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jp8_demand_forecast1081102\分解法\"/>
    </mc:Choice>
  </mc:AlternateContent>
  <xr:revisionPtr revIDLastSave="0" documentId="13_ncr:1_{C1A530BD-C67C-4711-B787-F103FCE9776A}" xr6:coauthVersionLast="45" xr6:coauthVersionMax="45" xr10:uidLastSave="{00000000-0000-0000-0000-000000000000}"/>
  <bookViews>
    <workbookView xWindow="-110" yWindow="-110" windowWidth="19420" windowHeight="10420" activeTab="1" xr2:uid="{1EC7ABC1-944C-43F8-B7D4-28EDFD5492EA}"/>
  </bookViews>
  <sheets>
    <sheet name="分解法" sheetId="6" r:id="rId1"/>
    <sheet name="工作表1" sheetId="7" r:id="rId2"/>
    <sheet name="分解法季" sheetId="5" r:id="rId3"/>
    <sheet name="holt" sheetId="4" r:id="rId4"/>
    <sheet name="est" sheetId="1" r:id="rId5"/>
  </sheets>
  <definedNames>
    <definedName name="_xlnm._FilterDatabase" localSheetId="0" hidden="1">分解法!$A$1:$S$3896</definedName>
    <definedName name="_xlnm._FilterDatabase" localSheetId="2" hidden="1">分解法季!$A$1:$S$3896</definedName>
    <definedName name="solver_adj" localSheetId="3" hidden="1">holt!$R$2:$R$4</definedName>
    <definedName name="solver_adj" localSheetId="0" hidden="1">分解法!#REF!</definedName>
    <definedName name="solver_adj" localSheetId="2" hidden="1">分解法季!#REF!</definedName>
    <definedName name="solver_cvg" localSheetId="3" hidden="1">0.0001</definedName>
    <definedName name="solver_cvg" localSheetId="0" hidden="1">0.0001</definedName>
    <definedName name="solver_cvg" localSheetId="2" hidden="1">0.0001</definedName>
    <definedName name="solver_drv" localSheetId="3" hidden="1">1</definedName>
    <definedName name="solver_drv" localSheetId="0" hidden="1">1</definedName>
    <definedName name="solver_drv" localSheetId="2" hidden="1">1</definedName>
    <definedName name="solver_eng" localSheetId="3" hidden="1">1</definedName>
    <definedName name="solver_eng" localSheetId="0" hidden="1">1</definedName>
    <definedName name="solver_eng" localSheetId="2" hidden="1">1</definedName>
    <definedName name="solver_est" localSheetId="3" hidden="1">1</definedName>
    <definedName name="solver_est" localSheetId="0" hidden="1">1</definedName>
    <definedName name="solver_est" localSheetId="2" hidden="1">1</definedName>
    <definedName name="solver_itr" localSheetId="3" hidden="1">2147483647</definedName>
    <definedName name="solver_itr" localSheetId="0" hidden="1">2147483647</definedName>
    <definedName name="solver_itr" localSheetId="2" hidden="1">2147483647</definedName>
    <definedName name="solver_lhs1" localSheetId="3" hidden="1">holt!$R$2</definedName>
    <definedName name="solver_lhs1" localSheetId="0" hidden="1">分解法!#REF!</definedName>
    <definedName name="solver_lhs1" localSheetId="2" hidden="1">分解法季!#REF!</definedName>
    <definedName name="solver_lhs2" localSheetId="3" hidden="1">holt!$R$2</definedName>
    <definedName name="solver_lhs2" localSheetId="0" hidden="1">分解法!#REF!</definedName>
    <definedName name="solver_lhs2" localSheetId="2" hidden="1">分解法季!#REF!</definedName>
    <definedName name="solver_lhs3" localSheetId="3" hidden="1">holt!$R$3</definedName>
    <definedName name="solver_lhs3" localSheetId="0" hidden="1">分解法!#REF!</definedName>
    <definedName name="solver_lhs3" localSheetId="2" hidden="1">分解法季!#REF!</definedName>
    <definedName name="solver_lhs4" localSheetId="3" hidden="1">holt!$R$3</definedName>
    <definedName name="solver_lhs4" localSheetId="0" hidden="1">分解法!#REF!</definedName>
    <definedName name="solver_lhs4" localSheetId="2" hidden="1">分解法季!#REF!</definedName>
    <definedName name="solver_lhs5" localSheetId="3" hidden="1">holt!$R$4</definedName>
    <definedName name="solver_lhs5" localSheetId="0" hidden="1">分解法!#REF!</definedName>
    <definedName name="solver_lhs5" localSheetId="2" hidden="1">分解法季!#REF!</definedName>
    <definedName name="solver_lhs6" localSheetId="3" hidden="1">holt!$R$4</definedName>
    <definedName name="solver_lhs6" localSheetId="0" hidden="1">分解法!#REF!</definedName>
    <definedName name="solver_lhs6" localSheetId="2" hidden="1">分解法季!#REF!</definedName>
    <definedName name="solver_mip" localSheetId="3" hidden="1">2147483647</definedName>
    <definedName name="solver_mip" localSheetId="0" hidden="1">2147483647</definedName>
    <definedName name="solver_mip" localSheetId="2" hidden="1">2147483647</definedName>
    <definedName name="solver_mni" localSheetId="3" hidden="1">30</definedName>
    <definedName name="solver_mni" localSheetId="0" hidden="1">30</definedName>
    <definedName name="solver_mni" localSheetId="2" hidden="1">30</definedName>
    <definedName name="solver_mrt" localSheetId="3" hidden="1">0.075</definedName>
    <definedName name="solver_mrt" localSheetId="0" hidden="1">0.075</definedName>
    <definedName name="solver_mrt" localSheetId="2" hidden="1">0.075</definedName>
    <definedName name="solver_msl" localSheetId="3" hidden="1">2</definedName>
    <definedName name="solver_msl" localSheetId="0" hidden="1">2</definedName>
    <definedName name="solver_msl" localSheetId="2" hidden="1">2</definedName>
    <definedName name="solver_neg" localSheetId="3" hidden="1">1</definedName>
    <definedName name="solver_neg" localSheetId="0" hidden="1">1</definedName>
    <definedName name="solver_neg" localSheetId="2" hidden="1">1</definedName>
    <definedName name="solver_nod" localSheetId="3" hidden="1">2147483647</definedName>
    <definedName name="solver_nod" localSheetId="0" hidden="1">2147483647</definedName>
    <definedName name="solver_nod" localSheetId="2" hidden="1">2147483647</definedName>
    <definedName name="solver_num" localSheetId="3" hidden="1">6</definedName>
    <definedName name="solver_num" localSheetId="0" hidden="1">6</definedName>
    <definedName name="solver_num" localSheetId="2" hidden="1">6</definedName>
    <definedName name="solver_nwt" localSheetId="3" hidden="1">1</definedName>
    <definedName name="solver_nwt" localSheetId="0" hidden="1">1</definedName>
    <definedName name="solver_nwt" localSheetId="2" hidden="1">1</definedName>
    <definedName name="solver_opt" localSheetId="3" hidden="1">holt!$N$5</definedName>
    <definedName name="solver_opt" localSheetId="0" hidden="1">分解法!$R$5</definedName>
    <definedName name="solver_opt" localSheetId="2" hidden="1">分解法季!$R$5</definedName>
    <definedName name="solver_pre" localSheetId="3" hidden="1">0.000001</definedName>
    <definedName name="solver_pre" localSheetId="0" hidden="1">0.000001</definedName>
    <definedName name="solver_pre" localSheetId="2" hidden="1">0.000001</definedName>
    <definedName name="solver_rbv" localSheetId="3" hidden="1">1</definedName>
    <definedName name="solver_rbv" localSheetId="0" hidden="1">1</definedName>
    <definedName name="solver_rbv" localSheetId="2" hidden="1">1</definedName>
    <definedName name="solver_rel1" localSheetId="3" hidden="1">1</definedName>
    <definedName name="solver_rel1" localSheetId="0" hidden="1">1</definedName>
    <definedName name="solver_rel1" localSheetId="2" hidden="1">1</definedName>
    <definedName name="solver_rel2" localSheetId="3" hidden="1">3</definedName>
    <definedName name="solver_rel2" localSheetId="0" hidden="1">3</definedName>
    <definedName name="solver_rel2" localSheetId="2" hidden="1">3</definedName>
    <definedName name="solver_rel3" localSheetId="3" hidden="1">1</definedName>
    <definedName name="solver_rel3" localSheetId="0" hidden="1">1</definedName>
    <definedName name="solver_rel3" localSheetId="2" hidden="1">1</definedName>
    <definedName name="solver_rel4" localSheetId="3" hidden="1">3</definedName>
    <definedName name="solver_rel4" localSheetId="0" hidden="1">3</definedName>
    <definedName name="solver_rel4" localSheetId="2" hidden="1">3</definedName>
    <definedName name="solver_rel5" localSheetId="3" hidden="1">1</definedName>
    <definedName name="solver_rel5" localSheetId="0" hidden="1">1</definedName>
    <definedName name="solver_rel5" localSheetId="2" hidden="1">1</definedName>
    <definedName name="solver_rel6" localSheetId="3" hidden="1">3</definedName>
    <definedName name="solver_rel6" localSheetId="0" hidden="1">3</definedName>
    <definedName name="solver_rel6" localSheetId="2" hidden="1">3</definedName>
    <definedName name="solver_rhs1" localSheetId="3" hidden="1">1</definedName>
    <definedName name="solver_rhs1" localSheetId="0" hidden="1">1</definedName>
    <definedName name="solver_rhs1" localSheetId="2" hidden="1">1</definedName>
    <definedName name="solver_rhs2" localSheetId="3" hidden="1">0</definedName>
    <definedName name="solver_rhs2" localSheetId="0" hidden="1">0</definedName>
    <definedName name="solver_rhs2" localSheetId="2" hidden="1">0</definedName>
    <definedName name="solver_rhs3" localSheetId="3" hidden="1">1</definedName>
    <definedName name="solver_rhs3" localSheetId="0" hidden="1">1</definedName>
    <definedName name="solver_rhs3" localSheetId="2" hidden="1">1</definedName>
    <definedName name="solver_rhs4" localSheetId="3" hidden="1">0</definedName>
    <definedName name="solver_rhs4" localSheetId="0" hidden="1">0</definedName>
    <definedName name="solver_rhs4" localSheetId="2" hidden="1">0</definedName>
    <definedName name="solver_rhs5" localSheetId="3" hidden="1">1</definedName>
    <definedName name="solver_rhs5" localSheetId="0" hidden="1">1</definedName>
    <definedName name="solver_rhs5" localSheetId="2" hidden="1">1</definedName>
    <definedName name="solver_rhs6" localSheetId="3" hidden="1">0</definedName>
    <definedName name="solver_rhs6" localSheetId="0" hidden="1">0</definedName>
    <definedName name="solver_rhs6" localSheetId="2" hidden="1">0</definedName>
    <definedName name="solver_rlx" localSheetId="3" hidden="1">2</definedName>
    <definedName name="solver_rlx" localSheetId="0" hidden="1">2</definedName>
    <definedName name="solver_rlx" localSheetId="2" hidden="1">2</definedName>
    <definedName name="solver_rsd" localSheetId="3" hidden="1">0</definedName>
    <definedName name="solver_rsd" localSheetId="0" hidden="1">0</definedName>
    <definedName name="solver_rsd" localSheetId="2" hidden="1">0</definedName>
    <definedName name="solver_scl" localSheetId="3" hidden="1">1</definedName>
    <definedName name="solver_scl" localSheetId="0" hidden="1">1</definedName>
    <definedName name="solver_scl" localSheetId="2" hidden="1">1</definedName>
    <definedName name="solver_sho" localSheetId="3" hidden="1">2</definedName>
    <definedName name="solver_sho" localSheetId="0" hidden="1">2</definedName>
    <definedName name="solver_sho" localSheetId="2" hidden="1">2</definedName>
    <definedName name="solver_ssz" localSheetId="3" hidden="1">100</definedName>
    <definedName name="solver_ssz" localSheetId="0" hidden="1">100</definedName>
    <definedName name="solver_ssz" localSheetId="2" hidden="1">100</definedName>
    <definedName name="solver_tim" localSheetId="3" hidden="1">2147483647</definedName>
    <definedName name="solver_tim" localSheetId="0" hidden="1">2147483647</definedName>
    <definedName name="solver_tim" localSheetId="2" hidden="1">2147483647</definedName>
    <definedName name="solver_tol" localSheetId="3" hidden="1">0.01</definedName>
    <definedName name="solver_tol" localSheetId="0" hidden="1">0.01</definedName>
    <definedName name="solver_tol" localSheetId="2" hidden="1">0.01</definedName>
    <definedName name="solver_typ" localSheetId="3" hidden="1">2</definedName>
    <definedName name="solver_typ" localSheetId="0" hidden="1">2</definedName>
    <definedName name="solver_typ" localSheetId="2" hidden="1">2</definedName>
    <definedName name="solver_val" localSheetId="3" hidden="1">0</definedName>
    <definedName name="solver_val" localSheetId="0" hidden="1">0</definedName>
    <definedName name="solver_val" localSheetId="2" hidden="1">0</definedName>
    <definedName name="solver_ver" localSheetId="3" hidden="1">3</definedName>
    <definedName name="solver_ver" localSheetId="0" hidden="1">3</definedName>
    <definedName name="solver_ver" localSheetId="2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7" l="1"/>
  <c r="D2" i="7" s="1"/>
  <c r="B2" i="7"/>
  <c r="R4" i="5" l="1"/>
  <c r="N33" i="5"/>
  <c r="N34" i="5"/>
  <c r="N35" i="5"/>
  <c r="N36" i="5"/>
  <c r="N37" i="5"/>
  <c r="N38" i="5"/>
  <c r="N39" i="5"/>
  <c r="N40" i="5"/>
  <c r="N41" i="5"/>
  <c r="N42" i="5"/>
  <c r="N43" i="5"/>
  <c r="N44" i="5"/>
  <c r="E45" i="6"/>
  <c r="F45" i="6" s="1"/>
  <c r="G45" i="6" s="1"/>
  <c r="E46" i="6"/>
  <c r="E47" i="6"/>
  <c r="F47" i="6" s="1"/>
  <c r="G47" i="6" s="1"/>
  <c r="E48" i="6"/>
  <c r="E49" i="6"/>
  <c r="F49" i="6" s="1"/>
  <c r="G49" i="6" s="1"/>
  <c r="E50" i="6"/>
  <c r="E51" i="6"/>
  <c r="F51" i="6" s="1"/>
  <c r="G51" i="6" s="1"/>
  <c r="E52" i="6"/>
  <c r="E53" i="6"/>
  <c r="F52" i="6" s="1"/>
  <c r="G52" i="6" s="1"/>
  <c r="E54" i="6"/>
  <c r="E55" i="6"/>
  <c r="F55" i="6"/>
  <c r="G55" i="6" s="1"/>
  <c r="E56" i="6"/>
  <c r="F56" i="6" s="1"/>
  <c r="G56" i="6" s="1"/>
  <c r="E57" i="6"/>
  <c r="F57" i="6" s="1"/>
  <c r="G57" i="6" s="1"/>
  <c r="E58" i="6"/>
  <c r="E59" i="6"/>
  <c r="F59" i="6" s="1"/>
  <c r="G59" i="6" s="1"/>
  <c r="E60" i="6"/>
  <c r="F60" i="6" s="1"/>
  <c r="G60" i="6" s="1"/>
  <c r="E61" i="6"/>
  <c r="E62" i="6"/>
  <c r="E63" i="6"/>
  <c r="F63" i="6" s="1"/>
  <c r="G63" i="6" s="1"/>
  <c r="E64" i="6"/>
  <c r="E65" i="6"/>
  <c r="F65" i="6" s="1"/>
  <c r="G65" i="6" s="1"/>
  <c r="E66" i="6"/>
  <c r="E67" i="6"/>
  <c r="E68" i="6"/>
  <c r="F68" i="6"/>
  <c r="G68" i="6" s="1"/>
  <c r="E69" i="6"/>
  <c r="E70" i="6"/>
  <c r="E71" i="6"/>
  <c r="F71" i="6"/>
  <c r="G71" i="6" s="1"/>
  <c r="E72" i="6"/>
  <c r="F72" i="6" s="1"/>
  <c r="G72" i="6" s="1"/>
  <c r="E73" i="6"/>
  <c r="E74" i="6"/>
  <c r="E75" i="6"/>
  <c r="F75" i="6" s="1"/>
  <c r="G75" i="6" s="1"/>
  <c r="E76" i="6"/>
  <c r="F76" i="6" s="1"/>
  <c r="G76" i="6" s="1"/>
  <c r="E77" i="6"/>
  <c r="E78" i="6"/>
  <c r="E79" i="6"/>
  <c r="F79" i="6" s="1"/>
  <c r="G79" i="6" s="1"/>
  <c r="E80" i="6"/>
  <c r="F80" i="6" s="1"/>
  <c r="G80" i="6" s="1"/>
  <c r="E81" i="6"/>
  <c r="F81" i="6" s="1"/>
  <c r="G81" i="6" s="1"/>
  <c r="E82" i="6"/>
  <c r="E83" i="6"/>
  <c r="F83" i="6" s="1"/>
  <c r="G83" i="6" s="1"/>
  <c r="E84" i="6"/>
  <c r="F84" i="6"/>
  <c r="G84" i="6" s="1"/>
  <c r="E85" i="6"/>
  <c r="E86" i="6"/>
  <c r="E87" i="6"/>
  <c r="F87" i="6" s="1"/>
  <c r="G87" i="6" s="1"/>
  <c r="E88" i="6"/>
  <c r="E89" i="6"/>
  <c r="F89" i="6" s="1"/>
  <c r="G89" i="6" s="1"/>
  <c r="E90" i="6"/>
  <c r="E91" i="6"/>
  <c r="E92" i="6"/>
  <c r="F92" i="6" s="1"/>
  <c r="G92" i="6" s="1"/>
  <c r="E93" i="6"/>
  <c r="E94" i="6"/>
  <c r="E95" i="6"/>
  <c r="F95" i="6"/>
  <c r="G95" i="6" s="1"/>
  <c r="E96" i="6"/>
  <c r="F96" i="6" s="1"/>
  <c r="G96" i="6" s="1"/>
  <c r="E97" i="6"/>
  <c r="E98" i="6"/>
  <c r="E99" i="6"/>
  <c r="F99" i="6" s="1"/>
  <c r="G99" i="6" s="1"/>
  <c r="E100" i="6"/>
  <c r="F100" i="6" s="1"/>
  <c r="G100" i="6" s="1"/>
  <c r="E101" i="6"/>
  <c r="E102" i="6"/>
  <c r="E103" i="6"/>
  <c r="F103" i="6" s="1"/>
  <c r="G103" i="6" s="1"/>
  <c r="E104" i="6"/>
  <c r="E105" i="6"/>
  <c r="F105" i="6" s="1"/>
  <c r="G105" i="6" s="1"/>
  <c r="E106" i="6"/>
  <c r="E107" i="6"/>
  <c r="E108" i="6"/>
  <c r="F108" i="6" s="1"/>
  <c r="G108" i="6" s="1"/>
  <c r="E109" i="6"/>
  <c r="E110" i="6"/>
  <c r="E111" i="6"/>
  <c r="F111" i="6"/>
  <c r="G111" i="6" s="1"/>
  <c r="E112" i="6"/>
  <c r="F112" i="6" s="1"/>
  <c r="G112" i="6" s="1"/>
  <c r="E113" i="6"/>
  <c r="E114" i="6"/>
  <c r="E115" i="6"/>
  <c r="F115" i="6" s="1"/>
  <c r="G115" i="6" s="1"/>
  <c r="E116" i="6"/>
  <c r="F116" i="6" s="1"/>
  <c r="G116" i="6" s="1"/>
  <c r="E117" i="6"/>
  <c r="E118" i="6"/>
  <c r="E119" i="6"/>
  <c r="E120" i="6"/>
  <c r="F120" i="6" s="1"/>
  <c r="G120" i="6" s="1"/>
  <c r="E121" i="6"/>
  <c r="F121" i="6" s="1"/>
  <c r="G121" i="6" s="1"/>
  <c r="E122" i="6"/>
  <c r="E123" i="6"/>
  <c r="E124" i="6"/>
  <c r="F124" i="6" s="1"/>
  <c r="G124" i="6" s="1"/>
  <c r="E125" i="6"/>
  <c r="E126" i="6"/>
  <c r="E127" i="6"/>
  <c r="F127" i="6" s="1"/>
  <c r="G127" i="6" s="1"/>
  <c r="E128" i="6"/>
  <c r="E129" i="6"/>
  <c r="F129" i="6" s="1"/>
  <c r="G129" i="6" s="1"/>
  <c r="E130" i="6"/>
  <c r="E131" i="6"/>
  <c r="F131" i="6" s="1"/>
  <c r="G131" i="6" s="1"/>
  <c r="E132" i="6"/>
  <c r="E133" i="6"/>
  <c r="F132" i="6" s="1"/>
  <c r="G132" i="6" s="1"/>
  <c r="E134" i="6"/>
  <c r="E135" i="6"/>
  <c r="F135" i="6"/>
  <c r="G135" i="6" s="1"/>
  <c r="E136" i="6"/>
  <c r="F136" i="6" s="1"/>
  <c r="G136" i="6" s="1"/>
  <c r="E137" i="6"/>
  <c r="E138" i="6"/>
  <c r="E139" i="6"/>
  <c r="E140" i="6"/>
  <c r="F140" i="6" s="1"/>
  <c r="G140" i="6" s="1"/>
  <c r="E141" i="6"/>
  <c r="E142" i="6"/>
  <c r="E143" i="6"/>
  <c r="F143" i="6" s="1"/>
  <c r="G143" i="6" s="1"/>
  <c r="E144" i="6"/>
  <c r="F144" i="6" s="1"/>
  <c r="G144" i="6" s="1"/>
  <c r="E145" i="6"/>
  <c r="E146" i="6"/>
  <c r="E147" i="6"/>
  <c r="E148" i="6"/>
  <c r="F148" i="6" s="1"/>
  <c r="G148" i="6" s="1"/>
  <c r="E149" i="6"/>
  <c r="E150" i="6"/>
  <c r="E151" i="6"/>
  <c r="F151" i="6" s="1"/>
  <c r="G151" i="6" s="1"/>
  <c r="E152" i="6"/>
  <c r="E153" i="6"/>
  <c r="E154" i="6"/>
  <c r="E155" i="6"/>
  <c r="F155" i="6" s="1"/>
  <c r="G155" i="6" s="1"/>
  <c r="E156" i="6"/>
  <c r="F156" i="6"/>
  <c r="G156" i="6" s="1"/>
  <c r="E157" i="6"/>
  <c r="E158" i="6"/>
  <c r="E159" i="6"/>
  <c r="E160" i="6"/>
  <c r="F160" i="6" s="1"/>
  <c r="G160" i="6" s="1"/>
  <c r="E161" i="6"/>
  <c r="F161" i="6" s="1"/>
  <c r="G161" i="6" s="1"/>
  <c r="E162" i="6"/>
  <c r="E163" i="6"/>
  <c r="F163" i="6" s="1"/>
  <c r="G163" i="6" s="1"/>
  <c r="E164" i="6"/>
  <c r="F164" i="6" s="1"/>
  <c r="G164" i="6" s="1"/>
  <c r="E165" i="6"/>
  <c r="E166" i="6"/>
  <c r="E167" i="6"/>
  <c r="F167" i="6" s="1"/>
  <c r="G167" i="6" s="1"/>
  <c r="E168" i="6"/>
  <c r="E169" i="6"/>
  <c r="F169" i="6" s="1"/>
  <c r="G169" i="6" s="1"/>
  <c r="E170" i="6"/>
  <c r="E171" i="6"/>
  <c r="E172" i="6"/>
  <c r="F172" i="6"/>
  <c r="G172" i="6" s="1"/>
  <c r="E173" i="6"/>
  <c r="E174" i="6"/>
  <c r="E175" i="6"/>
  <c r="F175" i="6"/>
  <c r="G175" i="6" s="1"/>
  <c r="E176" i="6"/>
  <c r="F176" i="6" s="1"/>
  <c r="G176" i="6" s="1"/>
  <c r="E177" i="6"/>
  <c r="E178" i="6"/>
  <c r="E179" i="6"/>
  <c r="F179" i="6" s="1"/>
  <c r="G179" i="6" s="1"/>
  <c r="E180" i="6"/>
  <c r="F180" i="6" s="1"/>
  <c r="G180" i="6" s="1"/>
  <c r="E181" i="6"/>
  <c r="E182" i="6"/>
  <c r="E183" i="6"/>
  <c r="F183" i="6" s="1"/>
  <c r="G183" i="6" s="1"/>
  <c r="E184" i="6"/>
  <c r="E185" i="6"/>
  <c r="F185" i="6" s="1"/>
  <c r="G185" i="6" s="1"/>
  <c r="E186" i="6"/>
  <c r="E187" i="6"/>
  <c r="F187" i="6" s="1"/>
  <c r="G187" i="6"/>
  <c r="E188" i="6"/>
  <c r="F188" i="6" s="1"/>
  <c r="G188" i="6" s="1"/>
  <c r="E189" i="6"/>
  <c r="F189" i="6"/>
  <c r="G189" i="6" s="1"/>
  <c r="E190" i="6"/>
  <c r="E191" i="6"/>
  <c r="E192" i="6"/>
  <c r="F191" i="6" s="1"/>
  <c r="G191" i="6" s="1"/>
  <c r="E193" i="6"/>
  <c r="E194" i="6"/>
  <c r="E195" i="6"/>
  <c r="E196" i="6"/>
  <c r="E197" i="6"/>
  <c r="E198" i="6"/>
  <c r="F198" i="6"/>
  <c r="G198" i="6"/>
  <c r="E199" i="6"/>
  <c r="F199" i="6"/>
  <c r="G199" i="6" s="1"/>
  <c r="E200" i="6"/>
  <c r="E201" i="6"/>
  <c r="F201" i="6" s="1"/>
  <c r="G201" i="6" s="1"/>
  <c r="E202" i="6"/>
  <c r="E203" i="6"/>
  <c r="F202" i="6" s="1"/>
  <c r="G202" i="6" s="1"/>
  <c r="E204" i="6"/>
  <c r="F204" i="6"/>
  <c r="G204" i="6" s="1"/>
  <c r="E205" i="6"/>
  <c r="E206" i="6"/>
  <c r="F206" i="6" s="1"/>
  <c r="G206" i="6" s="1"/>
  <c r="E207" i="6"/>
  <c r="F207" i="6" s="1"/>
  <c r="G207" i="6" s="1"/>
  <c r="E208" i="6"/>
  <c r="E209" i="6"/>
  <c r="E210" i="6"/>
  <c r="F210" i="6" s="1"/>
  <c r="G210" i="6" s="1"/>
  <c r="E211" i="6"/>
  <c r="E212" i="6"/>
  <c r="F211" i="6" s="1"/>
  <c r="G211" i="6" s="1"/>
  <c r="E213" i="6"/>
  <c r="F213" i="6" s="1"/>
  <c r="G213" i="6"/>
  <c r="E214" i="6"/>
  <c r="E215" i="6"/>
  <c r="F215" i="6" s="1"/>
  <c r="G215" i="6" s="1"/>
  <c r="E216" i="6"/>
  <c r="E217" i="6"/>
  <c r="E218" i="6"/>
  <c r="E219" i="6"/>
  <c r="F219" i="6" s="1"/>
  <c r="G219" i="6" s="1"/>
  <c r="E220" i="6"/>
  <c r="F220" i="6"/>
  <c r="G220" i="6" s="1"/>
  <c r="E221" i="6"/>
  <c r="F221" i="6"/>
  <c r="G221" i="6"/>
  <c r="E222" i="6"/>
  <c r="E223" i="6"/>
  <c r="E224" i="6"/>
  <c r="E225" i="6"/>
  <c r="E226" i="6"/>
  <c r="E227" i="6"/>
  <c r="E228" i="6"/>
  <c r="E229" i="6"/>
  <c r="F229" i="6" s="1"/>
  <c r="G229" i="6" s="1"/>
  <c r="E230" i="6"/>
  <c r="E231" i="6"/>
  <c r="F231" i="6" s="1"/>
  <c r="G231" i="6" s="1"/>
  <c r="E232" i="6"/>
  <c r="F232" i="6" s="1"/>
  <c r="G232" i="6" s="1"/>
  <c r="E233" i="6"/>
  <c r="E234" i="6"/>
  <c r="E235" i="6"/>
  <c r="F235" i="6" s="1"/>
  <c r="G235" i="6" s="1"/>
  <c r="E236" i="6"/>
  <c r="F236" i="6" s="1"/>
  <c r="G236" i="6"/>
  <c r="E237" i="6"/>
  <c r="F237" i="6" s="1"/>
  <c r="G237" i="6" s="1"/>
  <c r="E238" i="6"/>
  <c r="E239" i="6"/>
  <c r="E240" i="6"/>
  <c r="F240" i="6" s="1"/>
  <c r="G240" i="6" s="1"/>
  <c r="E241" i="6"/>
  <c r="E242" i="6"/>
  <c r="E243" i="6"/>
  <c r="F243" i="6" s="1"/>
  <c r="G243" i="6" s="1"/>
  <c r="E244" i="6"/>
  <c r="E245" i="6"/>
  <c r="F244" i="6" s="1"/>
  <c r="G244" i="6" s="1"/>
  <c r="E246" i="6"/>
  <c r="E247" i="6"/>
  <c r="F247" i="6" s="1"/>
  <c r="G247" i="6" s="1"/>
  <c r="E248" i="6"/>
  <c r="E249" i="6"/>
  <c r="E250" i="6"/>
  <c r="E251" i="6"/>
  <c r="E252" i="6"/>
  <c r="F252" i="6"/>
  <c r="G252" i="6" s="1"/>
  <c r="E253" i="6"/>
  <c r="E254" i="6"/>
  <c r="F253" i="6" s="1"/>
  <c r="G253" i="6" s="1"/>
  <c r="E255" i="6"/>
  <c r="E256" i="6"/>
  <c r="E257" i="6"/>
  <c r="E258" i="6"/>
  <c r="E259" i="6"/>
  <c r="F259" i="6"/>
  <c r="G259" i="6" s="1"/>
  <c r="E260" i="6"/>
  <c r="F260" i="6"/>
  <c r="G260" i="6" s="1"/>
  <c r="E261" i="6"/>
  <c r="F261" i="6" s="1"/>
  <c r="G261" i="6" s="1"/>
  <c r="E262" i="6"/>
  <c r="E263" i="6"/>
  <c r="F263" i="6" s="1"/>
  <c r="G263" i="6" s="1"/>
  <c r="E264" i="6"/>
  <c r="F264" i="6" s="1"/>
  <c r="G264" i="6" s="1"/>
  <c r="E265" i="6"/>
  <c r="E266" i="6"/>
  <c r="E267" i="6"/>
  <c r="F267" i="6" s="1"/>
  <c r="G267" i="6" s="1"/>
  <c r="E268" i="6"/>
  <c r="E269" i="6"/>
  <c r="F269" i="6" s="1"/>
  <c r="G269" i="6" s="1"/>
  <c r="E270" i="6"/>
  <c r="E271" i="6"/>
  <c r="F271" i="6" s="1"/>
  <c r="G271" i="6" s="1"/>
  <c r="E272" i="6"/>
  <c r="F272" i="6" s="1"/>
  <c r="G272" i="6" s="1"/>
  <c r="E273" i="6"/>
  <c r="E274" i="6"/>
  <c r="E275" i="6"/>
  <c r="F275" i="6"/>
  <c r="G275" i="6" s="1"/>
  <c r="E276" i="6"/>
  <c r="F276" i="6"/>
  <c r="G276" i="6" s="1"/>
  <c r="E277" i="6"/>
  <c r="F277" i="6" s="1"/>
  <c r="G277" i="6" s="1"/>
  <c r="E278" i="6"/>
  <c r="E279" i="6"/>
  <c r="F279" i="6" s="1"/>
  <c r="G279" i="6" s="1"/>
  <c r="E280" i="6"/>
  <c r="E281" i="6"/>
  <c r="E282" i="6"/>
  <c r="E283" i="6"/>
  <c r="E284" i="6"/>
  <c r="F284" i="6" s="1"/>
  <c r="G284" i="6" s="1"/>
  <c r="E285" i="6"/>
  <c r="F285" i="6"/>
  <c r="G285" i="6" s="1"/>
  <c r="E286" i="6"/>
  <c r="E287" i="6"/>
  <c r="E288" i="6"/>
  <c r="F288" i="6" s="1"/>
  <c r="G288" i="6" s="1"/>
  <c r="E289" i="6"/>
  <c r="E290" i="6"/>
  <c r="E291" i="6"/>
  <c r="F291" i="6"/>
  <c r="G291" i="6" s="1"/>
  <c r="E292" i="6"/>
  <c r="F292" i="6" s="1"/>
  <c r="G292" i="6" s="1"/>
  <c r="E293" i="6"/>
  <c r="F293" i="6" s="1"/>
  <c r="G293" i="6" s="1"/>
  <c r="E294" i="6"/>
  <c r="E295" i="6"/>
  <c r="E296" i="6"/>
  <c r="F296" i="6" s="1"/>
  <c r="G296" i="6" s="1"/>
  <c r="E297" i="6"/>
  <c r="E298" i="6"/>
  <c r="E299" i="6"/>
  <c r="F299" i="6" s="1"/>
  <c r="G299" i="6" s="1"/>
  <c r="E300" i="6"/>
  <c r="F300" i="6" s="1"/>
  <c r="G300" i="6" s="1"/>
  <c r="E301" i="6"/>
  <c r="E302" i="6"/>
  <c r="E303" i="6"/>
  <c r="F303" i="6" s="1"/>
  <c r="G303" i="6" s="1"/>
  <c r="E304" i="6"/>
  <c r="F304" i="6" s="1"/>
  <c r="G304" i="6" s="1"/>
  <c r="E305" i="6"/>
  <c r="E306" i="6"/>
  <c r="E307" i="6"/>
  <c r="F307" i="6" s="1"/>
  <c r="G307" i="6" s="1"/>
  <c r="E308" i="6"/>
  <c r="E309" i="6"/>
  <c r="E310" i="6"/>
  <c r="E311" i="6"/>
  <c r="F311" i="6" s="1"/>
  <c r="G311" i="6" s="1"/>
  <c r="E312" i="6"/>
  <c r="E313" i="6"/>
  <c r="E314" i="6"/>
  <c r="E315" i="6"/>
  <c r="E316" i="6"/>
  <c r="F316" i="6" s="1"/>
  <c r="G316" i="6" s="1"/>
  <c r="E317" i="6"/>
  <c r="F317" i="6"/>
  <c r="G317" i="6"/>
  <c r="E318" i="6"/>
  <c r="E319" i="6"/>
  <c r="E320" i="6"/>
  <c r="E321" i="6"/>
  <c r="E322" i="6"/>
  <c r="E323" i="6"/>
  <c r="E324" i="6"/>
  <c r="E325" i="6"/>
  <c r="F325" i="6"/>
  <c r="G325" i="6"/>
  <c r="E326" i="6"/>
  <c r="E327" i="6"/>
  <c r="E328" i="6"/>
  <c r="E329" i="6"/>
  <c r="E330" i="6"/>
  <c r="E331" i="6"/>
  <c r="E332" i="6"/>
  <c r="E333" i="6"/>
  <c r="F333" i="6" s="1"/>
  <c r="G333" i="6" s="1"/>
  <c r="E334" i="6"/>
  <c r="E335" i="6"/>
  <c r="E336" i="6"/>
  <c r="E337" i="6"/>
  <c r="F337" i="6" s="1"/>
  <c r="G337" i="6" s="1"/>
  <c r="E338" i="6"/>
  <c r="E339" i="6"/>
  <c r="F339" i="6" s="1"/>
  <c r="G339" i="6" s="1"/>
  <c r="E340" i="6"/>
  <c r="E341" i="6"/>
  <c r="E342" i="6"/>
  <c r="E343" i="6"/>
  <c r="F343" i="6" s="1"/>
  <c r="G343" i="6" s="1"/>
  <c r="E344" i="6"/>
  <c r="E345" i="6"/>
  <c r="E346" i="6"/>
  <c r="F345" i="6" s="1"/>
  <c r="G345" i="6" s="1"/>
  <c r="E347" i="6"/>
  <c r="E348" i="6"/>
  <c r="E349" i="6"/>
  <c r="E350" i="6"/>
  <c r="E351" i="6"/>
  <c r="E352" i="6"/>
  <c r="F352" i="6" s="1"/>
  <c r="G352" i="6" s="1"/>
  <c r="E353" i="6"/>
  <c r="F353" i="6" s="1"/>
  <c r="G353" i="6" s="1"/>
  <c r="E354" i="6"/>
  <c r="E355" i="6"/>
  <c r="F355" i="6" s="1"/>
  <c r="G355" i="6" s="1"/>
  <c r="E356" i="6"/>
  <c r="F356" i="6" s="1"/>
  <c r="G356" i="6" s="1"/>
  <c r="E357" i="6"/>
  <c r="E358" i="6"/>
  <c r="F358" i="6" s="1"/>
  <c r="G358" i="6" s="1"/>
  <c r="E359" i="6"/>
  <c r="F359" i="6" s="1"/>
  <c r="G359" i="6" s="1"/>
  <c r="E360" i="6"/>
  <c r="E361" i="6"/>
  <c r="E362" i="6"/>
  <c r="F362" i="6" s="1"/>
  <c r="G362" i="6" s="1"/>
  <c r="E363" i="6"/>
  <c r="E364" i="6"/>
  <c r="E365" i="6"/>
  <c r="F365" i="6" s="1"/>
  <c r="G365" i="6" s="1"/>
  <c r="E366" i="6"/>
  <c r="F366" i="6" s="1"/>
  <c r="G366" i="6" s="1"/>
  <c r="E367" i="6"/>
  <c r="E368" i="6"/>
  <c r="F367" i="6" s="1"/>
  <c r="G367" i="6" s="1"/>
  <c r="E369" i="6"/>
  <c r="E370" i="6"/>
  <c r="E371" i="6"/>
  <c r="F370" i="6" s="1"/>
  <c r="G370" i="6" s="1"/>
  <c r="E372" i="6"/>
  <c r="F372" i="6" s="1"/>
  <c r="G372" i="6" s="1"/>
  <c r="E373" i="6"/>
  <c r="E374" i="6"/>
  <c r="E375" i="6"/>
  <c r="F375" i="6" s="1"/>
  <c r="G375" i="6" s="1"/>
  <c r="E376" i="6"/>
  <c r="E377" i="6"/>
  <c r="E378" i="6"/>
  <c r="F378" i="6" s="1"/>
  <c r="G378" i="6" s="1"/>
  <c r="E379" i="6"/>
  <c r="E380" i="6"/>
  <c r="F380" i="6" s="1"/>
  <c r="G380" i="6" s="1"/>
  <c r="E381" i="6"/>
  <c r="E382" i="6"/>
  <c r="F382" i="6" s="1"/>
  <c r="G382" i="6" s="1"/>
  <c r="E383" i="6"/>
  <c r="E384" i="6"/>
  <c r="F383" i="6" s="1"/>
  <c r="G383" i="6" s="1"/>
  <c r="E385" i="6"/>
  <c r="E386" i="6"/>
  <c r="F386" i="6"/>
  <c r="G386" i="6" s="1"/>
  <c r="E387" i="6"/>
  <c r="E388" i="6"/>
  <c r="F388" i="6" s="1"/>
  <c r="G388" i="6" s="1"/>
  <c r="E389" i="6"/>
  <c r="E390" i="6"/>
  <c r="E391" i="6"/>
  <c r="F391" i="6" s="1"/>
  <c r="G391" i="6" s="1"/>
  <c r="E392" i="6"/>
  <c r="E393" i="6"/>
  <c r="E394" i="6"/>
  <c r="F394" i="6" s="1"/>
  <c r="G394" i="6" s="1"/>
  <c r="E395" i="6"/>
  <c r="E396" i="6"/>
  <c r="F396" i="6" s="1"/>
  <c r="G396" i="6" s="1"/>
  <c r="E397" i="6"/>
  <c r="F397" i="6" s="1"/>
  <c r="G397" i="6" s="1"/>
  <c r="E398" i="6"/>
  <c r="F398" i="6" s="1"/>
  <c r="G398" i="6" s="1"/>
  <c r="E399" i="6"/>
  <c r="F399" i="6"/>
  <c r="G399" i="6" s="1"/>
  <c r="E400" i="6"/>
  <c r="E401" i="6"/>
  <c r="E402" i="6"/>
  <c r="F402" i="6"/>
  <c r="G402" i="6" s="1"/>
  <c r="E403" i="6"/>
  <c r="E404" i="6"/>
  <c r="F404" i="6" s="1"/>
  <c r="G404" i="6" s="1"/>
  <c r="E405" i="6"/>
  <c r="E406" i="6"/>
  <c r="F406" i="6" s="1"/>
  <c r="G406" i="6" s="1"/>
  <c r="E407" i="6"/>
  <c r="F407" i="6" s="1"/>
  <c r="G407" i="6" s="1"/>
  <c r="E408" i="6"/>
  <c r="E409" i="6"/>
  <c r="E410" i="6"/>
  <c r="F410" i="6" s="1"/>
  <c r="G410" i="6" s="1"/>
  <c r="E411" i="6"/>
  <c r="E412" i="6"/>
  <c r="E413" i="6"/>
  <c r="F413" i="6" s="1"/>
  <c r="G413" i="6" s="1"/>
  <c r="E414" i="6"/>
  <c r="F414" i="6" s="1"/>
  <c r="G414" i="6" s="1"/>
  <c r="E415" i="6"/>
  <c r="F415" i="6"/>
  <c r="G415" i="6" s="1"/>
  <c r="E416" i="6"/>
  <c r="E417" i="6"/>
  <c r="E418" i="6"/>
  <c r="E419" i="6"/>
  <c r="F418" i="6" s="1"/>
  <c r="G418" i="6" s="1"/>
  <c r="E420" i="6"/>
  <c r="F420" i="6" s="1"/>
  <c r="G420" i="6" s="1"/>
  <c r="E421" i="6"/>
  <c r="E422" i="6"/>
  <c r="F422" i="6" s="1"/>
  <c r="G422" i="6" s="1"/>
  <c r="E423" i="6"/>
  <c r="F423" i="6" s="1"/>
  <c r="G423" i="6" s="1"/>
  <c r="E424" i="6"/>
  <c r="E425" i="6"/>
  <c r="E426" i="6"/>
  <c r="F426" i="6"/>
  <c r="G426" i="6" s="1"/>
  <c r="E427" i="6"/>
  <c r="E428" i="6"/>
  <c r="E429" i="6"/>
  <c r="F429" i="6" s="1"/>
  <c r="G429" i="6" s="1"/>
  <c r="E430" i="6"/>
  <c r="F430" i="6" s="1"/>
  <c r="G430" i="6" s="1"/>
  <c r="E431" i="6"/>
  <c r="E432" i="6"/>
  <c r="F431" i="6" s="1"/>
  <c r="G431" i="6" s="1"/>
  <c r="E433" i="6"/>
  <c r="E434" i="6"/>
  <c r="E435" i="6"/>
  <c r="F434" i="6" s="1"/>
  <c r="G434" i="6" s="1"/>
  <c r="E436" i="6"/>
  <c r="F436" i="6" s="1"/>
  <c r="G436" i="6" s="1"/>
  <c r="E437" i="6"/>
  <c r="E438" i="6"/>
  <c r="E439" i="6"/>
  <c r="E440" i="6"/>
  <c r="F440" i="6" s="1"/>
  <c r="G440" i="6" s="1"/>
  <c r="E441" i="6"/>
  <c r="F441" i="6" s="1"/>
  <c r="G441" i="6" s="1"/>
  <c r="E442" i="6"/>
  <c r="F442" i="6" s="1"/>
  <c r="G442" i="6" s="1"/>
  <c r="E443" i="6"/>
  <c r="E444" i="6"/>
  <c r="E445" i="6"/>
  <c r="E446" i="6"/>
  <c r="E447" i="6"/>
  <c r="E448" i="6"/>
  <c r="E449" i="6"/>
  <c r="E450" i="6"/>
  <c r="F450" i="6"/>
  <c r="G450" i="6" s="1"/>
  <c r="E451" i="6"/>
  <c r="E452" i="6"/>
  <c r="F452" i="6" s="1"/>
  <c r="G452" i="6" s="1"/>
  <c r="E453" i="6"/>
  <c r="E454" i="6"/>
  <c r="E455" i="6"/>
  <c r="F455" i="6" s="1"/>
  <c r="G455" i="6" s="1"/>
  <c r="E456" i="6"/>
  <c r="E457" i="6"/>
  <c r="E458" i="6"/>
  <c r="E459" i="6"/>
  <c r="E460" i="6"/>
  <c r="E461" i="6"/>
  <c r="E462" i="6"/>
  <c r="E463" i="6"/>
  <c r="F463" i="6" s="1"/>
  <c r="G463" i="6" s="1"/>
  <c r="E464" i="6"/>
  <c r="E465" i="6"/>
  <c r="F465" i="6" s="1"/>
  <c r="G465" i="6" s="1"/>
  <c r="E466" i="6"/>
  <c r="F466" i="6"/>
  <c r="G466" i="6" s="1"/>
  <c r="E467" i="6"/>
  <c r="F467" i="6"/>
  <c r="G467" i="6" s="1"/>
  <c r="E468" i="6"/>
  <c r="E469" i="6"/>
  <c r="F469" i="6" s="1"/>
  <c r="G469" i="6" s="1"/>
  <c r="E470" i="6"/>
  <c r="G470" i="6"/>
  <c r="E471" i="6"/>
  <c r="F470" i="6" s="1"/>
  <c r="F471" i="6"/>
  <c r="G471" i="6" s="1"/>
  <c r="E472" i="6"/>
  <c r="E473" i="6"/>
  <c r="F473" i="6" s="1"/>
  <c r="G473" i="6" s="1"/>
  <c r="E474" i="6"/>
  <c r="F474" i="6" s="1"/>
  <c r="G474" i="6" s="1"/>
  <c r="E475" i="6"/>
  <c r="F475" i="6"/>
  <c r="G475" i="6" s="1"/>
  <c r="E476" i="6"/>
  <c r="E477" i="6"/>
  <c r="F477" i="6" s="1"/>
  <c r="G477" i="6" s="1"/>
  <c r="E478" i="6"/>
  <c r="E479" i="6"/>
  <c r="E480" i="6"/>
  <c r="E481" i="6"/>
  <c r="E482" i="6"/>
  <c r="F482" i="6" s="1"/>
  <c r="G482" i="6" s="1"/>
  <c r="E483" i="6"/>
  <c r="E484" i="6"/>
  <c r="F483" i="6" s="1"/>
  <c r="G483" i="6" s="1"/>
  <c r="E485" i="6"/>
  <c r="F485" i="6" s="1"/>
  <c r="G485" i="6" s="1"/>
  <c r="E486" i="6"/>
  <c r="E487" i="6"/>
  <c r="F486" i="6" s="1"/>
  <c r="G486" i="6" s="1"/>
  <c r="F487" i="6"/>
  <c r="G487" i="6" s="1"/>
  <c r="E488" i="6"/>
  <c r="E489" i="6"/>
  <c r="E490" i="6"/>
  <c r="E491" i="6"/>
  <c r="F491" i="6" s="1"/>
  <c r="G491" i="6" s="1"/>
  <c r="E492" i="6"/>
  <c r="F492" i="6" s="1"/>
  <c r="G492" i="6" s="1"/>
  <c r="E493" i="6"/>
  <c r="F493" i="6" s="1"/>
  <c r="G493" i="6" s="1"/>
  <c r="E494" i="6"/>
  <c r="F494" i="6"/>
  <c r="G494" i="6" s="1"/>
  <c r="E495" i="6"/>
  <c r="E496" i="6"/>
  <c r="F495" i="6" s="1"/>
  <c r="G495" i="6" s="1"/>
  <c r="E497" i="6"/>
  <c r="E498" i="6"/>
  <c r="E499" i="6"/>
  <c r="F499" i="6" s="1"/>
  <c r="G499" i="6" s="1"/>
  <c r="E500" i="6"/>
  <c r="E501" i="6"/>
  <c r="E502" i="6"/>
  <c r="E503" i="6"/>
  <c r="F503" i="6"/>
  <c r="G503" i="6" s="1"/>
  <c r="E504" i="6"/>
  <c r="F504" i="6" s="1"/>
  <c r="G504" i="6" s="1"/>
  <c r="E505" i="6"/>
  <c r="E506" i="6"/>
  <c r="F506" i="6" s="1"/>
  <c r="G506" i="6" s="1"/>
  <c r="E507" i="6"/>
  <c r="E508" i="6"/>
  <c r="F508" i="6" s="1"/>
  <c r="G508" i="6" s="1"/>
  <c r="E509" i="6"/>
  <c r="E510" i="6"/>
  <c r="E511" i="6"/>
  <c r="F511" i="6" s="1"/>
  <c r="G511" i="6" s="1"/>
  <c r="E512" i="6"/>
  <c r="E513" i="6"/>
  <c r="E514" i="6"/>
  <c r="F514" i="6" s="1"/>
  <c r="G514" i="6" s="1"/>
  <c r="E515" i="6"/>
  <c r="E516" i="6"/>
  <c r="F516" i="6" s="1"/>
  <c r="G516" i="6" s="1"/>
  <c r="E517" i="6"/>
  <c r="E518" i="6"/>
  <c r="E519" i="6"/>
  <c r="F519" i="6" s="1"/>
  <c r="G519" i="6" s="1"/>
  <c r="E520" i="6"/>
  <c r="F520" i="6" s="1"/>
  <c r="G520" i="6" s="1"/>
  <c r="E521" i="6"/>
  <c r="E522" i="6"/>
  <c r="E523" i="6"/>
  <c r="F523" i="6" s="1"/>
  <c r="G523" i="6" s="1"/>
  <c r="E524" i="6"/>
  <c r="E525" i="6"/>
  <c r="E526" i="6"/>
  <c r="E527" i="6"/>
  <c r="E528" i="6"/>
  <c r="F528" i="6" s="1"/>
  <c r="G528" i="6" s="1"/>
  <c r="E529" i="6"/>
  <c r="F529" i="6" s="1"/>
  <c r="G529" i="6" s="1"/>
  <c r="E530" i="6"/>
  <c r="E531" i="6"/>
  <c r="E532" i="6"/>
  <c r="F532" i="6" s="1"/>
  <c r="G532" i="6" s="1"/>
  <c r="E533" i="6"/>
  <c r="E534" i="6"/>
  <c r="E535" i="6"/>
  <c r="F535" i="6" s="1"/>
  <c r="G535" i="6" s="1"/>
  <c r="E536" i="6"/>
  <c r="E537" i="6"/>
  <c r="F537" i="6" s="1"/>
  <c r="G537" i="6" s="1"/>
  <c r="E538" i="6"/>
  <c r="E539" i="6"/>
  <c r="F539" i="6" s="1"/>
  <c r="G539" i="6" s="1"/>
  <c r="E540" i="6"/>
  <c r="E541" i="6"/>
  <c r="F540" i="6" s="1"/>
  <c r="G540" i="6" s="1"/>
  <c r="E542" i="6"/>
  <c r="E543" i="6"/>
  <c r="F543" i="6"/>
  <c r="G543" i="6" s="1"/>
  <c r="E544" i="6"/>
  <c r="E545" i="6"/>
  <c r="F545" i="6" s="1"/>
  <c r="G545" i="6" s="1"/>
  <c r="E546" i="6"/>
  <c r="E547" i="6"/>
  <c r="E548" i="6"/>
  <c r="F548" i="6" s="1"/>
  <c r="G548" i="6" s="1"/>
  <c r="E549" i="6"/>
  <c r="E550" i="6"/>
  <c r="E551" i="6"/>
  <c r="F551" i="6" s="1"/>
  <c r="G551" i="6" s="1"/>
  <c r="E552" i="6"/>
  <c r="E553" i="6"/>
  <c r="F553" i="6" s="1"/>
  <c r="G553" i="6" s="1"/>
  <c r="E554" i="6"/>
  <c r="E555" i="6"/>
  <c r="E556" i="6"/>
  <c r="F556" i="6" s="1"/>
  <c r="G556" i="6" s="1"/>
  <c r="E557" i="6"/>
  <c r="E558" i="6"/>
  <c r="E559" i="6"/>
  <c r="F559" i="6"/>
  <c r="G559" i="6" s="1"/>
  <c r="E560" i="6"/>
  <c r="F560" i="6" s="1"/>
  <c r="G560" i="6" s="1"/>
  <c r="E561" i="6"/>
  <c r="E562" i="6"/>
  <c r="E563" i="6"/>
  <c r="E564" i="6"/>
  <c r="E565" i="6"/>
  <c r="E566" i="6"/>
  <c r="E567" i="6"/>
  <c r="F567" i="6" s="1"/>
  <c r="G567" i="6" s="1"/>
  <c r="E568" i="6"/>
  <c r="E569" i="6"/>
  <c r="F569" i="6" s="1"/>
  <c r="G569" i="6" s="1"/>
  <c r="E570" i="6"/>
  <c r="E571" i="6"/>
  <c r="E572" i="6"/>
  <c r="F572" i="6" s="1"/>
  <c r="G572" i="6" s="1"/>
  <c r="E573" i="6"/>
  <c r="E574" i="6"/>
  <c r="E575" i="6"/>
  <c r="F575" i="6"/>
  <c r="G575" i="6" s="1"/>
  <c r="E576" i="6"/>
  <c r="E577" i="6"/>
  <c r="F577" i="6" s="1"/>
  <c r="G577" i="6" s="1"/>
  <c r="E578" i="6"/>
  <c r="E579" i="6"/>
  <c r="E580" i="6"/>
  <c r="F580" i="6"/>
  <c r="G580" i="6" s="1"/>
  <c r="E581" i="6"/>
  <c r="E582" i="6"/>
  <c r="E583" i="6"/>
  <c r="F583" i="6"/>
  <c r="G583" i="6" s="1"/>
  <c r="E584" i="6"/>
  <c r="F584" i="6" s="1"/>
  <c r="G584" i="6" s="1"/>
  <c r="E585" i="6"/>
  <c r="F585" i="6" s="1"/>
  <c r="G585" i="6" s="1"/>
  <c r="E586" i="6"/>
  <c r="E587" i="6"/>
  <c r="E588" i="6"/>
  <c r="F588" i="6"/>
  <c r="G588" i="6" s="1"/>
  <c r="E589" i="6"/>
  <c r="E590" i="6"/>
  <c r="E591" i="6"/>
  <c r="F591" i="6" s="1"/>
  <c r="G591" i="6" s="1"/>
  <c r="E592" i="6"/>
  <c r="E593" i="6"/>
  <c r="E594" i="6"/>
  <c r="F594" i="6" s="1"/>
  <c r="G594" i="6" s="1"/>
  <c r="E595" i="6"/>
  <c r="E596" i="6"/>
  <c r="F596" i="6" s="1"/>
  <c r="G596" i="6" s="1"/>
  <c r="E597" i="6"/>
  <c r="E598" i="6"/>
  <c r="E599" i="6"/>
  <c r="E600" i="6"/>
  <c r="F600" i="6"/>
  <c r="G600" i="6" s="1"/>
  <c r="E601" i="6"/>
  <c r="E602" i="6"/>
  <c r="E603" i="6"/>
  <c r="F603" i="6" s="1"/>
  <c r="G603" i="6" s="1"/>
  <c r="E604" i="6"/>
  <c r="F604" i="6" s="1"/>
  <c r="G604" i="6" s="1"/>
  <c r="E605" i="6"/>
  <c r="E606" i="6"/>
  <c r="E607" i="6"/>
  <c r="E608" i="6"/>
  <c r="F608" i="6" s="1"/>
  <c r="G608" i="6" s="1"/>
  <c r="E609" i="6"/>
  <c r="F609" i="6"/>
  <c r="G609" i="6" s="1"/>
  <c r="E610" i="6"/>
  <c r="F610" i="6" s="1"/>
  <c r="G610" i="6" s="1"/>
  <c r="E611" i="6"/>
  <c r="E612" i="6"/>
  <c r="E613" i="6"/>
  <c r="E614" i="6"/>
  <c r="E615" i="6"/>
  <c r="F615" i="6" s="1"/>
  <c r="G615" i="6" s="1"/>
  <c r="E616" i="6"/>
  <c r="F616" i="6" s="1"/>
  <c r="G616" i="6" s="1"/>
  <c r="E617" i="6"/>
  <c r="E618" i="6"/>
  <c r="E619" i="6"/>
  <c r="E620" i="6"/>
  <c r="F620" i="6" s="1"/>
  <c r="G620" i="6" s="1"/>
  <c r="E621" i="6"/>
  <c r="E622" i="6"/>
  <c r="F621" i="6" s="1"/>
  <c r="G621" i="6" s="1"/>
  <c r="E623" i="6"/>
  <c r="E624" i="6"/>
  <c r="E625" i="6"/>
  <c r="F625" i="6" s="1"/>
  <c r="G625" i="6" s="1"/>
  <c r="E626" i="6"/>
  <c r="F626" i="6"/>
  <c r="G626" i="6" s="1"/>
  <c r="E627" i="6"/>
  <c r="E628" i="6"/>
  <c r="E629" i="6"/>
  <c r="F629" i="6" s="1"/>
  <c r="G629" i="6" s="1"/>
  <c r="E630" i="6"/>
  <c r="E631" i="6"/>
  <c r="F631" i="6" s="1"/>
  <c r="G631" i="6" s="1"/>
  <c r="E632" i="6"/>
  <c r="E633" i="6"/>
  <c r="F633" i="6" s="1"/>
  <c r="G633" i="6" s="1"/>
  <c r="E634" i="6"/>
  <c r="F634" i="6"/>
  <c r="G634" i="6" s="1"/>
  <c r="E635" i="6"/>
  <c r="F635" i="6" s="1"/>
  <c r="G635" i="6" s="1"/>
  <c r="E636" i="6"/>
  <c r="E637" i="6"/>
  <c r="F637" i="6" s="1"/>
  <c r="G637" i="6" s="1"/>
  <c r="E638" i="6"/>
  <c r="E639" i="6"/>
  <c r="E640" i="6"/>
  <c r="F640" i="6" s="1"/>
  <c r="G640" i="6" s="1"/>
  <c r="E641" i="6"/>
  <c r="F641" i="6" s="1"/>
  <c r="G641" i="6" s="1"/>
  <c r="E642" i="6"/>
  <c r="E643" i="6"/>
  <c r="F643" i="6" s="1"/>
  <c r="G643" i="6" s="1"/>
  <c r="E644" i="6"/>
  <c r="F644" i="6" s="1"/>
  <c r="G644" i="6" s="1"/>
  <c r="E645" i="6"/>
  <c r="F645" i="6" s="1"/>
  <c r="G645" i="6" s="1"/>
  <c r="E646" i="6"/>
  <c r="E647" i="6"/>
  <c r="F647" i="6" s="1"/>
  <c r="G647" i="6" s="1"/>
  <c r="E648" i="6"/>
  <c r="E649" i="6"/>
  <c r="E650" i="6"/>
  <c r="F650" i="6"/>
  <c r="G650" i="6" s="1"/>
  <c r="E651" i="6"/>
  <c r="E652" i="6"/>
  <c r="E653" i="6"/>
  <c r="F653" i="6" s="1"/>
  <c r="G653" i="6" s="1"/>
  <c r="E654" i="6"/>
  <c r="E655" i="6"/>
  <c r="E656" i="6"/>
  <c r="E657" i="6"/>
  <c r="F657" i="6" s="1"/>
  <c r="G657" i="6" s="1"/>
  <c r="E658" i="6"/>
  <c r="F658" i="6"/>
  <c r="G658" i="6" s="1"/>
  <c r="E659" i="6"/>
  <c r="F659" i="6" s="1"/>
  <c r="G659" i="6" s="1"/>
  <c r="E660" i="6"/>
  <c r="F660" i="6" s="1"/>
  <c r="G660" i="6" s="1"/>
  <c r="E661" i="6"/>
  <c r="F661" i="6"/>
  <c r="G661" i="6" s="1"/>
  <c r="E662" i="6"/>
  <c r="E663" i="6"/>
  <c r="F663" i="6" s="1"/>
  <c r="G663" i="6" s="1"/>
  <c r="E664" i="6"/>
  <c r="E665" i="6"/>
  <c r="F665" i="6" s="1"/>
  <c r="G665" i="6" s="1"/>
  <c r="E666" i="6"/>
  <c r="F666" i="6"/>
  <c r="G666" i="6" s="1"/>
  <c r="E667" i="6"/>
  <c r="F667" i="6" s="1"/>
  <c r="G667" i="6" s="1"/>
  <c r="E668" i="6"/>
  <c r="F668" i="6" s="1"/>
  <c r="G668" i="6" s="1"/>
  <c r="E669" i="6"/>
  <c r="E670" i="6"/>
  <c r="E671" i="6"/>
  <c r="E672" i="6"/>
  <c r="F672" i="6" s="1"/>
  <c r="G672" i="6" s="1"/>
  <c r="E673" i="6"/>
  <c r="E674" i="6"/>
  <c r="F674" i="6" s="1"/>
  <c r="G674" i="6" s="1"/>
  <c r="E675" i="6"/>
  <c r="F675" i="6" s="1"/>
  <c r="G675" i="6" s="1"/>
  <c r="E676" i="6"/>
  <c r="E677" i="6"/>
  <c r="F677" i="6" s="1"/>
  <c r="G677" i="6" s="1"/>
  <c r="E678" i="6"/>
  <c r="E679" i="6"/>
  <c r="E680" i="6"/>
  <c r="F680" i="6" s="1"/>
  <c r="G680" i="6" s="1"/>
  <c r="E681" i="6"/>
  <c r="F681" i="6" s="1"/>
  <c r="G681" i="6" s="1"/>
  <c r="E682" i="6"/>
  <c r="F682" i="6"/>
  <c r="G682" i="6" s="1"/>
  <c r="E683" i="6"/>
  <c r="F683" i="6" s="1"/>
  <c r="G683" i="6" s="1"/>
  <c r="E684" i="6"/>
  <c r="F684" i="6" s="1"/>
  <c r="G684" i="6" s="1"/>
  <c r="E685" i="6"/>
  <c r="E686" i="6"/>
  <c r="F685" i="6" s="1"/>
  <c r="G685" i="6" s="1"/>
  <c r="E687" i="6"/>
  <c r="E688" i="6"/>
  <c r="E689" i="6"/>
  <c r="F689" i="6" s="1"/>
  <c r="G689" i="6" s="1"/>
  <c r="E690" i="6"/>
  <c r="F690" i="6" s="1"/>
  <c r="G690" i="6" s="1"/>
  <c r="E691" i="6"/>
  <c r="E692" i="6"/>
  <c r="E693" i="6"/>
  <c r="F693" i="6" s="1"/>
  <c r="G693" i="6" s="1"/>
  <c r="E694" i="6"/>
  <c r="E695" i="6"/>
  <c r="E696" i="6"/>
  <c r="F696" i="6" s="1"/>
  <c r="G696" i="6" s="1"/>
  <c r="E697" i="6"/>
  <c r="E698" i="6"/>
  <c r="F697" i="6" s="1"/>
  <c r="G697" i="6" s="1"/>
  <c r="E699" i="6"/>
  <c r="E700" i="6"/>
  <c r="E701" i="6"/>
  <c r="F701" i="6" s="1"/>
  <c r="G701" i="6" s="1"/>
  <c r="E702" i="6"/>
  <c r="E703" i="6"/>
  <c r="E704" i="6"/>
  <c r="E705" i="6"/>
  <c r="E706" i="6"/>
  <c r="F705" i="6" s="1"/>
  <c r="G705" i="6" s="1"/>
  <c r="E707" i="6"/>
  <c r="F707" i="6" s="1"/>
  <c r="G707" i="6" s="1"/>
  <c r="E708" i="6"/>
  <c r="F708" i="6" s="1"/>
  <c r="G708" i="6" s="1"/>
  <c r="E709" i="6"/>
  <c r="F709" i="6" s="1"/>
  <c r="G709" i="6" s="1"/>
  <c r="E710" i="6"/>
  <c r="E711" i="6"/>
  <c r="F711" i="6" s="1"/>
  <c r="G711" i="6" s="1"/>
  <c r="E712" i="6"/>
  <c r="E713" i="6"/>
  <c r="F713" i="6" s="1"/>
  <c r="G713" i="6" s="1"/>
  <c r="E714" i="6"/>
  <c r="E715" i="6"/>
  <c r="E716" i="6"/>
  <c r="F716" i="6" s="1"/>
  <c r="G716" i="6" s="1"/>
  <c r="E717" i="6"/>
  <c r="E718" i="6"/>
  <c r="F717" i="6" s="1"/>
  <c r="G717" i="6" s="1"/>
  <c r="E719" i="6"/>
  <c r="E720" i="6"/>
  <c r="E721" i="6"/>
  <c r="E722" i="6"/>
  <c r="F722" i="6" s="1"/>
  <c r="G722" i="6" s="1"/>
  <c r="E723" i="6"/>
  <c r="F723" i="6" s="1"/>
  <c r="G723" i="6" s="1"/>
  <c r="E724" i="6"/>
  <c r="E725" i="6"/>
  <c r="F725" i="6"/>
  <c r="G725" i="6" s="1"/>
  <c r="E726" i="6"/>
  <c r="E727" i="6"/>
  <c r="E728" i="6"/>
  <c r="E729" i="6"/>
  <c r="E730" i="6"/>
  <c r="E731" i="6"/>
  <c r="F730" i="6" s="1"/>
  <c r="G730" i="6" s="1"/>
  <c r="E732" i="6"/>
  <c r="F732" i="6" s="1"/>
  <c r="G732" i="6" s="1"/>
  <c r="E733" i="6"/>
  <c r="F733" i="6" s="1"/>
  <c r="G733" i="6" s="1"/>
  <c r="E734" i="6"/>
  <c r="E735" i="6"/>
  <c r="E736" i="6"/>
  <c r="F736" i="6" s="1"/>
  <c r="G736" i="6" s="1"/>
  <c r="E737" i="6"/>
  <c r="E738" i="6"/>
  <c r="F738" i="6" s="1"/>
  <c r="G738" i="6" s="1"/>
  <c r="E739" i="6"/>
  <c r="E740" i="6"/>
  <c r="E741" i="6"/>
  <c r="F741" i="6"/>
  <c r="G741" i="6" s="1"/>
  <c r="E742" i="6"/>
  <c r="F742" i="6" s="1"/>
  <c r="G742" i="6" s="1"/>
  <c r="E743" i="6"/>
  <c r="E744" i="6"/>
  <c r="F744" i="6" s="1"/>
  <c r="G744" i="6" s="1"/>
  <c r="E745" i="6"/>
  <c r="E746" i="6"/>
  <c r="F746" i="6"/>
  <c r="G746" i="6" s="1"/>
  <c r="E747" i="6"/>
  <c r="F747" i="6" s="1"/>
  <c r="G747" i="6" s="1"/>
  <c r="E748" i="6"/>
  <c r="E749" i="6"/>
  <c r="F749" i="6"/>
  <c r="G749" i="6" s="1"/>
  <c r="E750" i="6"/>
  <c r="E751" i="6"/>
  <c r="F751" i="6" s="1"/>
  <c r="G751" i="6" s="1"/>
  <c r="E752" i="6"/>
  <c r="E753" i="6"/>
  <c r="F753" i="6" s="1"/>
  <c r="G753" i="6" s="1"/>
  <c r="E754" i="6"/>
  <c r="F754" i="6"/>
  <c r="G754" i="6" s="1"/>
  <c r="E755" i="6"/>
  <c r="E756" i="6"/>
  <c r="F756" i="6" s="1"/>
  <c r="G756" i="6" s="1"/>
  <c r="E757" i="6"/>
  <c r="F757" i="6" s="1"/>
  <c r="G757" i="6" s="1"/>
  <c r="E758" i="6"/>
  <c r="F758" i="6" s="1"/>
  <c r="G758" i="6" s="1"/>
  <c r="E759" i="6"/>
  <c r="F759" i="6" s="1"/>
  <c r="G759" i="6" s="1"/>
  <c r="E760" i="6"/>
  <c r="E761" i="6"/>
  <c r="F761" i="6" s="1"/>
  <c r="G761" i="6" s="1"/>
  <c r="E762" i="6"/>
  <c r="F762" i="6" s="1"/>
  <c r="G762" i="6" s="1"/>
  <c r="E763" i="6"/>
  <c r="E764" i="6"/>
  <c r="F764" i="6" s="1"/>
  <c r="G764" i="6" s="1"/>
  <c r="E765" i="6"/>
  <c r="F765" i="6" s="1"/>
  <c r="G765" i="6" s="1"/>
  <c r="E766" i="6"/>
  <c r="E767" i="6"/>
  <c r="F767" i="6" s="1"/>
  <c r="G767" i="6" s="1"/>
  <c r="E768" i="6"/>
  <c r="F768" i="6" s="1"/>
  <c r="G768" i="6" s="1"/>
  <c r="E769" i="6"/>
  <c r="E770" i="6"/>
  <c r="F770" i="6" s="1"/>
  <c r="G770" i="6" s="1"/>
  <c r="E771" i="6"/>
  <c r="E772" i="6"/>
  <c r="E773" i="6"/>
  <c r="F773" i="6"/>
  <c r="G773" i="6" s="1"/>
  <c r="E774" i="6"/>
  <c r="F774" i="6" s="1"/>
  <c r="G774" i="6" s="1"/>
  <c r="E775" i="6"/>
  <c r="F775" i="6" s="1"/>
  <c r="G775" i="6" s="1"/>
  <c r="E776" i="6"/>
  <c r="E777" i="6"/>
  <c r="F777" i="6" s="1"/>
  <c r="G777" i="6" s="1"/>
  <c r="E778" i="6"/>
  <c r="E779" i="6"/>
  <c r="F779" i="6" s="1"/>
  <c r="G779" i="6" s="1"/>
  <c r="E780" i="6"/>
  <c r="F780" i="6" s="1"/>
  <c r="G780" i="6" s="1"/>
  <c r="E781" i="6"/>
  <c r="E782" i="6"/>
  <c r="F782" i="6" s="1"/>
  <c r="G782" i="6" s="1"/>
  <c r="E783" i="6"/>
  <c r="E784" i="6"/>
  <c r="F783" i="6" s="1"/>
  <c r="G783" i="6" s="1"/>
  <c r="E785" i="6"/>
  <c r="F785" i="6" s="1"/>
  <c r="G785" i="6" s="1"/>
  <c r="E786" i="6"/>
  <c r="F786" i="6" s="1"/>
  <c r="G786" i="6" s="1"/>
  <c r="E787" i="6"/>
  <c r="E788" i="6"/>
  <c r="F788" i="6" s="1"/>
  <c r="G788" i="6" s="1"/>
  <c r="E789" i="6"/>
  <c r="E790" i="6"/>
  <c r="F790" i="6" s="1"/>
  <c r="G790" i="6" s="1"/>
  <c r="E791" i="6"/>
  <c r="F791" i="6"/>
  <c r="G791" i="6" s="1"/>
  <c r="E792" i="6"/>
  <c r="E793" i="6"/>
  <c r="F793" i="6" s="1"/>
  <c r="G793" i="6" s="1"/>
  <c r="E794" i="6"/>
  <c r="F794" i="6" s="1"/>
  <c r="G794" i="6" s="1"/>
  <c r="E795" i="6"/>
  <c r="E796" i="6"/>
  <c r="F796" i="6" s="1"/>
  <c r="G796" i="6" s="1"/>
  <c r="E797" i="6"/>
  <c r="F797" i="6"/>
  <c r="G797" i="6" s="1"/>
  <c r="E798" i="6"/>
  <c r="E799" i="6"/>
  <c r="F799" i="6" s="1"/>
  <c r="G799" i="6" s="1"/>
  <c r="E800" i="6"/>
  <c r="F800" i="6" s="1"/>
  <c r="G800" i="6" s="1"/>
  <c r="E801" i="6"/>
  <c r="F801" i="6" s="1"/>
  <c r="G801" i="6" s="1"/>
  <c r="E802" i="6"/>
  <c r="F802" i="6"/>
  <c r="G802" i="6" s="1"/>
  <c r="E803" i="6"/>
  <c r="E804" i="6"/>
  <c r="F804" i="6" s="1"/>
  <c r="G804" i="6" s="1"/>
  <c r="E805" i="6"/>
  <c r="F805" i="6" s="1"/>
  <c r="G805" i="6" s="1"/>
  <c r="E806" i="6"/>
  <c r="F806" i="6" s="1"/>
  <c r="G806" i="6" s="1"/>
  <c r="E807" i="6"/>
  <c r="F807" i="6"/>
  <c r="G807" i="6" s="1"/>
  <c r="E808" i="6"/>
  <c r="E809" i="6"/>
  <c r="E810" i="6"/>
  <c r="F810" i="6" s="1"/>
  <c r="G810" i="6" s="1"/>
  <c r="E811" i="6"/>
  <c r="F811" i="6" s="1"/>
  <c r="G811" i="6" s="1"/>
  <c r="E812" i="6"/>
  <c r="E813" i="6"/>
  <c r="F813" i="6" s="1"/>
  <c r="G813" i="6" s="1"/>
  <c r="E814" i="6"/>
  <c r="E815" i="6"/>
  <c r="F815" i="6" s="1"/>
  <c r="G815" i="6" s="1"/>
  <c r="E816" i="6"/>
  <c r="E817" i="6"/>
  <c r="E818" i="6"/>
  <c r="E819" i="6"/>
  <c r="E820" i="6"/>
  <c r="F820" i="6" s="1"/>
  <c r="G820" i="6" s="1"/>
  <c r="E821" i="6"/>
  <c r="F821" i="6"/>
  <c r="G821" i="6" s="1"/>
  <c r="E822" i="6"/>
  <c r="F822" i="6" s="1"/>
  <c r="G822" i="6" s="1"/>
  <c r="E823" i="6"/>
  <c r="F823" i="6"/>
  <c r="G823" i="6" s="1"/>
  <c r="E824" i="6"/>
  <c r="E825" i="6"/>
  <c r="F825" i="6" s="1"/>
  <c r="G825" i="6" s="1"/>
  <c r="E826" i="6"/>
  <c r="E827" i="6"/>
  <c r="F827" i="6" s="1"/>
  <c r="G827" i="6" s="1"/>
  <c r="E828" i="6"/>
  <c r="F828" i="6" s="1"/>
  <c r="G828" i="6" s="1"/>
  <c r="E829" i="6"/>
  <c r="E830" i="6"/>
  <c r="E831" i="6"/>
  <c r="F831" i="6" s="1"/>
  <c r="G831" i="6" s="1"/>
  <c r="E832" i="6"/>
  <c r="E833" i="6"/>
  <c r="F833" i="6" s="1"/>
  <c r="G833" i="6" s="1"/>
  <c r="E834" i="6"/>
  <c r="E835" i="6"/>
  <c r="E836" i="6"/>
  <c r="E837" i="6"/>
  <c r="F837" i="6" s="1"/>
  <c r="G837" i="6" s="1"/>
  <c r="E838" i="6"/>
  <c r="E839" i="6"/>
  <c r="F839" i="6" s="1"/>
  <c r="G839" i="6" s="1"/>
  <c r="E840" i="6"/>
  <c r="E841" i="6"/>
  <c r="E842" i="6"/>
  <c r="E843" i="6"/>
  <c r="F843" i="6" s="1"/>
  <c r="G843" i="6" s="1"/>
  <c r="E844" i="6"/>
  <c r="F844" i="6" s="1"/>
  <c r="G844" i="6" s="1"/>
  <c r="E845" i="6"/>
  <c r="F845" i="6" s="1"/>
  <c r="G845" i="6" s="1"/>
  <c r="E846" i="6"/>
  <c r="E847" i="6"/>
  <c r="F847" i="6" s="1"/>
  <c r="G847" i="6" s="1"/>
  <c r="E848" i="6"/>
  <c r="E849" i="6"/>
  <c r="F849" i="6" s="1"/>
  <c r="G849" i="6" s="1"/>
  <c r="E850" i="6"/>
  <c r="E851" i="6"/>
  <c r="F851" i="6" s="1"/>
  <c r="G851" i="6" s="1"/>
  <c r="E852" i="6"/>
  <c r="E853" i="6"/>
  <c r="F853" i="6" s="1"/>
  <c r="G853" i="6" s="1"/>
  <c r="E854" i="6"/>
  <c r="F854" i="6" s="1"/>
  <c r="G854" i="6" s="1"/>
  <c r="E855" i="6"/>
  <c r="E856" i="6"/>
  <c r="F856" i="6" s="1"/>
  <c r="G856" i="6" s="1"/>
  <c r="E857" i="6"/>
  <c r="F857" i="6" s="1"/>
  <c r="G857" i="6" s="1"/>
  <c r="E858" i="6"/>
  <c r="E859" i="6"/>
  <c r="E860" i="6"/>
  <c r="F860" i="6" s="1"/>
  <c r="G860" i="6" s="1"/>
  <c r="E861" i="6"/>
  <c r="E862" i="6"/>
  <c r="F861" i="6" s="1"/>
  <c r="G861" i="6" s="1"/>
  <c r="E863" i="6"/>
  <c r="E864" i="6"/>
  <c r="E865" i="6"/>
  <c r="F865" i="6" s="1"/>
  <c r="G865" i="6" s="1"/>
  <c r="E866" i="6"/>
  <c r="E867" i="6"/>
  <c r="F867" i="6" s="1"/>
  <c r="G867" i="6" s="1"/>
  <c r="E868" i="6"/>
  <c r="F868" i="6" s="1"/>
  <c r="G868" i="6" s="1"/>
  <c r="E869" i="6"/>
  <c r="E870" i="6"/>
  <c r="F869" i="6" s="1"/>
  <c r="G869" i="6" s="1"/>
  <c r="E871" i="6"/>
  <c r="E872" i="6"/>
  <c r="E873" i="6"/>
  <c r="F873" i="6" s="1"/>
  <c r="G873" i="6" s="1"/>
  <c r="E874" i="6"/>
  <c r="F874" i="6"/>
  <c r="G874" i="6" s="1"/>
  <c r="E875" i="6"/>
  <c r="E876" i="6"/>
  <c r="F876" i="6" s="1"/>
  <c r="G876" i="6" s="1"/>
  <c r="E877" i="6"/>
  <c r="F877" i="6"/>
  <c r="G877" i="6" s="1"/>
  <c r="E878" i="6"/>
  <c r="F878" i="6" s="1"/>
  <c r="G878" i="6" s="1"/>
  <c r="E879" i="6"/>
  <c r="E880" i="6"/>
  <c r="F880" i="6" s="1"/>
  <c r="G880" i="6" s="1"/>
  <c r="E881" i="6"/>
  <c r="F881" i="6"/>
  <c r="G881" i="6" s="1"/>
  <c r="E882" i="6"/>
  <c r="F882" i="6" s="1"/>
  <c r="G882" i="6" s="1"/>
  <c r="E883" i="6"/>
  <c r="F883" i="6" s="1"/>
  <c r="G883" i="6" s="1"/>
  <c r="E884" i="6"/>
  <c r="F884" i="6"/>
  <c r="G884" i="6" s="1"/>
  <c r="E885" i="6"/>
  <c r="F885" i="6" s="1"/>
  <c r="G885" i="6" s="1"/>
  <c r="E886" i="6"/>
  <c r="F886" i="6" s="1"/>
  <c r="G886" i="6" s="1"/>
  <c r="E887" i="6"/>
  <c r="E888" i="6"/>
  <c r="E889" i="6"/>
  <c r="F889" i="6"/>
  <c r="G889" i="6" s="1"/>
  <c r="E890" i="6"/>
  <c r="F890" i="6" s="1"/>
  <c r="G890" i="6" s="1"/>
  <c r="E891" i="6"/>
  <c r="F891" i="6" s="1"/>
  <c r="G891" i="6" s="1"/>
  <c r="E892" i="6"/>
  <c r="F892" i="6" s="1"/>
  <c r="G892" i="6" s="1"/>
  <c r="E893" i="6"/>
  <c r="E894" i="6"/>
  <c r="E895" i="6"/>
  <c r="F895" i="6" s="1"/>
  <c r="G895" i="6" s="1"/>
  <c r="E896" i="6"/>
  <c r="E897" i="6"/>
  <c r="E898" i="6"/>
  <c r="F898" i="6" s="1"/>
  <c r="G898" i="6" s="1"/>
  <c r="E899" i="6"/>
  <c r="F899" i="6" s="1"/>
  <c r="G899" i="6" s="1"/>
  <c r="E900" i="6"/>
  <c r="E901" i="6"/>
  <c r="E902" i="6"/>
  <c r="F902" i="6" s="1"/>
  <c r="G902" i="6" s="1"/>
  <c r="E903" i="6"/>
  <c r="E904" i="6"/>
  <c r="E905" i="6"/>
  <c r="E906" i="6"/>
  <c r="E907" i="6"/>
  <c r="E908" i="6"/>
  <c r="E909" i="6"/>
  <c r="E910" i="6"/>
  <c r="F910" i="6"/>
  <c r="G910" i="6" s="1"/>
  <c r="E911" i="6"/>
  <c r="F911" i="6" s="1"/>
  <c r="G911" i="6" s="1"/>
  <c r="E912" i="6"/>
  <c r="E913" i="6"/>
  <c r="E914" i="6"/>
  <c r="F914" i="6" s="1"/>
  <c r="G914" i="6" s="1"/>
  <c r="E915" i="6"/>
  <c r="E916" i="6"/>
  <c r="E917" i="6"/>
  <c r="E918" i="6"/>
  <c r="E919" i="6"/>
  <c r="F919" i="6" s="1"/>
  <c r="G919" i="6" s="1"/>
  <c r="E920" i="6"/>
  <c r="E921" i="6"/>
  <c r="E922" i="6"/>
  <c r="F922" i="6"/>
  <c r="G922" i="6" s="1"/>
  <c r="E923" i="6"/>
  <c r="E924" i="6"/>
  <c r="E925" i="6"/>
  <c r="E926" i="6"/>
  <c r="F926" i="6" s="1"/>
  <c r="G926" i="6" s="1"/>
  <c r="E927" i="6"/>
  <c r="F927" i="6" s="1"/>
  <c r="G927" i="6" s="1"/>
  <c r="E928" i="6"/>
  <c r="E929" i="6"/>
  <c r="E930" i="6"/>
  <c r="E931" i="6"/>
  <c r="E932" i="6"/>
  <c r="E933" i="6"/>
  <c r="F933" i="6" s="1"/>
  <c r="G933" i="6" s="1"/>
  <c r="E934" i="6"/>
  <c r="F934" i="6" s="1"/>
  <c r="G934" i="6" s="1"/>
  <c r="E935" i="6"/>
  <c r="E936" i="6"/>
  <c r="E937" i="6"/>
  <c r="E938" i="6"/>
  <c r="E939" i="6"/>
  <c r="F939" i="6" s="1"/>
  <c r="G939" i="6" s="1"/>
  <c r="E940" i="6"/>
  <c r="F940" i="6" s="1"/>
  <c r="G940" i="6" s="1"/>
  <c r="E941" i="6"/>
  <c r="E942" i="6"/>
  <c r="E943" i="6"/>
  <c r="E944" i="6"/>
  <c r="E945" i="6"/>
  <c r="F945" i="6" s="1"/>
  <c r="G945" i="6" s="1"/>
  <c r="E946" i="6"/>
  <c r="E947" i="6"/>
  <c r="E948" i="6"/>
  <c r="F948" i="6" s="1"/>
  <c r="G948" i="6" s="1"/>
  <c r="E949" i="6"/>
  <c r="E950" i="6"/>
  <c r="E951" i="6"/>
  <c r="F951" i="6" s="1"/>
  <c r="G951" i="6" s="1"/>
  <c r="E952" i="6"/>
  <c r="E953" i="6"/>
  <c r="F953" i="6" s="1"/>
  <c r="G953" i="6" s="1"/>
  <c r="E954" i="6"/>
  <c r="E955" i="6"/>
  <c r="E956" i="6"/>
  <c r="E957" i="6"/>
  <c r="E958" i="6"/>
  <c r="F958" i="6" s="1"/>
  <c r="G958" i="6" s="1"/>
  <c r="E959" i="6"/>
  <c r="E960" i="6"/>
  <c r="E961" i="6"/>
  <c r="F961" i="6" s="1"/>
  <c r="G961" i="6" s="1"/>
  <c r="E962" i="6"/>
  <c r="E963" i="6"/>
  <c r="F963" i="6" s="1"/>
  <c r="G963" i="6" s="1"/>
  <c r="E964" i="6"/>
  <c r="E965" i="6"/>
  <c r="F965" i="6" s="1"/>
  <c r="G965" i="6" s="1"/>
  <c r="E966" i="6"/>
  <c r="E967" i="6"/>
  <c r="F967" i="6" s="1"/>
  <c r="G967" i="6" s="1"/>
  <c r="E968" i="6"/>
  <c r="F968" i="6" s="1"/>
  <c r="G968" i="6" s="1"/>
  <c r="E969" i="6"/>
  <c r="F969" i="6" s="1"/>
  <c r="G969" i="6" s="1"/>
  <c r="E970" i="6"/>
  <c r="F970" i="6"/>
  <c r="G970" i="6" s="1"/>
  <c r="E971" i="6"/>
  <c r="F971" i="6" s="1"/>
  <c r="G971" i="6" s="1"/>
  <c r="E972" i="6"/>
  <c r="E973" i="6"/>
  <c r="F973" i="6" s="1"/>
  <c r="G973" i="6" s="1"/>
  <c r="E974" i="6"/>
  <c r="F974" i="6" s="1"/>
  <c r="G974" i="6" s="1"/>
  <c r="E975" i="6"/>
  <c r="F975" i="6" s="1"/>
  <c r="G975" i="6" s="1"/>
  <c r="E976" i="6"/>
  <c r="E977" i="6"/>
  <c r="F977" i="6" s="1"/>
  <c r="G977" i="6" s="1"/>
  <c r="E978" i="6"/>
  <c r="F978" i="6" s="1"/>
  <c r="G978" i="6" s="1"/>
  <c r="E979" i="6"/>
  <c r="E980" i="6"/>
  <c r="F980" i="6" s="1"/>
  <c r="G980" i="6" s="1"/>
  <c r="E981" i="6"/>
  <c r="F981" i="6" s="1"/>
  <c r="G981" i="6" s="1"/>
  <c r="E982" i="6"/>
  <c r="E983" i="6"/>
  <c r="F983" i="6" s="1"/>
  <c r="G983" i="6" s="1"/>
  <c r="E984" i="6"/>
  <c r="F984" i="6" s="1"/>
  <c r="G984" i="6" s="1"/>
  <c r="E985" i="6"/>
  <c r="F985" i="6" s="1"/>
  <c r="G985" i="6" s="1"/>
  <c r="E986" i="6"/>
  <c r="E987" i="6"/>
  <c r="E988" i="6"/>
  <c r="F988" i="6" s="1"/>
  <c r="G988" i="6" s="1"/>
  <c r="E989" i="6"/>
  <c r="F989" i="6" s="1"/>
  <c r="G989" i="6" s="1"/>
  <c r="E990" i="6"/>
  <c r="F990" i="6" s="1"/>
  <c r="G990" i="6" s="1"/>
  <c r="E991" i="6"/>
  <c r="E992" i="6"/>
  <c r="E993" i="6"/>
  <c r="F993" i="6" s="1"/>
  <c r="G993" i="6" s="1"/>
  <c r="E994" i="6"/>
  <c r="F994" i="6"/>
  <c r="G994" i="6" s="1"/>
  <c r="E995" i="6"/>
  <c r="E996" i="6"/>
  <c r="E997" i="6"/>
  <c r="E998" i="6"/>
  <c r="F998" i="6" s="1"/>
  <c r="G998" i="6" s="1"/>
  <c r="E999" i="6"/>
  <c r="F999" i="6" s="1"/>
  <c r="G999" i="6" s="1"/>
  <c r="E1000" i="6"/>
  <c r="E1001" i="6"/>
  <c r="F1001" i="6" s="1"/>
  <c r="G1001" i="6" s="1"/>
  <c r="E1002" i="6"/>
  <c r="F1002" i="6"/>
  <c r="G1002" i="6"/>
  <c r="E1003" i="6"/>
  <c r="F1003" i="6" s="1"/>
  <c r="G1003" i="6" s="1"/>
  <c r="E1004" i="6"/>
  <c r="F1004" i="6" s="1"/>
  <c r="G1004" i="6" s="1"/>
  <c r="E1005" i="6"/>
  <c r="F1005" i="6"/>
  <c r="G1005" i="6" s="1"/>
  <c r="E1006" i="6"/>
  <c r="E1007" i="6"/>
  <c r="F1007" i="6" s="1"/>
  <c r="G1007" i="6" s="1"/>
  <c r="E1008" i="6"/>
  <c r="F1008" i="6" s="1"/>
  <c r="G1008" i="6" s="1"/>
  <c r="E1009" i="6"/>
  <c r="E1010" i="6"/>
  <c r="F1010" i="6" s="1"/>
  <c r="G1010" i="6" s="1"/>
  <c r="E1011" i="6"/>
  <c r="E1012" i="6"/>
  <c r="E1013" i="6"/>
  <c r="F1013" i="6" s="1"/>
  <c r="G1013" i="6" s="1"/>
  <c r="E1014" i="6"/>
  <c r="E1015" i="6"/>
  <c r="F1015" i="6" s="1"/>
  <c r="G1015" i="6" s="1"/>
  <c r="E1016" i="6"/>
  <c r="E1017" i="6"/>
  <c r="F1017" i="6"/>
  <c r="G1017" i="6" s="1"/>
  <c r="E1018" i="6"/>
  <c r="F1018" i="6" s="1"/>
  <c r="G1018" i="6" s="1"/>
  <c r="E1019" i="6"/>
  <c r="E1020" i="6"/>
  <c r="F1020" i="6" s="1"/>
  <c r="G1020" i="6" s="1"/>
  <c r="E1021" i="6"/>
  <c r="F1021" i="6" s="1"/>
  <c r="G1021" i="6" s="1"/>
  <c r="E1022" i="6"/>
  <c r="E1023" i="6"/>
  <c r="E1024" i="6"/>
  <c r="F1024" i="6" s="1"/>
  <c r="G1024" i="6" s="1"/>
  <c r="E1025" i="6"/>
  <c r="F1025" i="6" s="1"/>
  <c r="G1025" i="6" s="1"/>
  <c r="E1026" i="6"/>
  <c r="F1026" i="6" s="1"/>
  <c r="G1026" i="6" s="1"/>
  <c r="E1027" i="6"/>
  <c r="E1028" i="6"/>
  <c r="E1029" i="6"/>
  <c r="F1029" i="6"/>
  <c r="G1029" i="6" s="1"/>
  <c r="E1030" i="6"/>
  <c r="F1030" i="6" s="1"/>
  <c r="G1030" i="6" s="1"/>
  <c r="E1031" i="6"/>
  <c r="F1031" i="6" s="1"/>
  <c r="G1031" i="6" s="1"/>
  <c r="E1032" i="6"/>
  <c r="E1033" i="6"/>
  <c r="E1034" i="6"/>
  <c r="F1033" i="6" s="1"/>
  <c r="G1033" i="6" s="1"/>
  <c r="E1035" i="6"/>
  <c r="F1035" i="6" s="1"/>
  <c r="G1035" i="6" s="1"/>
  <c r="E1036" i="6"/>
  <c r="F1036" i="6" s="1"/>
  <c r="G1036" i="6" s="1"/>
  <c r="E1037" i="6"/>
  <c r="E1038" i="6"/>
  <c r="F1037" i="6" s="1"/>
  <c r="G1037" i="6" s="1"/>
  <c r="F1038" i="6"/>
  <c r="G1038" i="6" s="1"/>
  <c r="E1039" i="6"/>
  <c r="E1040" i="6"/>
  <c r="F1040" i="6" s="1"/>
  <c r="G1040" i="6" s="1"/>
  <c r="E1041" i="6"/>
  <c r="F1041" i="6" s="1"/>
  <c r="G1041" i="6" s="1"/>
  <c r="E1042" i="6"/>
  <c r="E1043" i="6"/>
  <c r="F1043" i="6" s="1"/>
  <c r="G1043" i="6" s="1"/>
  <c r="E1044" i="6"/>
  <c r="F1044" i="6" s="1"/>
  <c r="G1044" i="6" s="1"/>
  <c r="E1045" i="6"/>
  <c r="F1045" i="6" s="1"/>
  <c r="G1045" i="6" s="1"/>
  <c r="E1046" i="6"/>
  <c r="F1046" i="6"/>
  <c r="G1046" i="6" s="1"/>
  <c r="E1047" i="6"/>
  <c r="E1048" i="6"/>
  <c r="E1049" i="6"/>
  <c r="F1049" i="6" s="1"/>
  <c r="G1049" i="6" s="1"/>
  <c r="E1050" i="6"/>
  <c r="E1051" i="6"/>
  <c r="F1051" i="6" s="1"/>
  <c r="G1051" i="6" s="1"/>
  <c r="E1052" i="6"/>
  <c r="E1053" i="6"/>
  <c r="E1054" i="6"/>
  <c r="F1054" i="6" s="1"/>
  <c r="G1054" i="6" s="1"/>
  <c r="E1055" i="6"/>
  <c r="F1055" i="6" s="1"/>
  <c r="G1055" i="6" s="1"/>
  <c r="E1056" i="6"/>
  <c r="E1057" i="6"/>
  <c r="F1057" i="6" s="1"/>
  <c r="G1057" i="6" s="1"/>
  <c r="E1058" i="6"/>
  <c r="F1058" i="6"/>
  <c r="G1058" i="6" s="1"/>
  <c r="E1059" i="6"/>
  <c r="E1060" i="6"/>
  <c r="F1060" i="6" s="1"/>
  <c r="G1060" i="6" s="1"/>
  <c r="E1061" i="6"/>
  <c r="F1061" i="6" s="1"/>
  <c r="G1061" i="6" s="1"/>
  <c r="E1062" i="6"/>
  <c r="F1062" i="6" s="1"/>
  <c r="G1062" i="6" s="1"/>
  <c r="E1063" i="6"/>
  <c r="F1063" i="6" s="1"/>
  <c r="G1063" i="6" s="1"/>
  <c r="E1064" i="6"/>
  <c r="E1065" i="6"/>
  <c r="F1065" i="6" s="1"/>
  <c r="G1065" i="6" s="1"/>
  <c r="E1066" i="6"/>
  <c r="F1066" i="6"/>
  <c r="G1066" i="6" s="1"/>
  <c r="E1067" i="6"/>
  <c r="F1067" i="6" s="1"/>
  <c r="G1067" i="6" s="1"/>
  <c r="E1068" i="6"/>
  <c r="F1068" i="6" s="1"/>
  <c r="G1068" i="6" s="1"/>
  <c r="E1069" i="6"/>
  <c r="F1069" i="6"/>
  <c r="G1069" i="6" s="1"/>
  <c r="E1070" i="6"/>
  <c r="F1070" i="6" s="1"/>
  <c r="G1070" i="6" s="1"/>
  <c r="E1071" i="6"/>
  <c r="F1071" i="6" s="1"/>
  <c r="G1071" i="6" s="1"/>
  <c r="E1072" i="6"/>
  <c r="F1072" i="6" s="1"/>
  <c r="G1072" i="6" s="1"/>
  <c r="E1073" i="6"/>
  <c r="E1074" i="6"/>
  <c r="F1074" i="6"/>
  <c r="G1074" i="6" s="1"/>
  <c r="E1075" i="6"/>
  <c r="E1076" i="6"/>
  <c r="F1076" i="6" s="1"/>
  <c r="G1076" i="6" s="1"/>
  <c r="E1077" i="6"/>
  <c r="F1077" i="6" s="1"/>
  <c r="G1077" i="6" s="1"/>
  <c r="E1078" i="6"/>
  <c r="E1079" i="6"/>
  <c r="F1079" i="6" s="1"/>
  <c r="G1079" i="6" s="1"/>
  <c r="E1080" i="6"/>
  <c r="F1080" i="6" s="1"/>
  <c r="G1080" i="6" s="1"/>
  <c r="E1081" i="6"/>
  <c r="F1081" i="6"/>
  <c r="G1081" i="6" s="1"/>
  <c r="E1082" i="6"/>
  <c r="F1082" i="6" s="1"/>
  <c r="G1082" i="6" s="1"/>
  <c r="E1083" i="6"/>
  <c r="E1084" i="6"/>
  <c r="E1085" i="6"/>
  <c r="F1085" i="6" s="1"/>
  <c r="G1085" i="6" s="1"/>
  <c r="E1086" i="6"/>
  <c r="E1087" i="6"/>
  <c r="F1087" i="6" s="1"/>
  <c r="G1087" i="6" s="1"/>
  <c r="E1088" i="6"/>
  <c r="F1088" i="6" s="1"/>
  <c r="G1088" i="6" s="1"/>
  <c r="E1089" i="6"/>
  <c r="E1090" i="6"/>
  <c r="F1089" i="6" s="1"/>
  <c r="G1089" i="6" s="1"/>
  <c r="F1090" i="6"/>
  <c r="G1090" i="6" s="1"/>
  <c r="E1091" i="6"/>
  <c r="E1092" i="6"/>
  <c r="E1093" i="6"/>
  <c r="F1093" i="6" s="1"/>
  <c r="G1093" i="6" s="1"/>
  <c r="E1094" i="6"/>
  <c r="F1094" i="6"/>
  <c r="G1094" i="6"/>
  <c r="E1095" i="6"/>
  <c r="F1095" i="6" s="1"/>
  <c r="G1095" i="6" s="1"/>
  <c r="E1096" i="6"/>
  <c r="E1097" i="6"/>
  <c r="F1097" i="6"/>
  <c r="G1097" i="6" s="1"/>
  <c r="E1098" i="6"/>
  <c r="F1098" i="6" s="1"/>
  <c r="G1098" i="6" s="1"/>
  <c r="E1099" i="6"/>
  <c r="F1099" i="6" s="1"/>
  <c r="G1099" i="6" s="1"/>
  <c r="E1100" i="6"/>
  <c r="F1100" i="6" s="1"/>
  <c r="G1100" i="6" s="1"/>
  <c r="E1101" i="6"/>
  <c r="E1102" i="6"/>
  <c r="F1101" i="6" s="1"/>
  <c r="G1101" i="6" s="1"/>
  <c r="E1103" i="6"/>
  <c r="E1104" i="6"/>
  <c r="F1104" i="6" s="1"/>
  <c r="G1104" i="6" s="1"/>
  <c r="E1105" i="6"/>
  <c r="F1105" i="6" s="1"/>
  <c r="G1105" i="6" s="1"/>
  <c r="E1106" i="6"/>
  <c r="F1106" i="6" s="1"/>
  <c r="G1106" i="6" s="1"/>
  <c r="E1107" i="6"/>
  <c r="F1107" i="6" s="1"/>
  <c r="G1107" i="6" s="1"/>
  <c r="E1108" i="6"/>
  <c r="E1109" i="6"/>
  <c r="F1109" i="6" s="1"/>
  <c r="G1109" i="6" s="1"/>
  <c r="E1110" i="6"/>
  <c r="F1110" i="6"/>
  <c r="G1110" i="6" s="1"/>
  <c r="E1111" i="6"/>
  <c r="E1112" i="6"/>
  <c r="F1112" i="6" s="1"/>
  <c r="G1112" i="6" s="1"/>
  <c r="E1113" i="6"/>
  <c r="F1113" i="6" s="1"/>
  <c r="G1113" i="6" s="1"/>
  <c r="E1114" i="6"/>
  <c r="E1115" i="6"/>
  <c r="F1115" i="6" s="1"/>
  <c r="G1115" i="6" s="1"/>
  <c r="E1116" i="6"/>
  <c r="F1116" i="6" s="1"/>
  <c r="G1116" i="6" s="1"/>
  <c r="E1117" i="6"/>
  <c r="F1117" i="6"/>
  <c r="G1117" i="6" s="1"/>
  <c r="E1118" i="6"/>
  <c r="F1118" i="6" s="1"/>
  <c r="G1118" i="6" s="1"/>
  <c r="E1119" i="6"/>
  <c r="E1120" i="6"/>
  <c r="E1121" i="6"/>
  <c r="F1121" i="6"/>
  <c r="G1121" i="6" s="1"/>
  <c r="E1122" i="6"/>
  <c r="F1122" i="6" s="1"/>
  <c r="G1122" i="6" s="1"/>
  <c r="E1123" i="6"/>
  <c r="E1124" i="6"/>
  <c r="F1124" i="6" s="1"/>
  <c r="G1124" i="6" s="1"/>
  <c r="E1125" i="6"/>
  <c r="E1126" i="6"/>
  <c r="F1125" i="6" s="1"/>
  <c r="G1125" i="6" s="1"/>
  <c r="F1126" i="6"/>
  <c r="G1126" i="6" s="1"/>
  <c r="E1127" i="6"/>
  <c r="F1127" i="6" s="1"/>
  <c r="G1127" i="6" s="1"/>
  <c r="E1128" i="6"/>
  <c r="E1129" i="6"/>
  <c r="F1129" i="6" s="1"/>
  <c r="G1129" i="6" s="1"/>
  <c r="E1130" i="6"/>
  <c r="F1130" i="6"/>
  <c r="G1130" i="6"/>
  <c r="E1131" i="6"/>
  <c r="F1131" i="6" s="1"/>
  <c r="G1131" i="6" s="1"/>
  <c r="E1132" i="6"/>
  <c r="F1132" i="6" s="1"/>
  <c r="G1132" i="6" s="1"/>
  <c r="E1133" i="6"/>
  <c r="F1133" i="6"/>
  <c r="G1133" i="6" s="1"/>
  <c r="E1134" i="6"/>
  <c r="E1135" i="6"/>
  <c r="F1135" i="6" s="1"/>
  <c r="G1135" i="6" s="1"/>
  <c r="E1136" i="6"/>
  <c r="F1136" i="6" s="1"/>
  <c r="G1136" i="6" s="1"/>
  <c r="E1137" i="6"/>
  <c r="E1138" i="6"/>
  <c r="F1138" i="6" s="1"/>
  <c r="G1138" i="6" s="1"/>
  <c r="E1139" i="6"/>
  <c r="E1140" i="6"/>
  <c r="E1141" i="6"/>
  <c r="F1141" i="6" s="1"/>
  <c r="G1141" i="6" s="1"/>
  <c r="E1142" i="6"/>
  <c r="E1143" i="6"/>
  <c r="F1143" i="6" s="1"/>
  <c r="G1143" i="6" s="1"/>
  <c r="E1144" i="6"/>
  <c r="E1145" i="6"/>
  <c r="F1145" i="6"/>
  <c r="G1145" i="6" s="1"/>
  <c r="E1146" i="6"/>
  <c r="F1146" i="6" s="1"/>
  <c r="G1146" i="6" s="1"/>
  <c r="E1147" i="6"/>
  <c r="E1148" i="6"/>
  <c r="F1148" i="6" s="1"/>
  <c r="G1148" i="6" s="1"/>
  <c r="E1149" i="6"/>
  <c r="F1149" i="6" s="1"/>
  <c r="G1149" i="6" s="1"/>
  <c r="E1150" i="6"/>
  <c r="E1151" i="6"/>
  <c r="E1152" i="6"/>
  <c r="F1152" i="6" s="1"/>
  <c r="G1152" i="6" s="1"/>
  <c r="E1153" i="6"/>
  <c r="F1153" i="6" s="1"/>
  <c r="G1153" i="6" s="1"/>
  <c r="E1154" i="6"/>
  <c r="F1154" i="6" s="1"/>
  <c r="G1154" i="6" s="1"/>
  <c r="E1155" i="6"/>
  <c r="E1156" i="6"/>
  <c r="E1157" i="6"/>
  <c r="F1157" i="6"/>
  <c r="G1157" i="6" s="1"/>
  <c r="E1158" i="6"/>
  <c r="F1158" i="6" s="1"/>
  <c r="G1158" i="6" s="1"/>
  <c r="E1159" i="6"/>
  <c r="E1160" i="6"/>
  <c r="E1161" i="6"/>
  <c r="E1162" i="6"/>
  <c r="F1161" i="6" s="1"/>
  <c r="G1161" i="6" s="1"/>
  <c r="E1163" i="6"/>
  <c r="F1163" i="6" s="1"/>
  <c r="G1163" i="6"/>
  <c r="E1164" i="6"/>
  <c r="F1164" i="6" s="1"/>
  <c r="G1164" i="6" s="1"/>
  <c r="E1165" i="6"/>
  <c r="E1166" i="6"/>
  <c r="F1165" i="6" s="1"/>
  <c r="G1165" i="6" s="1"/>
  <c r="F1166" i="6"/>
  <c r="G1166" i="6" s="1"/>
  <c r="E1167" i="6"/>
  <c r="E1168" i="6"/>
  <c r="F1168" i="6" s="1"/>
  <c r="G1168" i="6" s="1"/>
  <c r="E1169" i="6"/>
  <c r="F1169" i="6" s="1"/>
  <c r="G1169" i="6" s="1"/>
  <c r="E1170" i="6"/>
  <c r="E1171" i="6"/>
  <c r="E1172" i="6"/>
  <c r="F1172" i="6" s="1"/>
  <c r="G1172" i="6" s="1"/>
  <c r="E1173" i="6"/>
  <c r="F1173" i="6" s="1"/>
  <c r="G1173" i="6" s="1"/>
  <c r="E1174" i="6"/>
  <c r="F1174" i="6" s="1"/>
  <c r="G1174" i="6" s="1"/>
  <c r="E1175" i="6"/>
  <c r="E1176" i="6"/>
  <c r="E1177" i="6"/>
  <c r="E1178" i="6"/>
  <c r="F1178" i="6" s="1"/>
  <c r="G1178" i="6" s="1"/>
  <c r="E1179" i="6"/>
  <c r="E1180" i="6"/>
  <c r="F1180" i="6" s="1"/>
  <c r="G1180" i="6" s="1"/>
  <c r="E1181" i="6"/>
  <c r="F1181" i="6" s="1"/>
  <c r="G1181" i="6" s="1"/>
  <c r="E1182" i="6"/>
  <c r="F1182" i="6"/>
  <c r="G1182" i="6"/>
  <c r="E1183" i="6"/>
  <c r="F1183" i="6" s="1"/>
  <c r="G1183" i="6" s="1"/>
  <c r="E1184" i="6"/>
  <c r="E1185" i="6"/>
  <c r="F1185" i="6" s="1"/>
  <c r="G1185" i="6" s="1"/>
  <c r="E1186" i="6"/>
  <c r="F1186" i="6" s="1"/>
  <c r="G1186" i="6" s="1"/>
  <c r="E1187" i="6"/>
  <c r="E1188" i="6"/>
  <c r="F1188" i="6" s="1"/>
  <c r="G1188" i="6" s="1"/>
  <c r="E1189" i="6"/>
  <c r="F1189" i="6" s="1"/>
  <c r="G1189" i="6" s="1"/>
  <c r="E1190" i="6"/>
  <c r="F1190" i="6"/>
  <c r="G1190" i="6" s="1"/>
  <c r="E1191" i="6"/>
  <c r="E1192" i="6"/>
  <c r="E1193" i="6"/>
  <c r="F1193" i="6" s="1"/>
  <c r="G1193" i="6" s="1"/>
  <c r="E1194" i="6"/>
  <c r="F1194" i="6"/>
  <c r="G1194" i="6" s="1"/>
  <c r="E1195" i="6"/>
  <c r="E1196" i="6"/>
  <c r="F1196" i="6" s="1"/>
  <c r="G1196" i="6" s="1"/>
  <c r="E1197" i="6"/>
  <c r="F1197" i="6" s="1"/>
  <c r="G1197" i="6" s="1"/>
  <c r="E1198" i="6"/>
  <c r="E1199" i="6"/>
  <c r="E1200" i="6"/>
  <c r="F1200" i="6" s="1"/>
  <c r="G1200" i="6" s="1"/>
  <c r="E1201" i="6"/>
  <c r="F1201" i="6" s="1"/>
  <c r="G1201" i="6" s="1"/>
  <c r="E1202" i="6"/>
  <c r="F1202" i="6"/>
  <c r="G1202" i="6" s="1"/>
  <c r="E1203" i="6"/>
  <c r="F1203" i="6" s="1"/>
  <c r="G1203" i="6" s="1"/>
  <c r="E1204" i="6"/>
  <c r="F1204" i="6" s="1"/>
  <c r="G1204" i="6" s="1"/>
  <c r="E1205" i="6"/>
  <c r="E1206" i="6"/>
  <c r="F1205" i="6" s="1"/>
  <c r="G1205" i="6" s="1"/>
  <c r="E1207" i="6"/>
  <c r="F1207" i="6" s="1"/>
  <c r="G1207" i="6" s="1"/>
  <c r="E1208" i="6"/>
  <c r="E1209" i="6"/>
  <c r="F1209" i="6" s="1"/>
  <c r="G1209" i="6" s="1"/>
  <c r="E1210" i="6"/>
  <c r="E1211" i="6"/>
  <c r="F1210" i="6" s="1"/>
  <c r="G1210" i="6" s="1"/>
  <c r="E1212" i="6"/>
  <c r="F1212" i="6" s="1"/>
  <c r="G1212" i="6" s="1"/>
  <c r="E1213" i="6"/>
  <c r="F1213" i="6"/>
  <c r="G1213" i="6" s="1"/>
  <c r="E1214" i="6"/>
  <c r="F1214" i="6" s="1"/>
  <c r="G1214" i="6" s="1"/>
  <c r="E1215" i="6"/>
  <c r="E1216" i="6"/>
  <c r="E1217" i="6"/>
  <c r="E1218" i="6"/>
  <c r="F1218" i="6" s="1"/>
  <c r="G1218" i="6" s="1"/>
  <c r="E1219" i="6"/>
  <c r="E1220" i="6"/>
  <c r="F1220" i="6" s="1"/>
  <c r="G1220" i="6" s="1"/>
  <c r="E1221" i="6"/>
  <c r="F1221" i="6" s="1"/>
  <c r="G1221" i="6" s="1"/>
  <c r="E1222" i="6"/>
  <c r="E1223" i="6"/>
  <c r="F1222" i="6" s="1"/>
  <c r="G1222" i="6" s="1"/>
  <c r="E1224" i="6"/>
  <c r="E1225" i="6"/>
  <c r="F1225" i="6" s="1"/>
  <c r="G1225" i="6" s="1"/>
  <c r="E1226" i="6"/>
  <c r="F1226" i="6" s="1"/>
  <c r="G1226" i="6" s="1"/>
  <c r="E1227" i="6"/>
  <c r="E1228" i="6"/>
  <c r="E1229" i="6"/>
  <c r="E1230" i="6"/>
  <c r="F1230" i="6"/>
  <c r="G1230" i="6" s="1"/>
  <c r="E1231" i="6"/>
  <c r="E1232" i="6"/>
  <c r="E1233" i="6"/>
  <c r="F1233" i="6" s="1"/>
  <c r="G1233" i="6" s="1"/>
  <c r="E1234" i="6"/>
  <c r="E1235" i="6"/>
  <c r="F1234" i="6" s="1"/>
  <c r="G1234" i="6" s="1"/>
  <c r="E1236" i="6"/>
  <c r="F1236" i="6" s="1"/>
  <c r="G1236" i="6" s="1"/>
  <c r="E1237" i="6"/>
  <c r="F1237" i="6" s="1"/>
  <c r="G1237" i="6" s="1"/>
  <c r="E1238" i="6"/>
  <c r="E1239" i="6"/>
  <c r="F1239" i="6" s="1"/>
  <c r="G1239" i="6" s="1"/>
  <c r="E1240" i="6"/>
  <c r="E1241" i="6"/>
  <c r="E1242" i="6"/>
  <c r="E1243" i="6"/>
  <c r="F1242" i="6" s="1"/>
  <c r="G1242" i="6" s="1"/>
  <c r="E1244" i="6"/>
  <c r="F1244" i="6" s="1"/>
  <c r="G1244" i="6" s="1"/>
  <c r="E1245" i="6"/>
  <c r="E1246" i="6"/>
  <c r="F1246" i="6" s="1"/>
  <c r="G1246" i="6" s="1"/>
  <c r="E1247" i="6"/>
  <c r="F1247" i="6" s="1"/>
  <c r="G1247" i="6" s="1"/>
  <c r="E1248" i="6"/>
  <c r="E1249" i="6"/>
  <c r="E1250" i="6"/>
  <c r="E1251" i="6"/>
  <c r="E1252" i="6"/>
  <c r="E1253" i="6"/>
  <c r="F1253" i="6" s="1"/>
  <c r="G1253" i="6" s="1"/>
  <c r="E1254" i="6"/>
  <c r="F1254" i="6" s="1"/>
  <c r="G1254" i="6" s="1"/>
  <c r="E1255" i="6"/>
  <c r="E1256" i="6"/>
  <c r="E1257" i="6"/>
  <c r="F1257" i="6" s="1"/>
  <c r="G1257" i="6" s="1"/>
  <c r="E1258" i="6"/>
  <c r="E1259" i="6"/>
  <c r="E1260" i="6"/>
  <c r="E1261" i="6"/>
  <c r="F1261" i="6" s="1"/>
  <c r="G1261" i="6" s="1"/>
  <c r="E1262" i="6"/>
  <c r="E1263" i="6"/>
  <c r="E1264" i="6"/>
  <c r="F1264" i="6" s="1"/>
  <c r="G1264" i="6" s="1"/>
  <c r="E1265" i="6"/>
  <c r="E1266" i="6"/>
  <c r="E1267" i="6"/>
  <c r="F1267" i="6" s="1"/>
  <c r="G1267" i="6" s="1"/>
  <c r="E1268" i="6"/>
  <c r="E1269" i="6"/>
  <c r="E1270" i="6"/>
  <c r="F1270" i="6" s="1"/>
  <c r="G1270" i="6" s="1"/>
  <c r="E1271" i="6"/>
  <c r="E1272" i="6"/>
  <c r="F1272" i="6" s="1"/>
  <c r="G1272" i="6" s="1"/>
  <c r="E1273" i="6"/>
  <c r="E1274" i="6"/>
  <c r="E1275" i="6"/>
  <c r="F1275" i="6" s="1"/>
  <c r="G1275" i="6" s="1"/>
  <c r="E1276" i="6"/>
  <c r="E1277" i="6"/>
  <c r="F1277" i="6" s="1"/>
  <c r="G1277" i="6" s="1"/>
  <c r="E1278" i="6"/>
  <c r="E1279" i="6"/>
  <c r="F1279" i="6" s="1"/>
  <c r="G1279" i="6" s="1"/>
  <c r="E1280" i="6"/>
  <c r="F1280" i="6"/>
  <c r="G1280" i="6" s="1"/>
  <c r="E1281" i="6"/>
  <c r="E1282" i="6"/>
  <c r="E1283" i="6"/>
  <c r="F1282" i="6" s="1"/>
  <c r="G1282" i="6" s="1"/>
  <c r="E1284" i="6"/>
  <c r="F1284" i="6" s="1"/>
  <c r="G1284" i="6" s="1"/>
  <c r="E1285" i="6"/>
  <c r="F1285" i="6" s="1"/>
  <c r="G1285" i="6" s="1"/>
  <c r="E1286" i="6"/>
  <c r="F1286" i="6"/>
  <c r="G1286" i="6" s="1"/>
  <c r="E1287" i="6"/>
  <c r="F1287" i="6" s="1"/>
  <c r="G1287" i="6" s="1"/>
  <c r="E1288" i="6"/>
  <c r="E1289" i="6"/>
  <c r="E1290" i="6"/>
  <c r="E1291" i="6"/>
  <c r="F1291" i="6" s="1"/>
  <c r="G1291" i="6" s="1"/>
  <c r="E1292" i="6"/>
  <c r="E1293" i="6"/>
  <c r="F1293" i="6" s="1"/>
  <c r="G1293" i="6" s="1"/>
  <c r="E1294" i="6"/>
  <c r="E1295" i="6"/>
  <c r="E1296" i="6"/>
  <c r="E1297" i="6"/>
  <c r="E1298" i="6"/>
  <c r="F1298" i="6" s="1"/>
  <c r="G1298" i="6" s="1"/>
  <c r="E1299" i="6"/>
  <c r="F1299" i="6" s="1"/>
  <c r="G1299" i="6" s="1"/>
  <c r="E1300" i="6"/>
  <c r="F1300" i="6" s="1"/>
  <c r="G1300" i="6" s="1"/>
  <c r="E1301" i="6"/>
  <c r="E1302" i="6"/>
  <c r="E1303" i="6"/>
  <c r="E1304" i="6"/>
  <c r="F1304" i="6" s="1"/>
  <c r="G1304" i="6" s="1"/>
  <c r="E1305" i="6"/>
  <c r="E1306" i="6"/>
  <c r="F1306" i="6" s="1"/>
  <c r="G1306" i="6" s="1"/>
  <c r="E1307" i="6"/>
  <c r="F1307" i="6" s="1"/>
  <c r="G1307" i="6" s="1"/>
  <c r="E1308" i="6"/>
  <c r="F1308" i="6" s="1"/>
  <c r="G1308" i="6" s="1"/>
  <c r="E1309" i="6"/>
  <c r="E1310" i="6"/>
  <c r="E1311" i="6"/>
  <c r="F1311" i="6" s="1"/>
  <c r="G1311" i="6" s="1"/>
  <c r="E1312" i="6"/>
  <c r="F1312" i="6" s="1"/>
  <c r="G1312" i="6" s="1"/>
  <c r="E1313" i="6"/>
  <c r="E1314" i="6"/>
  <c r="E1315" i="6"/>
  <c r="F1315" i="6" s="1"/>
  <c r="G1315" i="6" s="1"/>
  <c r="E1316" i="6"/>
  <c r="E1317" i="6"/>
  <c r="F1317" i="6"/>
  <c r="G1317" i="6" s="1"/>
  <c r="E1318" i="6"/>
  <c r="F1318" i="6" s="1"/>
  <c r="G1318" i="6" s="1"/>
  <c r="E1319" i="6"/>
  <c r="F1319" i="6" s="1"/>
  <c r="G1319" i="6" s="1"/>
  <c r="E1320" i="6"/>
  <c r="E1321" i="6"/>
  <c r="E1322" i="6"/>
  <c r="E1323" i="6"/>
  <c r="E1324" i="6"/>
  <c r="F1324" i="6" s="1"/>
  <c r="G1324" i="6" s="1"/>
  <c r="E1325" i="6"/>
  <c r="F1325" i="6" s="1"/>
  <c r="G1325" i="6" s="1"/>
  <c r="E1326" i="6"/>
  <c r="E1327" i="6"/>
  <c r="F1327" i="6" s="1"/>
  <c r="G1327" i="6" s="1"/>
  <c r="E1328" i="6"/>
  <c r="F1328" i="6" s="1"/>
  <c r="G1328" i="6" s="1"/>
  <c r="E1329" i="6"/>
  <c r="E1330" i="6"/>
  <c r="E1331" i="6"/>
  <c r="F1331" i="6"/>
  <c r="G1331" i="6" s="1"/>
  <c r="E1332" i="6"/>
  <c r="F1332" i="6" s="1"/>
  <c r="G1332" i="6" s="1"/>
  <c r="E1333" i="6"/>
  <c r="F1333" i="6"/>
  <c r="G1333" i="6" s="1"/>
  <c r="E1334" i="6"/>
  <c r="F1334" i="6" s="1"/>
  <c r="G1334" i="6" s="1"/>
  <c r="E1335" i="6"/>
  <c r="E1336" i="6"/>
  <c r="E1337" i="6"/>
  <c r="E1338" i="6"/>
  <c r="F1338" i="6" s="1"/>
  <c r="G1338" i="6" s="1"/>
  <c r="E1339" i="6"/>
  <c r="F1339" i="6" s="1"/>
  <c r="G1339" i="6" s="1"/>
  <c r="E1340" i="6"/>
  <c r="E1341" i="6"/>
  <c r="F1341" i="6" s="1"/>
  <c r="G1341" i="6" s="1"/>
  <c r="E1342" i="6"/>
  <c r="E1343" i="6"/>
  <c r="E1344" i="6"/>
  <c r="F1344" i="6" s="1"/>
  <c r="G1344" i="6" s="1"/>
  <c r="E1345" i="6"/>
  <c r="E1346" i="6"/>
  <c r="E1347" i="6"/>
  <c r="F1347" i="6"/>
  <c r="G1347" i="6" s="1"/>
  <c r="E1348" i="6"/>
  <c r="F1348" i="6" s="1"/>
  <c r="G1348" i="6" s="1"/>
  <c r="E1349" i="6"/>
  <c r="E1350" i="6"/>
  <c r="F1350" i="6" s="1"/>
  <c r="G1350" i="6" s="1"/>
  <c r="E1351" i="6"/>
  <c r="F1351" i="6" s="1"/>
  <c r="G1351" i="6" s="1"/>
  <c r="E1352" i="6"/>
  <c r="E1353" i="6"/>
  <c r="E1354" i="6"/>
  <c r="E1355" i="6"/>
  <c r="E1356" i="6"/>
  <c r="E1357" i="6"/>
  <c r="F1357" i="6"/>
  <c r="G1357" i="6" s="1"/>
  <c r="E1358" i="6"/>
  <c r="E1359" i="6"/>
  <c r="E1360" i="6"/>
  <c r="E1361" i="6"/>
  <c r="F1361" i="6" s="1"/>
  <c r="G1361" i="6" s="1"/>
  <c r="E1362" i="6"/>
  <c r="E1363" i="6"/>
  <c r="F1363" i="6" s="1"/>
  <c r="G1363" i="6" s="1"/>
  <c r="E1364" i="6"/>
  <c r="F1364" i="6"/>
  <c r="G1364" i="6" s="1"/>
  <c r="E1365" i="6"/>
  <c r="F1365" i="6" s="1"/>
  <c r="G1365" i="6" s="1"/>
  <c r="E1366" i="6"/>
  <c r="E1367" i="6"/>
  <c r="F1367" i="6" s="1"/>
  <c r="G1367" i="6" s="1"/>
  <c r="E1368" i="6"/>
  <c r="F1368" i="6" s="1"/>
  <c r="G1368" i="6" s="1"/>
  <c r="E1369" i="6"/>
  <c r="F1369" i="6"/>
  <c r="G1369" i="6" s="1"/>
  <c r="E1370" i="6"/>
  <c r="F1370" i="6" s="1"/>
  <c r="G1370" i="6" s="1"/>
  <c r="E1371" i="6"/>
  <c r="F1371" i="6"/>
  <c r="G1371" i="6" s="1"/>
  <c r="E1372" i="6"/>
  <c r="F1372" i="6" s="1"/>
  <c r="G1372" i="6" s="1"/>
  <c r="E1373" i="6"/>
  <c r="E1374" i="6"/>
  <c r="E1375" i="6"/>
  <c r="F1375" i="6" s="1"/>
  <c r="G1375" i="6" s="1"/>
  <c r="E1376" i="6"/>
  <c r="E1377" i="6"/>
  <c r="E1378" i="6"/>
  <c r="F1378" i="6" s="1"/>
  <c r="G1378" i="6" s="1"/>
  <c r="E1379" i="6"/>
  <c r="F1379" i="6" s="1"/>
  <c r="G1379" i="6" s="1"/>
  <c r="E1380" i="6"/>
  <c r="E1381" i="6"/>
  <c r="F1380" i="6" s="1"/>
  <c r="G1380" i="6" s="1"/>
  <c r="E1382" i="6"/>
  <c r="F1382" i="6" s="1"/>
  <c r="G1382" i="6" s="1"/>
  <c r="E1383" i="6"/>
  <c r="F1383" i="6" s="1"/>
  <c r="G1383" i="6" s="1"/>
  <c r="E1384" i="6"/>
  <c r="E1385" i="6"/>
  <c r="F1385" i="6" s="1"/>
  <c r="G1385" i="6" s="1"/>
  <c r="E1386" i="6"/>
  <c r="E1387" i="6"/>
  <c r="F1386" i="6" s="1"/>
  <c r="G1386" i="6" s="1"/>
  <c r="F1387" i="6"/>
  <c r="G1387" i="6" s="1"/>
  <c r="E1388" i="6"/>
  <c r="E1389" i="6"/>
  <c r="E1390" i="6"/>
  <c r="E1391" i="6"/>
  <c r="E1392" i="6"/>
  <c r="F1391" i="6" s="1"/>
  <c r="G1391" i="6" s="1"/>
  <c r="E1393" i="6"/>
  <c r="F1393" i="6" s="1"/>
  <c r="G1393" i="6" s="1"/>
  <c r="E1394" i="6"/>
  <c r="F1394" i="6"/>
  <c r="G1394" i="6" s="1"/>
  <c r="E1395" i="6"/>
  <c r="F1395" i="6" s="1"/>
  <c r="G1395" i="6" s="1"/>
  <c r="E1396" i="6"/>
  <c r="F1396" i="6"/>
  <c r="G1396" i="6" s="1"/>
  <c r="E1397" i="6"/>
  <c r="E1398" i="6"/>
  <c r="E1399" i="6"/>
  <c r="F1399" i="6" s="1"/>
  <c r="G1399" i="6" s="1"/>
  <c r="E1400" i="6"/>
  <c r="E1401" i="6"/>
  <c r="E1402" i="6"/>
  <c r="F1402" i="6" s="1"/>
  <c r="G1402" i="6" s="1"/>
  <c r="E1403" i="6"/>
  <c r="E1404" i="6"/>
  <c r="F1404" i="6" s="1"/>
  <c r="G1404" i="6" s="1"/>
  <c r="E1405" i="6"/>
  <c r="E1406" i="6"/>
  <c r="F1406" i="6" s="1"/>
  <c r="G1406" i="6" s="1"/>
  <c r="E1407" i="6"/>
  <c r="E1408" i="6"/>
  <c r="E1409" i="6"/>
  <c r="E1410" i="6"/>
  <c r="F1410" i="6" s="1"/>
  <c r="G1410" i="6" s="1"/>
  <c r="E1411" i="6"/>
  <c r="F1411" i="6"/>
  <c r="G1411" i="6" s="1"/>
  <c r="E1412" i="6"/>
  <c r="F1412" i="6"/>
  <c r="G1412" i="6" s="1"/>
  <c r="E1413" i="6"/>
  <c r="E1414" i="6"/>
  <c r="F1414" i="6" s="1"/>
  <c r="G1414" i="6" s="1"/>
  <c r="E1415" i="6"/>
  <c r="F1415" i="6" s="1"/>
  <c r="G1415" i="6" s="1"/>
  <c r="E1416" i="6"/>
  <c r="E1417" i="6"/>
  <c r="F1417" i="6" s="1"/>
  <c r="G1417" i="6" s="1"/>
  <c r="E1418" i="6"/>
  <c r="F1418" i="6"/>
  <c r="G1418" i="6" s="1"/>
  <c r="E1419" i="6"/>
  <c r="F1419" i="6" s="1"/>
  <c r="G1419" i="6" s="1"/>
  <c r="E1420" i="6"/>
  <c r="F1420" i="6" s="1"/>
  <c r="G1420" i="6" s="1"/>
  <c r="E1421" i="6"/>
  <c r="E1422" i="6"/>
  <c r="E1423" i="6"/>
  <c r="F1423" i="6" s="1"/>
  <c r="G1423" i="6" s="1"/>
  <c r="E1424" i="6"/>
  <c r="E1425" i="6"/>
  <c r="E1426" i="6"/>
  <c r="F1426" i="6" s="1"/>
  <c r="G1426" i="6" s="1"/>
  <c r="E1427" i="6"/>
  <c r="F1427" i="6" s="1"/>
  <c r="G1427" i="6" s="1"/>
  <c r="E1428" i="6"/>
  <c r="E1429" i="6"/>
  <c r="E1430" i="6"/>
  <c r="F1430" i="6" s="1"/>
  <c r="G1430" i="6" s="1"/>
  <c r="E1431" i="6"/>
  <c r="F1431" i="6" s="1"/>
  <c r="G1431" i="6" s="1"/>
  <c r="E1432" i="6"/>
  <c r="E1433" i="6"/>
  <c r="F1433" i="6" s="1"/>
  <c r="G1433" i="6" s="1"/>
  <c r="E1434" i="6"/>
  <c r="F1434" i="6" s="1"/>
  <c r="G1434" i="6" s="1"/>
  <c r="E1435" i="6"/>
  <c r="E1436" i="6"/>
  <c r="E1437" i="6"/>
  <c r="F1436" i="6" s="1"/>
  <c r="G1436" i="6" s="1"/>
  <c r="E1438" i="6"/>
  <c r="F1438" i="6" s="1"/>
  <c r="G1438" i="6" s="1"/>
  <c r="E1439" i="6"/>
  <c r="E1440" i="6"/>
  <c r="E1441" i="6"/>
  <c r="F1441" i="6" s="1"/>
  <c r="G1441" i="6" s="1"/>
  <c r="E1442" i="6"/>
  <c r="E1443" i="6"/>
  <c r="E1444" i="6"/>
  <c r="F1444" i="6" s="1"/>
  <c r="G1444" i="6" s="1"/>
  <c r="E1445" i="6"/>
  <c r="E1446" i="6"/>
  <c r="F1446" i="6" s="1"/>
  <c r="G1446" i="6" s="1"/>
  <c r="E1447" i="6"/>
  <c r="F1447" i="6" s="1"/>
  <c r="G1447" i="6" s="1"/>
  <c r="E1448" i="6"/>
  <c r="E1449" i="6"/>
  <c r="E1450" i="6"/>
  <c r="F1450" i="6"/>
  <c r="G1450" i="6" s="1"/>
  <c r="E1451" i="6"/>
  <c r="F1451" i="6" s="1"/>
  <c r="G1451" i="6" s="1"/>
  <c r="E1452" i="6"/>
  <c r="F1452" i="6"/>
  <c r="G1452" i="6" s="1"/>
  <c r="E1453" i="6"/>
  <c r="E1454" i="6"/>
  <c r="E1455" i="6"/>
  <c r="E1456" i="6"/>
  <c r="E1457" i="6"/>
  <c r="F1457" i="6" s="1"/>
  <c r="G1457" i="6" s="1"/>
  <c r="E1458" i="6"/>
  <c r="F1458" i="6" s="1"/>
  <c r="G1458" i="6" s="1"/>
  <c r="E1459" i="6"/>
  <c r="F1459" i="6" s="1"/>
  <c r="G1459" i="6" s="1"/>
  <c r="E1460" i="6"/>
  <c r="F1460" i="6" s="1"/>
  <c r="G1460" i="6" s="1"/>
  <c r="E1461" i="6"/>
  <c r="E1462" i="6"/>
  <c r="E1463" i="6"/>
  <c r="E1464" i="6"/>
  <c r="E1465" i="6"/>
  <c r="F1465" i="6" s="1"/>
  <c r="G1465" i="6" s="1"/>
  <c r="E1466" i="6"/>
  <c r="F1466" i="6" s="1"/>
  <c r="G1466" i="6" s="1"/>
  <c r="E1467" i="6"/>
  <c r="E1468" i="6"/>
  <c r="F1468" i="6" s="1"/>
  <c r="G1468" i="6" s="1"/>
  <c r="E1469" i="6"/>
  <c r="E1470" i="6"/>
  <c r="E1471" i="6"/>
  <c r="F1471" i="6" s="1"/>
  <c r="G1471" i="6" s="1"/>
  <c r="E1472" i="6"/>
  <c r="E1473" i="6"/>
  <c r="F1473" i="6" s="1"/>
  <c r="G1473" i="6" s="1"/>
  <c r="E1474" i="6"/>
  <c r="F1474" i="6"/>
  <c r="G1474" i="6" s="1"/>
  <c r="E1475" i="6"/>
  <c r="E1476" i="6"/>
  <c r="E1477" i="6"/>
  <c r="F1476" i="6" s="1"/>
  <c r="G1476" i="6" s="1"/>
  <c r="E1478" i="6"/>
  <c r="F1478" i="6" s="1"/>
  <c r="G1478" i="6" s="1"/>
  <c r="E1479" i="6"/>
  <c r="F1479" i="6" s="1"/>
  <c r="G1479" i="6" s="1"/>
  <c r="E1480" i="6"/>
  <c r="E1481" i="6"/>
  <c r="F1481" i="6" s="1"/>
  <c r="G1481" i="6" s="1"/>
  <c r="E1482" i="6"/>
  <c r="E1483" i="6"/>
  <c r="E1484" i="6"/>
  <c r="F1484" i="6" s="1"/>
  <c r="G1484" i="6" s="1"/>
  <c r="E1485" i="6"/>
  <c r="E1486" i="6"/>
  <c r="E1487" i="6"/>
  <c r="F1487" i="6" s="1"/>
  <c r="G1487" i="6" s="1"/>
  <c r="E1488" i="6"/>
  <c r="E1489" i="6"/>
  <c r="E1490" i="6"/>
  <c r="F1490" i="6"/>
  <c r="G1490" i="6" s="1"/>
  <c r="E1491" i="6"/>
  <c r="F1491" i="6" s="1"/>
  <c r="G1491" i="6" s="1"/>
  <c r="E1492" i="6"/>
  <c r="E1493" i="6"/>
  <c r="E1494" i="6"/>
  <c r="F1494" i="6" s="1"/>
  <c r="G1494" i="6" s="1"/>
  <c r="E1495" i="6"/>
  <c r="E1496" i="6"/>
  <c r="E1497" i="6"/>
  <c r="E1498" i="6"/>
  <c r="F1498" i="6" s="1"/>
  <c r="G1498" i="6" s="1"/>
  <c r="E1499" i="6"/>
  <c r="E1500" i="6"/>
  <c r="F1500" i="6"/>
  <c r="G1500" i="6" s="1"/>
  <c r="E1501" i="6"/>
  <c r="E1502" i="6"/>
  <c r="E1503" i="6"/>
  <c r="E1504" i="6"/>
  <c r="E1505" i="6"/>
  <c r="F1505" i="6" s="1"/>
  <c r="G1505" i="6" s="1"/>
  <c r="E1506" i="6"/>
  <c r="E1507" i="6"/>
  <c r="F1507" i="6" s="1"/>
  <c r="G1507" i="6" s="1"/>
  <c r="E1508" i="6"/>
  <c r="F1508" i="6" s="1"/>
  <c r="G1508" i="6" s="1"/>
  <c r="E1509" i="6"/>
  <c r="E1510" i="6"/>
  <c r="F1510" i="6" s="1"/>
  <c r="G1510" i="6" s="1"/>
  <c r="E1511" i="6"/>
  <c r="F1511" i="6" s="1"/>
  <c r="G1511" i="6" s="1"/>
  <c r="E1512" i="6"/>
  <c r="E1513" i="6"/>
  <c r="E1514" i="6"/>
  <c r="F1514" i="6" s="1"/>
  <c r="G1514" i="6" s="1"/>
  <c r="E1515" i="6"/>
  <c r="E1516" i="6"/>
  <c r="F1516" i="6"/>
  <c r="G1516" i="6" s="1"/>
  <c r="E1517" i="6"/>
  <c r="E1518" i="6"/>
  <c r="E1519" i="6"/>
  <c r="E1520" i="6"/>
  <c r="E1521" i="6"/>
  <c r="F1521" i="6" s="1"/>
  <c r="G1521" i="6" s="1"/>
  <c r="E1522" i="6"/>
  <c r="E1523" i="6"/>
  <c r="F1523" i="6" s="1"/>
  <c r="G1523" i="6" s="1"/>
  <c r="E1524" i="6"/>
  <c r="F1524" i="6" s="1"/>
  <c r="G1524" i="6" s="1"/>
  <c r="E1525" i="6"/>
  <c r="E1526" i="6"/>
  <c r="E1527" i="6"/>
  <c r="F1527" i="6" s="1"/>
  <c r="G1527" i="6" s="1"/>
  <c r="E1528" i="6"/>
  <c r="E1529" i="6"/>
  <c r="E1530" i="6"/>
  <c r="F1530" i="6" s="1"/>
  <c r="G1530" i="6" s="1"/>
  <c r="E1531" i="6"/>
  <c r="E1532" i="6"/>
  <c r="F1532" i="6" s="1"/>
  <c r="G1532" i="6" s="1"/>
  <c r="E1533" i="6"/>
  <c r="E1534" i="6"/>
  <c r="F1534" i="6" s="1"/>
  <c r="G1534" i="6" s="1"/>
  <c r="E1535" i="6"/>
  <c r="F1535" i="6" s="1"/>
  <c r="G1535" i="6" s="1"/>
  <c r="E1536" i="6"/>
  <c r="E1537" i="6"/>
  <c r="F1537" i="6" s="1"/>
  <c r="G1537" i="6" s="1"/>
  <c r="E1538" i="6"/>
  <c r="F1538" i="6"/>
  <c r="G1538" i="6" s="1"/>
  <c r="E1539" i="6"/>
  <c r="F1539" i="6" s="1"/>
  <c r="G1539" i="6" s="1"/>
  <c r="E1540" i="6"/>
  <c r="F1540" i="6"/>
  <c r="G1540" i="6" s="1"/>
  <c r="E1541" i="6"/>
  <c r="E1542" i="6"/>
  <c r="F1542" i="6" s="1"/>
  <c r="G1542" i="6" s="1"/>
  <c r="E1543" i="6"/>
  <c r="F1543" i="6" s="1"/>
  <c r="G1543" i="6" s="1"/>
  <c r="E1544" i="6"/>
  <c r="E1545" i="6"/>
  <c r="F1545" i="6" s="1"/>
  <c r="G1545" i="6" s="1"/>
  <c r="E1546" i="6"/>
  <c r="F1546" i="6" s="1"/>
  <c r="G1546" i="6" s="1"/>
  <c r="E1547" i="6"/>
  <c r="F1547" i="6" s="1"/>
  <c r="G1547" i="6" s="1"/>
  <c r="E1548" i="6"/>
  <c r="F1548" i="6" s="1"/>
  <c r="G1548" i="6" s="1"/>
  <c r="E1549" i="6"/>
  <c r="E1550" i="6"/>
  <c r="E1551" i="6"/>
  <c r="F1551" i="6" s="1"/>
  <c r="G1551" i="6" s="1"/>
  <c r="E1552" i="6"/>
  <c r="E1553" i="6"/>
  <c r="E1554" i="6"/>
  <c r="F1554" i="6" s="1"/>
  <c r="G1554" i="6" s="1"/>
  <c r="E1555" i="6"/>
  <c r="F1555" i="6" s="1"/>
  <c r="G1555" i="6" s="1"/>
  <c r="E1556" i="6"/>
  <c r="E1557" i="6"/>
  <c r="E1558" i="6"/>
  <c r="F1558" i="6" s="1"/>
  <c r="G1558" i="6" s="1"/>
  <c r="E1559" i="6"/>
  <c r="F1559" i="6" s="1"/>
  <c r="G1559" i="6" s="1"/>
  <c r="E1560" i="6"/>
  <c r="E1561" i="6"/>
  <c r="F1561" i="6" s="1"/>
  <c r="G1561" i="6" s="1"/>
  <c r="E1562" i="6"/>
  <c r="F1562" i="6" s="1"/>
  <c r="G1562" i="6" s="1"/>
  <c r="E1563" i="6"/>
  <c r="E1564" i="6"/>
  <c r="E1565" i="6"/>
  <c r="F1564" i="6" s="1"/>
  <c r="G1564" i="6" s="1"/>
  <c r="E1566" i="6"/>
  <c r="F1566" i="6" s="1"/>
  <c r="G1566" i="6" s="1"/>
  <c r="E1567" i="6"/>
  <c r="E1568" i="6"/>
  <c r="E1569" i="6"/>
  <c r="F1569" i="6" s="1"/>
  <c r="G1569" i="6" s="1"/>
  <c r="E1570" i="6"/>
  <c r="E1571" i="6"/>
  <c r="E1572" i="6"/>
  <c r="F1572" i="6" s="1"/>
  <c r="G1572" i="6" s="1"/>
  <c r="E1573" i="6"/>
  <c r="E1574" i="6"/>
  <c r="F1574" i="6" s="1"/>
  <c r="G1574" i="6" s="1"/>
  <c r="E1575" i="6"/>
  <c r="F1575" i="6" s="1"/>
  <c r="G1575" i="6" s="1"/>
  <c r="E1576" i="6"/>
  <c r="E1577" i="6"/>
  <c r="E1578" i="6"/>
  <c r="F1578" i="6"/>
  <c r="G1578" i="6" s="1"/>
  <c r="E1579" i="6"/>
  <c r="F1579" i="6" s="1"/>
  <c r="G1579" i="6" s="1"/>
  <c r="E1580" i="6"/>
  <c r="F1580" i="6"/>
  <c r="G1580" i="6" s="1"/>
  <c r="E1581" i="6"/>
  <c r="E1582" i="6"/>
  <c r="E1583" i="6"/>
  <c r="E1584" i="6"/>
  <c r="E1585" i="6"/>
  <c r="F1585" i="6" s="1"/>
  <c r="G1585" i="6" s="1"/>
  <c r="E1586" i="6"/>
  <c r="F1586" i="6" s="1"/>
  <c r="G1586" i="6" s="1"/>
  <c r="E1587" i="6"/>
  <c r="F1587" i="6" s="1"/>
  <c r="G1587" i="6" s="1"/>
  <c r="E1588" i="6"/>
  <c r="F1588" i="6" s="1"/>
  <c r="G1588" i="6" s="1"/>
  <c r="E1589" i="6"/>
  <c r="E1590" i="6"/>
  <c r="E1591" i="6"/>
  <c r="E1592" i="6"/>
  <c r="E1593" i="6"/>
  <c r="F1593" i="6" s="1"/>
  <c r="G1593" i="6" s="1"/>
  <c r="E1594" i="6"/>
  <c r="F1594" i="6" s="1"/>
  <c r="G1594" i="6" s="1"/>
  <c r="E1595" i="6"/>
  <c r="E1596" i="6"/>
  <c r="F1596" i="6" s="1"/>
  <c r="G1596" i="6" s="1"/>
  <c r="E1597" i="6"/>
  <c r="E1598" i="6"/>
  <c r="E1599" i="6"/>
  <c r="F1599" i="6" s="1"/>
  <c r="G1599" i="6" s="1"/>
  <c r="E1600" i="6"/>
  <c r="E1601" i="6"/>
  <c r="F1601" i="6" s="1"/>
  <c r="G1601" i="6" s="1"/>
  <c r="E1602" i="6"/>
  <c r="F1602" i="6"/>
  <c r="G1602" i="6" s="1"/>
  <c r="E1603" i="6"/>
  <c r="E1604" i="6"/>
  <c r="E1605" i="6"/>
  <c r="F1604" i="6" s="1"/>
  <c r="G1604" i="6" s="1"/>
  <c r="E1606" i="6"/>
  <c r="F1606" i="6" s="1"/>
  <c r="G1606" i="6" s="1"/>
  <c r="E1607" i="6"/>
  <c r="F1607" i="6" s="1"/>
  <c r="G1607" i="6" s="1"/>
  <c r="E1608" i="6"/>
  <c r="E1609" i="6"/>
  <c r="F1609" i="6" s="1"/>
  <c r="G1609" i="6" s="1"/>
  <c r="E1610" i="6"/>
  <c r="E1611" i="6"/>
  <c r="E1612" i="6"/>
  <c r="F1612" i="6" s="1"/>
  <c r="G1612" i="6" s="1"/>
  <c r="E1613" i="6"/>
  <c r="E1614" i="6"/>
  <c r="E1615" i="6"/>
  <c r="F1615" i="6" s="1"/>
  <c r="G1615" i="6" s="1"/>
  <c r="E1616" i="6"/>
  <c r="E1617" i="6"/>
  <c r="E1618" i="6"/>
  <c r="F1618" i="6"/>
  <c r="G1618" i="6" s="1"/>
  <c r="E1619" i="6"/>
  <c r="F1619" i="6" s="1"/>
  <c r="G1619" i="6" s="1"/>
  <c r="E1620" i="6"/>
  <c r="E1621" i="6"/>
  <c r="E1622" i="6"/>
  <c r="F1622" i="6" s="1"/>
  <c r="G1622" i="6" s="1"/>
  <c r="E1623" i="6"/>
  <c r="E1624" i="6"/>
  <c r="E1625" i="6"/>
  <c r="E1626" i="6"/>
  <c r="F1626" i="6" s="1"/>
  <c r="G1626" i="6" s="1"/>
  <c r="E1627" i="6"/>
  <c r="E1628" i="6"/>
  <c r="F1628" i="6"/>
  <c r="G1628" i="6" s="1"/>
  <c r="E1629" i="6"/>
  <c r="E1630" i="6"/>
  <c r="E1631" i="6"/>
  <c r="E1632" i="6"/>
  <c r="E1633" i="6"/>
  <c r="F1633" i="6" s="1"/>
  <c r="G1633" i="6" s="1"/>
  <c r="E1634" i="6"/>
  <c r="E1635" i="6"/>
  <c r="F1635" i="6" s="1"/>
  <c r="G1635" i="6" s="1"/>
  <c r="E1636" i="6"/>
  <c r="F1636" i="6" s="1"/>
  <c r="G1636" i="6" s="1"/>
  <c r="E1637" i="6"/>
  <c r="E1638" i="6"/>
  <c r="F1638" i="6" s="1"/>
  <c r="G1638" i="6" s="1"/>
  <c r="E1639" i="6"/>
  <c r="F1639" i="6" s="1"/>
  <c r="G1639" i="6" s="1"/>
  <c r="E1640" i="6"/>
  <c r="E1641" i="6"/>
  <c r="E1642" i="6"/>
  <c r="F1642" i="6" s="1"/>
  <c r="G1642" i="6" s="1"/>
  <c r="E1643" i="6"/>
  <c r="E1644" i="6"/>
  <c r="F1644" i="6"/>
  <c r="G1644" i="6" s="1"/>
  <c r="E1645" i="6"/>
  <c r="E1646" i="6"/>
  <c r="E1647" i="6"/>
  <c r="E1648" i="6"/>
  <c r="E1649" i="6"/>
  <c r="F1649" i="6" s="1"/>
  <c r="G1649" i="6" s="1"/>
  <c r="E1650" i="6"/>
  <c r="E1651" i="6"/>
  <c r="F1651" i="6" s="1"/>
  <c r="G1651" i="6" s="1"/>
  <c r="E1652" i="6"/>
  <c r="F1652" i="6" s="1"/>
  <c r="G1652" i="6" s="1"/>
  <c r="E1653" i="6"/>
  <c r="E1654" i="6"/>
  <c r="E1655" i="6"/>
  <c r="F1655" i="6" s="1"/>
  <c r="G1655" i="6" s="1"/>
  <c r="E1656" i="6"/>
  <c r="E1657" i="6"/>
  <c r="E1658" i="6"/>
  <c r="F1658" i="6" s="1"/>
  <c r="G1658" i="6" s="1"/>
  <c r="E1659" i="6"/>
  <c r="E1660" i="6"/>
  <c r="F1660" i="6" s="1"/>
  <c r="G1660" i="6" s="1"/>
  <c r="E1661" i="6"/>
  <c r="E1662" i="6"/>
  <c r="E1663" i="6"/>
  <c r="F1663" i="6" s="1"/>
  <c r="G1663" i="6" s="1"/>
  <c r="E1664" i="6"/>
  <c r="E1665" i="6"/>
  <c r="E1666" i="6"/>
  <c r="F1666" i="6" s="1"/>
  <c r="G1666" i="6" s="1"/>
  <c r="E1667" i="6"/>
  <c r="E1668" i="6"/>
  <c r="F1668" i="6" s="1"/>
  <c r="G1668" i="6" s="1"/>
  <c r="E1669" i="6"/>
  <c r="E1670" i="6"/>
  <c r="E1671" i="6"/>
  <c r="F1671" i="6"/>
  <c r="G1671" i="6" s="1"/>
  <c r="E1672" i="6"/>
  <c r="E1673" i="6"/>
  <c r="E1674" i="6"/>
  <c r="F1674" i="6" s="1"/>
  <c r="G1674" i="6" s="1"/>
  <c r="E1675" i="6"/>
  <c r="F1675" i="6" s="1"/>
  <c r="G1675" i="6" s="1"/>
  <c r="E1676" i="6"/>
  <c r="E1677" i="6"/>
  <c r="E1678" i="6"/>
  <c r="E1679" i="6"/>
  <c r="F1679" i="6" s="1"/>
  <c r="G1679" i="6" s="1"/>
  <c r="E1680" i="6"/>
  <c r="E1681" i="6"/>
  <c r="F1681" i="6" s="1"/>
  <c r="G1681" i="6" s="1"/>
  <c r="E1682" i="6"/>
  <c r="E1683" i="6"/>
  <c r="E1684" i="6"/>
  <c r="F1684" i="6"/>
  <c r="G1684" i="6" s="1"/>
  <c r="E1685" i="6"/>
  <c r="E1686" i="6"/>
  <c r="E1687" i="6"/>
  <c r="F1687" i="6" s="1"/>
  <c r="G1687" i="6" s="1"/>
  <c r="E1688" i="6"/>
  <c r="E1689" i="6"/>
  <c r="E1690" i="6"/>
  <c r="E1691" i="6"/>
  <c r="F1691" i="6" s="1"/>
  <c r="G1691" i="6" s="1"/>
  <c r="E1692" i="6"/>
  <c r="F1692" i="6" s="1"/>
  <c r="G1692" i="6" s="1"/>
  <c r="E1693" i="6"/>
  <c r="E1694" i="6"/>
  <c r="E1695" i="6"/>
  <c r="E1696" i="6"/>
  <c r="F1695" i="6" s="1"/>
  <c r="G1695" i="6" s="1"/>
  <c r="E1697" i="6"/>
  <c r="F1697" i="6" s="1"/>
  <c r="G1697" i="6" s="1"/>
  <c r="E1698" i="6"/>
  <c r="F1698" i="6" s="1"/>
  <c r="G1698" i="6" s="1"/>
  <c r="E1699" i="6"/>
  <c r="F1699" i="6" s="1"/>
  <c r="G1699" i="6" s="1"/>
  <c r="E1700" i="6"/>
  <c r="E1701" i="6"/>
  <c r="F1700" i="6" s="1"/>
  <c r="G1700" i="6" s="1"/>
  <c r="E1702" i="6"/>
  <c r="E1703" i="6"/>
  <c r="E1704" i="6"/>
  <c r="F1704" i="6" s="1"/>
  <c r="G1704" i="6" s="1"/>
  <c r="E1705" i="6"/>
  <c r="F1705" i="6" s="1"/>
  <c r="G1705" i="6" s="1"/>
  <c r="E1706" i="6"/>
  <c r="F1706" i="6"/>
  <c r="G1706" i="6" s="1"/>
  <c r="E1707" i="6"/>
  <c r="E1708" i="6"/>
  <c r="F1708" i="6" s="1"/>
  <c r="G1708" i="6" s="1"/>
  <c r="E1709" i="6"/>
  <c r="E1710" i="6"/>
  <c r="E1711" i="6"/>
  <c r="F1711" i="6" s="1"/>
  <c r="G1711" i="6" s="1"/>
  <c r="E1712" i="6"/>
  <c r="E1713" i="6"/>
  <c r="E1714" i="6"/>
  <c r="F1713" i="6" s="1"/>
  <c r="G1713" i="6" s="1"/>
  <c r="E1715" i="6"/>
  <c r="F1715" i="6" s="1"/>
  <c r="G1715" i="6" s="1"/>
  <c r="E1716" i="6"/>
  <c r="F1716" i="6"/>
  <c r="G1716" i="6" s="1"/>
  <c r="E1717" i="6"/>
  <c r="E1718" i="6"/>
  <c r="E1719" i="6"/>
  <c r="E1720" i="6"/>
  <c r="F1720" i="6" s="1"/>
  <c r="G1720" i="6" s="1"/>
  <c r="E1721" i="6"/>
  <c r="F1721" i="6" s="1"/>
  <c r="G1721" i="6" s="1"/>
  <c r="E1722" i="6"/>
  <c r="F1722" i="6"/>
  <c r="G1722" i="6" s="1"/>
  <c r="E1723" i="6"/>
  <c r="F1723" i="6" s="1"/>
  <c r="G1723" i="6" s="1"/>
  <c r="E1724" i="6"/>
  <c r="F1724" i="6"/>
  <c r="G1724" i="6" s="1"/>
  <c r="E1725" i="6"/>
  <c r="F1725" i="6" s="1"/>
  <c r="G1725" i="6" s="1"/>
  <c r="E1726" i="6"/>
  <c r="E1727" i="6"/>
  <c r="E1728" i="6"/>
  <c r="F1728" i="6" s="1"/>
  <c r="G1728" i="6" s="1"/>
  <c r="E1729" i="6"/>
  <c r="E1730" i="6"/>
  <c r="F1730" i="6" s="1"/>
  <c r="G1730" i="6" s="1"/>
  <c r="E1731" i="6"/>
  <c r="E1732" i="6"/>
  <c r="F1732" i="6" s="1"/>
  <c r="G1732" i="6" s="1"/>
  <c r="E1733" i="6"/>
  <c r="F1733" i="6" s="1"/>
  <c r="G1733" i="6" s="1"/>
  <c r="E1734" i="6"/>
  <c r="E1735" i="6"/>
  <c r="F1735" i="6" s="1"/>
  <c r="G1735" i="6" s="1"/>
  <c r="E1736" i="6"/>
  <c r="F1736" i="6" s="1"/>
  <c r="G1736" i="6" s="1"/>
  <c r="E1737" i="6"/>
  <c r="E1738" i="6"/>
  <c r="E1739" i="6"/>
  <c r="F1739" i="6" s="1"/>
  <c r="G1739" i="6" s="1"/>
  <c r="E1740" i="6"/>
  <c r="E1741" i="6"/>
  <c r="F1741" i="6" s="1"/>
  <c r="G1741" i="6" s="1"/>
  <c r="E1742" i="6"/>
  <c r="E1743" i="6"/>
  <c r="E1744" i="6"/>
  <c r="F1744" i="6"/>
  <c r="G1744" i="6" s="1"/>
  <c r="E1745" i="6"/>
  <c r="E1746" i="6"/>
  <c r="E1747" i="6"/>
  <c r="F1747" i="6" s="1"/>
  <c r="G1747" i="6" s="1"/>
  <c r="E1748" i="6"/>
  <c r="F1748" i="6" s="1"/>
  <c r="G1748" i="6" s="1"/>
  <c r="E1749" i="6"/>
  <c r="E1750" i="6"/>
  <c r="E1751" i="6"/>
  <c r="F1751" i="6" s="1"/>
  <c r="G1751" i="6" s="1"/>
  <c r="E1752" i="6"/>
  <c r="F1752" i="6" s="1"/>
  <c r="G1752" i="6" s="1"/>
  <c r="E1753" i="6"/>
  <c r="E1754" i="6"/>
  <c r="F1754" i="6" s="1"/>
  <c r="G1754" i="6" s="1"/>
  <c r="E1755" i="6"/>
  <c r="E1756" i="6"/>
  <c r="E1757" i="6"/>
  <c r="E1758" i="6"/>
  <c r="E1759" i="6"/>
  <c r="F1759" i="6" s="1"/>
  <c r="G1759" i="6" s="1"/>
  <c r="E1760" i="6"/>
  <c r="F1760" i="6"/>
  <c r="G1760" i="6" s="1"/>
  <c r="E1761" i="6"/>
  <c r="E1762" i="6"/>
  <c r="E1763" i="6"/>
  <c r="E1764" i="6"/>
  <c r="F1764" i="6" s="1"/>
  <c r="G1764" i="6" s="1"/>
  <c r="E1765" i="6"/>
  <c r="F1765" i="6" s="1"/>
  <c r="G1765" i="6" s="1"/>
  <c r="E1766" i="6"/>
  <c r="E1767" i="6"/>
  <c r="F1767" i="6" s="1"/>
  <c r="G1767" i="6" s="1"/>
  <c r="E1768" i="6"/>
  <c r="F1768" i="6" s="1"/>
  <c r="G1768" i="6" s="1"/>
  <c r="E1769" i="6"/>
  <c r="E1770" i="6"/>
  <c r="E1771" i="6"/>
  <c r="F1771" i="6"/>
  <c r="G1771" i="6" s="1"/>
  <c r="E1772" i="6"/>
  <c r="F1772" i="6" s="1"/>
  <c r="G1772" i="6" s="1"/>
  <c r="E1773" i="6"/>
  <c r="E1774" i="6"/>
  <c r="E1775" i="6"/>
  <c r="E1776" i="6"/>
  <c r="E1777" i="6"/>
  <c r="E1778" i="6"/>
  <c r="F1778" i="6" s="1"/>
  <c r="G1778" i="6" s="1"/>
  <c r="E1779" i="6"/>
  <c r="F1779" i="6" s="1"/>
  <c r="G1779" i="6" s="1"/>
  <c r="E1780" i="6"/>
  <c r="F1780" i="6" s="1"/>
  <c r="G1780" i="6" s="1"/>
  <c r="E1781" i="6"/>
  <c r="E1782" i="6"/>
  <c r="E1783" i="6"/>
  <c r="E1784" i="6"/>
  <c r="F1784" i="6"/>
  <c r="G1784" i="6" s="1"/>
  <c r="E1785" i="6"/>
  <c r="F1785" i="6" s="1"/>
  <c r="G1785" i="6" s="1"/>
  <c r="E1786" i="6"/>
  <c r="E1787" i="6"/>
  <c r="F1787" i="6" s="1"/>
  <c r="G1787" i="6" s="1"/>
  <c r="E1788" i="6"/>
  <c r="F1788" i="6" s="1"/>
  <c r="G1788" i="6" s="1"/>
  <c r="E1789" i="6"/>
  <c r="E1790" i="6"/>
  <c r="E1791" i="6"/>
  <c r="E1792" i="6"/>
  <c r="F1792" i="6" s="1"/>
  <c r="G1792" i="6" s="1"/>
  <c r="E1793" i="6"/>
  <c r="E1794" i="6"/>
  <c r="F1794" i="6" s="1"/>
  <c r="G1794" i="6" s="1"/>
  <c r="E1795" i="6"/>
  <c r="F1795" i="6" s="1"/>
  <c r="G1795" i="6" s="1"/>
  <c r="E1796" i="6"/>
  <c r="E1797" i="6"/>
  <c r="E1798" i="6"/>
  <c r="E1799" i="6"/>
  <c r="F1799" i="6" s="1"/>
  <c r="G1799" i="6" s="1"/>
  <c r="E1800" i="6"/>
  <c r="F1800" i="6"/>
  <c r="G1800" i="6" s="1"/>
  <c r="E1801" i="6"/>
  <c r="F1801" i="6" s="1"/>
  <c r="G1801" i="6" s="1"/>
  <c r="E1802" i="6"/>
  <c r="E1803" i="6"/>
  <c r="E1804" i="6"/>
  <c r="F1804" i="6" s="1"/>
  <c r="G1804" i="6" s="1"/>
  <c r="E1805" i="6"/>
  <c r="F1805" i="6" s="1"/>
  <c r="G1805" i="6" s="1"/>
  <c r="E1806" i="6"/>
  <c r="E1807" i="6"/>
  <c r="F1807" i="6" s="1"/>
  <c r="G1807" i="6" s="1"/>
  <c r="E1808" i="6"/>
  <c r="F1808" i="6" s="1"/>
  <c r="G1808" i="6" s="1"/>
  <c r="E1809" i="6"/>
  <c r="E1810" i="6"/>
  <c r="E1811" i="6"/>
  <c r="F1811" i="6" s="1"/>
  <c r="G1811" i="6" s="1"/>
  <c r="E1812" i="6"/>
  <c r="E1813" i="6"/>
  <c r="F1813" i="6" s="1"/>
  <c r="G1813" i="6" s="1"/>
  <c r="E1814" i="6"/>
  <c r="E1815" i="6"/>
  <c r="E1816" i="6"/>
  <c r="E1817" i="6"/>
  <c r="F1817" i="6" s="1"/>
  <c r="G1817" i="6" s="1"/>
  <c r="E1818" i="6"/>
  <c r="F1818" i="6" s="1"/>
  <c r="G1818" i="6" s="1"/>
  <c r="E1819" i="6"/>
  <c r="F1819" i="6"/>
  <c r="G1819" i="6" s="1"/>
  <c r="E1820" i="6"/>
  <c r="F1820" i="6" s="1"/>
  <c r="G1820" i="6" s="1"/>
  <c r="E1821" i="6"/>
  <c r="E1822" i="6"/>
  <c r="E1823" i="6"/>
  <c r="E1824" i="6"/>
  <c r="F1824" i="6" s="1"/>
  <c r="G1824" i="6" s="1"/>
  <c r="E1825" i="6"/>
  <c r="E1826" i="6"/>
  <c r="F1826" i="6" s="1"/>
  <c r="G1826" i="6" s="1"/>
  <c r="E1827" i="6"/>
  <c r="F1827" i="6" s="1"/>
  <c r="G1827" i="6" s="1"/>
  <c r="E1828" i="6"/>
  <c r="E1829" i="6"/>
  <c r="E1830" i="6"/>
  <c r="E1831" i="6"/>
  <c r="F1831" i="6" s="1"/>
  <c r="G1831" i="6" s="1"/>
  <c r="E1832" i="6"/>
  <c r="F1832" i="6"/>
  <c r="G1832" i="6" s="1"/>
  <c r="E1833" i="6"/>
  <c r="F1833" i="6" s="1"/>
  <c r="G1833" i="6" s="1"/>
  <c r="E1834" i="6"/>
  <c r="E1835" i="6"/>
  <c r="E1836" i="6"/>
  <c r="F1836" i="6" s="1"/>
  <c r="G1836" i="6" s="1"/>
  <c r="E1837" i="6"/>
  <c r="F1837" i="6" s="1"/>
  <c r="G1837" i="6" s="1"/>
  <c r="E1838" i="6"/>
  <c r="E1839" i="6"/>
  <c r="F1839" i="6" s="1"/>
  <c r="G1839" i="6" s="1"/>
  <c r="E1840" i="6"/>
  <c r="F1840" i="6" s="1"/>
  <c r="G1840" i="6" s="1"/>
  <c r="E1841" i="6"/>
  <c r="E1842" i="6"/>
  <c r="E1843" i="6"/>
  <c r="F1843" i="6" s="1"/>
  <c r="G1843" i="6" s="1"/>
  <c r="E1844" i="6"/>
  <c r="E1845" i="6"/>
  <c r="F1845" i="6" s="1"/>
  <c r="G1845" i="6" s="1"/>
  <c r="E1846" i="6"/>
  <c r="F1846" i="6" s="1"/>
  <c r="G1846" i="6" s="1"/>
  <c r="E1847" i="6"/>
  <c r="E1848" i="6"/>
  <c r="F1848" i="6"/>
  <c r="G1848" i="6" s="1"/>
  <c r="E1849" i="6"/>
  <c r="F1849" i="6" s="1"/>
  <c r="G1849" i="6" s="1"/>
  <c r="E1850" i="6"/>
  <c r="E1851" i="6"/>
  <c r="F1851" i="6" s="1"/>
  <c r="G1851" i="6" s="1"/>
  <c r="E1852" i="6"/>
  <c r="E1853" i="6"/>
  <c r="E1854" i="6"/>
  <c r="F1854" i="6"/>
  <c r="G1854" i="6" s="1"/>
  <c r="E1855" i="6"/>
  <c r="F1855" i="6" s="1"/>
  <c r="G1855" i="6" s="1"/>
  <c r="E1856" i="6"/>
  <c r="E1857" i="6"/>
  <c r="F1856" i="6" s="1"/>
  <c r="G1856" i="6" s="1"/>
  <c r="E1858" i="6"/>
  <c r="F1858" i="6" s="1"/>
  <c r="G1858" i="6" s="1"/>
  <c r="E1859" i="6"/>
  <c r="E1860" i="6"/>
  <c r="E1861" i="6"/>
  <c r="F1861" i="6" s="1"/>
  <c r="G1861" i="6" s="1"/>
  <c r="E1862" i="6"/>
  <c r="F1862" i="6" s="1"/>
  <c r="G1862" i="6" s="1"/>
  <c r="E1863" i="6"/>
  <c r="F1863" i="6" s="1"/>
  <c r="G1863" i="6" s="1"/>
  <c r="E1864" i="6"/>
  <c r="E1865" i="6"/>
  <c r="E1866" i="6"/>
  <c r="E1867" i="6"/>
  <c r="F1867" i="6"/>
  <c r="G1867" i="6" s="1"/>
  <c r="E1868" i="6"/>
  <c r="F1868" i="6" s="1"/>
  <c r="G1868" i="6" s="1"/>
  <c r="E1869" i="6"/>
  <c r="E1870" i="6"/>
  <c r="F1870" i="6" s="1"/>
  <c r="G1870" i="6" s="1"/>
  <c r="E1871" i="6"/>
  <c r="E1872" i="6"/>
  <c r="E1873" i="6"/>
  <c r="F1872" i="6" s="1"/>
  <c r="G1872" i="6" s="1"/>
  <c r="E1874" i="6"/>
  <c r="F1874" i="6" s="1"/>
  <c r="G1874" i="6" s="1"/>
  <c r="E1875" i="6"/>
  <c r="F1875" i="6" s="1"/>
  <c r="G1875" i="6" s="1"/>
  <c r="E1876" i="6"/>
  <c r="F1876" i="6" s="1"/>
  <c r="G1876" i="6" s="1"/>
  <c r="E1877" i="6"/>
  <c r="F1877" i="6" s="1"/>
  <c r="G1877" i="6" s="1"/>
  <c r="E1878" i="6"/>
  <c r="E1879" i="6"/>
  <c r="E1880" i="6"/>
  <c r="E1881" i="6"/>
  <c r="E1882" i="6"/>
  <c r="E1883" i="6"/>
  <c r="F1883" i="6" s="1"/>
  <c r="G1883" i="6" s="1"/>
  <c r="E1884" i="6"/>
  <c r="E1885" i="6"/>
  <c r="E1886" i="6"/>
  <c r="F1886" i="6" s="1"/>
  <c r="G1886" i="6" s="1"/>
  <c r="E1887" i="6"/>
  <c r="F1887" i="6" s="1"/>
  <c r="G1887" i="6" s="1"/>
  <c r="E1888" i="6"/>
  <c r="E1889" i="6"/>
  <c r="F1888" i="6" s="1"/>
  <c r="G1888" i="6" s="1"/>
  <c r="E1890" i="6"/>
  <c r="F1890" i="6" s="1"/>
  <c r="G1890" i="6" s="1"/>
  <c r="E1891" i="6"/>
  <c r="E1892" i="6"/>
  <c r="F1892" i="6" s="1"/>
  <c r="G1892" i="6" s="1"/>
  <c r="E1893" i="6"/>
  <c r="F1893" i="6" s="1"/>
  <c r="G1893" i="6" s="1"/>
  <c r="E1894" i="6"/>
  <c r="F1894" i="6" s="1"/>
  <c r="G1894" i="6" s="1"/>
  <c r="E1895" i="6"/>
  <c r="F1895" i="6" s="1"/>
  <c r="G1895" i="6" s="1"/>
  <c r="E1896" i="6"/>
  <c r="E1897" i="6"/>
  <c r="E1898" i="6"/>
  <c r="E1899" i="6"/>
  <c r="F1898" i="6" s="1"/>
  <c r="G1898" i="6" s="1"/>
  <c r="E1900" i="6"/>
  <c r="F1900" i="6" s="1"/>
  <c r="G1900" i="6" s="1"/>
  <c r="E1901" i="6"/>
  <c r="F1901" i="6" s="1"/>
  <c r="G1901" i="6" s="1"/>
  <c r="E1902" i="6"/>
  <c r="E1903" i="6"/>
  <c r="F1903" i="6" s="1"/>
  <c r="G1903" i="6" s="1"/>
  <c r="E1904" i="6"/>
  <c r="E1905" i="6"/>
  <c r="E1906" i="6"/>
  <c r="F1906" i="6"/>
  <c r="G1906" i="6" s="1"/>
  <c r="E1907" i="6"/>
  <c r="F1907" i="6" s="1"/>
  <c r="G1907" i="6" s="1"/>
  <c r="E1908" i="6"/>
  <c r="F1908" i="6" s="1"/>
  <c r="G1908" i="6" s="1"/>
  <c r="E1909" i="6"/>
  <c r="F1909" i="6" s="1"/>
  <c r="G1909" i="6" s="1"/>
  <c r="E1910" i="6"/>
  <c r="F1910" i="6" s="1"/>
  <c r="G1910" i="6" s="1"/>
  <c r="E1911" i="6"/>
  <c r="F1911" i="6" s="1"/>
  <c r="G1911" i="6" s="1"/>
  <c r="E1912" i="6"/>
  <c r="E1913" i="6"/>
  <c r="E1914" i="6"/>
  <c r="F1914" i="6"/>
  <c r="G1914" i="6" s="1"/>
  <c r="E1915" i="6"/>
  <c r="F1915" i="6" s="1"/>
  <c r="G1915" i="6" s="1"/>
  <c r="E1916" i="6"/>
  <c r="F1916" i="6" s="1"/>
  <c r="G1916" i="6" s="1"/>
  <c r="E1917" i="6"/>
  <c r="F1917" i="6" s="1"/>
  <c r="G1917" i="6" s="1"/>
  <c r="E1918" i="6"/>
  <c r="E1919" i="6"/>
  <c r="F1919" i="6" s="1"/>
  <c r="G1919" i="6" s="1"/>
  <c r="E1920" i="6"/>
  <c r="F1920" i="6" s="1"/>
  <c r="G1920" i="6" s="1"/>
  <c r="E1921" i="6"/>
  <c r="F1921" i="6" s="1"/>
  <c r="G1921" i="6" s="1"/>
  <c r="E1922" i="6"/>
  <c r="F1922" i="6"/>
  <c r="G1922" i="6" s="1"/>
  <c r="E1923" i="6"/>
  <c r="F1923" i="6" s="1"/>
  <c r="G1923" i="6" s="1"/>
  <c r="E1924" i="6"/>
  <c r="F1924" i="6" s="1"/>
  <c r="G1924" i="6" s="1"/>
  <c r="E1925" i="6"/>
  <c r="F1925" i="6" s="1"/>
  <c r="G1925" i="6" s="1"/>
  <c r="E1926" i="6"/>
  <c r="F1926" i="6" s="1"/>
  <c r="G1926" i="6" s="1"/>
  <c r="E1927" i="6"/>
  <c r="F1927" i="6" s="1"/>
  <c r="G1927" i="6" s="1"/>
  <c r="E1928" i="6"/>
  <c r="F1928" i="6" s="1"/>
  <c r="G1928" i="6" s="1"/>
  <c r="E1929" i="6"/>
  <c r="E1930" i="6"/>
  <c r="F1930" i="6"/>
  <c r="G1930" i="6" s="1"/>
  <c r="E1931" i="6"/>
  <c r="F1931" i="6" s="1"/>
  <c r="G1931" i="6" s="1"/>
  <c r="E1932" i="6"/>
  <c r="F1932" i="6" s="1"/>
  <c r="G1932" i="6" s="1"/>
  <c r="E1933" i="6"/>
  <c r="F1933" i="6" s="1"/>
  <c r="G1933" i="6" s="1"/>
  <c r="E1934" i="6"/>
  <c r="E1935" i="6"/>
  <c r="F1935" i="6" s="1"/>
  <c r="G1935" i="6" s="1"/>
  <c r="E1936" i="6"/>
  <c r="F1936" i="6" s="1"/>
  <c r="G1936" i="6" s="1"/>
  <c r="E1937" i="6"/>
  <c r="F1937" i="6" s="1"/>
  <c r="G1937" i="6" s="1"/>
  <c r="E1938" i="6"/>
  <c r="F1938" i="6"/>
  <c r="G1938" i="6" s="1"/>
  <c r="E1939" i="6"/>
  <c r="F1939" i="6" s="1"/>
  <c r="G1939" i="6" s="1"/>
  <c r="E1940" i="6"/>
  <c r="F1940" i="6" s="1"/>
  <c r="G1940" i="6" s="1"/>
  <c r="E1941" i="6"/>
  <c r="F1941" i="6" s="1"/>
  <c r="G1941" i="6" s="1"/>
  <c r="E1942" i="6"/>
  <c r="F1942" i="6" s="1"/>
  <c r="G1942" i="6" s="1"/>
  <c r="E1943" i="6"/>
  <c r="F1943" i="6" s="1"/>
  <c r="G1943" i="6" s="1"/>
  <c r="E1944" i="6"/>
  <c r="F1944" i="6" s="1"/>
  <c r="G1944" i="6" s="1"/>
  <c r="E1945" i="6"/>
  <c r="E1946" i="6"/>
  <c r="F1946" i="6"/>
  <c r="G1946" i="6" s="1"/>
  <c r="E1947" i="6"/>
  <c r="E1948" i="6"/>
  <c r="F1948" i="6" s="1"/>
  <c r="G1948" i="6" s="1"/>
  <c r="E1949" i="6"/>
  <c r="F1949" i="6" s="1"/>
  <c r="G1949" i="6" s="1"/>
  <c r="E1950" i="6"/>
  <c r="E1951" i="6"/>
  <c r="F1951" i="6" s="1"/>
  <c r="G1951" i="6" s="1"/>
  <c r="E1952" i="6"/>
  <c r="F1952" i="6" s="1"/>
  <c r="G1952" i="6" s="1"/>
  <c r="E1953" i="6"/>
  <c r="F1953" i="6" s="1"/>
  <c r="G1953" i="6" s="1"/>
  <c r="E1954" i="6"/>
  <c r="F1954" i="6"/>
  <c r="G1954" i="6" s="1"/>
  <c r="E1955" i="6"/>
  <c r="F1955" i="6" s="1"/>
  <c r="G1955" i="6" s="1"/>
  <c r="E1956" i="6"/>
  <c r="F1956" i="6" s="1"/>
  <c r="G1956" i="6" s="1"/>
  <c r="E1957" i="6"/>
  <c r="F1957" i="6" s="1"/>
  <c r="G1957" i="6" s="1"/>
  <c r="E1958" i="6"/>
  <c r="E1959" i="6"/>
  <c r="F1959" i="6" s="1"/>
  <c r="G1959" i="6" s="1"/>
  <c r="E1960" i="6"/>
  <c r="F1960" i="6" s="1"/>
  <c r="G1960" i="6" s="1"/>
  <c r="E1961" i="6"/>
  <c r="E1962" i="6"/>
  <c r="F1962" i="6"/>
  <c r="G1962" i="6" s="1"/>
  <c r="E1963" i="6"/>
  <c r="F1963" i="6" s="1"/>
  <c r="G1963" i="6" s="1"/>
  <c r="E1964" i="6"/>
  <c r="F1964" i="6" s="1"/>
  <c r="G1964" i="6" s="1"/>
  <c r="E1965" i="6"/>
  <c r="F1965" i="6" s="1"/>
  <c r="G1965" i="6" s="1"/>
  <c r="E1966" i="6"/>
  <c r="E1967" i="6"/>
  <c r="F1967" i="6" s="1"/>
  <c r="G1967" i="6" s="1"/>
  <c r="E1968" i="6"/>
  <c r="F1968" i="6" s="1"/>
  <c r="G1968" i="6" s="1"/>
  <c r="E1969" i="6"/>
  <c r="F1969" i="6" s="1"/>
  <c r="G1969" i="6" s="1"/>
  <c r="E1970" i="6"/>
  <c r="F1970" i="6"/>
  <c r="G1970" i="6" s="1"/>
  <c r="E1971" i="6"/>
  <c r="F1971" i="6" s="1"/>
  <c r="G1971" i="6" s="1"/>
  <c r="E1972" i="6"/>
  <c r="F1972" i="6" s="1"/>
  <c r="G1972" i="6" s="1"/>
  <c r="E1973" i="6"/>
  <c r="F1973" i="6" s="1"/>
  <c r="G1973" i="6" s="1"/>
  <c r="E1974" i="6"/>
  <c r="E1975" i="6"/>
  <c r="F1975" i="6" s="1"/>
  <c r="G1975" i="6" s="1"/>
  <c r="E1976" i="6"/>
  <c r="F1976" i="6" s="1"/>
  <c r="G1976" i="6" s="1"/>
  <c r="E1977" i="6"/>
  <c r="E1978" i="6"/>
  <c r="F1978" i="6"/>
  <c r="G1978" i="6" s="1"/>
  <c r="E1979" i="6"/>
  <c r="E1980" i="6"/>
  <c r="F1980" i="6" s="1"/>
  <c r="G1980" i="6" s="1"/>
  <c r="E1981" i="6"/>
  <c r="F1981" i="6" s="1"/>
  <c r="G1981" i="6" s="1"/>
  <c r="E1982" i="6"/>
  <c r="E1983" i="6"/>
  <c r="F1983" i="6" s="1"/>
  <c r="G1983" i="6" s="1"/>
  <c r="E1984" i="6"/>
  <c r="F1984" i="6" s="1"/>
  <c r="G1984" i="6" s="1"/>
  <c r="E1985" i="6"/>
  <c r="F1985" i="6" s="1"/>
  <c r="G1985" i="6" s="1"/>
  <c r="E1986" i="6"/>
  <c r="F1986" i="6"/>
  <c r="G1986" i="6" s="1"/>
  <c r="E1987" i="6"/>
  <c r="F1987" i="6" s="1"/>
  <c r="G1987" i="6" s="1"/>
  <c r="E1988" i="6"/>
  <c r="F1988" i="6" s="1"/>
  <c r="G1988" i="6" s="1"/>
  <c r="E1989" i="6"/>
  <c r="F1989" i="6" s="1"/>
  <c r="G1989" i="6" s="1"/>
  <c r="E1990" i="6"/>
  <c r="E1991" i="6"/>
  <c r="F1991" i="6" s="1"/>
  <c r="G1991" i="6" s="1"/>
  <c r="E1992" i="6"/>
  <c r="F1992" i="6" s="1"/>
  <c r="G1992" i="6" s="1"/>
  <c r="E1993" i="6"/>
  <c r="E1994" i="6"/>
  <c r="F1994" i="6"/>
  <c r="G1994" i="6" s="1"/>
  <c r="E1995" i="6"/>
  <c r="E1996" i="6"/>
  <c r="F1996" i="6" s="1"/>
  <c r="G1996" i="6" s="1"/>
  <c r="E1997" i="6"/>
  <c r="F1997" i="6" s="1"/>
  <c r="G1997" i="6" s="1"/>
  <c r="E1998" i="6"/>
  <c r="F1998" i="6" s="1"/>
  <c r="G1998" i="6" s="1"/>
  <c r="E1999" i="6"/>
  <c r="F1999" i="6" s="1"/>
  <c r="G1999" i="6" s="1"/>
  <c r="E2000" i="6"/>
  <c r="F2000" i="6" s="1"/>
  <c r="G2000" i="6" s="1"/>
  <c r="E2001" i="6"/>
  <c r="F2001" i="6" s="1"/>
  <c r="G2001" i="6" s="1"/>
  <c r="E2002" i="6"/>
  <c r="F2002" i="6"/>
  <c r="G2002" i="6" s="1"/>
  <c r="E2003" i="6"/>
  <c r="F2003" i="6" s="1"/>
  <c r="G2003" i="6" s="1"/>
  <c r="E2004" i="6"/>
  <c r="F2004" i="6" s="1"/>
  <c r="G2004" i="6" s="1"/>
  <c r="E2005" i="6"/>
  <c r="F2005" i="6" s="1"/>
  <c r="G2005" i="6" s="1"/>
  <c r="E2006" i="6"/>
  <c r="F2006" i="6" s="1"/>
  <c r="G2006" i="6" s="1"/>
  <c r="E2007" i="6"/>
  <c r="F2007" i="6" s="1"/>
  <c r="G2007" i="6" s="1"/>
  <c r="E2008" i="6"/>
  <c r="F2008" i="6" s="1"/>
  <c r="G2008" i="6" s="1"/>
  <c r="E2009" i="6"/>
  <c r="F2009" i="6" s="1"/>
  <c r="G2009" i="6" s="1"/>
  <c r="E2010" i="6"/>
  <c r="F2010" i="6"/>
  <c r="G2010" i="6" s="1"/>
  <c r="E2011" i="6"/>
  <c r="E2012" i="6"/>
  <c r="F2012" i="6" s="1"/>
  <c r="G2012" i="6" s="1"/>
  <c r="E2013" i="6"/>
  <c r="F2013" i="6" s="1"/>
  <c r="G2013" i="6" s="1"/>
  <c r="E2014" i="6"/>
  <c r="F2014" i="6" s="1"/>
  <c r="G2014" i="6" s="1"/>
  <c r="E2015" i="6"/>
  <c r="F2015" i="6" s="1"/>
  <c r="G2015" i="6" s="1"/>
  <c r="E2016" i="6"/>
  <c r="F2016" i="6" s="1"/>
  <c r="G2016" i="6" s="1"/>
  <c r="E2017" i="6"/>
  <c r="F2017" i="6" s="1"/>
  <c r="G2017" i="6" s="1"/>
  <c r="E2018" i="6"/>
  <c r="F2018" i="6"/>
  <c r="G2018" i="6" s="1"/>
  <c r="E2019" i="6"/>
  <c r="F2019" i="6" s="1"/>
  <c r="G2019" i="6" s="1"/>
  <c r="E2020" i="6"/>
  <c r="E2021" i="6"/>
  <c r="F2021" i="6" s="1"/>
  <c r="G2021" i="6" s="1"/>
  <c r="E2022" i="6"/>
  <c r="E2023" i="6"/>
  <c r="F2023" i="6" s="1"/>
  <c r="G2023" i="6" s="1"/>
  <c r="E2024" i="6"/>
  <c r="E2025" i="6"/>
  <c r="F2025" i="6" s="1"/>
  <c r="G2025" i="6" s="1"/>
  <c r="E2026" i="6"/>
  <c r="F2026" i="6"/>
  <c r="G2026" i="6" s="1"/>
  <c r="E2027" i="6"/>
  <c r="F2027" i="6" s="1"/>
  <c r="G2027" i="6" s="1"/>
  <c r="E2028" i="6"/>
  <c r="F2028" i="6" s="1"/>
  <c r="G2028" i="6" s="1"/>
  <c r="E2029" i="6"/>
  <c r="F2029" i="6" s="1"/>
  <c r="G2029" i="6" s="1"/>
  <c r="E2030" i="6"/>
  <c r="F2030" i="6" s="1"/>
  <c r="G2030" i="6" s="1"/>
  <c r="E2031" i="6"/>
  <c r="F2031" i="6" s="1"/>
  <c r="G2031" i="6" s="1"/>
  <c r="E2032" i="6"/>
  <c r="E2033" i="6"/>
  <c r="E2034" i="6"/>
  <c r="F2034" i="6" s="1"/>
  <c r="G2034" i="6" s="1"/>
  <c r="E2035" i="6"/>
  <c r="F2035" i="6" s="1"/>
  <c r="G2035" i="6" s="1"/>
  <c r="E2036" i="6"/>
  <c r="E2037" i="6"/>
  <c r="F2037" i="6" s="1"/>
  <c r="G2037" i="6" s="1"/>
  <c r="E2038" i="6"/>
  <c r="F2038" i="6"/>
  <c r="G2038" i="6" s="1"/>
  <c r="E2039" i="6"/>
  <c r="E2040" i="6"/>
  <c r="F2040" i="6" s="1"/>
  <c r="G2040" i="6" s="1"/>
  <c r="E2041" i="6"/>
  <c r="F2041" i="6" s="1"/>
  <c r="G2041" i="6" s="1"/>
  <c r="E2042" i="6"/>
  <c r="F2042" i="6" s="1"/>
  <c r="G2042" i="6" s="1"/>
  <c r="E2043" i="6"/>
  <c r="F2043" i="6" s="1"/>
  <c r="G2043" i="6" s="1"/>
  <c r="E2044" i="6"/>
  <c r="F2044" i="6" s="1"/>
  <c r="G2044" i="6" s="1"/>
  <c r="E2045" i="6"/>
  <c r="F2045" i="6"/>
  <c r="G2045" i="6" s="1"/>
  <c r="E2046" i="6"/>
  <c r="E2047" i="6"/>
  <c r="E2048" i="6"/>
  <c r="E2049" i="6"/>
  <c r="E2050" i="6"/>
  <c r="F2050" i="6" s="1"/>
  <c r="G2050" i="6" s="1"/>
  <c r="E2051" i="6"/>
  <c r="F2051" i="6" s="1"/>
  <c r="G2051" i="6" s="1"/>
  <c r="E2052" i="6"/>
  <c r="E2053" i="6"/>
  <c r="E2054" i="6"/>
  <c r="F2054" i="6" s="1"/>
  <c r="G2054" i="6" s="1"/>
  <c r="E2055" i="6"/>
  <c r="E2056" i="6"/>
  <c r="E2057" i="6"/>
  <c r="F2057" i="6" s="1"/>
  <c r="G2057" i="6" s="1"/>
  <c r="E2058" i="6"/>
  <c r="F2058" i="6" s="1"/>
  <c r="G2058" i="6" s="1"/>
  <c r="E2059" i="6"/>
  <c r="F2059" i="6" s="1"/>
  <c r="G2059" i="6" s="1"/>
  <c r="E2060" i="6"/>
  <c r="F2060" i="6" s="1"/>
  <c r="G2060" i="6" s="1"/>
  <c r="E2061" i="6"/>
  <c r="E2062" i="6"/>
  <c r="E2063" i="6"/>
  <c r="F2063" i="6" s="1"/>
  <c r="G2063" i="6" s="1"/>
  <c r="E2064" i="6"/>
  <c r="E2065" i="6"/>
  <c r="E2066" i="6"/>
  <c r="F2066" i="6" s="1"/>
  <c r="G2066" i="6" s="1"/>
  <c r="E2067" i="6"/>
  <c r="F2067" i="6" s="1"/>
  <c r="G2067" i="6" s="1"/>
  <c r="E2068" i="6"/>
  <c r="E2069" i="6"/>
  <c r="F2069" i="6" s="1"/>
  <c r="G2069" i="6" s="1"/>
  <c r="E2070" i="6"/>
  <c r="F2070" i="6" s="1"/>
  <c r="G2070" i="6" s="1"/>
  <c r="E2071" i="6"/>
  <c r="E2072" i="6"/>
  <c r="E2073" i="6"/>
  <c r="F2073" i="6" s="1"/>
  <c r="G2073" i="6" s="1"/>
  <c r="E2074" i="6"/>
  <c r="F2074" i="6" s="1"/>
  <c r="G2074" i="6" s="1"/>
  <c r="E2075" i="6"/>
  <c r="F2075" i="6" s="1"/>
  <c r="G2075" i="6" s="1"/>
  <c r="E2076" i="6"/>
  <c r="E2077" i="6"/>
  <c r="F2077" i="6" s="1"/>
  <c r="G2077" i="6" s="1"/>
  <c r="E2078" i="6"/>
  <c r="E2079" i="6"/>
  <c r="F2079" i="6"/>
  <c r="G2079" i="6" s="1"/>
  <c r="E2080" i="6"/>
  <c r="E2081" i="6"/>
  <c r="E2082" i="6"/>
  <c r="F2082" i="6"/>
  <c r="G2082" i="6" s="1"/>
  <c r="E2083" i="6"/>
  <c r="F2083" i="6" s="1"/>
  <c r="G2083" i="6" s="1"/>
  <c r="E2084" i="6"/>
  <c r="E2085" i="6"/>
  <c r="E2086" i="6"/>
  <c r="F2086" i="6" s="1"/>
  <c r="G2086" i="6" s="1"/>
  <c r="E2087" i="6"/>
  <c r="F2087" i="6" s="1"/>
  <c r="G2087" i="6" s="1"/>
  <c r="E2088" i="6"/>
  <c r="E2089" i="6"/>
  <c r="F2089" i="6" s="1"/>
  <c r="G2089" i="6" s="1"/>
  <c r="E2090" i="6"/>
  <c r="E2091" i="6"/>
  <c r="F2091" i="6" s="1"/>
  <c r="G2091" i="6" s="1"/>
  <c r="E2092" i="6"/>
  <c r="E2093" i="6"/>
  <c r="F2093" i="6" s="1"/>
  <c r="G2093" i="6" s="1"/>
  <c r="E2094" i="6"/>
  <c r="E2095" i="6"/>
  <c r="F2095" i="6" s="1"/>
  <c r="G2095" i="6" s="1"/>
  <c r="E2096" i="6"/>
  <c r="E2097" i="6"/>
  <c r="E2098" i="6"/>
  <c r="F2098" i="6" s="1"/>
  <c r="G2098" i="6" s="1"/>
  <c r="E2099" i="6"/>
  <c r="F2099" i="6" s="1"/>
  <c r="G2099" i="6" s="1"/>
  <c r="E2100" i="6"/>
  <c r="E2101" i="6"/>
  <c r="E2102" i="6"/>
  <c r="F2102" i="6" s="1"/>
  <c r="G2102" i="6" s="1"/>
  <c r="E2103" i="6"/>
  <c r="E2104" i="6"/>
  <c r="F2103" i="6" s="1"/>
  <c r="G2103" i="6" s="1"/>
  <c r="E2105" i="6"/>
  <c r="F2105" i="6" s="1"/>
  <c r="G2105" i="6" s="1"/>
  <c r="E2106" i="6"/>
  <c r="E2107" i="6"/>
  <c r="E2108" i="6"/>
  <c r="E2109" i="6"/>
  <c r="E2110" i="6"/>
  <c r="E2111" i="6"/>
  <c r="F2111" i="6"/>
  <c r="G2111" i="6" s="1"/>
  <c r="E2112" i="6"/>
  <c r="E2113" i="6"/>
  <c r="E2114" i="6"/>
  <c r="F2114" i="6"/>
  <c r="G2114" i="6" s="1"/>
  <c r="E2115" i="6"/>
  <c r="E2116" i="6"/>
  <c r="E2117" i="6"/>
  <c r="E2118" i="6"/>
  <c r="F2118" i="6" s="1"/>
  <c r="G2118" i="6" s="1"/>
  <c r="E2119" i="6"/>
  <c r="F2119" i="6" s="1"/>
  <c r="G2119" i="6" s="1"/>
  <c r="E2120" i="6"/>
  <c r="E2121" i="6"/>
  <c r="F2121" i="6" s="1"/>
  <c r="G2121" i="6" s="1"/>
  <c r="E2122" i="6"/>
  <c r="F2122" i="6" s="1"/>
  <c r="G2122" i="6" s="1"/>
  <c r="E2123" i="6"/>
  <c r="F2123" i="6" s="1"/>
  <c r="G2123" i="6" s="1"/>
  <c r="E2124" i="6"/>
  <c r="E2125" i="6"/>
  <c r="F2125" i="6" s="1"/>
  <c r="G2125" i="6" s="1"/>
  <c r="E2126" i="6"/>
  <c r="E2127" i="6"/>
  <c r="F2127" i="6" s="1"/>
  <c r="G2127" i="6" s="1"/>
  <c r="E2128" i="6"/>
  <c r="E2129" i="6"/>
  <c r="E2130" i="6"/>
  <c r="F2130" i="6" s="1"/>
  <c r="G2130" i="6" s="1"/>
  <c r="E2131" i="6"/>
  <c r="F2131" i="6" s="1"/>
  <c r="G2131" i="6" s="1"/>
  <c r="E2132" i="6"/>
  <c r="E2133" i="6"/>
  <c r="E2134" i="6"/>
  <c r="F2134" i="6" s="1"/>
  <c r="G2134" i="6" s="1"/>
  <c r="E2135" i="6"/>
  <c r="E2136" i="6"/>
  <c r="F2135" i="6" s="1"/>
  <c r="G2135" i="6" s="1"/>
  <c r="E2137" i="6"/>
  <c r="F2137" i="6" s="1"/>
  <c r="G2137" i="6" s="1"/>
  <c r="E2138" i="6"/>
  <c r="F2138" i="6" s="1"/>
  <c r="G2138" i="6" s="1"/>
  <c r="E2139" i="6"/>
  <c r="E2140" i="6"/>
  <c r="E2141" i="6"/>
  <c r="E2142" i="6"/>
  <c r="E2143" i="6"/>
  <c r="F2143" i="6"/>
  <c r="G2143" i="6" s="1"/>
  <c r="E2144" i="6"/>
  <c r="E2145" i="6"/>
  <c r="E2146" i="6"/>
  <c r="F2146" i="6"/>
  <c r="G2146" i="6" s="1"/>
  <c r="E2147" i="6"/>
  <c r="E2148" i="6"/>
  <c r="E2149" i="6"/>
  <c r="E2150" i="6"/>
  <c r="F2150" i="6" s="1"/>
  <c r="G2150" i="6" s="1"/>
  <c r="E2151" i="6"/>
  <c r="F2151" i="6" s="1"/>
  <c r="G2151" i="6" s="1"/>
  <c r="E2152" i="6"/>
  <c r="E2153" i="6"/>
  <c r="F2153" i="6" s="1"/>
  <c r="G2153" i="6" s="1"/>
  <c r="E2154" i="6"/>
  <c r="E2155" i="6"/>
  <c r="F2155" i="6" s="1"/>
  <c r="G2155" i="6" s="1"/>
  <c r="E2156" i="6"/>
  <c r="E2157" i="6"/>
  <c r="F2157" i="6" s="1"/>
  <c r="G2157" i="6" s="1"/>
  <c r="E2158" i="6"/>
  <c r="E2159" i="6"/>
  <c r="F2159" i="6" s="1"/>
  <c r="G2159" i="6" s="1"/>
  <c r="E2160" i="6"/>
  <c r="E2161" i="6"/>
  <c r="E2162" i="6"/>
  <c r="F2162" i="6" s="1"/>
  <c r="G2162" i="6" s="1"/>
  <c r="E2163" i="6"/>
  <c r="F2163" i="6" s="1"/>
  <c r="G2163" i="6" s="1"/>
  <c r="E2164" i="6"/>
  <c r="E2165" i="6"/>
  <c r="F2165" i="6" s="1"/>
  <c r="G2165" i="6" s="1"/>
  <c r="E2166" i="6"/>
  <c r="F2166" i="6" s="1"/>
  <c r="G2166" i="6" s="1"/>
  <c r="E2167" i="6"/>
  <c r="E2168" i="6"/>
  <c r="E2169" i="6"/>
  <c r="F2169" i="6" s="1"/>
  <c r="G2169" i="6" s="1"/>
  <c r="E2170" i="6"/>
  <c r="E2171" i="6"/>
  <c r="E2172" i="6"/>
  <c r="E2173" i="6"/>
  <c r="F2173" i="6" s="1"/>
  <c r="G2173" i="6" s="1"/>
  <c r="E2174" i="6"/>
  <c r="E2175" i="6"/>
  <c r="F2175" i="6"/>
  <c r="G2175" i="6" s="1"/>
  <c r="E2176" i="6"/>
  <c r="E2177" i="6"/>
  <c r="E2178" i="6"/>
  <c r="F2178" i="6"/>
  <c r="G2178" i="6" s="1"/>
  <c r="E2179" i="6"/>
  <c r="F2179" i="6" s="1"/>
  <c r="G2179" i="6" s="1"/>
  <c r="E2180" i="6"/>
  <c r="E2181" i="6"/>
  <c r="E2182" i="6"/>
  <c r="F2182" i="6" s="1"/>
  <c r="G2182" i="6" s="1"/>
  <c r="E2183" i="6"/>
  <c r="F2183" i="6" s="1"/>
  <c r="G2183" i="6" s="1"/>
  <c r="E2184" i="6"/>
  <c r="E2185" i="6"/>
  <c r="F2185" i="6" s="1"/>
  <c r="G2185" i="6" s="1"/>
  <c r="E2186" i="6"/>
  <c r="F2186" i="6" s="1"/>
  <c r="G2186" i="6" s="1"/>
  <c r="E2187" i="6"/>
  <c r="F2187" i="6" s="1"/>
  <c r="G2187" i="6" s="1"/>
  <c r="E2188" i="6"/>
  <c r="E2189" i="6"/>
  <c r="F2189" i="6" s="1"/>
  <c r="G2189" i="6" s="1"/>
  <c r="E2190" i="6"/>
  <c r="E2191" i="6"/>
  <c r="F2191" i="6" s="1"/>
  <c r="G2191" i="6" s="1"/>
  <c r="E2192" i="6"/>
  <c r="E2193" i="6"/>
  <c r="F2193" i="6" s="1"/>
  <c r="G2193" i="6" s="1"/>
  <c r="E2194" i="6"/>
  <c r="F2194" i="6" s="1"/>
  <c r="G2194" i="6" s="1"/>
  <c r="E2195" i="6"/>
  <c r="E2196" i="6"/>
  <c r="E2197" i="6"/>
  <c r="F2197" i="6" s="1"/>
  <c r="G2197" i="6" s="1"/>
  <c r="E2198" i="6"/>
  <c r="F2198" i="6" s="1"/>
  <c r="G2198" i="6" s="1"/>
  <c r="E2199" i="6"/>
  <c r="E2200" i="6"/>
  <c r="F2199" i="6" s="1"/>
  <c r="G2199" i="6" s="1"/>
  <c r="E2201" i="6"/>
  <c r="F2201" i="6" s="1"/>
  <c r="G2201" i="6" s="1"/>
  <c r="E2202" i="6"/>
  <c r="E2203" i="6"/>
  <c r="F2203" i="6" s="1"/>
  <c r="G2203" i="6" s="1"/>
  <c r="E2204" i="6"/>
  <c r="E2205" i="6"/>
  <c r="E2206" i="6"/>
  <c r="E2207" i="6"/>
  <c r="F2207" i="6" s="1"/>
  <c r="G2207" i="6" s="1"/>
  <c r="E2208" i="6"/>
  <c r="E2209" i="6"/>
  <c r="E2210" i="6"/>
  <c r="F2210" i="6" s="1"/>
  <c r="G2210" i="6" s="1"/>
  <c r="E2211" i="6"/>
  <c r="E2212" i="6"/>
  <c r="E2213" i="6"/>
  <c r="F2213" i="6" s="1"/>
  <c r="G2213" i="6" s="1"/>
  <c r="E2214" i="6"/>
  <c r="F2214" i="6" s="1"/>
  <c r="G2214" i="6" s="1"/>
  <c r="E2215" i="6"/>
  <c r="F2215" i="6"/>
  <c r="G2215" i="6" s="1"/>
  <c r="E2216" i="6"/>
  <c r="E2217" i="6"/>
  <c r="F2217" i="6" s="1"/>
  <c r="G2217" i="6" s="1"/>
  <c r="E2218" i="6"/>
  <c r="F2218" i="6"/>
  <c r="G2218" i="6" s="1"/>
  <c r="E2219" i="6"/>
  <c r="F2219" i="6" s="1"/>
  <c r="G2219" i="6" s="1"/>
  <c r="E2220" i="6"/>
  <c r="E2221" i="6"/>
  <c r="E2222" i="6"/>
  <c r="F2222" i="6" s="1"/>
  <c r="G2222" i="6" s="1"/>
  <c r="E2223" i="6"/>
  <c r="F2223" i="6" s="1"/>
  <c r="G2223" i="6" s="1"/>
  <c r="E2224" i="6"/>
  <c r="E2225" i="6"/>
  <c r="E2226" i="6"/>
  <c r="F2226" i="6" s="1"/>
  <c r="G2226" i="6" s="1"/>
  <c r="E2227" i="6"/>
  <c r="E2228" i="6"/>
  <c r="E2229" i="6"/>
  <c r="F2229" i="6" s="1"/>
  <c r="G2229" i="6" s="1"/>
  <c r="E2230" i="6"/>
  <c r="F2230" i="6" s="1"/>
  <c r="G2230" i="6" s="1"/>
  <c r="E2231" i="6"/>
  <c r="E2232" i="6"/>
  <c r="F2231" i="6" s="1"/>
  <c r="G2231" i="6" s="1"/>
  <c r="E2233" i="6"/>
  <c r="F2233" i="6" s="1"/>
  <c r="G2233" i="6" s="1"/>
  <c r="E2234" i="6"/>
  <c r="E2235" i="6"/>
  <c r="F2235" i="6" s="1"/>
  <c r="G2235" i="6" s="1"/>
  <c r="E2236" i="6"/>
  <c r="E2237" i="6"/>
  <c r="E2238" i="6"/>
  <c r="E2239" i="6"/>
  <c r="F2239" i="6" s="1"/>
  <c r="G2239" i="6" s="1"/>
  <c r="E2240" i="6"/>
  <c r="E2241" i="6"/>
  <c r="E2242" i="6"/>
  <c r="F2242" i="6" s="1"/>
  <c r="G2242" i="6" s="1"/>
  <c r="E2243" i="6"/>
  <c r="E2244" i="6"/>
  <c r="E2245" i="6"/>
  <c r="F2245" i="6" s="1"/>
  <c r="G2245" i="6" s="1"/>
  <c r="E2246" i="6"/>
  <c r="F2246" i="6" s="1"/>
  <c r="G2246" i="6" s="1"/>
  <c r="E2247" i="6"/>
  <c r="F2247" i="6"/>
  <c r="G2247" i="6" s="1"/>
  <c r="E2248" i="6"/>
  <c r="E2249" i="6"/>
  <c r="F2249" i="6" s="1"/>
  <c r="G2249" i="6" s="1"/>
  <c r="E2250" i="6"/>
  <c r="F2250" i="6"/>
  <c r="G2250" i="6" s="1"/>
  <c r="E2251" i="6"/>
  <c r="F2251" i="6" s="1"/>
  <c r="G2251" i="6" s="1"/>
  <c r="E2252" i="6"/>
  <c r="E2253" i="6"/>
  <c r="E2254" i="6"/>
  <c r="F2254" i="6" s="1"/>
  <c r="G2254" i="6" s="1"/>
  <c r="E2255" i="6"/>
  <c r="F2255" i="6" s="1"/>
  <c r="G2255" i="6" s="1"/>
  <c r="E2256" i="6"/>
  <c r="E2257" i="6"/>
  <c r="F2257" i="6" s="1"/>
  <c r="G2257" i="6" s="1"/>
  <c r="E2258" i="6"/>
  <c r="F2258" i="6" s="1"/>
  <c r="G2258" i="6" s="1"/>
  <c r="E2259" i="6"/>
  <c r="E2260" i="6"/>
  <c r="E2261" i="6"/>
  <c r="F2261" i="6" s="1"/>
  <c r="G2261" i="6" s="1"/>
  <c r="E2262" i="6"/>
  <c r="F2262" i="6" s="1"/>
  <c r="G2262" i="6" s="1"/>
  <c r="E2263" i="6"/>
  <c r="E2264" i="6"/>
  <c r="F2263" i="6" s="1"/>
  <c r="G2263" i="6" s="1"/>
  <c r="E2265" i="6"/>
  <c r="F2265" i="6" s="1"/>
  <c r="G2265" i="6" s="1"/>
  <c r="E2266" i="6"/>
  <c r="E2267" i="6"/>
  <c r="F2267" i="6" s="1"/>
  <c r="G2267" i="6" s="1"/>
  <c r="E2268" i="6"/>
  <c r="E2269" i="6"/>
  <c r="E2270" i="6"/>
  <c r="E2271" i="6"/>
  <c r="F2271" i="6" s="1"/>
  <c r="G2271" i="6" s="1"/>
  <c r="E2272" i="6"/>
  <c r="E2273" i="6"/>
  <c r="F2273" i="6" s="1"/>
  <c r="G2273" i="6" s="1"/>
  <c r="E2274" i="6"/>
  <c r="F2274" i="6" s="1"/>
  <c r="G2274" i="6" s="1"/>
  <c r="E2275" i="6"/>
  <c r="E2276" i="6"/>
  <c r="E2277" i="6"/>
  <c r="E2278" i="6"/>
  <c r="F2278" i="6" s="1"/>
  <c r="G2278" i="6" s="1"/>
  <c r="E2279" i="6"/>
  <c r="F2279" i="6"/>
  <c r="G2279" i="6" s="1"/>
  <c r="E2280" i="6"/>
  <c r="E2281" i="6"/>
  <c r="F2281" i="6" s="1"/>
  <c r="G2281" i="6" s="1"/>
  <c r="E2282" i="6"/>
  <c r="F2282" i="6"/>
  <c r="G2282" i="6" s="1"/>
  <c r="E2283" i="6"/>
  <c r="F2283" i="6" s="1"/>
  <c r="G2283" i="6" s="1"/>
  <c r="E2284" i="6"/>
  <c r="E2285" i="6"/>
  <c r="E2286" i="6"/>
  <c r="F2286" i="6" s="1"/>
  <c r="G2286" i="6" s="1"/>
  <c r="E2287" i="6"/>
  <c r="F2287" i="6" s="1"/>
  <c r="G2287" i="6" s="1"/>
  <c r="E2288" i="6"/>
  <c r="E2289" i="6"/>
  <c r="E2290" i="6"/>
  <c r="F2290" i="6" s="1"/>
  <c r="G2290" i="6" s="1"/>
  <c r="E2291" i="6"/>
  <c r="E2292" i="6"/>
  <c r="E2293" i="6"/>
  <c r="F2293" i="6" s="1"/>
  <c r="G2293" i="6" s="1"/>
  <c r="E2294" i="6"/>
  <c r="F2294" i="6" s="1"/>
  <c r="G2294" i="6" s="1"/>
  <c r="E2295" i="6"/>
  <c r="E2296" i="6"/>
  <c r="F2295" i="6" s="1"/>
  <c r="G2295" i="6" s="1"/>
  <c r="E2297" i="6"/>
  <c r="F2297" i="6" s="1"/>
  <c r="G2297" i="6" s="1"/>
  <c r="E2298" i="6"/>
  <c r="E2299" i="6"/>
  <c r="F2299" i="6" s="1"/>
  <c r="G2299" i="6" s="1"/>
  <c r="E2300" i="6"/>
  <c r="E2301" i="6"/>
  <c r="E2302" i="6"/>
  <c r="E2303" i="6"/>
  <c r="F2303" i="6" s="1"/>
  <c r="G2303" i="6" s="1"/>
  <c r="E2304" i="6"/>
  <c r="E2305" i="6"/>
  <c r="F2305" i="6" s="1"/>
  <c r="G2305" i="6" s="1"/>
  <c r="E2306" i="6"/>
  <c r="F2306" i="6" s="1"/>
  <c r="G2306" i="6" s="1"/>
  <c r="E2307" i="6"/>
  <c r="F2307" i="6" s="1"/>
  <c r="G2307" i="6" s="1"/>
  <c r="E2308" i="6"/>
  <c r="E2309" i="6"/>
  <c r="F2309" i="6" s="1"/>
  <c r="G2309" i="6" s="1"/>
  <c r="E2310" i="6"/>
  <c r="E2311" i="6"/>
  <c r="F2311" i="6" s="1"/>
  <c r="G2311" i="6" s="1"/>
  <c r="E2312" i="6"/>
  <c r="E2313" i="6"/>
  <c r="E2314" i="6"/>
  <c r="F2314" i="6" s="1"/>
  <c r="G2314" i="6" s="1"/>
  <c r="E2315" i="6"/>
  <c r="F2315" i="6" s="1"/>
  <c r="G2315" i="6" s="1"/>
  <c r="E2316" i="6"/>
  <c r="E2317" i="6"/>
  <c r="F2317" i="6" s="1"/>
  <c r="G2317" i="6" s="1"/>
  <c r="E2318" i="6"/>
  <c r="F2318" i="6" s="1"/>
  <c r="G2318" i="6" s="1"/>
  <c r="E2319" i="6"/>
  <c r="E2320" i="6"/>
  <c r="E2321" i="6"/>
  <c r="F2321" i="6" s="1"/>
  <c r="G2321" i="6" s="1"/>
  <c r="E2322" i="6"/>
  <c r="F2322" i="6" s="1"/>
  <c r="G2322" i="6" s="1"/>
  <c r="E2323" i="6"/>
  <c r="E2324" i="6"/>
  <c r="E2325" i="6"/>
  <c r="F2325" i="6" s="1"/>
  <c r="G2325" i="6" s="1"/>
  <c r="E2326" i="6"/>
  <c r="E2327" i="6"/>
  <c r="F2327" i="6"/>
  <c r="G2327" i="6" s="1"/>
  <c r="E2328" i="6"/>
  <c r="E2329" i="6"/>
  <c r="E2330" i="6"/>
  <c r="F2330" i="6"/>
  <c r="G2330" i="6" s="1"/>
  <c r="E2331" i="6"/>
  <c r="F2331" i="6" s="1"/>
  <c r="G2331" i="6" s="1"/>
  <c r="E2332" i="6"/>
  <c r="E2333" i="6"/>
  <c r="E2334" i="6"/>
  <c r="F2334" i="6" s="1"/>
  <c r="G2334" i="6" s="1"/>
  <c r="E2335" i="6"/>
  <c r="F2335" i="6" s="1"/>
  <c r="G2335" i="6" s="1"/>
  <c r="E2336" i="6"/>
  <c r="F2336" i="6" s="1"/>
  <c r="G2336" i="6" s="1"/>
  <c r="E2337" i="6"/>
  <c r="F2337" i="6" s="1"/>
  <c r="G2337" i="6" s="1"/>
  <c r="E2338" i="6"/>
  <c r="E2339" i="6"/>
  <c r="F2339" i="6" s="1"/>
  <c r="G2339" i="6" s="1"/>
  <c r="E2340" i="6"/>
  <c r="E2341" i="6"/>
  <c r="E2342" i="6"/>
  <c r="F2342" i="6" s="1"/>
  <c r="G2342" i="6" s="1"/>
  <c r="E2343" i="6"/>
  <c r="F2343" i="6" s="1"/>
  <c r="G2343" i="6" s="1"/>
  <c r="E2344" i="6"/>
  <c r="E2345" i="6"/>
  <c r="F2345" i="6" s="1"/>
  <c r="G2345" i="6" s="1"/>
  <c r="E2346" i="6"/>
  <c r="F2346" i="6"/>
  <c r="G2346" i="6" s="1"/>
  <c r="E2347" i="6"/>
  <c r="E2348" i="6"/>
  <c r="E2349" i="6"/>
  <c r="F2349" i="6" s="1"/>
  <c r="G2349" i="6" s="1"/>
  <c r="E2350" i="6"/>
  <c r="F2350" i="6" s="1"/>
  <c r="G2350" i="6" s="1"/>
  <c r="E2351" i="6"/>
  <c r="F2351" i="6"/>
  <c r="G2351" i="6" s="1"/>
  <c r="E2352" i="6"/>
  <c r="F2352" i="6" s="1"/>
  <c r="G2352" i="6"/>
  <c r="E2353" i="6"/>
  <c r="E2354" i="6"/>
  <c r="F2354" i="6" s="1"/>
  <c r="G2354" i="6" s="1"/>
  <c r="E2355" i="6"/>
  <c r="E2356" i="6"/>
  <c r="E2357" i="6"/>
  <c r="E2358" i="6"/>
  <c r="F2358" i="6" s="1"/>
  <c r="G2358" i="6" s="1"/>
  <c r="E2359" i="6"/>
  <c r="F2359" i="6"/>
  <c r="G2359" i="6" s="1"/>
  <c r="E2360" i="6"/>
  <c r="E2361" i="6"/>
  <c r="E2362" i="6"/>
  <c r="E2363" i="6"/>
  <c r="F2363" i="6" s="1"/>
  <c r="G2363" i="6" s="1"/>
  <c r="E2364" i="6"/>
  <c r="E2365" i="6"/>
  <c r="E2366" i="6"/>
  <c r="F2366" i="6" s="1"/>
  <c r="G2366" i="6" s="1"/>
  <c r="E2367" i="6"/>
  <c r="F2367" i="6" s="1"/>
  <c r="G2367" i="6" s="1"/>
  <c r="E2368" i="6"/>
  <c r="E2369" i="6"/>
  <c r="E2370" i="6"/>
  <c r="F2370" i="6" s="1"/>
  <c r="G2370" i="6" s="1"/>
  <c r="E2371" i="6"/>
  <c r="F2371" i="6" s="1"/>
  <c r="G2371" i="6" s="1"/>
  <c r="E2372" i="6"/>
  <c r="E2373" i="6"/>
  <c r="E2374" i="6"/>
  <c r="F2374" i="6"/>
  <c r="G2374" i="6" s="1"/>
  <c r="E2375" i="6"/>
  <c r="E2376" i="6"/>
  <c r="F2375" i="6" s="1"/>
  <c r="G2375" i="6" s="1"/>
  <c r="E2377" i="6"/>
  <c r="E2378" i="6"/>
  <c r="F2378" i="6"/>
  <c r="G2378" i="6" s="1"/>
  <c r="E2379" i="6"/>
  <c r="F2379" i="6" s="1"/>
  <c r="G2379" i="6" s="1"/>
  <c r="E2380" i="6"/>
  <c r="E2381" i="6"/>
  <c r="F2381" i="6" s="1"/>
  <c r="G2381" i="6"/>
  <c r="E2382" i="6"/>
  <c r="F2382" i="6" s="1"/>
  <c r="G2382" i="6" s="1"/>
  <c r="E2383" i="6"/>
  <c r="F2383" i="6" s="1"/>
  <c r="G2383" i="6" s="1"/>
  <c r="E2384" i="6"/>
  <c r="E2385" i="6"/>
  <c r="E2386" i="6"/>
  <c r="E2387" i="6"/>
  <c r="E2388" i="6"/>
  <c r="E2389" i="6"/>
  <c r="F2389" i="6" s="1"/>
  <c r="G2389" i="6" s="1"/>
  <c r="E2390" i="6"/>
  <c r="F2390" i="6" s="1"/>
  <c r="G2390" i="6" s="1"/>
  <c r="E2391" i="6"/>
  <c r="F2391" i="6"/>
  <c r="G2391" i="6"/>
  <c r="E2392" i="6"/>
  <c r="E2393" i="6"/>
  <c r="E2394" i="6"/>
  <c r="E2395" i="6"/>
  <c r="E2396" i="6"/>
  <c r="E2397" i="6"/>
  <c r="E2398" i="6"/>
  <c r="F2398" i="6" s="1"/>
  <c r="G2398" i="6" s="1"/>
  <c r="E2399" i="6"/>
  <c r="F2399" i="6" s="1"/>
  <c r="G2399" i="6" s="1"/>
  <c r="E2400" i="6"/>
  <c r="E2401" i="6"/>
  <c r="F2401" i="6" s="1"/>
  <c r="G2401" i="6" s="1"/>
  <c r="E2402" i="6"/>
  <c r="E2403" i="6"/>
  <c r="E2404" i="6"/>
  <c r="F2404" i="6"/>
  <c r="G2404" i="6" s="1"/>
  <c r="E2405" i="6"/>
  <c r="E2406" i="6"/>
  <c r="F2406" i="6" s="1"/>
  <c r="G2406" i="6" s="1"/>
  <c r="E2407" i="6"/>
  <c r="F2407" i="6" s="1"/>
  <c r="G2407" i="6" s="1"/>
  <c r="E2408" i="6"/>
  <c r="E2409" i="6"/>
  <c r="E2410" i="6"/>
  <c r="E2411" i="6"/>
  <c r="E2412" i="6"/>
  <c r="F2412" i="6"/>
  <c r="G2412" i="6" s="1"/>
  <c r="E2413" i="6"/>
  <c r="F2413" i="6" s="1"/>
  <c r="G2413" i="6" s="1"/>
  <c r="E2414" i="6"/>
  <c r="F2414" i="6" s="1"/>
  <c r="G2414" i="6" s="1"/>
  <c r="E2415" i="6"/>
  <c r="E2416" i="6"/>
  <c r="F2415" i="6" s="1"/>
  <c r="G2415" i="6" s="1"/>
  <c r="E2417" i="6"/>
  <c r="F2417" i="6" s="1"/>
  <c r="G2417" i="6" s="1"/>
  <c r="E2418" i="6"/>
  <c r="E2419" i="6"/>
  <c r="E2420" i="6"/>
  <c r="F2420" i="6" s="1"/>
  <c r="G2420" i="6" s="1"/>
  <c r="E2421" i="6"/>
  <c r="E2422" i="6"/>
  <c r="E2423" i="6"/>
  <c r="F2423" i="6" s="1"/>
  <c r="G2423" i="6" s="1"/>
  <c r="E2424" i="6"/>
  <c r="E2425" i="6"/>
  <c r="F2425" i="6" s="1"/>
  <c r="G2425" i="6" s="1"/>
  <c r="E2426" i="6"/>
  <c r="E2427" i="6"/>
  <c r="E2428" i="6"/>
  <c r="E2429" i="6"/>
  <c r="F2428" i="6" s="1"/>
  <c r="G2428" i="6" s="1"/>
  <c r="E2430" i="6"/>
  <c r="F2430" i="6" s="1"/>
  <c r="G2430" i="6" s="1"/>
  <c r="E2431" i="6"/>
  <c r="F2431" i="6"/>
  <c r="G2431" i="6" s="1"/>
  <c r="E2432" i="6"/>
  <c r="E2433" i="6"/>
  <c r="F2433" i="6" s="1"/>
  <c r="G2433" i="6" s="1"/>
  <c r="E2434" i="6"/>
  <c r="E2435" i="6"/>
  <c r="E2436" i="6"/>
  <c r="F2436" i="6" s="1"/>
  <c r="G2436" i="6" s="1"/>
  <c r="E2437" i="6"/>
  <c r="E2438" i="6"/>
  <c r="F2438" i="6" s="1"/>
  <c r="G2438" i="6" s="1"/>
  <c r="E2439" i="6"/>
  <c r="F2439" i="6" s="1"/>
  <c r="G2439" i="6" s="1"/>
  <c r="E2440" i="6"/>
  <c r="E2441" i="6"/>
  <c r="E2442" i="6"/>
  <c r="E2443" i="6"/>
  <c r="E2444" i="6"/>
  <c r="F2444" i="6"/>
  <c r="G2444" i="6" s="1"/>
  <c r="E2445" i="6"/>
  <c r="E2446" i="6"/>
  <c r="F2446" i="6" s="1"/>
  <c r="G2446" i="6" s="1"/>
  <c r="E2447" i="6"/>
  <c r="E2448" i="6"/>
  <c r="F2447" i="6" s="1"/>
  <c r="G2447" i="6" s="1"/>
  <c r="E2449" i="6"/>
  <c r="F2449" i="6" s="1"/>
  <c r="G2449" i="6" s="1"/>
  <c r="E2450" i="6"/>
  <c r="E2451" i="6"/>
  <c r="E2452" i="6"/>
  <c r="F2452" i="6" s="1"/>
  <c r="G2452" i="6" s="1"/>
  <c r="E2453" i="6"/>
  <c r="E2454" i="6"/>
  <c r="E2455" i="6"/>
  <c r="F2455" i="6" s="1"/>
  <c r="G2455" i="6" s="1"/>
  <c r="E2456" i="6"/>
  <c r="E2457" i="6"/>
  <c r="F2457" i="6" s="1"/>
  <c r="G2457" i="6" s="1"/>
  <c r="E2458" i="6"/>
  <c r="E2459" i="6"/>
  <c r="E2460" i="6"/>
  <c r="E2461" i="6"/>
  <c r="F2460" i="6" s="1"/>
  <c r="G2460" i="6" s="1"/>
  <c r="E2462" i="6"/>
  <c r="F2462" i="6" s="1"/>
  <c r="G2462" i="6" s="1"/>
  <c r="E2463" i="6"/>
  <c r="F2463" i="6"/>
  <c r="G2463" i="6" s="1"/>
  <c r="E2464" i="6"/>
  <c r="E2465" i="6"/>
  <c r="F2465" i="6" s="1"/>
  <c r="G2465" i="6" s="1"/>
  <c r="E2466" i="6"/>
  <c r="E2467" i="6"/>
  <c r="E2468" i="6"/>
  <c r="F2468" i="6" s="1"/>
  <c r="G2468" i="6" s="1"/>
  <c r="E2469" i="6"/>
  <c r="E2470" i="6"/>
  <c r="F2470" i="6" s="1"/>
  <c r="G2470" i="6" s="1"/>
  <c r="E2471" i="6"/>
  <c r="F2471" i="6" s="1"/>
  <c r="G2471" i="6" s="1"/>
  <c r="E2472" i="6"/>
  <c r="E2473" i="6"/>
  <c r="E2474" i="6"/>
  <c r="E2475" i="6"/>
  <c r="E2476" i="6"/>
  <c r="F2476" i="6"/>
  <c r="G2476" i="6" s="1"/>
  <c r="E2477" i="6"/>
  <c r="E2478" i="6"/>
  <c r="F2478" i="6" s="1"/>
  <c r="G2478" i="6" s="1"/>
  <c r="E2479" i="6"/>
  <c r="E2480" i="6"/>
  <c r="F2480" i="6" s="1"/>
  <c r="G2480" i="6" s="1"/>
  <c r="E2481" i="6"/>
  <c r="F2481" i="6" s="1"/>
  <c r="G2481" i="6" s="1"/>
  <c r="E2482" i="6"/>
  <c r="E2483" i="6"/>
  <c r="E2484" i="6"/>
  <c r="F2484" i="6" s="1"/>
  <c r="G2484" i="6" s="1"/>
  <c r="E2485" i="6"/>
  <c r="E2486" i="6"/>
  <c r="E2487" i="6"/>
  <c r="F2487" i="6" s="1"/>
  <c r="G2487" i="6" s="1"/>
  <c r="E2488" i="6"/>
  <c r="E2489" i="6"/>
  <c r="F2489" i="6" s="1"/>
  <c r="G2489" i="6" s="1"/>
  <c r="E2490" i="6"/>
  <c r="E2491" i="6"/>
  <c r="E2492" i="6"/>
  <c r="E2493" i="6"/>
  <c r="F2492" i="6" s="1"/>
  <c r="G2492" i="6" s="1"/>
  <c r="E2494" i="6"/>
  <c r="F2494" i="6" s="1"/>
  <c r="G2494" i="6" s="1"/>
  <c r="E2495" i="6"/>
  <c r="F2495" i="6"/>
  <c r="G2495" i="6" s="1"/>
  <c r="E2496" i="6"/>
  <c r="F2496" i="6" s="1"/>
  <c r="G2496" i="6" s="1"/>
  <c r="E2497" i="6"/>
  <c r="F2497" i="6" s="1"/>
  <c r="G2497" i="6" s="1"/>
  <c r="E2498" i="6"/>
  <c r="E2499" i="6"/>
  <c r="E2500" i="6"/>
  <c r="F2500" i="6" s="1"/>
  <c r="G2500" i="6" s="1"/>
  <c r="E2501" i="6"/>
  <c r="E2502" i="6"/>
  <c r="F2502" i="6" s="1"/>
  <c r="G2502" i="6" s="1"/>
  <c r="E2503" i="6"/>
  <c r="F2503" i="6" s="1"/>
  <c r="G2503" i="6" s="1"/>
  <c r="E2504" i="6"/>
  <c r="E2505" i="6"/>
  <c r="E2506" i="6"/>
  <c r="E2507" i="6"/>
  <c r="E2508" i="6"/>
  <c r="F2508" i="6"/>
  <c r="G2508" i="6" s="1"/>
  <c r="E2509" i="6"/>
  <c r="E2510" i="6"/>
  <c r="F2510" i="6" s="1"/>
  <c r="G2510" i="6" s="1"/>
  <c r="E2511" i="6"/>
  <c r="E2512" i="6"/>
  <c r="F2512" i="6" s="1"/>
  <c r="G2512" i="6" s="1"/>
  <c r="E2513" i="6"/>
  <c r="F2513" i="6" s="1"/>
  <c r="G2513" i="6" s="1"/>
  <c r="E2514" i="6"/>
  <c r="E2515" i="6"/>
  <c r="E2516" i="6"/>
  <c r="F2516" i="6" s="1"/>
  <c r="G2516" i="6" s="1"/>
  <c r="E2517" i="6"/>
  <c r="E2518" i="6"/>
  <c r="E2519" i="6"/>
  <c r="F2519" i="6" s="1"/>
  <c r="G2519" i="6" s="1"/>
  <c r="E2520" i="6"/>
  <c r="E2521" i="6"/>
  <c r="F2521" i="6" s="1"/>
  <c r="G2521" i="6" s="1"/>
  <c r="E2522" i="6"/>
  <c r="E2523" i="6"/>
  <c r="E2524" i="6"/>
  <c r="E2525" i="6"/>
  <c r="F2524" i="6" s="1"/>
  <c r="G2524" i="6" s="1"/>
  <c r="E2526" i="6"/>
  <c r="F2526" i="6" s="1"/>
  <c r="G2526" i="6" s="1"/>
  <c r="E2527" i="6"/>
  <c r="F2527" i="6"/>
  <c r="G2527" i="6" s="1"/>
  <c r="E2528" i="6"/>
  <c r="F2528" i="6" s="1"/>
  <c r="G2528" i="6" s="1"/>
  <c r="E2529" i="6"/>
  <c r="F2529" i="6" s="1"/>
  <c r="G2529" i="6" s="1"/>
  <c r="E2530" i="6"/>
  <c r="E2531" i="6"/>
  <c r="E2532" i="6"/>
  <c r="F2532" i="6" s="1"/>
  <c r="G2532" i="6" s="1"/>
  <c r="E2533" i="6"/>
  <c r="E2534" i="6"/>
  <c r="F2534" i="6" s="1"/>
  <c r="G2534" i="6" s="1"/>
  <c r="E2535" i="6"/>
  <c r="F2535" i="6" s="1"/>
  <c r="G2535" i="6" s="1"/>
  <c r="E2536" i="6"/>
  <c r="E2537" i="6"/>
  <c r="E2538" i="6"/>
  <c r="E2539" i="6"/>
  <c r="E2540" i="6"/>
  <c r="F2540" i="6"/>
  <c r="G2540" i="6" s="1"/>
  <c r="E2541" i="6"/>
  <c r="E2542" i="6"/>
  <c r="F2542" i="6" s="1"/>
  <c r="G2542" i="6" s="1"/>
  <c r="E2543" i="6"/>
  <c r="E2544" i="6"/>
  <c r="F2544" i="6" s="1"/>
  <c r="G2544" i="6" s="1"/>
  <c r="E2545" i="6"/>
  <c r="F2545" i="6" s="1"/>
  <c r="G2545" i="6" s="1"/>
  <c r="E2546" i="6"/>
  <c r="E2547" i="6"/>
  <c r="E2548" i="6"/>
  <c r="F2548" i="6" s="1"/>
  <c r="G2548" i="6" s="1"/>
  <c r="E2549" i="6"/>
  <c r="E2550" i="6"/>
  <c r="E2551" i="6"/>
  <c r="F2551" i="6" s="1"/>
  <c r="G2551" i="6" s="1"/>
  <c r="E2552" i="6"/>
  <c r="E2553" i="6"/>
  <c r="F2553" i="6" s="1"/>
  <c r="G2553" i="6" s="1"/>
  <c r="E2554" i="6"/>
  <c r="E2555" i="6"/>
  <c r="E2556" i="6"/>
  <c r="E2557" i="6"/>
  <c r="F2556" i="6" s="1"/>
  <c r="G2556" i="6" s="1"/>
  <c r="E2558" i="6"/>
  <c r="F2558" i="6" s="1"/>
  <c r="G2558" i="6" s="1"/>
  <c r="E2559" i="6"/>
  <c r="F2559" i="6"/>
  <c r="G2559" i="6" s="1"/>
  <c r="E2560" i="6"/>
  <c r="F2560" i="6" s="1"/>
  <c r="G2560" i="6" s="1"/>
  <c r="E2561" i="6"/>
  <c r="F2561" i="6" s="1"/>
  <c r="G2561" i="6" s="1"/>
  <c r="E2562" i="6"/>
  <c r="E2563" i="6"/>
  <c r="E2564" i="6"/>
  <c r="F2564" i="6" s="1"/>
  <c r="G2564" i="6" s="1"/>
  <c r="E2565" i="6"/>
  <c r="E2566" i="6"/>
  <c r="F2566" i="6" s="1"/>
  <c r="G2566" i="6" s="1"/>
  <c r="E2567" i="6"/>
  <c r="F2567" i="6" s="1"/>
  <c r="G2567" i="6" s="1"/>
  <c r="E2568" i="6"/>
  <c r="E2569" i="6"/>
  <c r="E2570" i="6"/>
  <c r="E2571" i="6"/>
  <c r="E2572" i="6"/>
  <c r="F2572" i="6"/>
  <c r="G2572" i="6" s="1"/>
  <c r="E2573" i="6"/>
  <c r="E2574" i="6"/>
  <c r="F2574" i="6" s="1"/>
  <c r="G2574" i="6" s="1"/>
  <c r="E2575" i="6"/>
  <c r="E2576" i="6"/>
  <c r="F2576" i="6" s="1"/>
  <c r="G2576" i="6" s="1"/>
  <c r="E2577" i="6"/>
  <c r="F2577" i="6" s="1"/>
  <c r="G2577" i="6" s="1"/>
  <c r="E2578" i="6"/>
  <c r="E2579" i="6"/>
  <c r="E2580" i="6"/>
  <c r="F2580" i="6" s="1"/>
  <c r="G2580" i="6" s="1"/>
  <c r="E2581" i="6"/>
  <c r="E2582" i="6"/>
  <c r="E2583" i="6"/>
  <c r="F2583" i="6" s="1"/>
  <c r="G2583" i="6" s="1"/>
  <c r="E2584" i="6"/>
  <c r="E2585" i="6"/>
  <c r="F2585" i="6" s="1"/>
  <c r="G2585" i="6" s="1"/>
  <c r="E2586" i="6"/>
  <c r="E2587" i="6"/>
  <c r="E2588" i="6"/>
  <c r="E2589" i="6"/>
  <c r="F2588" i="6" s="1"/>
  <c r="G2588" i="6" s="1"/>
  <c r="E2590" i="6"/>
  <c r="F2590" i="6" s="1"/>
  <c r="G2590" i="6" s="1"/>
  <c r="E2591" i="6"/>
  <c r="F2591" i="6"/>
  <c r="G2591" i="6" s="1"/>
  <c r="E2592" i="6"/>
  <c r="F2592" i="6" s="1"/>
  <c r="G2592" i="6" s="1"/>
  <c r="E2593" i="6"/>
  <c r="F2593" i="6" s="1"/>
  <c r="G2593" i="6" s="1"/>
  <c r="E2594" i="6"/>
  <c r="E2595" i="6"/>
  <c r="E2596" i="6"/>
  <c r="F2596" i="6" s="1"/>
  <c r="G2596" i="6" s="1"/>
  <c r="E2597" i="6"/>
  <c r="E2598" i="6"/>
  <c r="F2598" i="6" s="1"/>
  <c r="G2598" i="6" s="1"/>
  <c r="E2599" i="6"/>
  <c r="F2599" i="6" s="1"/>
  <c r="G2599" i="6" s="1"/>
  <c r="E2600" i="6"/>
  <c r="E2601" i="6"/>
  <c r="E2602" i="6"/>
  <c r="E2603" i="6"/>
  <c r="E2604" i="6"/>
  <c r="F2604" i="6"/>
  <c r="G2604" i="6" s="1"/>
  <c r="E2605" i="6"/>
  <c r="E2606" i="6"/>
  <c r="F2606" i="6" s="1"/>
  <c r="G2606" i="6" s="1"/>
  <c r="E2607" i="6"/>
  <c r="E2608" i="6"/>
  <c r="F2608" i="6" s="1"/>
  <c r="G2608" i="6" s="1"/>
  <c r="E2609" i="6"/>
  <c r="F2609" i="6" s="1"/>
  <c r="G2609" i="6" s="1"/>
  <c r="E2610" i="6"/>
  <c r="E2611" i="6"/>
  <c r="E2612" i="6"/>
  <c r="F2612" i="6" s="1"/>
  <c r="G2612" i="6" s="1"/>
  <c r="E2613" i="6"/>
  <c r="E2614" i="6"/>
  <c r="E2615" i="6"/>
  <c r="F2615" i="6" s="1"/>
  <c r="G2615" i="6" s="1"/>
  <c r="E2616" i="6"/>
  <c r="E2617" i="6"/>
  <c r="F2617" i="6" s="1"/>
  <c r="G2617" i="6" s="1"/>
  <c r="E2618" i="6"/>
  <c r="E2619" i="6"/>
  <c r="E2620" i="6"/>
  <c r="E2621" i="6"/>
  <c r="F2620" i="6" s="1"/>
  <c r="G2620" i="6" s="1"/>
  <c r="E2622" i="6"/>
  <c r="F2622" i="6" s="1"/>
  <c r="G2622" i="6" s="1"/>
  <c r="E2623" i="6"/>
  <c r="F2623" i="6"/>
  <c r="G2623" i="6" s="1"/>
  <c r="E2624" i="6"/>
  <c r="F2624" i="6" s="1"/>
  <c r="G2624" i="6" s="1"/>
  <c r="E2625" i="6"/>
  <c r="F2625" i="6" s="1"/>
  <c r="G2625" i="6" s="1"/>
  <c r="E2626" i="6"/>
  <c r="E2627" i="6"/>
  <c r="E2628" i="6"/>
  <c r="F2628" i="6" s="1"/>
  <c r="G2628" i="6" s="1"/>
  <c r="E2629" i="6"/>
  <c r="E2630" i="6"/>
  <c r="F2630" i="6" s="1"/>
  <c r="G2630" i="6" s="1"/>
  <c r="E2631" i="6"/>
  <c r="F2631" i="6" s="1"/>
  <c r="G2631" i="6" s="1"/>
  <c r="E2632" i="6"/>
  <c r="E2633" i="6"/>
  <c r="E2634" i="6"/>
  <c r="E2635" i="6"/>
  <c r="E2636" i="6"/>
  <c r="F2636" i="6"/>
  <c r="G2636" i="6" s="1"/>
  <c r="E2637" i="6"/>
  <c r="E2638" i="6"/>
  <c r="F2638" i="6" s="1"/>
  <c r="G2638" i="6" s="1"/>
  <c r="E2639" i="6"/>
  <c r="E2640" i="6"/>
  <c r="F2640" i="6" s="1"/>
  <c r="G2640" i="6" s="1"/>
  <c r="E2641" i="6"/>
  <c r="F2641" i="6" s="1"/>
  <c r="G2641" i="6" s="1"/>
  <c r="E2642" i="6"/>
  <c r="E2643" i="6"/>
  <c r="E2644" i="6"/>
  <c r="F2644" i="6" s="1"/>
  <c r="G2644" i="6" s="1"/>
  <c r="E2645" i="6"/>
  <c r="E2646" i="6"/>
  <c r="E2647" i="6"/>
  <c r="F2647" i="6" s="1"/>
  <c r="G2647" i="6" s="1"/>
  <c r="E2648" i="6"/>
  <c r="E2649" i="6"/>
  <c r="F2649" i="6" s="1"/>
  <c r="G2649" i="6" s="1"/>
  <c r="E2650" i="6"/>
  <c r="E2651" i="6"/>
  <c r="E2652" i="6"/>
  <c r="E2653" i="6"/>
  <c r="F2652" i="6" s="1"/>
  <c r="G2652" i="6" s="1"/>
  <c r="E2654" i="6"/>
  <c r="F2654" i="6" s="1"/>
  <c r="G2654" i="6" s="1"/>
  <c r="E2655" i="6"/>
  <c r="F2655" i="6"/>
  <c r="G2655" i="6" s="1"/>
  <c r="E2656" i="6"/>
  <c r="F2656" i="6" s="1"/>
  <c r="G2656" i="6" s="1"/>
  <c r="E2657" i="6"/>
  <c r="F2657" i="6" s="1"/>
  <c r="G2657" i="6" s="1"/>
  <c r="E2658" i="6"/>
  <c r="E2659" i="6"/>
  <c r="E2660" i="6"/>
  <c r="F2660" i="6" s="1"/>
  <c r="G2660" i="6" s="1"/>
  <c r="E2661" i="6"/>
  <c r="E2662" i="6"/>
  <c r="F2662" i="6" s="1"/>
  <c r="G2662" i="6" s="1"/>
  <c r="E2663" i="6"/>
  <c r="F2663" i="6" s="1"/>
  <c r="G2663" i="6" s="1"/>
  <c r="E2664" i="6"/>
  <c r="E2665" i="6"/>
  <c r="E2666" i="6"/>
  <c r="E2667" i="6"/>
  <c r="E2668" i="6"/>
  <c r="F2668" i="6"/>
  <c r="G2668" i="6" s="1"/>
  <c r="E2669" i="6"/>
  <c r="E2670" i="6"/>
  <c r="F2670" i="6" s="1"/>
  <c r="G2670" i="6" s="1"/>
  <c r="E2671" i="6"/>
  <c r="E2672" i="6"/>
  <c r="F2672" i="6" s="1"/>
  <c r="G2672" i="6" s="1"/>
  <c r="E2673" i="6"/>
  <c r="F2673" i="6" s="1"/>
  <c r="G2673" i="6" s="1"/>
  <c r="E2674" i="6"/>
  <c r="E2675" i="6"/>
  <c r="E2676" i="6"/>
  <c r="F2676" i="6" s="1"/>
  <c r="G2676" i="6" s="1"/>
  <c r="E2677" i="6"/>
  <c r="E2678" i="6"/>
  <c r="E2679" i="6"/>
  <c r="F2679" i="6" s="1"/>
  <c r="G2679" i="6" s="1"/>
  <c r="E2680" i="6"/>
  <c r="E2681" i="6"/>
  <c r="F2681" i="6" s="1"/>
  <c r="G2681" i="6" s="1"/>
  <c r="E2682" i="6"/>
  <c r="F2682" i="6" s="1"/>
  <c r="G2682" i="6" s="1"/>
  <c r="E2683" i="6"/>
  <c r="E2684" i="6"/>
  <c r="F2684" i="6" s="1"/>
  <c r="G2684" i="6" s="1"/>
  <c r="E2685" i="6"/>
  <c r="E2686" i="6"/>
  <c r="F2686" i="6" s="1"/>
  <c r="G2686" i="6" s="1"/>
  <c r="E2687" i="6"/>
  <c r="F2687" i="6" s="1"/>
  <c r="G2687" i="6" s="1"/>
  <c r="E2688" i="6"/>
  <c r="E2689" i="6"/>
  <c r="E2690" i="6"/>
  <c r="F2690" i="6" s="1"/>
  <c r="G2690" i="6" s="1"/>
  <c r="E2691" i="6"/>
  <c r="E2692" i="6"/>
  <c r="F2692" i="6" s="1"/>
  <c r="G2692" i="6" s="1"/>
  <c r="E2693" i="6"/>
  <c r="E2694" i="6"/>
  <c r="E2695" i="6"/>
  <c r="F2695" i="6" s="1"/>
  <c r="G2695" i="6" s="1"/>
  <c r="E2696" i="6"/>
  <c r="E2697" i="6"/>
  <c r="F2697" i="6" s="1"/>
  <c r="G2697" i="6" s="1"/>
  <c r="E2698" i="6"/>
  <c r="F2698" i="6" s="1"/>
  <c r="G2698" i="6" s="1"/>
  <c r="E2699" i="6"/>
  <c r="E2700" i="6"/>
  <c r="F2700" i="6" s="1"/>
  <c r="G2700" i="6" s="1"/>
  <c r="E2701" i="6"/>
  <c r="E2702" i="6"/>
  <c r="E2703" i="6"/>
  <c r="F2703" i="6" s="1"/>
  <c r="G2703" i="6" s="1"/>
  <c r="E2704" i="6"/>
  <c r="E2705" i="6"/>
  <c r="E2706" i="6"/>
  <c r="F2706" i="6" s="1"/>
  <c r="G2706" i="6" s="1"/>
  <c r="E2707" i="6"/>
  <c r="F2707" i="6" s="1"/>
  <c r="G2707" i="6" s="1"/>
  <c r="E2708" i="6"/>
  <c r="F2708" i="6"/>
  <c r="G2708" i="6" s="1"/>
  <c r="E2709" i="6"/>
  <c r="E2710" i="6"/>
  <c r="E2711" i="6"/>
  <c r="E2712" i="6"/>
  <c r="F2711" i="6" s="1"/>
  <c r="G2711" i="6" s="1"/>
  <c r="E2713" i="6"/>
  <c r="F2713" i="6" s="1"/>
  <c r="G2713" i="6" s="1"/>
  <c r="E2714" i="6"/>
  <c r="F2714" i="6" s="1"/>
  <c r="G2714" i="6" s="1"/>
  <c r="E2715" i="6"/>
  <c r="E2716" i="6"/>
  <c r="F2716" i="6" s="1"/>
  <c r="G2716" i="6" s="1"/>
  <c r="E2717" i="6"/>
  <c r="E2718" i="6"/>
  <c r="F2718" i="6" s="1"/>
  <c r="G2718" i="6" s="1"/>
  <c r="E2719" i="6"/>
  <c r="F2719" i="6"/>
  <c r="G2719" i="6" s="1"/>
  <c r="E2720" i="6"/>
  <c r="E2721" i="6"/>
  <c r="F2721" i="6" s="1"/>
  <c r="G2721" i="6" s="1"/>
  <c r="E2722" i="6"/>
  <c r="E2723" i="6"/>
  <c r="F2723" i="6" s="1"/>
  <c r="G2723" i="6" s="1"/>
  <c r="E2724" i="6"/>
  <c r="F2724" i="6"/>
  <c r="G2724" i="6" s="1"/>
  <c r="E2725" i="6"/>
  <c r="F2725" i="6" s="1"/>
  <c r="G2725" i="6" s="1"/>
  <c r="E2726" i="6"/>
  <c r="E2727" i="6"/>
  <c r="E2728" i="6"/>
  <c r="F2728" i="6"/>
  <c r="G2728" i="6" s="1"/>
  <c r="E2729" i="6"/>
  <c r="F2729" i="6" s="1"/>
  <c r="G2729" i="6" s="1"/>
  <c r="E2730" i="6"/>
  <c r="E2731" i="6"/>
  <c r="F2731" i="6" s="1"/>
  <c r="G2731" i="6" s="1"/>
  <c r="E2732" i="6"/>
  <c r="F2732" i="6" s="1"/>
  <c r="G2732" i="6" s="1"/>
  <c r="E2733" i="6"/>
  <c r="E2734" i="6"/>
  <c r="E2735" i="6"/>
  <c r="F2735" i="6" s="1"/>
  <c r="G2735" i="6" s="1"/>
  <c r="E2736" i="6"/>
  <c r="F2736" i="6" s="1"/>
  <c r="G2736" i="6" s="1"/>
  <c r="E2737" i="6"/>
  <c r="F2737" i="6" s="1"/>
  <c r="G2737" i="6" s="1"/>
  <c r="E2738" i="6"/>
  <c r="E2739" i="6"/>
  <c r="F2739" i="6" s="1"/>
  <c r="G2739" i="6" s="1"/>
  <c r="E2740" i="6"/>
  <c r="E2741" i="6"/>
  <c r="F2741" i="6" s="1"/>
  <c r="G2741" i="6" s="1"/>
  <c r="E2742" i="6"/>
  <c r="E2743" i="6"/>
  <c r="E2744" i="6"/>
  <c r="F2744" i="6" s="1"/>
  <c r="G2744" i="6" s="1"/>
  <c r="E2745" i="6"/>
  <c r="F2745" i="6" s="1"/>
  <c r="G2745" i="6" s="1"/>
  <c r="E2746" i="6"/>
  <c r="E2747" i="6"/>
  <c r="E2748" i="6"/>
  <c r="F2748" i="6" s="1"/>
  <c r="G2748" i="6" s="1"/>
  <c r="E2749" i="6"/>
  <c r="E2750" i="6"/>
  <c r="E2751" i="6"/>
  <c r="F2751" i="6" s="1"/>
  <c r="G2751" i="6" s="1"/>
  <c r="E2752" i="6"/>
  <c r="F2752" i="6" s="1"/>
  <c r="G2752" i="6" s="1"/>
  <c r="E2753" i="6"/>
  <c r="E2754" i="6"/>
  <c r="E2755" i="6"/>
  <c r="F2755" i="6" s="1"/>
  <c r="G2755" i="6" s="1"/>
  <c r="E2756" i="6"/>
  <c r="F2756" i="6"/>
  <c r="G2756" i="6" s="1"/>
  <c r="E2757" i="6"/>
  <c r="F2757" i="6" s="1"/>
  <c r="G2757" i="6" s="1"/>
  <c r="E2758" i="6"/>
  <c r="E2759" i="6"/>
  <c r="E2760" i="6"/>
  <c r="F2760" i="6"/>
  <c r="G2760" i="6" s="1"/>
  <c r="E2761" i="6"/>
  <c r="F2761" i="6" s="1"/>
  <c r="G2761" i="6" s="1"/>
  <c r="E2762" i="6"/>
  <c r="E2763" i="6"/>
  <c r="F2763" i="6" s="1"/>
  <c r="G2763" i="6" s="1"/>
  <c r="E2764" i="6"/>
  <c r="F2764" i="6" s="1"/>
  <c r="G2764" i="6" s="1"/>
  <c r="E2765" i="6"/>
  <c r="E2766" i="6"/>
  <c r="E2767" i="6"/>
  <c r="F2767" i="6" s="1"/>
  <c r="G2767" i="6" s="1"/>
  <c r="E2768" i="6"/>
  <c r="F2768" i="6" s="1"/>
  <c r="G2768" i="6" s="1"/>
  <c r="E2769" i="6"/>
  <c r="F2769" i="6" s="1"/>
  <c r="G2769" i="6" s="1"/>
  <c r="E2770" i="6"/>
  <c r="E2771" i="6"/>
  <c r="F2771" i="6" s="1"/>
  <c r="G2771" i="6" s="1"/>
  <c r="E2772" i="6"/>
  <c r="E2773" i="6"/>
  <c r="F2773" i="6" s="1"/>
  <c r="G2773" i="6" s="1"/>
  <c r="E2774" i="6"/>
  <c r="E2775" i="6"/>
  <c r="E2776" i="6"/>
  <c r="F2776" i="6" s="1"/>
  <c r="G2776" i="6" s="1"/>
  <c r="E2777" i="6"/>
  <c r="F2777" i="6" s="1"/>
  <c r="G2777" i="6" s="1"/>
  <c r="E2778" i="6"/>
  <c r="E2779" i="6"/>
  <c r="E2780" i="6"/>
  <c r="F2780" i="6" s="1"/>
  <c r="G2780" i="6" s="1"/>
  <c r="E2781" i="6"/>
  <c r="E2782" i="6"/>
  <c r="E2783" i="6"/>
  <c r="F2783" i="6" s="1"/>
  <c r="G2783" i="6" s="1"/>
  <c r="E2784" i="6"/>
  <c r="F2784" i="6" s="1"/>
  <c r="G2784" i="6" s="1"/>
  <c r="E2785" i="6"/>
  <c r="E2786" i="6"/>
  <c r="E2787" i="6"/>
  <c r="F2787" i="6" s="1"/>
  <c r="G2787" i="6" s="1"/>
  <c r="E2788" i="6"/>
  <c r="F2788" i="6"/>
  <c r="G2788" i="6" s="1"/>
  <c r="E2789" i="6"/>
  <c r="F2789" i="6" s="1"/>
  <c r="G2789" i="6" s="1"/>
  <c r="E2790" i="6"/>
  <c r="E2791" i="6"/>
  <c r="E2792" i="6"/>
  <c r="F2792" i="6"/>
  <c r="G2792" i="6" s="1"/>
  <c r="E2793" i="6"/>
  <c r="F2793" i="6" s="1"/>
  <c r="G2793" i="6" s="1"/>
  <c r="E2794" i="6"/>
  <c r="E2795" i="6"/>
  <c r="F2795" i="6" s="1"/>
  <c r="G2795" i="6" s="1"/>
  <c r="E2796" i="6"/>
  <c r="F2796" i="6" s="1"/>
  <c r="G2796" i="6" s="1"/>
  <c r="E2797" i="6"/>
  <c r="E2798" i="6"/>
  <c r="E2799" i="6"/>
  <c r="F2799" i="6" s="1"/>
  <c r="G2799" i="6" s="1"/>
  <c r="E2800" i="6"/>
  <c r="F2800" i="6" s="1"/>
  <c r="G2800" i="6" s="1"/>
  <c r="E2801" i="6"/>
  <c r="F2801" i="6" s="1"/>
  <c r="G2801" i="6" s="1"/>
  <c r="E2802" i="6"/>
  <c r="E2803" i="6"/>
  <c r="F2803" i="6" s="1"/>
  <c r="G2803" i="6" s="1"/>
  <c r="E2804" i="6"/>
  <c r="E2805" i="6"/>
  <c r="F2805" i="6" s="1"/>
  <c r="G2805" i="6" s="1"/>
  <c r="E2806" i="6"/>
  <c r="E2807" i="6"/>
  <c r="E2808" i="6"/>
  <c r="F2808" i="6" s="1"/>
  <c r="G2808" i="6" s="1"/>
  <c r="E2809" i="6"/>
  <c r="F2809" i="6" s="1"/>
  <c r="G2809" i="6" s="1"/>
  <c r="E2810" i="6"/>
  <c r="E2811" i="6"/>
  <c r="E2812" i="6"/>
  <c r="F2812" i="6" s="1"/>
  <c r="G2812" i="6" s="1"/>
  <c r="E2813" i="6"/>
  <c r="E2814" i="6"/>
  <c r="E2815" i="6"/>
  <c r="F2815" i="6" s="1"/>
  <c r="G2815" i="6" s="1"/>
  <c r="E2816" i="6"/>
  <c r="F2816" i="6" s="1"/>
  <c r="G2816" i="6" s="1"/>
  <c r="E2817" i="6"/>
  <c r="E2818" i="6"/>
  <c r="E2819" i="6"/>
  <c r="F2819" i="6" s="1"/>
  <c r="G2819" i="6" s="1"/>
  <c r="E2820" i="6"/>
  <c r="F2820" i="6"/>
  <c r="G2820" i="6" s="1"/>
  <c r="E2821" i="6"/>
  <c r="F2821" i="6" s="1"/>
  <c r="G2821" i="6" s="1"/>
  <c r="E2822" i="6"/>
  <c r="E2823" i="6"/>
  <c r="E2824" i="6"/>
  <c r="F2824" i="6"/>
  <c r="G2824" i="6" s="1"/>
  <c r="E2825" i="6"/>
  <c r="F2825" i="6" s="1"/>
  <c r="G2825" i="6" s="1"/>
  <c r="E2826" i="6"/>
  <c r="E2827" i="6"/>
  <c r="F2827" i="6" s="1"/>
  <c r="G2827" i="6" s="1"/>
  <c r="E2828" i="6"/>
  <c r="F2828" i="6" s="1"/>
  <c r="G2828" i="6" s="1"/>
  <c r="E2829" i="6"/>
  <c r="E2830" i="6"/>
  <c r="E2831" i="6"/>
  <c r="F2831" i="6" s="1"/>
  <c r="G2831" i="6" s="1"/>
  <c r="E2832" i="6"/>
  <c r="F2832" i="6" s="1"/>
  <c r="G2832" i="6" s="1"/>
  <c r="E2833" i="6"/>
  <c r="F2833" i="6" s="1"/>
  <c r="G2833" i="6" s="1"/>
  <c r="E2834" i="6"/>
  <c r="E2835" i="6"/>
  <c r="F2835" i="6" s="1"/>
  <c r="G2835" i="6" s="1"/>
  <c r="E2836" i="6"/>
  <c r="E2837" i="6"/>
  <c r="F2837" i="6" s="1"/>
  <c r="G2837" i="6" s="1"/>
  <c r="E2838" i="6"/>
  <c r="E2839" i="6"/>
  <c r="E2840" i="6"/>
  <c r="F2840" i="6" s="1"/>
  <c r="G2840" i="6" s="1"/>
  <c r="E2841" i="6"/>
  <c r="F2841" i="6" s="1"/>
  <c r="G2841" i="6" s="1"/>
  <c r="E2842" i="6"/>
  <c r="E2843" i="6"/>
  <c r="E2844" i="6"/>
  <c r="F2844" i="6" s="1"/>
  <c r="G2844" i="6" s="1"/>
  <c r="E2845" i="6"/>
  <c r="E2846" i="6"/>
  <c r="E2847" i="6"/>
  <c r="F2847" i="6" s="1"/>
  <c r="G2847" i="6" s="1"/>
  <c r="E2848" i="6"/>
  <c r="F2848" i="6" s="1"/>
  <c r="G2848" i="6" s="1"/>
  <c r="E2849" i="6"/>
  <c r="E2850" i="6"/>
  <c r="E2851" i="6"/>
  <c r="F2851" i="6" s="1"/>
  <c r="G2851" i="6" s="1"/>
  <c r="E2852" i="6"/>
  <c r="F2852" i="6"/>
  <c r="G2852" i="6" s="1"/>
  <c r="E2853" i="6"/>
  <c r="F2853" i="6" s="1"/>
  <c r="G2853" i="6" s="1"/>
  <c r="E2854" i="6"/>
  <c r="E2855" i="6"/>
  <c r="E2856" i="6"/>
  <c r="F2856" i="6"/>
  <c r="G2856" i="6" s="1"/>
  <c r="E2857" i="6"/>
  <c r="F2857" i="6" s="1"/>
  <c r="G2857" i="6" s="1"/>
  <c r="E2858" i="6"/>
  <c r="E2859" i="6"/>
  <c r="F2859" i="6" s="1"/>
  <c r="G2859" i="6" s="1"/>
  <c r="E2860" i="6"/>
  <c r="F2860" i="6" s="1"/>
  <c r="G2860" i="6" s="1"/>
  <c r="E2861" i="6"/>
  <c r="E2862" i="6"/>
  <c r="F2862" i="6"/>
  <c r="G2862" i="6" s="1"/>
  <c r="E2863" i="6"/>
  <c r="F2863" i="6" s="1"/>
  <c r="G2863" i="6" s="1"/>
  <c r="E2864" i="6"/>
  <c r="F2864" i="6"/>
  <c r="G2864" i="6" s="1"/>
  <c r="E2865" i="6"/>
  <c r="F2865" i="6" s="1"/>
  <c r="G2865" i="6" s="1"/>
  <c r="E2866" i="6"/>
  <c r="E2867" i="6"/>
  <c r="E2868" i="6"/>
  <c r="F2868" i="6"/>
  <c r="G2868" i="6" s="1"/>
  <c r="E2869" i="6"/>
  <c r="F2869" i="6" s="1"/>
  <c r="G2869" i="6" s="1"/>
  <c r="E2870" i="6"/>
  <c r="F2870" i="6"/>
  <c r="G2870" i="6" s="1"/>
  <c r="E2871" i="6"/>
  <c r="F2871" i="6" s="1"/>
  <c r="G2871" i="6" s="1"/>
  <c r="E2872" i="6"/>
  <c r="F2872" i="6" s="1"/>
  <c r="G2872" i="6" s="1"/>
  <c r="E2873" i="6"/>
  <c r="E2874" i="6"/>
  <c r="E2875" i="6"/>
  <c r="F2875" i="6" s="1"/>
  <c r="G2875" i="6" s="1"/>
  <c r="E2876" i="6"/>
  <c r="F2876" i="6"/>
  <c r="G2876" i="6" s="1"/>
  <c r="E2877" i="6"/>
  <c r="F2877" i="6" s="1"/>
  <c r="G2877" i="6" s="1"/>
  <c r="E2878" i="6"/>
  <c r="F2878" i="6" s="1"/>
  <c r="G2878" i="6" s="1"/>
  <c r="E2879" i="6"/>
  <c r="E2880" i="6"/>
  <c r="F2880" i="6" s="1"/>
  <c r="G2880" i="6" s="1"/>
  <c r="E2881" i="6"/>
  <c r="E2882" i="6"/>
  <c r="E2883" i="6"/>
  <c r="F2883" i="6" s="1"/>
  <c r="G2883" i="6" s="1"/>
  <c r="E2884" i="6"/>
  <c r="F2884" i="6" s="1"/>
  <c r="G2884" i="6" s="1"/>
  <c r="E2885" i="6"/>
  <c r="E2886" i="6"/>
  <c r="F2886" i="6" s="1"/>
  <c r="G2886" i="6" s="1"/>
  <c r="E2887" i="6"/>
  <c r="E2888" i="6"/>
  <c r="F2888" i="6" s="1"/>
  <c r="G2888" i="6" s="1"/>
  <c r="E2889" i="6"/>
  <c r="F2889" i="6" s="1"/>
  <c r="G2889" i="6" s="1"/>
  <c r="E2890" i="6"/>
  <c r="E2891" i="6"/>
  <c r="E2892" i="6"/>
  <c r="F2892" i="6" s="1"/>
  <c r="G2892" i="6" s="1"/>
  <c r="E2893" i="6"/>
  <c r="E2894" i="6"/>
  <c r="F2894" i="6" s="1"/>
  <c r="G2894" i="6" s="1"/>
  <c r="E2895" i="6"/>
  <c r="F2895" i="6" s="1"/>
  <c r="G2895" i="6" s="1"/>
  <c r="E2896" i="6"/>
  <c r="E2897" i="6"/>
  <c r="F2897" i="6" s="1"/>
  <c r="G2897" i="6" s="1"/>
  <c r="E2898" i="6"/>
  <c r="E2899" i="6"/>
  <c r="E2900" i="6"/>
  <c r="F2900" i="6" s="1"/>
  <c r="G2900" i="6" s="1"/>
  <c r="E2901" i="6"/>
  <c r="F2901" i="6" s="1"/>
  <c r="G2901" i="6" s="1"/>
  <c r="E2902" i="6"/>
  <c r="E2903" i="6"/>
  <c r="F2903" i="6" s="1"/>
  <c r="G2903" i="6" s="1"/>
  <c r="E2904" i="6"/>
  <c r="F2904" i="6" s="1"/>
  <c r="G2904" i="6" s="1"/>
  <c r="E2905" i="6"/>
  <c r="F2905" i="6" s="1"/>
  <c r="G2905" i="6" s="1"/>
  <c r="E2906" i="6"/>
  <c r="E2907" i="6"/>
  <c r="F2907" i="6" s="1"/>
  <c r="G2907" i="6" s="1"/>
  <c r="E2908" i="6"/>
  <c r="E2909" i="6"/>
  <c r="F2909" i="6" s="1"/>
  <c r="G2909" i="6" s="1"/>
  <c r="E2910" i="6"/>
  <c r="F2910" i="6" s="1"/>
  <c r="G2910" i="6" s="1"/>
  <c r="E2911" i="6"/>
  <c r="F2911" i="6" s="1"/>
  <c r="G2911" i="6" s="1"/>
  <c r="E2912" i="6"/>
  <c r="F2912" i="6" s="1"/>
  <c r="G2912" i="6" s="1"/>
  <c r="E2913" i="6"/>
  <c r="E2914" i="6"/>
  <c r="E2915" i="6"/>
  <c r="F2915" i="6" s="1"/>
  <c r="G2915" i="6" s="1"/>
  <c r="E2916" i="6"/>
  <c r="F2916" i="6" s="1"/>
  <c r="G2916" i="6" s="1"/>
  <c r="E2917" i="6"/>
  <c r="F2917" i="6" s="1"/>
  <c r="G2917" i="6" s="1"/>
  <c r="E2918" i="6"/>
  <c r="F2918" i="6" s="1"/>
  <c r="G2918" i="6" s="1"/>
  <c r="E2919" i="6"/>
  <c r="E2920" i="6"/>
  <c r="F2920" i="6"/>
  <c r="G2920" i="6" s="1"/>
  <c r="E2921" i="6"/>
  <c r="F2921" i="6" s="1"/>
  <c r="G2921" i="6" s="1"/>
  <c r="E2922" i="6"/>
  <c r="E2923" i="6"/>
  <c r="F2923" i="6" s="1"/>
  <c r="G2923" i="6" s="1"/>
  <c r="E2924" i="6"/>
  <c r="F2924" i="6" s="1"/>
  <c r="G2924" i="6" s="1"/>
  <c r="E2925" i="6"/>
  <c r="E2926" i="6"/>
  <c r="F2926" i="6"/>
  <c r="G2926" i="6" s="1"/>
  <c r="E2927" i="6"/>
  <c r="F2927" i="6" s="1"/>
  <c r="G2927" i="6" s="1"/>
  <c r="E2928" i="6"/>
  <c r="F2928" i="6"/>
  <c r="G2928" i="6" s="1"/>
  <c r="E2929" i="6"/>
  <c r="F2929" i="6" s="1"/>
  <c r="G2929" i="6" s="1"/>
  <c r="E2930" i="6"/>
  <c r="E2931" i="6"/>
  <c r="E2932" i="6"/>
  <c r="F2932" i="6"/>
  <c r="G2932" i="6" s="1"/>
  <c r="E2933" i="6"/>
  <c r="F2933" i="6" s="1"/>
  <c r="G2933" i="6" s="1"/>
  <c r="E2934" i="6"/>
  <c r="F2934" i="6"/>
  <c r="G2934" i="6" s="1"/>
  <c r="E2935" i="6"/>
  <c r="F2935" i="6" s="1"/>
  <c r="G2935" i="6" s="1"/>
  <c r="E2936" i="6"/>
  <c r="F2936" i="6" s="1"/>
  <c r="G2936" i="6" s="1"/>
  <c r="E2937" i="6"/>
  <c r="E2938" i="6"/>
  <c r="E2939" i="6"/>
  <c r="F2939" i="6" s="1"/>
  <c r="G2939" i="6" s="1"/>
  <c r="E2940" i="6"/>
  <c r="F2940" i="6"/>
  <c r="G2940" i="6" s="1"/>
  <c r="E2941" i="6"/>
  <c r="F2941" i="6" s="1"/>
  <c r="G2941" i="6" s="1"/>
  <c r="E2942" i="6"/>
  <c r="F2942" i="6" s="1"/>
  <c r="G2942" i="6" s="1"/>
  <c r="E2943" i="6"/>
  <c r="E2944" i="6"/>
  <c r="F2944" i="6" s="1"/>
  <c r="G2944" i="6" s="1"/>
  <c r="E2945" i="6"/>
  <c r="E2946" i="6"/>
  <c r="E2947" i="6"/>
  <c r="F2947" i="6" s="1"/>
  <c r="G2947" i="6" s="1"/>
  <c r="E2948" i="6"/>
  <c r="F2948" i="6" s="1"/>
  <c r="G2948" i="6" s="1"/>
  <c r="E2949" i="6"/>
  <c r="E2950" i="6"/>
  <c r="F2950" i="6" s="1"/>
  <c r="G2950" i="6" s="1"/>
  <c r="E2951" i="6"/>
  <c r="E2952" i="6"/>
  <c r="F2952" i="6" s="1"/>
  <c r="G2952" i="6" s="1"/>
  <c r="E2953" i="6"/>
  <c r="F2953" i="6" s="1"/>
  <c r="G2953" i="6" s="1"/>
  <c r="E2954" i="6"/>
  <c r="E2955" i="6"/>
  <c r="E2956" i="6"/>
  <c r="F2956" i="6" s="1"/>
  <c r="G2956" i="6" s="1"/>
  <c r="E2957" i="6"/>
  <c r="E2958" i="6"/>
  <c r="F2958" i="6" s="1"/>
  <c r="G2958" i="6" s="1"/>
  <c r="E2959" i="6"/>
  <c r="F2959" i="6" s="1"/>
  <c r="G2959" i="6" s="1"/>
  <c r="E2960" i="6"/>
  <c r="E2961" i="6"/>
  <c r="F2961" i="6" s="1"/>
  <c r="G2961" i="6" s="1"/>
  <c r="E2962" i="6"/>
  <c r="E2963" i="6"/>
  <c r="E2964" i="6"/>
  <c r="F2964" i="6" s="1"/>
  <c r="G2964" i="6" s="1"/>
  <c r="E2965" i="6"/>
  <c r="E2966" i="6"/>
  <c r="F2966" i="6"/>
  <c r="G2966" i="6" s="1"/>
  <c r="E2967" i="6"/>
  <c r="E2968" i="6"/>
  <c r="F2968" i="6"/>
  <c r="G2968" i="6" s="1"/>
  <c r="E2969" i="6"/>
  <c r="F2969" i="6" s="1"/>
  <c r="G2969" i="6" s="1"/>
  <c r="E2970" i="6"/>
  <c r="E2971" i="6"/>
  <c r="E2972" i="6"/>
  <c r="F2972" i="6"/>
  <c r="G2972" i="6" s="1"/>
  <c r="E2973" i="6"/>
  <c r="E2974" i="6"/>
  <c r="F2974" i="6" s="1"/>
  <c r="G2974" i="6" s="1"/>
  <c r="E2975" i="6"/>
  <c r="F2975" i="6" s="1"/>
  <c r="G2975" i="6" s="1"/>
  <c r="E2976" i="6"/>
  <c r="E2977" i="6"/>
  <c r="F2977" i="6" s="1"/>
  <c r="G2977" i="6" s="1"/>
  <c r="E2978" i="6"/>
  <c r="E2979" i="6"/>
  <c r="E2980" i="6"/>
  <c r="F2980" i="6" s="1"/>
  <c r="G2980" i="6" s="1"/>
  <c r="E2981" i="6"/>
  <c r="E2982" i="6"/>
  <c r="F2982" i="6"/>
  <c r="G2982" i="6" s="1"/>
  <c r="E2983" i="6"/>
  <c r="F2983" i="6" s="1"/>
  <c r="G2983" i="6" s="1"/>
  <c r="E2984" i="6"/>
  <c r="F2984" i="6"/>
  <c r="G2984" i="6" s="1"/>
  <c r="E2985" i="6"/>
  <c r="F2985" i="6" s="1"/>
  <c r="G2985" i="6" s="1"/>
  <c r="E2986" i="6"/>
  <c r="E2987" i="6"/>
  <c r="E2988" i="6"/>
  <c r="E2989" i="6"/>
  <c r="F2989" i="6" s="1"/>
  <c r="G2989" i="6" s="1"/>
  <c r="E2990" i="6"/>
  <c r="E2991" i="6"/>
  <c r="F2991" i="6" s="1"/>
  <c r="G2991" i="6" s="1"/>
  <c r="E2992" i="6"/>
  <c r="F2992" i="6" s="1"/>
  <c r="G2992" i="6" s="1"/>
  <c r="E2993" i="6"/>
  <c r="E2994" i="6"/>
  <c r="E2995" i="6"/>
  <c r="E2996" i="6"/>
  <c r="E2997" i="6"/>
  <c r="F2997" i="6" s="1"/>
  <c r="G2997" i="6" s="1"/>
  <c r="E2998" i="6"/>
  <c r="E2999" i="6"/>
  <c r="E3000" i="6"/>
  <c r="E3001" i="6"/>
  <c r="F3001" i="6" s="1"/>
  <c r="G3001" i="6" s="1"/>
  <c r="E3002" i="6"/>
  <c r="F3002" i="6"/>
  <c r="G3002" i="6" s="1"/>
  <c r="E3003" i="6"/>
  <c r="F3003" i="6" s="1"/>
  <c r="G3003" i="6" s="1"/>
  <c r="E3004" i="6"/>
  <c r="E3005" i="6"/>
  <c r="F3005" i="6" s="1"/>
  <c r="G3005" i="6" s="1"/>
  <c r="E3006" i="6"/>
  <c r="F3006" i="6"/>
  <c r="G3006" i="6" s="1"/>
  <c r="E3007" i="6"/>
  <c r="F3007" i="6" s="1"/>
  <c r="G3007" i="6" s="1"/>
  <c r="E3008" i="6"/>
  <c r="E3009" i="6"/>
  <c r="F3009" i="6" s="1"/>
  <c r="G3009" i="6" s="1"/>
  <c r="E3010" i="6"/>
  <c r="F3010" i="6" s="1"/>
  <c r="G3010" i="6" s="1"/>
  <c r="E3011" i="6"/>
  <c r="F3011" i="6" s="1"/>
  <c r="G3011" i="6" s="1"/>
  <c r="E3012" i="6"/>
  <c r="F3012" i="6" s="1"/>
  <c r="G3012" i="6" s="1"/>
  <c r="E3013" i="6"/>
  <c r="F3013" i="6" s="1"/>
  <c r="G3013" i="6"/>
  <c r="E3014" i="6"/>
  <c r="F3014" i="6" s="1"/>
  <c r="G3014" i="6" s="1"/>
  <c r="E3015" i="6"/>
  <c r="F3015" i="6" s="1"/>
  <c r="G3015" i="6" s="1"/>
  <c r="E3016" i="6"/>
  <c r="F3016" i="6" s="1"/>
  <c r="G3016" i="6" s="1"/>
  <c r="E3017" i="6"/>
  <c r="E3018" i="6"/>
  <c r="F3018" i="6" s="1"/>
  <c r="G3018" i="6" s="1"/>
  <c r="E3019" i="6"/>
  <c r="E3020" i="6"/>
  <c r="F3020" i="6" s="1"/>
  <c r="G3020" i="6" s="1"/>
  <c r="E3021" i="6"/>
  <c r="E3022" i="6"/>
  <c r="F3022" i="6" s="1"/>
  <c r="G3022" i="6" s="1"/>
  <c r="E3023" i="6"/>
  <c r="E3024" i="6"/>
  <c r="F3024" i="6" s="1"/>
  <c r="G3024" i="6" s="1"/>
  <c r="E3025" i="6"/>
  <c r="E3026" i="6"/>
  <c r="F3026" i="6" s="1"/>
  <c r="G3026" i="6" s="1"/>
  <c r="E3027" i="6"/>
  <c r="E3028" i="6"/>
  <c r="E3029" i="6"/>
  <c r="E3030" i="6"/>
  <c r="E3031" i="6"/>
  <c r="E3032" i="6"/>
  <c r="F3032" i="6" s="1"/>
  <c r="G3032" i="6" s="1"/>
  <c r="E3033" i="6"/>
  <c r="E3034" i="6"/>
  <c r="E3035" i="6"/>
  <c r="F3035" i="6" s="1"/>
  <c r="G3035" i="6" s="1"/>
  <c r="E3036" i="6"/>
  <c r="F3036" i="6" s="1"/>
  <c r="G3036" i="6" s="1"/>
  <c r="E3037" i="6"/>
  <c r="E3038" i="6"/>
  <c r="F3038" i="6" s="1"/>
  <c r="G3038" i="6" s="1"/>
  <c r="E3039" i="6"/>
  <c r="E3040" i="6"/>
  <c r="F3039" i="6" s="1"/>
  <c r="G3039" i="6" s="1"/>
  <c r="E3041" i="6"/>
  <c r="E3042" i="6"/>
  <c r="F3042" i="6"/>
  <c r="G3042" i="6" s="1"/>
  <c r="E3043" i="6"/>
  <c r="E3044" i="6"/>
  <c r="E3045" i="6"/>
  <c r="F3045" i="6" s="1"/>
  <c r="G3045" i="6" s="1"/>
  <c r="E3046" i="6"/>
  <c r="F3046" i="6" s="1"/>
  <c r="G3046" i="6" s="1"/>
  <c r="E3047" i="6"/>
  <c r="E3048" i="6"/>
  <c r="E3049" i="6"/>
  <c r="F3048" i="6" s="1"/>
  <c r="G3048" i="6" s="1"/>
  <c r="E3050" i="6"/>
  <c r="E3051" i="6"/>
  <c r="F3051" i="6" s="1"/>
  <c r="G3051" i="6" s="1"/>
  <c r="E3052" i="6"/>
  <c r="F3052" i="6" s="1"/>
  <c r="G3052" i="6" s="1"/>
  <c r="E3053" i="6"/>
  <c r="F3053" i="6" s="1"/>
  <c r="G3053" i="6" s="1"/>
  <c r="E3054" i="6"/>
  <c r="E3055" i="6"/>
  <c r="F3055" i="6" s="1"/>
  <c r="G3055" i="6" s="1"/>
  <c r="E3056" i="6"/>
  <c r="E3057" i="6"/>
  <c r="F3056" i="6" s="1"/>
  <c r="G3056" i="6" s="1"/>
  <c r="E3058" i="6"/>
  <c r="F3058" i="6" s="1"/>
  <c r="G3058" i="6" s="1"/>
  <c r="E3059" i="6"/>
  <c r="F3059" i="6" s="1"/>
  <c r="G3059" i="6" s="1"/>
  <c r="E3060" i="6"/>
  <c r="E3061" i="6"/>
  <c r="E3062" i="6"/>
  <c r="F3062" i="6" s="1"/>
  <c r="G3062" i="6" s="1"/>
  <c r="E3063" i="6"/>
  <c r="E3064" i="6"/>
  <c r="E3065" i="6"/>
  <c r="E3066" i="6"/>
  <c r="F3066" i="6" s="1"/>
  <c r="G3066" i="6" s="1"/>
  <c r="E3067" i="6"/>
  <c r="E3068" i="6"/>
  <c r="F3068" i="6" s="1"/>
  <c r="G3068" i="6" s="1"/>
  <c r="E3069" i="6"/>
  <c r="E3070" i="6"/>
  <c r="F3070" i="6"/>
  <c r="G3070" i="6" s="1"/>
  <c r="E3071" i="6"/>
  <c r="F3071" i="6" s="1"/>
  <c r="G3071" i="6" s="1"/>
  <c r="E3072" i="6"/>
  <c r="F3072" i="6" s="1"/>
  <c r="G3072" i="6" s="1"/>
  <c r="E3073" i="6"/>
  <c r="E3074" i="6"/>
  <c r="F3074" i="6" s="1"/>
  <c r="G3074" i="6" s="1"/>
  <c r="E3075" i="6"/>
  <c r="E3076" i="6"/>
  <c r="F3076" i="6" s="1"/>
  <c r="G3076" i="6" s="1"/>
  <c r="E3077" i="6"/>
  <c r="F3077" i="6" s="1"/>
  <c r="G3077" i="6" s="1"/>
  <c r="E3078" i="6"/>
  <c r="F3078" i="6" s="1"/>
  <c r="G3078" i="6" s="1"/>
  <c r="E3079" i="6"/>
  <c r="E3080" i="6"/>
  <c r="F3080" i="6" s="1"/>
  <c r="G3080" i="6" s="1"/>
  <c r="E3081" i="6"/>
  <c r="E3082" i="6"/>
  <c r="F3082" i="6" s="1"/>
  <c r="G3082" i="6" s="1"/>
  <c r="E3083" i="6"/>
  <c r="F3083" i="6" s="1"/>
  <c r="G3083" i="6" s="1"/>
  <c r="E3084" i="6"/>
  <c r="E3085" i="6"/>
  <c r="E3086" i="6"/>
  <c r="F3086" i="6" s="1"/>
  <c r="G3086" i="6" s="1"/>
  <c r="E3087" i="6"/>
  <c r="E3088" i="6"/>
  <c r="F3088" i="6" s="1"/>
  <c r="G3088" i="6" s="1"/>
  <c r="E3089" i="6"/>
  <c r="F3089" i="6" s="1"/>
  <c r="G3089" i="6" s="1"/>
  <c r="E3090" i="6"/>
  <c r="E3091" i="6"/>
  <c r="F3091" i="6" s="1"/>
  <c r="G3091" i="6" s="1"/>
  <c r="E3092" i="6"/>
  <c r="E3093" i="6"/>
  <c r="E3094" i="6"/>
  <c r="F3094" i="6" s="1"/>
  <c r="G3094" i="6" s="1"/>
  <c r="E3095" i="6"/>
  <c r="F3095" i="6" s="1"/>
  <c r="G3095" i="6" s="1"/>
  <c r="E3096" i="6"/>
  <c r="E3097" i="6"/>
  <c r="F3097" i="6" s="1"/>
  <c r="G3097" i="6" s="1"/>
  <c r="E3098" i="6"/>
  <c r="E3099" i="6"/>
  <c r="F3099" i="6" s="1"/>
  <c r="G3099" i="6" s="1"/>
  <c r="E3100" i="6"/>
  <c r="F3100" i="6" s="1"/>
  <c r="G3100" i="6" s="1"/>
  <c r="E3101" i="6"/>
  <c r="F3101" i="6" s="1"/>
  <c r="G3101" i="6" s="1"/>
  <c r="E3102" i="6"/>
  <c r="E3103" i="6"/>
  <c r="F3103" i="6" s="1"/>
  <c r="G3103" i="6" s="1"/>
  <c r="E3104" i="6"/>
  <c r="F3104" i="6" s="1"/>
  <c r="G3104" i="6" s="1"/>
  <c r="E3105" i="6"/>
  <c r="F3105" i="6" s="1"/>
  <c r="G3105" i="6" s="1"/>
  <c r="E3106" i="6"/>
  <c r="F3106" i="6" s="1"/>
  <c r="G3106" i="6" s="1"/>
  <c r="E3107" i="6"/>
  <c r="E3108" i="6"/>
  <c r="E3109" i="6"/>
  <c r="F3109" i="6" s="1"/>
  <c r="G3109" i="6" s="1"/>
  <c r="E3110" i="6"/>
  <c r="F3110" i="6" s="1"/>
  <c r="G3110" i="6" s="1"/>
  <c r="E3111" i="6"/>
  <c r="F3111" i="6" s="1"/>
  <c r="G3111" i="6" s="1"/>
  <c r="E3112" i="6"/>
  <c r="F3112" i="6" s="1"/>
  <c r="G3112" i="6" s="1"/>
  <c r="E3113" i="6"/>
  <c r="E3114" i="6"/>
  <c r="F3114" i="6"/>
  <c r="G3114" i="6" s="1"/>
  <c r="E3115" i="6"/>
  <c r="F3115" i="6" s="1"/>
  <c r="G3115" i="6" s="1"/>
  <c r="E3116" i="6"/>
  <c r="E3117" i="6"/>
  <c r="F3117" i="6" s="1"/>
  <c r="G3117" i="6" s="1"/>
  <c r="E3118" i="6"/>
  <c r="F3118" i="6" s="1"/>
  <c r="G3118" i="6" s="1"/>
  <c r="E3119" i="6"/>
  <c r="E3120" i="6"/>
  <c r="F3120" i="6"/>
  <c r="G3120" i="6" s="1"/>
  <c r="E3121" i="6"/>
  <c r="F3121" i="6" s="1"/>
  <c r="G3121" i="6" s="1"/>
  <c r="E3122" i="6"/>
  <c r="F3122" i="6"/>
  <c r="G3122" i="6" s="1"/>
  <c r="E3123" i="6"/>
  <c r="F3123" i="6" s="1"/>
  <c r="G3123" i="6" s="1"/>
  <c r="E3124" i="6"/>
  <c r="F3124" i="6" s="1"/>
  <c r="G3124" i="6" s="1"/>
  <c r="E3125" i="6"/>
  <c r="E3126" i="6"/>
  <c r="F3126" i="6"/>
  <c r="G3126" i="6" s="1"/>
  <c r="E3127" i="6"/>
  <c r="F3127" i="6" s="1"/>
  <c r="G3127" i="6" s="1"/>
  <c r="E3128" i="6"/>
  <c r="F3128" i="6"/>
  <c r="G3128" i="6" s="1"/>
  <c r="E3129" i="6"/>
  <c r="F3129" i="6" s="1"/>
  <c r="G3129" i="6" s="1"/>
  <c r="E3130" i="6"/>
  <c r="F3130" i="6" s="1"/>
  <c r="G3130" i="6" s="1"/>
  <c r="E3131" i="6"/>
  <c r="E3132" i="6"/>
  <c r="F3132" i="6" s="1"/>
  <c r="G3132" i="6" s="1"/>
  <c r="E3133" i="6"/>
  <c r="F3133" i="6" s="1"/>
  <c r="G3133" i="6" s="1"/>
  <c r="E3134" i="6"/>
  <c r="F3134" i="6"/>
  <c r="G3134" i="6" s="1"/>
  <c r="E3135" i="6"/>
  <c r="F3135" i="6" s="1"/>
  <c r="G3135" i="6" s="1"/>
  <c r="E3136" i="6"/>
  <c r="F3136" i="6" s="1"/>
  <c r="G3136" i="6" s="1"/>
  <c r="E3137" i="6"/>
  <c r="E3138" i="6"/>
  <c r="F3138" i="6" s="1"/>
  <c r="G3138" i="6" s="1"/>
  <c r="E3139" i="6"/>
  <c r="E3140" i="6"/>
  <c r="F3140" i="6" s="1"/>
  <c r="G3140" i="6" s="1"/>
  <c r="E3141" i="6"/>
  <c r="F3141" i="6" s="1"/>
  <c r="G3141" i="6" s="1"/>
  <c r="E3142" i="6"/>
  <c r="F3142" i="6" s="1"/>
  <c r="G3142" i="6" s="1"/>
  <c r="E3143" i="6"/>
  <c r="E3144" i="6"/>
  <c r="F3144" i="6" s="1"/>
  <c r="G3144" i="6" s="1"/>
  <c r="E3145" i="6"/>
  <c r="E3146" i="6"/>
  <c r="F3146" i="6" s="1"/>
  <c r="G3146" i="6" s="1"/>
  <c r="E3147" i="6"/>
  <c r="F3147" i="6" s="1"/>
  <c r="G3147" i="6" s="1"/>
  <c r="E3148" i="6"/>
  <c r="E3149" i="6"/>
  <c r="E3150" i="6"/>
  <c r="F3150" i="6" s="1"/>
  <c r="G3150" i="6" s="1"/>
  <c r="E3151" i="6"/>
  <c r="E3152" i="6"/>
  <c r="F3152" i="6" s="1"/>
  <c r="G3152" i="6" s="1"/>
  <c r="E3153" i="6"/>
  <c r="F3153" i="6" s="1"/>
  <c r="G3153" i="6" s="1"/>
  <c r="E3154" i="6"/>
  <c r="E3155" i="6"/>
  <c r="F3155" i="6" s="1"/>
  <c r="G3155" i="6" s="1"/>
  <c r="E3156" i="6"/>
  <c r="E3157" i="6"/>
  <c r="E3158" i="6"/>
  <c r="F3158" i="6" s="1"/>
  <c r="G3158" i="6" s="1"/>
  <c r="E3159" i="6"/>
  <c r="F3159" i="6" s="1"/>
  <c r="G3159" i="6" s="1"/>
  <c r="E3160" i="6"/>
  <c r="E3161" i="6"/>
  <c r="F3161" i="6" s="1"/>
  <c r="G3161" i="6" s="1"/>
  <c r="E3162" i="6"/>
  <c r="E3163" i="6"/>
  <c r="F3163" i="6" s="1"/>
  <c r="G3163" i="6" s="1"/>
  <c r="E3164" i="6"/>
  <c r="F3164" i="6" s="1"/>
  <c r="G3164" i="6" s="1"/>
  <c r="E3165" i="6"/>
  <c r="F3165" i="6" s="1"/>
  <c r="G3165" i="6" s="1"/>
  <c r="E3166" i="6"/>
  <c r="E3167" i="6"/>
  <c r="F3167" i="6" s="1"/>
  <c r="G3167" i="6" s="1"/>
  <c r="E3168" i="6"/>
  <c r="E3169" i="6"/>
  <c r="F3169" i="6" s="1"/>
  <c r="G3169" i="6" s="1"/>
  <c r="E3170" i="6"/>
  <c r="F3170" i="6" s="1"/>
  <c r="G3170" i="6" s="1"/>
  <c r="E3171" i="6"/>
  <c r="E3172" i="6"/>
  <c r="E3173" i="6"/>
  <c r="F3173" i="6" s="1"/>
  <c r="G3173" i="6" s="1"/>
  <c r="E3174" i="6"/>
  <c r="F3174" i="6" s="1"/>
  <c r="G3174" i="6" s="1"/>
  <c r="E3175" i="6"/>
  <c r="F3175" i="6" s="1"/>
  <c r="G3175" i="6" s="1"/>
  <c r="E3176" i="6"/>
  <c r="F3176" i="6" s="1"/>
  <c r="G3176" i="6" s="1"/>
  <c r="E3177" i="6"/>
  <c r="E3178" i="6"/>
  <c r="F3178" i="6"/>
  <c r="G3178" i="6" s="1"/>
  <c r="E3179" i="6"/>
  <c r="F3179" i="6" s="1"/>
  <c r="G3179" i="6" s="1"/>
  <c r="E3180" i="6"/>
  <c r="E3181" i="6"/>
  <c r="F3181" i="6" s="1"/>
  <c r="G3181" i="6" s="1"/>
  <c r="E3182" i="6"/>
  <c r="F3182" i="6" s="1"/>
  <c r="G3182" i="6" s="1"/>
  <c r="E3183" i="6"/>
  <c r="E3184" i="6"/>
  <c r="F3184" i="6"/>
  <c r="G3184" i="6" s="1"/>
  <c r="E3185" i="6"/>
  <c r="F3185" i="6" s="1"/>
  <c r="G3185" i="6" s="1"/>
  <c r="E3186" i="6"/>
  <c r="F3186" i="6"/>
  <c r="G3186" i="6" s="1"/>
  <c r="E3187" i="6"/>
  <c r="F3187" i="6" s="1"/>
  <c r="G3187" i="6" s="1"/>
  <c r="E3188" i="6"/>
  <c r="F3188" i="6" s="1"/>
  <c r="G3188" i="6" s="1"/>
  <c r="E3189" i="6"/>
  <c r="E3190" i="6"/>
  <c r="F3190" i="6"/>
  <c r="G3190" i="6" s="1"/>
  <c r="E3191" i="6"/>
  <c r="F3191" i="6" s="1"/>
  <c r="G3191" i="6" s="1"/>
  <c r="E3192" i="6"/>
  <c r="F3192" i="6"/>
  <c r="G3192" i="6" s="1"/>
  <c r="E3193" i="6"/>
  <c r="F3193" i="6" s="1"/>
  <c r="G3193" i="6" s="1"/>
  <c r="E3194" i="6"/>
  <c r="F3194" i="6" s="1"/>
  <c r="G3194" i="6" s="1"/>
  <c r="E3195" i="6"/>
  <c r="E3196" i="6"/>
  <c r="F3196" i="6" s="1"/>
  <c r="G3196" i="6" s="1"/>
  <c r="E3197" i="6"/>
  <c r="F3197" i="6" s="1"/>
  <c r="G3197" i="6" s="1"/>
  <c r="E3198" i="6"/>
  <c r="F3198" i="6"/>
  <c r="G3198" i="6" s="1"/>
  <c r="E3199" i="6"/>
  <c r="F3199" i="6" s="1"/>
  <c r="G3199" i="6" s="1"/>
  <c r="E3200" i="6"/>
  <c r="F3200" i="6" s="1"/>
  <c r="G3200" i="6" s="1"/>
  <c r="E3201" i="6"/>
  <c r="E3202" i="6"/>
  <c r="F3202" i="6" s="1"/>
  <c r="G3202" i="6" s="1"/>
  <c r="E3203" i="6"/>
  <c r="E3204" i="6"/>
  <c r="F3204" i="6" s="1"/>
  <c r="G3204" i="6" s="1"/>
  <c r="E3205" i="6"/>
  <c r="F3205" i="6" s="1"/>
  <c r="G3205" i="6" s="1"/>
  <c r="E3206" i="6"/>
  <c r="F3206" i="6" s="1"/>
  <c r="G3206" i="6" s="1"/>
  <c r="E3207" i="6"/>
  <c r="E3208" i="6"/>
  <c r="F3208" i="6" s="1"/>
  <c r="G3208" i="6" s="1"/>
  <c r="E3209" i="6"/>
  <c r="E3210" i="6"/>
  <c r="F3210" i="6" s="1"/>
  <c r="G3210" i="6" s="1"/>
  <c r="E3211" i="6"/>
  <c r="F3211" i="6" s="1"/>
  <c r="G3211" i="6" s="1"/>
  <c r="E3212" i="6"/>
  <c r="E3213" i="6"/>
  <c r="E3214" i="6"/>
  <c r="F3214" i="6" s="1"/>
  <c r="G3214" i="6" s="1"/>
  <c r="E3215" i="6"/>
  <c r="E3216" i="6"/>
  <c r="F3216" i="6" s="1"/>
  <c r="G3216" i="6" s="1"/>
  <c r="E3217" i="6"/>
  <c r="F3217" i="6" s="1"/>
  <c r="G3217" i="6" s="1"/>
  <c r="E3218" i="6"/>
  <c r="E3219" i="6"/>
  <c r="F3219" i="6" s="1"/>
  <c r="G3219" i="6" s="1"/>
  <c r="E3220" i="6"/>
  <c r="E3221" i="6"/>
  <c r="E3222" i="6"/>
  <c r="F3222" i="6" s="1"/>
  <c r="G3222" i="6" s="1"/>
  <c r="E3223" i="6"/>
  <c r="F3223" i="6" s="1"/>
  <c r="G3223" i="6" s="1"/>
  <c r="E3224" i="6"/>
  <c r="E3225" i="6"/>
  <c r="F3225" i="6" s="1"/>
  <c r="G3225" i="6" s="1"/>
  <c r="E3226" i="6"/>
  <c r="E3227" i="6"/>
  <c r="F3227" i="6" s="1"/>
  <c r="G3227" i="6" s="1"/>
  <c r="E3228" i="6"/>
  <c r="F3228" i="6" s="1"/>
  <c r="G3228" i="6" s="1"/>
  <c r="E3229" i="6"/>
  <c r="F3229" i="6" s="1"/>
  <c r="G3229" i="6" s="1"/>
  <c r="E3230" i="6"/>
  <c r="E3231" i="6"/>
  <c r="F3231" i="6" s="1"/>
  <c r="G3231" i="6" s="1"/>
  <c r="E3232" i="6"/>
  <c r="E3233" i="6"/>
  <c r="F3233" i="6" s="1"/>
  <c r="G3233" i="6" s="1"/>
  <c r="E3234" i="6"/>
  <c r="F3234" i="6" s="1"/>
  <c r="G3234" i="6" s="1"/>
  <c r="E3235" i="6"/>
  <c r="E3236" i="6"/>
  <c r="E3237" i="6"/>
  <c r="F3237" i="6" s="1"/>
  <c r="G3237" i="6" s="1"/>
  <c r="E3238" i="6"/>
  <c r="F3238" i="6" s="1"/>
  <c r="G3238" i="6" s="1"/>
  <c r="E3239" i="6"/>
  <c r="F3239" i="6" s="1"/>
  <c r="G3239" i="6" s="1"/>
  <c r="E3240" i="6"/>
  <c r="F3240" i="6" s="1"/>
  <c r="G3240" i="6" s="1"/>
  <c r="E3241" i="6"/>
  <c r="E3242" i="6"/>
  <c r="F3242" i="6"/>
  <c r="G3242" i="6" s="1"/>
  <c r="E3243" i="6"/>
  <c r="E3244" i="6"/>
  <c r="E3245" i="6"/>
  <c r="F3245" i="6" s="1"/>
  <c r="G3245" i="6" s="1"/>
  <c r="E3246" i="6"/>
  <c r="F3246" i="6" s="1"/>
  <c r="G3246" i="6" s="1"/>
  <c r="E3247" i="6"/>
  <c r="E3248" i="6"/>
  <c r="F3248" i="6"/>
  <c r="G3248" i="6" s="1"/>
  <c r="E3249" i="6"/>
  <c r="F3249" i="6" s="1"/>
  <c r="G3249" i="6" s="1"/>
  <c r="E3250" i="6"/>
  <c r="F3250" i="6"/>
  <c r="G3250" i="6" s="1"/>
  <c r="E3251" i="6"/>
  <c r="F3251" i="6" s="1"/>
  <c r="G3251" i="6" s="1"/>
  <c r="E3252" i="6"/>
  <c r="F3252" i="6" s="1"/>
  <c r="G3252" i="6" s="1"/>
  <c r="E3253" i="6"/>
  <c r="E3254" i="6"/>
  <c r="F3254" i="6"/>
  <c r="G3254" i="6" s="1"/>
  <c r="E3255" i="6"/>
  <c r="F3255" i="6" s="1"/>
  <c r="G3255" i="6" s="1"/>
  <c r="E3256" i="6"/>
  <c r="F3256" i="6"/>
  <c r="G3256" i="6" s="1"/>
  <c r="E3257" i="6"/>
  <c r="F3257" i="6" s="1"/>
  <c r="G3257" i="6" s="1"/>
  <c r="E3258" i="6"/>
  <c r="F3258" i="6" s="1"/>
  <c r="G3258" i="6" s="1"/>
  <c r="E3259" i="6"/>
  <c r="E3260" i="6"/>
  <c r="F3260" i="6" s="1"/>
  <c r="G3260" i="6" s="1"/>
  <c r="E3261" i="6"/>
  <c r="F3261" i="6" s="1"/>
  <c r="G3261" i="6" s="1"/>
  <c r="E3262" i="6"/>
  <c r="F3262" i="6"/>
  <c r="G3262" i="6" s="1"/>
  <c r="E3263" i="6"/>
  <c r="F3263" i="6" s="1"/>
  <c r="G3263" i="6" s="1"/>
  <c r="E3264" i="6"/>
  <c r="F3264" i="6" s="1"/>
  <c r="G3264" i="6" s="1"/>
  <c r="E3265" i="6"/>
  <c r="E3266" i="6"/>
  <c r="F3266" i="6" s="1"/>
  <c r="G3266" i="6" s="1"/>
  <c r="E3267" i="6"/>
  <c r="E3268" i="6"/>
  <c r="F3268" i="6" s="1"/>
  <c r="G3268" i="6" s="1"/>
  <c r="E3269" i="6"/>
  <c r="F3269" i="6" s="1"/>
  <c r="G3269" i="6" s="1"/>
  <c r="E3270" i="6"/>
  <c r="F3270" i="6" s="1"/>
  <c r="G3270" i="6" s="1"/>
  <c r="E3271" i="6"/>
  <c r="E3272" i="6"/>
  <c r="F3272" i="6" s="1"/>
  <c r="G3272" i="6" s="1"/>
  <c r="E3273" i="6"/>
  <c r="E3274" i="6"/>
  <c r="F3274" i="6" s="1"/>
  <c r="G3274" i="6" s="1"/>
  <c r="E3275" i="6"/>
  <c r="F3275" i="6" s="1"/>
  <c r="G3275" i="6" s="1"/>
  <c r="E3276" i="6"/>
  <c r="E3277" i="6"/>
  <c r="E3278" i="6"/>
  <c r="F3278" i="6" s="1"/>
  <c r="G3278" i="6" s="1"/>
  <c r="E3279" i="6"/>
  <c r="E3280" i="6"/>
  <c r="F3280" i="6" s="1"/>
  <c r="G3280" i="6" s="1"/>
  <c r="E3281" i="6"/>
  <c r="F3281" i="6" s="1"/>
  <c r="G3281" i="6" s="1"/>
  <c r="E3282" i="6"/>
  <c r="E3283" i="6"/>
  <c r="F3283" i="6" s="1"/>
  <c r="G3283" i="6" s="1"/>
  <c r="E3284" i="6"/>
  <c r="E3285" i="6"/>
  <c r="E3286" i="6"/>
  <c r="F3286" i="6" s="1"/>
  <c r="G3286" i="6" s="1"/>
  <c r="E3287" i="6"/>
  <c r="F3287" i="6" s="1"/>
  <c r="G3287" i="6" s="1"/>
  <c r="E3288" i="6"/>
  <c r="E3289" i="6"/>
  <c r="F3289" i="6" s="1"/>
  <c r="G3289" i="6" s="1"/>
  <c r="E3290" i="6"/>
  <c r="F3290" i="6" s="1"/>
  <c r="G3290" i="6" s="1"/>
  <c r="E3291" i="6"/>
  <c r="F3291" i="6" s="1"/>
  <c r="G3291" i="6" s="1"/>
  <c r="E3292" i="6"/>
  <c r="F3292" i="6" s="1"/>
  <c r="G3292" i="6" s="1"/>
  <c r="E3293" i="6"/>
  <c r="F3293" i="6" s="1"/>
  <c r="G3293" i="6" s="1"/>
  <c r="E3294" i="6"/>
  <c r="E3295" i="6"/>
  <c r="F3295" i="6" s="1"/>
  <c r="G3295" i="6" s="1"/>
  <c r="E3296" i="6"/>
  <c r="F3296" i="6" s="1"/>
  <c r="G3296" i="6" s="1"/>
  <c r="E3297" i="6"/>
  <c r="F3297" i="6" s="1"/>
  <c r="G3297" i="6" s="1"/>
  <c r="E3298" i="6"/>
  <c r="F3298" i="6" s="1"/>
  <c r="G3298" i="6" s="1"/>
  <c r="E3299" i="6"/>
  <c r="E3300" i="6"/>
  <c r="E3301" i="6"/>
  <c r="F3301" i="6" s="1"/>
  <c r="G3301" i="6" s="1"/>
  <c r="E3302" i="6"/>
  <c r="F3302" i="6" s="1"/>
  <c r="G3302" i="6" s="1"/>
  <c r="E3303" i="6"/>
  <c r="F3303" i="6" s="1"/>
  <c r="G3303" i="6" s="1"/>
  <c r="E3304" i="6"/>
  <c r="F3304" i="6" s="1"/>
  <c r="G3304" i="6" s="1"/>
  <c r="E3305" i="6"/>
  <c r="F3305" i="6" s="1"/>
  <c r="G3305" i="6"/>
  <c r="E3306" i="6"/>
  <c r="F3306" i="6" s="1"/>
  <c r="G3306" i="6" s="1"/>
  <c r="E3307" i="6"/>
  <c r="F3307" i="6" s="1"/>
  <c r="G3307" i="6" s="1"/>
  <c r="E3308" i="6"/>
  <c r="F3308" i="6" s="1"/>
  <c r="G3308" i="6" s="1"/>
  <c r="E3309" i="6"/>
  <c r="F3309" i="6" s="1"/>
  <c r="G3309" i="6" s="1"/>
  <c r="E3310" i="6"/>
  <c r="E3311" i="6"/>
  <c r="F3311" i="6" s="1"/>
  <c r="G3311" i="6" s="1"/>
  <c r="E3312" i="6"/>
  <c r="F3312" i="6"/>
  <c r="G3312" i="6" s="1"/>
  <c r="E3313" i="6"/>
  <c r="F3313" i="6" s="1"/>
  <c r="G3313" i="6" s="1"/>
  <c r="E3314" i="6"/>
  <c r="E3315" i="6"/>
  <c r="F3315" i="6" s="1"/>
  <c r="G3315" i="6" s="1"/>
  <c r="E3316" i="6"/>
  <c r="E3317" i="6"/>
  <c r="E3318" i="6"/>
  <c r="E3319" i="6"/>
  <c r="F3319" i="6" s="1"/>
  <c r="G3319" i="6" s="1"/>
  <c r="E3320" i="6"/>
  <c r="F3320" i="6" s="1"/>
  <c r="G3320" i="6" s="1"/>
  <c r="E3321" i="6"/>
  <c r="F3321" i="6" s="1"/>
  <c r="G3321" i="6"/>
  <c r="E3322" i="6"/>
  <c r="F3322" i="6" s="1"/>
  <c r="G3322" i="6" s="1"/>
  <c r="E3323" i="6"/>
  <c r="E3324" i="6"/>
  <c r="F3324" i="6" s="1"/>
  <c r="G3324" i="6" s="1"/>
  <c r="E3325" i="6"/>
  <c r="F3325" i="6" s="1"/>
  <c r="G3325" i="6" s="1"/>
  <c r="E3326" i="6"/>
  <c r="E3327" i="6"/>
  <c r="F3327" i="6" s="1"/>
  <c r="G3327" i="6"/>
  <c r="E3328" i="6"/>
  <c r="E3329" i="6"/>
  <c r="E3330" i="6"/>
  <c r="F3330" i="6" s="1"/>
  <c r="G3330" i="6" s="1"/>
  <c r="E3331" i="6"/>
  <c r="F3331" i="6" s="1"/>
  <c r="G3331" i="6" s="1"/>
  <c r="E3332" i="6"/>
  <c r="F3332" i="6" s="1"/>
  <c r="G3332" i="6" s="1"/>
  <c r="E3333" i="6"/>
  <c r="F3333" i="6" s="1"/>
  <c r="G3333" i="6" s="1"/>
  <c r="E3334" i="6"/>
  <c r="F3334" i="6"/>
  <c r="G3334" i="6" s="1"/>
  <c r="E3335" i="6"/>
  <c r="F3335" i="6" s="1"/>
  <c r="G3335" i="6" s="1"/>
  <c r="E3336" i="6"/>
  <c r="E3337" i="6"/>
  <c r="F3337" i="6" s="1"/>
  <c r="G3337" i="6"/>
  <c r="E3338" i="6"/>
  <c r="E3339" i="6"/>
  <c r="E3340" i="6"/>
  <c r="F3340" i="6" s="1"/>
  <c r="G3340" i="6" s="1"/>
  <c r="E3341" i="6"/>
  <c r="F3341" i="6" s="1"/>
  <c r="G3341" i="6" s="1"/>
  <c r="E3342" i="6"/>
  <c r="E3343" i="6"/>
  <c r="F3342" i="6" s="1"/>
  <c r="G3342" i="6" s="1"/>
  <c r="E3344" i="6"/>
  <c r="E3345" i="6"/>
  <c r="F3344" i="6" s="1"/>
  <c r="G3344" i="6" s="1"/>
  <c r="E3346" i="6"/>
  <c r="F3346" i="6" s="1"/>
  <c r="G3346" i="6" s="1"/>
  <c r="E3347" i="6"/>
  <c r="F3347" i="6" s="1"/>
  <c r="G3347" i="6" s="1"/>
  <c r="E3348" i="6"/>
  <c r="E3349" i="6"/>
  <c r="F3348" i="6" s="1"/>
  <c r="G3348" i="6" s="1"/>
  <c r="E3350" i="6"/>
  <c r="E3351" i="6"/>
  <c r="F3351" i="6" s="1"/>
  <c r="G3351" i="6" s="1"/>
  <c r="E3352" i="6"/>
  <c r="F3352" i="6" s="1"/>
  <c r="G3352" i="6" s="1"/>
  <c r="E3353" i="6"/>
  <c r="E3354" i="6"/>
  <c r="E3355" i="6"/>
  <c r="F3355" i="6" s="1"/>
  <c r="G3355" i="6" s="1"/>
  <c r="E3356" i="6"/>
  <c r="E3357" i="6"/>
  <c r="F3356" i="6" s="1"/>
  <c r="G3356" i="6" s="1"/>
  <c r="E3358" i="6"/>
  <c r="E3359" i="6"/>
  <c r="F3358" i="6" s="1"/>
  <c r="G3358" i="6" s="1"/>
  <c r="E3360" i="6"/>
  <c r="F3360" i="6"/>
  <c r="G3360" i="6" s="1"/>
  <c r="E3361" i="6"/>
  <c r="E3362" i="6"/>
  <c r="E3363" i="6"/>
  <c r="F3363" i="6" s="1"/>
  <c r="G3363" i="6" s="1"/>
  <c r="E3364" i="6"/>
  <c r="F3364" i="6" s="1"/>
  <c r="G3364" i="6" s="1"/>
  <c r="E3365" i="6"/>
  <c r="F3365" i="6"/>
  <c r="G3365" i="6"/>
  <c r="E3366" i="6"/>
  <c r="E3367" i="6"/>
  <c r="E3368" i="6"/>
  <c r="F3368" i="6" s="1"/>
  <c r="G3368" i="6" s="1"/>
  <c r="E3369" i="6"/>
  <c r="F3369" i="6" s="1"/>
  <c r="G3369" i="6" s="1"/>
  <c r="E3370" i="6"/>
  <c r="E3371" i="6"/>
  <c r="E3372" i="6"/>
  <c r="F3372" i="6" s="1"/>
  <c r="G3372" i="6" s="1"/>
  <c r="E3373" i="6"/>
  <c r="F3373" i="6"/>
  <c r="G3373" i="6" s="1"/>
  <c r="E3374" i="6"/>
  <c r="F3374" i="6" s="1"/>
  <c r="G3374" i="6" s="1"/>
  <c r="E3375" i="6"/>
  <c r="E3376" i="6"/>
  <c r="F3376" i="6"/>
  <c r="G3376" i="6" s="1"/>
  <c r="E3377" i="6"/>
  <c r="F3377" i="6" s="1"/>
  <c r="G3377" i="6" s="1"/>
  <c r="E3378" i="6"/>
  <c r="E3379" i="6"/>
  <c r="F3379" i="6" s="1"/>
  <c r="G3379" i="6" s="1"/>
  <c r="E3380" i="6"/>
  <c r="F3380" i="6" s="1"/>
  <c r="G3380" i="6" s="1"/>
  <c r="E3381" i="6"/>
  <c r="F3381" i="6"/>
  <c r="G3381" i="6"/>
  <c r="E3382" i="6"/>
  <c r="F3382" i="6" s="1"/>
  <c r="G3382" i="6" s="1"/>
  <c r="E3383" i="6"/>
  <c r="E3384" i="6"/>
  <c r="F3384" i="6" s="1"/>
  <c r="G3384" i="6" s="1"/>
  <c r="E3385" i="6"/>
  <c r="F3385" i="6" s="1"/>
  <c r="G3385" i="6" s="1"/>
  <c r="E3386" i="6"/>
  <c r="E3387" i="6"/>
  <c r="E3388" i="6"/>
  <c r="F3388" i="6" s="1"/>
  <c r="G3388" i="6" s="1"/>
  <c r="E3389" i="6"/>
  <c r="F3389" i="6"/>
  <c r="G3389" i="6" s="1"/>
  <c r="E3390" i="6"/>
  <c r="F3390" i="6" s="1"/>
  <c r="G3390" i="6" s="1"/>
  <c r="E3391" i="6"/>
  <c r="E3392" i="6"/>
  <c r="F3392" i="6"/>
  <c r="G3392" i="6" s="1"/>
  <c r="E3393" i="6"/>
  <c r="F3393" i="6" s="1"/>
  <c r="G3393" i="6" s="1"/>
  <c r="E3394" i="6"/>
  <c r="E3395" i="6"/>
  <c r="F3395" i="6" s="1"/>
  <c r="G3395" i="6" s="1"/>
  <c r="E3396" i="6"/>
  <c r="F3396" i="6" s="1"/>
  <c r="G3396" i="6" s="1"/>
  <c r="E3397" i="6"/>
  <c r="F3397" i="6"/>
  <c r="G3397" i="6"/>
  <c r="E3398" i="6"/>
  <c r="F3398" i="6" s="1"/>
  <c r="G3398" i="6" s="1"/>
  <c r="E3399" i="6"/>
  <c r="E3400" i="6"/>
  <c r="F3400" i="6" s="1"/>
  <c r="G3400" i="6" s="1"/>
  <c r="E3401" i="6"/>
  <c r="F3401" i="6" s="1"/>
  <c r="G3401" i="6" s="1"/>
  <c r="E3402" i="6"/>
  <c r="E3403" i="6"/>
  <c r="E3404" i="6"/>
  <c r="F3404" i="6" s="1"/>
  <c r="G3404" i="6" s="1"/>
  <c r="E3405" i="6"/>
  <c r="F3405" i="6"/>
  <c r="G3405" i="6" s="1"/>
  <c r="E3406" i="6"/>
  <c r="F3406" i="6" s="1"/>
  <c r="G3406" i="6" s="1"/>
  <c r="E3407" i="6"/>
  <c r="E3408" i="6"/>
  <c r="F3408" i="6"/>
  <c r="G3408" i="6" s="1"/>
  <c r="E3409" i="6"/>
  <c r="F3409" i="6" s="1"/>
  <c r="G3409" i="6" s="1"/>
  <c r="E3410" i="6"/>
  <c r="E3411" i="6"/>
  <c r="F3411" i="6" s="1"/>
  <c r="G3411" i="6" s="1"/>
  <c r="E3412" i="6"/>
  <c r="F3412" i="6" s="1"/>
  <c r="G3412" i="6" s="1"/>
  <c r="E3413" i="6"/>
  <c r="F3413" i="6"/>
  <c r="G3413" i="6"/>
  <c r="E3414" i="6"/>
  <c r="F3414" i="6" s="1"/>
  <c r="G3414" i="6" s="1"/>
  <c r="E3415" i="6"/>
  <c r="E3416" i="6"/>
  <c r="F3416" i="6" s="1"/>
  <c r="G3416" i="6" s="1"/>
  <c r="E3417" i="6"/>
  <c r="F3417" i="6" s="1"/>
  <c r="G3417" i="6" s="1"/>
  <c r="E3418" i="6"/>
  <c r="E3419" i="6"/>
  <c r="E3420" i="6"/>
  <c r="F3420" i="6" s="1"/>
  <c r="G3420" i="6" s="1"/>
  <c r="E3421" i="6"/>
  <c r="F3421" i="6"/>
  <c r="G3421" i="6" s="1"/>
  <c r="E3422" i="6"/>
  <c r="F3422" i="6" s="1"/>
  <c r="G3422" i="6" s="1"/>
  <c r="E3423" i="6"/>
  <c r="E3424" i="6"/>
  <c r="F3424" i="6"/>
  <c r="G3424" i="6" s="1"/>
  <c r="E3425" i="6"/>
  <c r="F3425" i="6" s="1"/>
  <c r="G3425" i="6" s="1"/>
  <c r="E3426" i="6"/>
  <c r="E3427" i="6"/>
  <c r="F3427" i="6" s="1"/>
  <c r="G3427" i="6" s="1"/>
  <c r="E3428" i="6"/>
  <c r="F3428" i="6" s="1"/>
  <c r="G3428" i="6" s="1"/>
  <c r="E3429" i="6"/>
  <c r="F3429" i="6"/>
  <c r="G3429" i="6"/>
  <c r="E3430" i="6"/>
  <c r="F3430" i="6" s="1"/>
  <c r="G3430" i="6" s="1"/>
  <c r="E3431" i="6"/>
  <c r="E3432" i="6"/>
  <c r="F3432" i="6" s="1"/>
  <c r="G3432" i="6" s="1"/>
  <c r="E3433" i="6"/>
  <c r="F3433" i="6" s="1"/>
  <c r="G3433" i="6" s="1"/>
  <c r="E3434" i="6"/>
  <c r="E3435" i="6"/>
  <c r="E3436" i="6"/>
  <c r="F3436" i="6" s="1"/>
  <c r="G3436" i="6" s="1"/>
  <c r="E3437" i="6"/>
  <c r="F3437" i="6"/>
  <c r="G3437" i="6" s="1"/>
  <c r="E3438" i="6"/>
  <c r="F3438" i="6" s="1"/>
  <c r="G3438" i="6" s="1"/>
  <c r="E3439" i="6"/>
  <c r="E3440" i="6"/>
  <c r="F3440" i="6"/>
  <c r="G3440" i="6" s="1"/>
  <c r="E3441" i="6"/>
  <c r="E3442" i="6"/>
  <c r="E3443" i="6"/>
  <c r="F3443" i="6" s="1"/>
  <c r="G3443" i="6" s="1"/>
  <c r="E3444" i="6"/>
  <c r="F3444" i="6" s="1"/>
  <c r="G3444" i="6" s="1"/>
  <c r="E3445" i="6"/>
  <c r="F3445" i="6"/>
  <c r="G3445" i="6"/>
  <c r="E3446" i="6"/>
  <c r="E3447" i="6"/>
  <c r="E3448" i="6"/>
  <c r="F3448" i="6" s="1"/>
  <c r="G3448" i="6" s="1"/>
  <c r="E3449" i="6"/>
  <c r="F3449" i="6" s="1"/>
  <c r="G3449" i="6" s="1"/>
  <c r="E3450" i="6"/>
  <c r="E3451" i="6"/>
  <c r="E3452" i="6"/>
  <c r="F3452" i="6" s="1"/>
  <c r="G3452" i="6" s="1"/>
  <c r="E3453" i="6"/>
  <c r="F3453" i="6"/>
  <c r="G3453" i="6" s="1"/>
  <c r="E3454" i="6"/>
  <c r="F3454" i="6" s="1"/>
  <c r="G3454" i="6" s="1"/>
  <c r="E3455" i="6"/>
  <c r="E3456" i="6"/>
  <c r="F3456" i="6"/>
  <c r="G3456" i="6" s="1"/>
  <c r="E3457" i="6"/>
  <c r="E3458" i="6"/>
  <c r="E3459" i="6"/>
  <c r="F3459" i="6" s="1"/>
  <c r="G3459" i="6" s="1"/>
  <c r="E3460" i="6"/>
  <c r="F3460" i="6" s="1"/>
  <c r="G3460" i="6" s="1"/>
  <c r="E3461" i="6"/>
  <c r="F3461" i="6"/>
  <c r="G3461" i="6"/>
  <c r="E3462" i="6"/>
  <c r="E3463" i="6"/>
  <c r="E3464" i="6"/>
  <c r="F3464" i="6" s="1"/>
  <c r="G3464" i="6" s="1"/>
  <c r="E3465" i="6"/>
  <c r="F3465" i="6" s="1"/>
  <c r="G3465" i="6" s="1"/>
  <c r="E3466" i="6"/>
  <c r="E3467" i="6"/>
  <c r="E3468" i="6"/>
  <c r="F3468" i="6" s="1"/>
  <c r="G3468" i="6" s="1"/>
  <c r="E3469" i="6"/>
  <c r="F3469" i="6"/>
  <c r="G3469" i="6" s="1"/>
  <c r="E3470" i="6"/>
  <c r="F3470" i="6" s="1"/>
  <c r="G3470" i="6" s="1"/>
  <c r="E3471" i="6"/>
  <c r="E3472" i="6"/>
  <c r="F3472" i="6"/>
  <c r="G3472" i="6" s="1"/>
  <c r="E3473" i="6"/>
  <c r="E3474" i="6"/>
  <c r="E3475" i="6"/>
  <c r="F3475" i="6" s="1"/>
  <c r="G3475" i="6" s="1"/>
  <c r="E3476" i="6"/>
  <c r="F3476" i="6" s="1"/>
  <c r="G3476" i="6" s="1"/>
  <c r="E3477" i="6"/>
  <c r="F3477" i="6"/>
  <c r="G3477" i="6"/>
  <c r="E3478" i="6"/>
  <c r="F3478" i="6" s="1"/>
  <c r="G3478" i="6" s="1"/>
  <c r="E3479" i="6"/>
  <c r="E3480" i="6"/>
  <c r="F3480" i="6" s="1"/>
  <c r="G3480" i="6" s="1"/>
  <c r="E3481" i="6"/>
  <c r="F3481" i="6" s="1"/>
  <c r="G3481" i="6" s="1"/>
  <c r="E3482" i="6"/>
  <c r="E3483" i="6"/>
  <c r="E3484" i="6"/>
  <c r="F3484" i="6" s="1"/>
  <c r="G3484" i="6" s="1"/>
  <c r="E3485" i="6"/>
  <c r="F3485" i="6"/>
  <c r="G3485" i="6" s="1"/>
  <c r="E3486" i="6"/>
  <c r="F3486" i="6" s="1"/>
  <c r="G3486" i="6" s="1"/>
  <c r="E3487" i="6"/>
  <c r="E3488" i="6"/>
  <c r="F3488" i="6"/>
  <c r="G3488" i="6" s="1"/>
  <c r="E3489" i="6"/>
  <c r="F3489" i="6" s="1"/>
  <c r="G3489" i="6" s="1"/>
  <c r="E3490" i="6"/>
  <c r="E3491" i="6"/>
  <c r="F3491" i="6" s="1"/>
  <c r="G3491" i="6" s="1"/>
  <c r="E3492" i="6"/>
  <c r="F3492" i="6"/>
  <c r="G3492" i="6" s="1"/>
  <c r="E3493" i="6"/>
  <c r="F3493" i="6"/>
  <c r="G3493" i="6"/>
  <c r="E3494" i="6"/>
  <c r="F3494" i="6" s="1"/>
  <c r="G3494" i="6" s="1"/>
  <c r="E3495" i="6"/>
  <c r="E3496" i="6"/>
  <c r="F3496" i="6" s="1"/>
  <c r="G3496" i="6" s="1"/>
  <c r="E3497" i="6"/>
  <c r="F3497" i="6" s="1"/>
  <c r="G3497" i="6" s="1"/>
  <c r="E3498" i="6"/>
  <c r="E3499" i="6"/>
  <c r="E3500" i="6"/>
  <c r="F3500" i="6" s="1"/>
  <c r="G3500" i="6" s="1"/>
  <c r="E3501" i="6"/>
  <c r="F3501" i="6"/>
  <c r="G3501" i="6" s="1"/>
  <c r="E3502" i="6"/>
  <c r="F3502" i="6" s="1"/>
  <c r="G3502" i="6" s="1"/>
  <c r="E3503" i="6"/>
  <c r="E3504" i="6"/>
  <c r="F3504" i="6"/>
  <c r="G3504" i="6" s="1"/>
  <c r="E3505" i="6"/>
  <c r="F3505" i="6" s="1"/>
  <c r="G3505" i="6" s="1"/>
  <c r="E3506" i="6"/>
  <c r="E3507" i="6"/>
  <c r="F3507" i="6" s="1"/>
  <c r="G3507" i="6" s="1"/>
  <c r="E3508" i="6"/>
  <c r="F3508" i="6"/>
  <c r="G3508" i="6" s="1"/>
  <c r="E3509" i="6"/>
  <c r="F3509" i="6"/>
  <c r="G3509" i="6"/>
  <c r="E3510" i="6"/>
  <c r="F3510" i="6" s="1"/>
  <c r="G3510" i="6" s="1"/>
  <c r="E3511" i="6"/>
  <c r="E3512" i="6"/>
  <c r="F3512" i="6" s="1"/>
  <c r="G3512" i="6" s="1"/>
  <c r="E3513" i="6"/>
  <c r="F3513" i="6" s="1"/>
  <c r="G3513" i="6" s="1"/>
  <c r="E3514" i="6"/>
  <c r="E3515" i="6"/>
  <c r="E3516" i="6"/>
  <c r="F3516" i="6" s="1"/>
  <c r="G3516" i="6" s="1"/>
  <c r="E3517" i="6"/>
  <c r="F3517" i="6"/>
  <c r="G3517" i="6" s="1"/>
  <c r="E3518" i="6"/>
  <c r="F3518" i="6" s="1"/>
  <c r="G3518" i="6" s="1"/>
  <c r="E3519" i="6"/>
  <c r="E3520" i="6"/>
  <c r="F3520" i="6"/>
  <c r="G3520" i="6" s="1"/>
  <c r="E3521" i="6"/>
  <c r="F3521" i="6" s="1"/>
  <c r="G3521" i="6" s="1"/>
  <c r="E3522" i="6"/>
  <c r="E3523" i="6"/>
  <c r="F3523" i="6" s="1"/>
  <c r="G3523" i="6" s="1"/>
  <c r="E3524" i="6"/>
  <c r="F3524" i="6"/>
  <c r="G3524" i="6" s="1"/>
  <c r="E3525" i="6"/>
  <c r="F3525" i="6"/>
  <c r="G3525" i="6"/>
  <c r="E3526" i="6"/>
  <c r="F3526" i="6" s="1"/>
  <c r="G3526" i="6" s="1"/>
  <c r="E3527" i="6"/>
  <c r="E3528" i="6"/>
  <c r="F3528" i="6" s="1"/>
  <c r="G3528" i="6" s="1"/>
  <c r="E3529" i="6"/>
  <c r="F3529" i="6" s="1"/>
  <c r="G3529" i="6" s="1"/>
  <c r="E3530" i="6"/>
  <c r="E3531" i="6"/>
  <c r="E3532" i="6"/>
  <c r="F3532" i="6" s="1"/>
  <c r="G3532" i="6" s="1"/>
  <c r="E3533" i="6"/>
  <c r="F3533" i="6"/>
  <c r="G3533" i="6" s="1"/>
  <c r="E3534" i="6"/>
  <c r="F3534" i="6" s="1"/>
  <c r="G3534" i="6" s="1"/>
  <c r="E3535" i="6"/>
  <c r="E3536" i="6"/>
  <c r="F3536" i="6"/>
  <c r="G3536" i="6" s="1"/>
  <c r="E3537" i="6"/>
  <c r="F3537" i="6" s="1"/>
  <c r="G3537" i="6" s="1"/>
  <c r="E3538" i="6"/>
  <c r="E3539" i="6"/>
  <c r="F3539" i="6" s="1"/>
  <c r="G3539" i="6" s="1"/>
  <c r="E3540" i="6"/>
  <c r="F3540" i="6"/>
  <c r="G3540" i="6" s="1"/>
  <c r="E3541" i="6"/>
  <c r="F3541" i="6"/>
  <c r="G3541" i="6"/>
  <c r="E3542" i="6"/>
  <c r="F3542" i="6" s="1"/>
  <c r="G3542" i="6" s="1"/>
  <c r="E3543" i="6"/>
  <c r="E3544" i="6"/>
  <c r="F3544" i="6" s="1"/>
  <c r="G3544" i="6" s="1"/>
  <c r="E3545" i="6"/>
  <c r="F3545" i="6" s="1"/>
  <c r="G3545" i="6" s="1"/>
  <c r="E3546" i="6"/>
  <c r="E3547" i="6"/>
  <c r="E3548" i="6"/>
  <c r="F3548" i="6" s="1"/>
  <c r="G3548" i="6" s="1"/>
  <c r="E3549" i="6"/>
  <c r="F3549" i="6"/>
  <c r="G3549" i="6" s="1"/>
  <c r="E3550" i="6"/>
  <c r="F3550" i="6" s="1"/>
  <c r="G3550" i="6" s="1"/>
  <c r="E3551" i="6"/>
  <c r="E3552" i="6"/>
  <c r="F3552" i="6"/>
  <c r="G3552" i="6" s="1"/>
  <c r="E3553" i="6"/>
  <c r="F3553" i="6" s="1"/>
  <c r="G3553" i="6" s="1"/>
  <c r="E3554" i="6"/>
  <c r="E3555" i="6"/>
  <c r="F3555" i="6" s="1"/>
  <c r="G3555" i="6" s="1"/>
  <c r="E3556" i="6"/>
  <c r="F3556" i="6"/>
  <c r="G3556" i="6" s="1"/>
  <c r="E3557" i="6"/>
  <c r="F3557" i="6"/>
  <c r="G3557" i="6"/>
  <c r="E3558" i="6"/>
  <c r="F3558" i="6" s="1"/>
  <c r="G3558" i="6" s="1"/>
  <c r="E3559" i="6"/>
  <c r="E3560" i="6"/>
  <c r="F3560" i="6" s="1"/>
  <c r="G3560" i="6" s="1"/>
  <c r="E3561" i="6"/>
  <c r="F3561" i="6" s="1"/>
  <c r="G3561" i="6" s="1"/>
  <c r="E3562" i="6"/>
  <c r="E3563" i="6"/>
  <c r="E3564" i="6"/>
  <c r="F3564" i="6" s="1"/>
  <c r="G3564" i="6" s="1"/>
  <c r="E3565" i="6"/>
  <c r="F3565" i="6"/>
  <c r="G3565" i="6" s="1"/>
  <c r="E3566" i="6"/>
  <c r="F3566" i="6" s="1"/>
  <c r="G3566" i="6" s="1"/>
  <c r="E3567" i="6"/>
  <c r="E3568" i="6"/>
  <c r="F3568" i="6"/>
  <c r="G3568" i="6" s="1"/>
  <c r="E3569" i="6"/>
  <c r="F3569" i="6" s="1"/>
  <c r="G3569" i="6" s="1"/>
  <c r="E3570" i="6"/>
  <c r="E3571" i="6"/>
  <c r="F3571" i="6" s="1"/>
  <c r="G3571" i="6" s="1"/>
  <c r="E3572" i="6"/>
  <c r="F3572" i="6"/>
  <c r="G3572" i="6" s="1"/>
  <c r="E3573" i="6"/>
  <c r="F3573" i="6"/>
  <c r="G3573" i="6"/>
  <c r="E3574" i="6"/>
  <c r="F3574" i="6" s="1"/>
  <c r="G3574" i="6" s="1"/>
  <c r="E3575" i="6"/>
  <c r="E3576" i="6"/>
  <c r="F3576" i="6" s="1"/>
  <c r="G3576" i="6" s="1"/>
  <c r="E3577" i="6"/>
  <c r="F3577" i="6" s="1"/>
  <c r="G3577" i="6" s="1"/>
  <c r="E3578" i="6"/>
  <c r="E3579" i="6"/>
  <c r="E3580" i="6"/>
  <c r="F3580" i="6" s="1"/>
  <c r="G3580" i="6" s="1"/>
  <c r="E3581" i="6"/>
  <c r="F3581" i="6"/>
  <c r="G3581" i="6" s="1"/>
  <c r="E3582" i="6"/>
  <c r="F3582" i="6" s="1"/>
  <c r="G3582" i="6" s="1"/>
  <c r="E3583" i="6"/>
  <c r="E3584" i="6"/>
  <c r="F3584" i="6"/>
  <c r="G3584" i="6" s="1"/>
  <c r="E3585" i="6"/>
  <c r="F3585" i="6" s="1"/>
  <c r="G3585" i="6" s="1"/>
  <c r="E3586" i="6"/>
  <c r="E3587" i="6"/>
  <c r="F3587" i="6" s="1"/>
  <c r="G3587" i="6" s="1"/>
  <c r="E3588" i="6"/>
  <c r="F3588" i="6"/>
  <c r="G3588" i="6" s="1"/>
  <c r="E3589" i="6"/>
  <c r="F3589" i="6"/>
  <c r="G3589" i="6"/>
  <c r="E3590" i="6"/>
  <c r="F3590" i="6" s="1"/>
  <c r="G3590" i="6" s="1"/>
  <c r="E3591" i="6"/>
  <c r="E3592" i="6"/>
  <c r="F3592" i="6" s="1"/>
  <c r="G3592" i="6" s="1"/>
  <c r="E3593" i="6"/>
  <c r="F3593" i="6" s="1"/>
  <c r="G3593" i="6" s="1"/>
  <c r="E3594" i="6"/>
  <c r="E3595" i="6"/>
  <c r="E3596" i="6"/>
  <c r="F3596" i="6" s="1"/>
  <c r="G3596" i="6" s="1"/>
  <c r="E3597" i="6"/>
  <c r="F3597" i="6"/>
  <c r="G3597" i="6" s="1"/>
  <c r="E3598" i="6"/>
  <c r="F3598" i="6" s="1"/>
  <c r="G3598" i="6" s="1"/>
  <c r="E3599" i="6"/>
  <c r="E3600" i="6"/>
  <c r="F3600" i="6"/>
  <c r="G3600" i="6" s="1"/>
  <c r="E3601" i="6"/>
  <c r="F3601" i="6" s="1"/>
  <c r="G3601" i="6" s="1"/>
  <c r="E3602" i="6"/>
  <c r="E3603" i="6"/>
  <c r="F3603" i="6" s="1"/>
  <c r="G3603" i="6" s="1"/>
  <c r="E3604" i="6"/>
  <c r="F3604" i="6"/>
  <c r="G3604" i="6" s="1"/>
  <c r="E3605" i="6"/>
  <c r="F3605" i="6"/>
  <c r="G3605" i="6"/>
  <c r="E3606" i="6"/>
  <c r="F3606" i="6" s="1"/>
  <c r="G3606" i="6" s="1"/>
  <c r="E3607" i="6"/>
  <c r="E3608" i="6"/>
  <c r="F3608" i="6" s="1"/>
  <c r="G3608" i="6" s="1"/>
  <c r="E3609" i="6"/>
  <c r="F3609" i="6" s="1"/>
  <c r="G3609" i="6" s="1"/>
  <c r="E3610" i="6"/>
  <c r="E3611" i="6"/>
  <c r="E3612" i="6"/>
  <c r="F3612" i="6" s="1"/>
  <c r="G3612" i="6" s="1"/>
  <c r="E3613" i="6"/>
  <c r="F3613" i="6"/>
  <c r="G3613" i="6" s="1"/>
  <c r="E3614" i="6"/>
  <c r="F3614" i="6" s="1"/>
  <c r="G3614" i="6" s="1"/>
  <c r="E3615" i="6"/>
  <c r="E3616" i="6"/>
  <c r="F3616" i="6"/>
  <c r="G3616" i="6" s="1"/>
  <c r="E3617" i="6"/>
  <c r="F3617" i="6" s="1"/>
  <c r="G3617" i="6" s="1"/>
  <c r="E3618" i="6"/>
  <c r="E3619" i="6"/>
  <c r="F3619" i="6" s="1"/>
  <c r="G3619" i="6" s="1"/>
  <c r="E3620" i="6"/>
  <c r="F3620" i="6"/>
  <c r="G3620" i="6" s="1"/>
  <c r="E3621" i="6"/>
  <c r="F3621" i="6"/>
  <c r="G3621" i="6"/>
  <c r="E3622" i="6"/>
  <c r="F3622" i="6" s="1"/>
  <c r="G3622" i="6" s="1"/>
  <c r="E3623" i="6"/>
  <c r="E3624" i="6"/>
  <c r="F3624" i="6" s="1"/>
  <c r="G3624" i="6" s="1"/>
  <c r="E3625" i="6"/>
  <c r="F3625" i="6" s="1"/>
  <c r="G3625" i="6" s="1"/>
  <c r="E3626" i="6"/>
  <c r="E3627" i="6"/>
  <c r="E3628" i="6"/>
  <c r="F3628" i="6" s="1"/>
  <c r="G3628" i="6" s="1"/>
  <c r="E3629" i="6"/>
  <c r="F3629" i="6"/>
  <c r="G3629" i="6" s="1"/>
  <c r="E3630" i="6"/>
  <c r="F3630" i="6" s="1"/>
  <c r="G3630" i="6" s="1"/>
  <c r="E3631" i="6"/>
  <c r="E3632" i="6"/>
  <c r="F3632" i="6"/>
  <c r="G3632" i="6" s="1"/>
  <c r="E3633" i="6"/>
  <c r="F3633" i="6" s="1"/>
  <c r="G3633" i="6" s="1"/>
  <c r="E3634" i="6"/>
  <c r="E3635" i="6"/>
  <c r="F3635" i="6" s="1"/>
  <c r="G3635" i="6" s="1"/>
  <c r="E3636" i="6"/>
  <c r="F3636" i="6"/>
  <c r="G3636" i="6" s="1"/>
  <c r="E3637" i="6"/>
  <c r="E3638" i="6"/>
  <c r="F3638" i="6" s="1"/>
  <c r="G3638" i="6" s="1"/>
  <c r="E3639" i="6"/>
  <c r="E3640" i="6"/>
  <c r="F3640" i="6" s="1"/>
  <c r="G3640" i="6" s="1"/>
  <c r="E3641" i="6"/>
  <c r="F3641" i="6" s="1"/>
  <c r="G3641" i="6" s="1"/>
  <c r="E3642" i="6"/>
  <c r="E3643" i="6"/>
  <c r="E3644" i="6"/>
  <c r="F3644" i="6" s="1"/>
  <c r="G3644" i="6" s="1"/>
  <c r="E3645" i="6"/>
  <c r="F3645" i="6"/>
  <c r="G3645" i="6" s="1"/>
  <c r="E3646" i="6"/>
  <c r="F3646" i="6" s="1"/>
  <c r="G3646" i="6" s="1"/>
  <c r="E3647" i="6"/>
  <c r="E3648" i="6"/>
  <c r="F3648" i="6"/>
  <c r="G3648" i="6" s="1"/>
  <c r="E3649" i="6"/>
  <c r="F3649" i="6" s="1"/>
  <c r="G3649" i="6" s="1"/>
  <c r="E3650" i="6"/>
  <c r="E3651" i="6"/>
  <c r="F3651" i="6" s="1"/>
  <c r="G3651" i="6" s="1"/>
  <c r="E3652" i="6"/>
  <c r="F3652" i="6" s="1"/>
  <c r="G3652" i="6" s="1"/>
  <c r="E3653" i="6"/>
  <c r="F3653" i="6" s="1"/>
  <c r="G3653" i="6" s="1"/>
  <c r="E3654" i="6"/>
  <c r="F3654" i="6" s="1"/>
  <c r="G3654" i="6" s="1"/>
  <c r="E3655" i="6"/>
  <c r="E3656" i="6"/>
  <c r="F3656" i="6" s="1"/>
  <c r="G3656" i="6" s="1"/>
  <c r="E3657" i="6"/>
  <c r="E3658" i="6"/>
  <c r="F3658" i="6" s="1"/>
  <c r="G3658" i="6" s="1"/>
  <c r="E3659" i="6"/>
  <c r="F3659" i="6" s="1"/>
  <c r="G3659" i="6" s="1"/>
  <c r="E3660" i="6"/>
  <c r="F3660" i="6" s="1"/>
  <c r="G3660" i="6" s="1"/>
  <c r="E3661" i="6"/>
  <c r="F3661" i="6" s="1"/>
  <c r="G3661" i="6" s="1"/>
  <c r="E3662" i="6"/>
  <c r="E3663" i="6"/>
  <c r="F3663" i="6" s="1"/>
  <c r="G3663" i="6" s="1"/>
  <c r="E3664" i="6"/>
  <c r="F3664" i="6"/>
  <c r="G3664" i="6" s="1"/>
  <c r="E3665" i="6"/>
  <c r="E3666" i="6"/>
  <c r="F3666" i="6" s="1"/>
  <c r="G3666" i="6" s="1"/>
  <c r="E3667" i="6"/>
  <c r="E3668" i="6"/>
  <c r="F3668" i="6" s="1"/>
  <c r="G3668" i="6" s="1"/>
  <c r="E3669" i="6"/>
  <c r="F3669" i="6" s="1"/>
  <c r="G3669" i="6" s="1"/>
  <c r="E3670" i="6"/>
  <c r="F3670" i="6" s="1"/>
  <c r="G3670" i="6" s="1"/>
  <c r="E3671" i="6"/>
  <c r="E3672" i="6"/>
  <c r="E3673" i="6"/>
  <c r="E3674" i="6"/>
  <c r="F3673" i="6" s="1"/>
  <c r="G3673" i="6" s="1"/>
  <c r="E3675" i="6"/>
  <c r="F3675" i="6"/>
  <c r="G3675" i="6" s="1"/>
  <c r="E3676" i="6"/>
  <c r="F3676" i="6"/>
  <c r="G3676" i="6" s="1"/>
  <c r="E3677" i="6"/>
  <c r="E3678" i="6"/>
  <c r="F3677" i="6" s="1"/>
  <c r="G3677" i="6" s="1"/>
  <c r="E3679" i="6"/>
  <c r="F3679" i="6" s="1"/>
  <c r="G3679" i="6" s="1"/>
  <c r="E3680" i="6"/>
  <c r="F3680" i="6"/>
  <c r="G3680" i="6" s="1"/>
  <c r="E3681" i="6"/>
  <c r="F3681" i="6" s="1"/>
  <c r="G3681" i="6" s="1"/>
  <c r="E3682" i="6"/>
  <c r="E3683" i="6"/>
  <c r="F3683" i="6"/>
  <c r="G3683" i="6" s="1"/>
  <c r="E3684" i="6"/>
  <c r="F3684" i="6" s="1"/>
  <c r="G3684" i="6" s="1"/>
  <c r="E3685" i="6"/>
  <c r="F3685" i="6" s="1"/>
  <c r="G3685" i="6" s="1"/>
  <c r="E3686" i="6"/>
  <c r="E3687" i="6"/>
  <c r="E3688" i="6"/>
  <c r="F3687" i="6" s="1"/>
  <c r="G3687" i="6" s="1"/>
  <c r="E3689" i="6"/>
  <c r="F3689" i="6" s="1"/>
  <c r="G3689" i="6" s="1"/>
  <c r="E3690" i="6"/>
  <c r="E3691" i="6"/>
  <c r="F3691" i="6" s="1"/>
  <c r="G3691" i="6" s="1"/>
  <c r="E3692" i="6"/>
  <c r="F3692" i="6" s="1"/>
  <c r="G3692" i="6" s="1"/>
  <c r="E3693" i="6"/>
  <c r="E3694" i="6"/>
  <c r="E3695" i="6"/>
  <c r="E3696" i="6"/>
  <c r="F3696" i="6" s="1"/>
  <c r="G3696" i="6" s="1"/>
  <c r="E3697" i="6"/>
  <c r="F3697" i="6"/>
  <c r="G3697" i="6" s="1"/>
  <c r="E3698" i="6"/>
  <c r="E3699" i="6"/>
  <c r="F3699" i="6" s="1"/>
  <c r="G3699" i="6" s="1"/>
  <c r="E3700" i="6"/>
  <c r="E3701" i="6"/>
  <c r="E3702" i="6"/>
  <c r="F3702" i="6" s="1"/>
  <c r="G3702" i="6" s="1"/>
  <c r="E3703" i="6"/>
  <c r="E3704" i="6"/>
  <c r="F3704" i="6" s="1"/>
  <c r="G3704" i="6" s="1"/>
  <c r="E3705" i="6"/>
  <c r="F3705" i="6"/>
  <c r="G3705" i="6" s="1"/>
  <c r="E3706" i="6"/>
  <c r="E3707" i="6"/>
  <c r="F3707" i="6"/>
  <c r="G3707" i="6" s="1"/>
  <c r="E3708" i="6"/>
  <c r="F3708" i="6" s="1"/>
  <c r="G3708" i="6" s="1"/>
  <c r="E3709" i="6"/>
  <c r="E3710" i="6"/>
  <c r="F3710" i="6" s="1"/>
  <c r="G3710" i="6" s="1"/>
  <c r="E3711" i="6"/>
  <c r="E3712" i="6"/>
  <c r="F3712" i="6" s="1"/>
  <c r="G3712" i="6" s="1"/>
  <c r="E3713" i="6"/>
  <c r="E3714" i="6"/>
  <c r="F3714" i="6" s="1"/>
  <c r="G3714" i="6" s="1"/>
  <c r="E3715" i="6"/>
  <c r="F3715" i="6" s="1"/>
  <c r="G3715" i="6" s="1"/>
  <c r="E3716" i="6"/>
  <c r="F3716" i="6" s="1"/>
  <c r="G3716" i="6" s="1"/>
  <c r="E3717" i="6"/>
  <c r="E3718" i="6"/>
  <c r="F3718" i="6" s="1"/>
  <c r="G3718" i="6" s="1"/>
  <c r="E3719" i="6"/>
  <c r="E3720" i="6"/>
  <c r="E3721" i="6"/>
  <c r="F3721" i="6" s="1"/>
  <c r="G3721" i="6" s="1"/>
  <c r="E3722" i="6"/>
  <c r="E3723" i="6"/>
  <c r="F3723" i="6" s="1"/>
  <c r="G3723" i="6" s="1"/>
  <c r="E3724" i="6"/>
  <c r="F3724" i="6" s="1"/>
  <c r="G3724" i="6" s="1"/>
  <c r="E3725" i="6"/>
  <c r="E3726" i="6"/>
  <c r="E3727" i="6"/>
  <c r="E3728" i="6"/>
  <c r="F3728" i="6" s="1"/>
  <c r="G3728" i="6" s="1"/>
  <c r="E3729" i="6"/>
  <c r="F3729" i="6"/>
  <c r="G3729" i="6" s="1"/>
  <c r="E3730" i="6"/>
  <c r="E3731" i="6"/>
  <c r="F3731" i="6" s="1"/>
  <c r="G3731" i="6" s="1"/>
  <c r="E3732" i="6"/>
  <c r="E3733" i="6"/>
  <c r="E3734" i="6"/>
  <c r="F3734" i="6" s="1"/>
  <c r="G3734" i="6" s="1"/>
  <c r="E3735" i="6"/>
  <c r="E3736" i="6"/>
  <c r="F3736" i="6" s="1"/>
  <c r="G3736" i="6" s="1"/>
  <c r="E3737" i="6"/>
  <c r="F3737" i="6"/>
  <c r="G3737" i="6" s="1"/>
  <c r="E3738" i="6"/>
  <c r="E3739" i="6"/>
  <c r="F3739" i="6"/>
  <c r="G3739" i="6" s="1"/>
  <c r="E3740" i="6"/>
  <c r="F3740" i="6" s="1"/>
  <c r="G3740" i="6" s="1"/>
  <c r="E3741" i="6"/>
  <c r="E3742" i="6"/>
  <c r="F3742" i="6" s="1"/>
  <c r="G3742" i="6" s="1"/>
  <c r="E3743" i="6"/>
  <c r="E3744" i="6"/>
  <c r="F3744" i="6" s="1"/>
  <c r="G3744" i="6" s="1"/>
  <c r="E3745" i="6"/>
  <c r="E3746" i="6"/>
  <c r="F3746" i="6" s="1"/>
  <c r="G3746" i="6" s="1"/>
  <c r="E3747" i="6"/>
  <c r="F3747" i="6" s="1"/>
  <c r="G3747" i="6" s="1"/>
  <c r="E3748" i="6"/>
  <c r="F3748" i="6" s="1"/>
  <c r="G3748" i="6" s="1"/>
  <c r="E3749" i="6"/>
  <c r="E3750" i="6"/>
  <c r="F3750" i="6" s="1"/>
  <c r="G3750" i="6" s="1"/>
  <c r="E3751" i="6"/>
  <c r="E3752" i="6"/>
  <c r="E3753" i="6"/>
  <c r="F3753" i="6" s="1"/>
  <c r="G3753" i="6" s="1"/>
  <c r="E3754" i="6"/>
  <c r="E3755" i="6"/>
  <c r="F3755" i="6" s="1"/>
  <c r="G3755" i="6" s="1"/>
  <c r="E3756" i="6"/>
  <c r="F3756" i="6" s="1"/>
  <c r="G3756" i="6" s="1"/>
  <c r="E3757" i="6"/>
  <c r="E3758" i="6"/>
  <c r="E3759" i="6"/>
  <c r="E3760" i="6"/>
  <c r="F3760" i="6" s="1"/>
  <c r="G3760" i="6" s="1"/>
  <c r="E3761" i="6"/>
  <c r="F3761" i="6"/>
  <c r="G3761" i="6" s="1"/>
  <c r="E3762" i="6"/>
  <c r="E3763" i="6"/>
  <c r="F3763" i="6" s="1"/>
  <c r="G3763" i="6" s="1"/>
  <c r="E3764" i="6"/>
  <c r="E3765" i="6"/>
  <c r="E3766" i="6"/>
  <c r="F3766" i="6" s="1"/>
  <c r="G3766" i="6" s="1"/>
  <c r="E3767" i="6"/>
  <c r="E3768" i="6"/>
  <c r="F3768" i="6" s="1"/>
  <c r="G3768" i="6" s="1"/>
  <c r="E3769" i="6"/>
  <c r="F3769" i="6"/>
  <c r="G3769" i="6" s="1"/>
  <c r="E3770" i="6"/>
  <c r="E3771" i="6"/>
  <c r="F3771" i="6"/>
  <c r="G3771" i="6" s="1"/>
  <c r="E3772" i="6"/>
  <c r="F3772" i="6" s="1"/>
  <c r="G3772" i="6" s="1"/>
  <c r="E3773" i="6"/>
  <c r="E3774" i="6"/>
  <c r="F3774" i="6" s="1"/>
  <c r="G3774" i="6" s="1"/>
  <c r="E3775" i="6"/>
  <c r="E3776" i="6"/>
  <c r="F3776" i="6" s="1"/>
  <c r="G3776" i="6" s="1"/>
  <c r="E3777" i="6"/>
  <c r="E3778" i="6"/>
  <c r="F3778" i="6" s="1"/>
  <c r="G3778" i="6" s="1"/>
  <c r="E3779" i="6"/>
  <c r="F3779" i="6" s="1"/>
  <c r="G3779" i="6" s="1"/>
  <c r="E3780" i="6"/>
  <c r="F3780" i="6" s="1"/>
  <c r="G3780" i="6" s="1"/>
  <c r="E3781" i="6"/>
  <c r="E3782" i="6"/>
  <c r="F3782" i="6" s="1"/>
  <c r="G3782" i="6" s="1"/>
  <c r="E3783" i="6"/>
  <c r="E3784" i="6"/>
  <c r="E3785" i="6"/>
  <c r="F3785" i="6" s="1"/>
  <c r="G3785" i="6" s="1"/>
  <c r="E3786" i="6"/>
  <c r="E3787" i="6"/>
  <c r="F3787" i="6" s="1"/>
  <c r="G3787" i="6" s="1"/>
  <c r="E3788" i="6"/>
  <c r="F3788" i="6" s="1"/>
  <c r="G3788" i="6" s="1"/>
  <c r="E3789" i="6"/>
  <c r="E3790" i="6"/>
  <c r="E3791" i="6"/>
  <c r="E3792" i="6"/>
  <c r="F3792" i="6" s="1"/>
  <c r="G3792" i="6" s="1"/>
  <c r="E3793" i="6"/>
  <c r="F3793" i="6"/>
  <c r="G3793" i="6" s="1"/>
  <c r="E3794" i="6"/>
  <c r="E3795" i="6"/>
  <c r="F3795" i="6" s="1"/>
  <c r="G3795" i="6" s="1"/>
  <c r="E3796" i="6"/>
  <c r="E3797" i="6"/>
  <c r="E3798" i="6"/>
  <c r="F3798" i="6" s="1"/>
  <c r="G3798" i="6" s="1"/>
  <c r="E3799" i="6"/>
  <c r="E3800" i="6"/>
  <c r="F3800" i="6" s="1"/>
  <c r="G3800" i="6" s="1"/>
  <c r="E3801" i="6"/>
  <c r="F3801" i="6"/>
  <c r="G3801" i="6" s="1"/>
  <c r="E3802" i="6"/>
  <c r="E3803" i="6"/>
  <c r="F3803" i="6"/>
  <c r="G3803" i="6" s="1"/>
  <c r="E3804" i="6"/>
  <c r="F3804" i="6" s="1"/>
  <c r="G3804" i="6" s="1"/>
  <c r="E3805" i="6"/>
  <c r="E3806" i="6"/>
  <c r="F3806" i="6" s="1"/>
  <c r="G3806" i="6" s="1"/>
  <c r="E3807" i="6"/>
  <c r="E3808" i="6"/>
  <c r="F3808" i="6" s="1"/>
  <c r="G3808" i="6" s="1"/>
  <c r="E3809" i="6"/>
  <c r="E3810" i="6"/>
  <c r="F3810" i="6" s="1"/>
  <c r="G3810" i="6" s="1"/>
  <c r="E3811" i="6"/>
  <c r="F3811" i="6" s="1"/>
  <c r="G3811" i="6" s="1"/>
  <c r="E3812" i="6"/>
  <c r="F3812" i="6" s="1"/>
  <c r="G3812" i="6" s="1"/>
  <c r="E3813" i="6"/>
  <c r="E3814" i="6"/>
  <c r="F3814" i="6" s="1"/>
  <c r="G3814" i="6" s="1"/>
  <c r="E3815" i="6"/>
  <c r="E3816" i="6"/>
  <c r="E3817" i="6"/>
  <c r="E3818" i="6"/>
  <c r="F3818" i="6" s="1"/>
  <c r="G3818" i="6" s="1"/>
  <c r="E3819" i="6"/>
  <c r="F3819" i="6"/>
  <c r="G3819" i="6" s="1"/>
  <c r="E3820" i="6"/>
  <c r="E3821" i="6"/>
  <c r="E3822" i="6"/>
  <c r="E3823" i="6"/>
  <c r="E3824" i="6"/>
  <c r="F3824" i="6" s="1"/>
  <c r="G3824" i="6" s="1"/>
  <c r="E3825" i="6"/>
  <c r="E3826" i="6"/>
  <c r="E3827" i="6"/>
  <c r="F3827" i="6" s="1"/>
  <c r="G3827" i="6" s="1"/>
  <c r="E3828" i="6"/>
  <c r="F3828" i="6" s="1"/>
  <c r="G3828" i="6" s="1"/>
  <c r="E3829" i="6"/>
  <c r="E3830" i="6"/>
  <c r="E3831" i="6"/>
  <c r="E3832" i="6"/>
  <c r="F3832" i="6" s="1"/>
  <c r="G3832" i="6" s="1"/>
  <c r="E3833" i="6"/>
  <c r="E3834" i="6"/>
  <c r="F3834" i="6" s="1"/>
  <c r="G3834" i="6" s="1"/>
  <c r="E3835" i="6"/>
  <c r="F3835" i="6"/>
  <c r="G3835" i="6" s="1"/>
  <c r="E3836" i="6"/>
  <c r="E3837" i="6"/>
  <c r="E3838" i="6"/>
  <c r="F3838" i="6" s="1"/>
  <c r="G3838" i="6" s="1"/>
  <c r="E3839" i="6"/>
  <c r="E3840" i="6"/>
  <c r="E3841" i="6"/>
  <c r="E3842" i="6"/>
  <c r="E3843" i="6"/>
  <c r="F3843" i="6" s="1"/>
  <c r="G3843" i="6" s="1"/>
  <c r="E3844" i="6"/>
  <c r="E3845" i="6"/>
  <c r="E3846" i="6"/>
  <c r="F3846" i="6" s="1"/>
  <c r="G3846" i="6" s="1"/>
  <c r="E3847" i="6"/>
  <c r="E3848" i="6"/>
  <c r="F3848" i="6" s="1"/>
  <c r="G3848" i="6" s="1"/>
  <c r="E3849" i="6"/>
  <c r="E3850" i="6"/>
  <c r="F3850" i="6" s="1"/>
  <c r="G3850" i="6" s="1"/>
  <c r="E3851" i="6"/>
  <c r="E3852" i="6"/>
  <c r="F3852" i="6" s="1"/>
  <c r="G3852" i="6" s="1"/>
  <c r="E3853" i="6"/>
  <c r="E3854" i="6"/>
  <c r="E3855" i="6"/>
  <c r="E3856" i="6"/>
  <c r="E3857" i="6"/>
  <c r="E3858" i="6"/>
  <c r="E3859" i="6"/>
  <c r="F3859" i="6"/>
  <c r="G3859" i="6" s="1"/>
  <c r="E3860" i="6"/>
  <c r="F3860" i="6" s="1"/>
  <c r="G3860" i="6" s="1"/>
  <c r="E3861" i="6"/>
  <c r="E3862" i="6"/>
  <c r="F3862" i="6" s="1"/>
  <c r="G3862" i="6" s="1"/>
  <c r="E3863" i="6"/>
  <c r="E3864" i="6"/>
  <c r="F3864" i="6" s="1"/>
  <c r="G3864" i="6" s="1"/>
  <c r="E3865" i="6"/>
  <c r="E3866" i="6"/>
  <c r="E3867" i="6"/>
  <c r="F3867" i="6" s="1"/>
  <c r="G3867" i="6" s="1"/>
  <c r="E3868" i="6"/>
  <c r="E3869" i="6"/>
  <c r="E3870" i="6"/>
  <c r="E3871" i="6"/>
  <c r="E3872" i="6"/>
  <c r="E3873" i="6"/>
  <c r="E3874" i="6"/>
  <c r="F3874" i="6" s="1"/>
  <c r="G3874" i="6" s="1"/>
  <c r="E3875" i="6"/>
  <c r="F3875" i="6" s="1"/>
  <c r="G3875" i="6" s="1"/>
  <c r="E3876" i="6"/>
  <c r="F3876" i="6" s="1"/>
  <c r="G3876" i="6" s="1"/>
  <c r="E3877" i="6"/>
  <c r="E3878" i="6"/>
  <c r="F3878" i="6" s="1"/>
  <c r="G3878" i="6" s="1"/>
  <c r="E3879" i="6"/>
  <c r="E3880" i="6"/>
  <c r="E3881" i="6"/>
  <c r="E3882" i="6"/>
  <c r="F3882" i="6" s="1"/>
  <c r="G3882" i="6" s="1"/>
  <c r="E3883" i="6"/>
  <c r="F3883" i="6"/>
  <c r="G3883" i="6" s="1"/>
  <c r="E3884" i="6"/>
  <c r="E3885" i="6"/>
  <c r="E3886" i="6"/>
  <c r="E3887" i="6"/>
  <c r="E3888" i="6"/>
  <c r="F3888" i="6" s="1"/>
  <c r="G3888" i="6" s="1"/>
  <c r="E3889" i="6"/>
  <c r="E3890" i="6"/>
  <c r="E3891" i="6"/>
  <c r="F3891" i="6" s="1"/>
  <c r="G3891" i="6" s="1"/>
  <c r="E3892" i="6"/>
  <c r="F3892" i="6" s="1"/>
  <c r="G3892" i="6" s="1"/>
  <c r="E3893" i="6"/>
  <c r="E3894" i="6"/>
  <c r="E3895" i="6"/>
  <c r="E3896" i="6"/>
  <c r="F3896" i="6" s="1"/>
  <c r="G3896" i="6" s="1"/>
  <c r="F3028" i="6" l="1"/>
  <c r="G3028" i="6" s="1"/>
  <c r="F2981" i="6"/>
  <c r="G2981" i="6" s="1"/>
  <c r="F2965" i="6"/>
  <c r="G2965" i="6" s="1"/>
  <c r="F2209" i="6"/>
  <c r="G2209" i="6" s="1"/>
  <c r="F2022" i="6"/>
  <c r="G2022" i="6" s="1"/>
  <c r="F1979" i="6"/>
  <c r="G1979" i="6" s="1"/>
  <c r="F1958" i="6"/>
  <c r="G1958" i="6" s="1"/>
  <c r="F3884" i="6"/>
  <c r="G3884" i="6" s="1"/>
  <c r="F3870" i="6"/>
  <c r="G3870" i="6" s="1"/>
  <c r="F3856" i="6"/>
  <c r="G3856" i="6" s="1"/>
  <c r="F3842" i="6"/>
  <c r="G3842" i="6" s="1"/>
  <c r="F3820" i="6"/>
  <c r="G3820" i="6" s="1"/>
  <c r="F3794" i="6"/>
  <c r="G3794" i="6" s="1"/>
  <c r="F3762" i="6"/>
  <c r="G3762" i="6" s="1"/>
  <c r="F3730" i="6"/>
  <c r="G3730" i="6" s="1"/>
  <c r="F3698" i="6"/>
  <c r="G3698" i="6" s="1"/>
  <c r="F3671" i="6"/>
  <c r="G3671" i="6" s="1"/>
  <c r="F3655" i="6"/>
  <c r="G3655" i="6" s="1"/>
  <c r="F3357" i="6"/>
  <c r="G3357" i="6" s="1"/>
  <c r="F3064" i="6"/>
  <c r="G3064" i="6" s="1"/>
  <c r="F3040" i="6"/>
  <c r="G3040" i="6" s="1"/>
  <c r="F3890" i="6"/>
  <c r="G3890" i="6" s="1"/>
  <c r="F3868" i="6"/>
  <c r="G3868" i="6" s="1"/>
  <c r="F3854" i="6"/>
  <c r="G3854" i="6" s="1"/>
  <c r="F3840" i="6"/>
  <c r="G3840" i="6" s="1"/>
  <c r="F3826" i="6"/>
  <c r="G3826" i="6" s="1"/>
  <c r="F3786" i="6"/>
  <c r="G3786" i="6" s="1"/>
  <c r="F3754" i="6"/>
  <c r="G3754" i="6" s="1"/>
  <c r="F3722" i="6"/>
  <c r="G3722" i="6" s="1"/>
  <c r="F3690" i="6"/>
  <c r="G3690" i="6" s="1"/>
  <c r="F3639" i="6"/>
  <c r="G3639" i="6" s="1"/>
  <c r="F3634" i="6"/>
  <c r="G3634" i="6" s="1"/>
  <c r="F3623" i="6"/>
  <c r="G3623" i="6" s="1"/>
  <c r="F3618" i="6"/>
  <c r="G3618" i="6" s="1"/>
  <c r="F3607" i="6"/>
  <c r="G3607" i="6" s="1"/>
  <c r="F3602" i="6"/>
  <c r="G3602" i="6" s="1"/>
  <c r="F3591" i="6"/>
  <c r="G3591" i="6" s="1"/>
  <c r="F3586" i="6"/>
  <c r="G3586" i="6" s="1"/>
  <c r="F3575" i="6"/>
  <c r="G3575" i="6" s="1"/>
  <c r="F3570" i="6"/>
  <c r="G3570" i="6" s="1"/>
  <c r="F3559" i="6"/>
  <c r="G3559" i="6" s="1"/>
  <c r="F3554" i="6"/>
  <c r="G3554" i="6" s="1"/>
  <c r="F3543" i="6"/>
  <c r="G3543" i="6" s="1"/>
  <c r="F3538" i="6"/>
  <c r="G3538" i="6" s="1"/>
  <c r="F3527" i="6"/>
  <c r="G3527" i="6" s="1"/>
  <c r="F3522" i="6"/>
  <c r="G3522" i="6" s="1"/>
  <c r="F3511" i="6"/>
  <c r="G3511" i="6" s="1"/>
  <c r="F3506" i="6"/>
  <c r="G3506" i="6" s="1"/>
  <c r="F3495" i="6"/>
  <c r="G3495" i="6" s="1"/>
  <c r="F3490" i="6"/>
  <c r="G3490" i="6" s="1"/>
  <c r="F3479" i="6"/>
  <c r="G3479" i="6" s="1"/>
  <c r="F3474" i="6"/>
  <c r="G3474" i="6" s="1"/>
  <c r="F3463" i="6"/>
  <c r="G3463" i="6" s="1"/>
  <c r="F3458" i="6"/>
  <c r="G3458" i="6" s="1"/>
  <c r="F3447" i="6"/>
  <c r="G3447" i="6" s="1"/>
  <c r="F3442" i="6"/>
  <c r="G3442" i="6" s="1"/>
  <c r="F3431" i="6"/>
  <c r="G3431" i="6" s="1"/>
  <c r="F3426" i="6"/>
  <c r="G3426" i="6" s="1"/>
  <c r="F3415" i="6"/>
  <c r="G3415" i="6" s="1"/>
  <c r="F3410" i="6"/>
  <c r="G3410" i="6" s="1"/>
  <c r="F3399" i="6"/>
  <c r="G3399" i="6" s="1"/>
  <c r="F3394" i="6"/>
  <c r="G3394" i="6" s="1"/>
  <c r="F3383" i="6"/>
  <c r="G3383" i="6" s="1"/>
  <c r="F3378" i="6"/>
  <c r="G3378" i="6" s="1"/>
  <c r="F3367" i="6"/>
  <c r="G3367" i="6" s="1"/>
  <c r="F3362" i="6"/>
  <c r="G3362" i="6" s="1"/>
  <c r="F3350" i="6"/>
  <c r="G3350" i="6" s="1"/>
  <c r="F3339" i="6"/>
  <c r="G3339" i="6" s="1"/>
  <c r="F3329" i="6"/>
  <c r="G3329" i="6" s="1"/>
  <c r="F3317" i="6"/>
  <c r="G3317" i="6" s="1"/>
  <c r="F3285" i="6"/>
  <c r="G3285" i="6" s="1"/>
  <c r="F3279" i="6"/>
  <c r="G3279" i="6" s="1"/>
  <c r="F3273" i="6"/>
  <c r="G3273" i="6" s="1"/>
  <c r="F3267" i="6"/>
  <c r="G3267" i="6" s="1"/>
  <c r="F3244" i="6"/>
  <c r="G3244" i="6" s="1"/>
  <c r="F3232" i="6"/>
  <c r="G3232" i="6" s="1"/>
  <c r="F3226" i="6"/>
  <c r="G3226" i="6" s="1"/>
  <c r="F3221" i="6"/>
  <c r="G3221" i="6" s="1"/>
  <c r="F3215" i="6"/>
  <c r="G3215" i="6" s="1"/>
  <c r="F3209" i="6"/>
  <c r="G3209" i="6" s="1"/>
  <c r="F3203" i="6"/>
  <c r="G3203" i="6" s="1"/>
  <c r="F3180" i="6"/>
  <c r="G3180" i="6" s="1"/>
  <c r="F3168" i="6"/>
  <c r="G3168" i="6" s="1"/>
  <c r="F3162" i="6"/>
  <c r="G3162" i="6" s="1"/>
  <c r="F3157" i="6"/>
  <c r="G3157" i="6" s="1"/>
  <c r="F3151" i="6"/>
  <c r="G3151" i="6" s="1"/>
  <c r="F3145" i="6"/>
  <c r="G3145" i="6" s="1"/>
  <c r="F3139" i="6"/>
  <c r="G3139" i="6" s="1"/>
  <c r="F3116" i="6"/>
  <c r="G3116" i="6" s="1"/>
  <c r="F3098" i="6"/>
  <c r="G3098" i="6" s="1"/>
  <c r="F3093" i="6"/>
  <c r="G3093" i="6" s="1"/>
  <c r="F3087" i="6"/>
  <c r="G3087" i="6" s="1"/>
  <c r="F3081" i="6"/>
  <c r="G3081" i="6" s="1"/>
  <c r="F3075" i="6"/>
  <c r="G3075" i="6" s="1"/>
  <c r="F3063" i="6"/>
  <c r="G3063" i="6" s="1"/>
  <c r="F3050" i="6"/>
  <c r="G3050" i="6" s="1"/>
  <c r="F3044" i="6"/>
  <c r="G3044" i="6" s="1"/>
  <c r="F3033" i="6"/>
  <c r="G3033" i="6" s="1"/>
  <c r="F3027" i="6"/>
  <c r="G3027" i="6" s="1"/>
  <c r="F3023" i="6"/>
  <c r="G3023" i="6" s="1"/>
  <c r="F3019" i="6"/>
  <c r="G3019" i="6" s="1"/>
  <c r="F2957" i="6"/>
  <c r="G2957" i="6" s="1"/>
  <c r="F2951" i="6"/>
  <c r="G2951" i="6" s="1"/>
  <c r="F2945" i="6"/>
  <c r="G2945" i="6" s="1"/>
  <c r="F2899" i="6"/>
  <c r="G2899" i="6" s="1"/>
  <c r="F2893" i="6"/>
  <c r="G2893" i="6" s="1"/>
  <c r="F2887" i="6"/>
  <c r="G2887" i="6" s="1"/>
  <c r="F2881" i="6"/>
  <c r="G2881" i="6" s="1"/>
  <c r="F2845" i="6"/>
  <c r="G2845" i="6" s="1"/>
  <c r="F2839" i="6"/>
  <c r="G2839" i="6" s="1"/>
  <c r="F2813" i="6"/>
  <c r="G2813" i="6" s="1"/>
  <c r="F2807" i="6"/>
  <c r="G2807" i="6" s="1"/>
  <c r="F2781" i="6"/>
  <c r="G2781" i="6" s="1"/>
  <c r="F2775" i="6"/>
  <c r="G2775" i="6" s="1"/>
  <c r="F2749" i="6"/>
  <c r="G2749" i="6" s="1"/>
  <c r="F2743" i="6"/>
  <c r="G2743" i="6" s="1"/>
  <c r="F2691" i="6"/>
  <c r="G2691" i="6" s="1"/>
  <c r="F2680" i="6"/>
  <c r="G2680" i="6" s="1"/>
  <c r="F2648" i="6"/>
  <c r="G2648" i="6" s="1"/>
  <c r="F2616" i="6"/>
  <c r="G2616" i="6" s="1"/>
  <c r="F2584" i="6"/>
  <c r="G2584" i="6" s="1"/>
  <c r="F2552" i="6"/>
  <c r="G2552" i="6" s="1"/>
  <c r="F2520" i="6"/>
  <c r="G2520" i="6" s="1"/>
  <c r="F2488" i="6"/>
  <c r="G2488" i="6" s="1"/>
  <c r="F2388" i="6"/>
  <c r="G2388" i="6" s="1"/>
  <c r="F2319" i="6"/>
  <c r="G2319" i="6" s="1"/>
  <c r="F2298" i="6"/>
  <c r="G2298" i="6" s="1"/>
  <c r="F2270" i="6"/>
  <c r="G2270" i="6" s="1"/>
  <c r="F2234" i="6"/>
  <c r="G2234" i="6" s="1"/>
  <c r="F2206" i="6"/>
  <c r="G2206" i="6" s="1"/>
  <c r="F2171" i="6"/>
  <c r="G2171" i="6" s="1"/>
  <c r="F2107" i="6"/>
  <c r="G2107" i="6" s="1"/>
  <c r="F2085" i="6"/>
  <c r="G2085" i="6" s="1"/>
  <c r="F2071" i="6"/>
  <c r="G2071" i="6" s="1"/>
  <c r="F3674" i="6"/>
  <c r="G3674" i="6" s="1"/>
  <c r="F3473" i="6"/>
  <c r="G3473" i="6" s="1"/>
  <c r="F3462" i="6"/>
  <c r="G3462" i="6" s="1"/>
  <c r="F3457" i="6"/>
  <c r="G3457" i="6" s="1"/>
  <c r="F3446" i="6"/>
  <c r="G3446" i="6" s="1"/>
  <c r="F3441" i="6"/>
  <c r="G3441" i="6" s="1"/>
  <c r="F3366" i="6"/>
  <c r="G3366" i="6" s="1"/>
  <c r="F3361" i="6"/>
  <c r="G3361" i="6" s="1"/>
  <c r="F3349" i="6"/>
  <c r="G3349" i="6" s="1"/>
  <c r="F3284" i="6"/>
  <c r="G3284" i="6" s="1"/>
  <c r="F3243" i="6"/>
  <c r="G3243" i="6" s="1"/>
  <c r="F3220" i="6"/>
  <c r="G3220" i="6" s="1"/>
  <c r="F3156" i="6"/>
  <c r="G3156" i="6" s="1"/>
  <c r="F3092" i="6"/>
  <c r="G3092" i="6" s="1"/>
  <c r="F3069" i="6"/>
  <c r="G3069" i="6" s="1"/>
  <c r="F3043" i="6"/>
  <c r="G3043" i="6" s="1"/>
  <c r="F2973" i="6"/>
  <c r="G2973" i="6" s="1"/>
  <c r="F2967" i="6"/>
  <c r="G2967" i="6" s="1"/>
  <c r="F2405" i="6"/>
  <c r="G2405" i="6" s="1"/>
  <c r="F2392" i="6"/>
  <c r="G2392" i="6" s="1"/>
  <c r="F2338" i="6"/>
  <c r="G2338" i="6" s="1"/>
  <c r="F2241" i="6"/>
  <c r="G2241" i="6" s="1"/>
  <c r="F2170" i="6"/>
  <c r="G2170" i="6" s="1"/>
  <c r="F2106" i="6"/>
  <c r="G2106" i="6" s="1"/>
  <c r="F2055" i="6"/>
  <c r="G2055" i="6" s="1"/>
  <c r="F2011" i="6"/>
  <c r="G2011" i="6" s="1"/>
  <c r="F1990" i="6"/>
  <c r="G1990" i="6" s="1"/>
  <c r="F1947" i="6"/>
  <c r="G1947" i="6" s="1"/>
  <c r="F3880" i="6"/>
  <c r="G3880" i="6" s="1"/>
  <c r="F3866" i="6"/>
  <c r="G3866" i="6" s="1"/>
  <c r="F3851" i="6"/>
  <c r="G3851" i="6" s="1"/>
  <c r="F3844" i="6"/>
  <c r="G3844" i="6" s="1"/>
  <c r="F3830" i="6"/>
  <c r="G3830" i="6" s="1"/>
  <c r="F3816" i="6"/>
  <c r="G3816" i="6" s="1"/>
  <c r="F3809" i="6"/>
  <c r="G3809" i="6" s="1"/>
  <c r="F3796" i="6"/>
  <c r="G3796" i="6" s="1"/>
  <c r="F3790" i="6"/>
  <c r="G3790" i="6" s="1"/>
  <c r="F3784" i="6"/>
  <c r="G3784" i="6" s="1"/>
  <c r="F3777" i="6"/>
  <c r="G3777" i="6" s="1"/>
  <c r="F3764" i="6"/>
  <c r="G3764" i="6" s="1"/>
  <c r="F3758" i="6"/>
  <c r="G3758" i="6" s="1"/>
  <c r="F3752" i="6"/>
  <c r="G3752" i="6" s="1"/>
  <c r="F3745" i="6"/>
  <c r="G3745" i="6" s="1"/>
  <c r="F3732" i="6"/>
  <c r="G3732" i="6" s="1"/>
  <c r="F3726" i="6"/>
  <c r="G3726" i="6" s="1"/>
  <c r="F3720" i="6"/>
  <c r="G3720" i="6" s="1"/>
  <c r="F3713" i="6"/>
  <c r="G3713" i="6" s="1"/>
  <c r="F3700" i="6"/>
  <c r="G3700" i="6" s="1"/>
  <c r="F3694" i="6"/>
  <c r="G3694" i="6" s="1"/>
  <c r="F3667" i="6"/>
  <c r="G3667" i="6" s="1"/>
  <c r="F3643" i="6"/>
  <c r="G3643" i="6" s="1"/>
  <c r="F3637" i="6"/>
  <c r="G3637" i="6" s="1"/>
  <c r="F3627" i="6"/>
  <c r="G3627" i="6" s="1"/>
  <c r="F3611" i="6"/>
  <c r="G3611" i="6" s="1"/>
  <c r="F3595" i="6"/>
  <c r="G3595" i="6" s="1"/>
  <c r="F3579" i="6"/>
  <c r="G3579" i="6" s="1"/>
  <c r="F3563" i="6"/>
  <c r="G3563" i="6" s="1"/>
  <c r="F3547" i="6"/>
  <c r="G3547" i="6" s="1"/>
  <c r="F3531" i="6"/>
  <c r="G3531" i="6" s="1"/>
  <c r="F3515" i="6"/>
  <c r="G3515" i="6" s="1"/>
  <c r="F3499" i="6"/>
  <c r="G3499" i="6" s="1"/>
  <c r="F3483" i="6"/>
  <c r="G3483" i="6" s="1"/>
  <c r="F3467" i="6"/>
  <c r="G3467" i="6" s="1"/>
  <c r="F3451" i="6"/>
  <c r="G3451" i="6" s="1"/>
  <c r="F3435" i="6"/>
  <c r="G3435" i="6" s="1"/>
  <c r="F3419" i="6"/>
  <c r="G3419" i="6" s="1"/>
  <c r="F3403" i="6"/>
  <c r="G3403" i="6" s="1"/>
  <c r="F3387" i="6"/>
  <c r="G3387" i="6" s="1"/>
  <c r="F3371" i="6"/>
  <c r="G3371" i="6" s="1"/>
  <c r="F3354" i="6"/>
  <c r="G3354" i="6" s="1"/>
  <c r="F3314" i="6"/>
  <c r="G3314" i="6" s="1"/>
  <c r="F3310" i="6"/>
  <c r="G3310" i="6" s="1"/>
  <c r="F3294" i="6"/>
  <c r="G3294" i="6" s="1"/>
  <c r="F3288" i="6"/>
  <c r="G3288" i="6" s="1"/>
  <c r="F3282" i="6"/>
  <c r="G3282" i="6" s="1"/>
  <c r="F3277" i="6"/>
  <c r="G3277" i="6" s="1"/>
  <c r="F3271" i="6"/>
  <c r="G3271" i="6" s="1"/>
  <c r="F3265" i="6"/>
  <c r="G3265" i="6" s="1"/>
  <c r="F3259" i="6"/>
  <c r="G3259" i="6" s="1"/>
  <c r="F3236" i="6"/>
  <c r="G3236" i="6" s="1"/>
  <c r="F3230" i="6"/>
  <c r="G3230" i="6" s="1"/>
  <c r="F3224" i="6"/>
  <c r="G3224" i="6" s="1"/>
  <c r="F3218" i="6"/>
  <c r="G3218" i="6" s="1"/>
  <c r="F3213" i="6"/>
  <c r="G3213" i="6" s="1"/>
  <c r="F3207" i="6"/>
  <c r="G3207" i="6" s="1"/>
  <c r="F3201" i="6"/>
  <c r="G3201" i="6" s="1"/>
  <c r="F3195" i="6"/>
  <c r="G3195" i="6" s="1"/>
  <c r="F3172" i="6"/>
  <c r="G3172" i="6" s="1"/>
  <c r="F3166" i="6"/>
  <c r="G3166" i="6" s="1"/>
  <c r="F3160" i="6"/>
  <c r="G3160" i="6" s="1"/>
  <c r="F3154" i="6"/>
  <c r="G3154" i="6" s="1"/>
  <c r="F3149" i="6"/>
  <c r="G3149" i="6" s="1"/>
  <c r="F3143" i="6"/>
  <c r="G3143" i="6" s="1"/>
  <c r="F3137" i="6"/>
  <c r="G3137" i="6" s="1"/>
  <c r="F3131" i="6"/>
  <c r="G3131" i="6" s="1"/>
  <c r="F3108" i="6"/>
  <c r="G3108" i="6" s="1"/>
  <c r="F3102" i="6"/>
  <c r="G3102" i="6" s="1"/>
  <c r="F3096" i="6"/>
  <c r="G3096" i="6" s="1"/>
  <c r="F3090" i="6"/>
  <c r="G3090" i="6" s="1"/>
  <c r="F3085" i="6"/>
  <c r="G3085" i="6" s="1"/>
  <c r="F3079" i="6"/>
  <c r="G3079" i="6" s="1"/>
  <c r="F3073" i="6"/>
  <c r="G3073" i="6" s="1"/>
  <c r="F3067" i="6"/>
  <c r="G3067" i="6" s="1"/>
  <c r="F3061" i="6"/>
  <c r="G3061" i="6" s="1"/>
  <c r="F3054" i="6"/>
  <c r="G3054" i="6" s="1"/>
  <c r="F3037" i="6"/>
  <c r="G3037" i="6" s="1"/>
  <c r="F3031" i="6"/>
  <c r="G3031" i="6" s="1"/>
  <c r="F3017" i="6"/>
  <c r="G3017" i="6" s="1"/>
  <c r="F3008" i="6"/>
  <c r="G3008" i="6" s="1"/>
  <c r="F3004" i="6"/>
  <c r="G3004" i="6" s="1"/>
  <c r="F2976" i="6"/>
  <c r="G2976" i="6" s="1"/>
  <c r="F2960" i="6"/>
  <c r="G2960" i="6" s="1"/>
  <c r="F2955" i="6"/>
  <c r="G2955" i="6" s="1"/>
  <c r="F2949" i="6"/>
  <c r="G2949" i="6" s="1"/>
  <c r="F2943" i="6"/>
  <c r="G2943" i="6" s="1"/>
  <c r="F2937" i="6"/>
  <c r="G2937" i="6" s="1"/>
  <c r="F2908" i="6"/>
  <c r="G2908" i="6" s="1"/>
  <c r="F2902" i="6"/>
  <c r="G2902" i="6" s="1"/>
  <c r="F2896" i="6"/>
  <c r="G2896" i="6" s="1"/>
  <c r="F2891" i="6"/>
  <c r="G2891" i="6" s="1"/>
  <c r="F2885" i="6"/>
  <c r="G2885" i="6" s="1"/>
  <c r="F2879" i="6"/>
  <c r="G2879" i="6" s="1"/>
  <c r="F2873" i="6"/>
  <c r="G2873" i="6" s="1"/>
  <c r="F2849" i="6"/>
  <c r="G2849" i="6" s="1"/>
  <c r="F2843" i="6"/>
  <c r="G2843" i="6" s="1"/>
  <c r="F2836" i="6"/>
  <c r="G2836" i="6" s="1"/>
  <c r="F2817" i="6"/>
  <c r="G2817" i="6" s="1"/>
  <c r="F2811" i="6"/>
  <c r="G2811" i="6" s="1"/>
  <c r="F2804" i="6"/>
  <c r="G2804" i="6" s="1"/>
  <c r="F2785" i="6"/>
  <c r="G2785" i="6" s="1"/>
  <c r="F2779" i="6"/>
  <c r="G2779" i="6" s="1"/>
  <c r="F2772" i="6"/>
  <c r="G2772" i="6" s="1"/>
  <c r="F2753" i="6"/>
  <c r="G2753" i="6" s="1"/>
  <c r="F2747" i="6"/>
  <c r="G2747" i="6" s="1"/>
  <c r="F2740" i="6"/>
  <c r="G2740" i="6" s="1"/>
  <c r="F2722" i="6"/>
  <c r="G2722" i="6" s="1"/>
  <c r="F2717" i="6"/>
  <c r="G2717" i="6" s="1"/>
  <c r="F2694" i="6"/>
  <c r="G2694" i="6" s="1"/>
  <c r="F2689" i="6"/>
  <c r="G2689" i="6" s="1"/>
  <c r="F2678" i="6"/>
  <c r="G2678" i="6" s="1"/>
  <c r="F2671" i="6"/>
  <c r="G2671" i="6" s="1"/>
  <c r="F2665" i="6"/>
  <c r="G2665" i="6" s="1"/>
  <c r="F2646" i="6"/>
  <c r="G2646" i="6" s="1"/>
  <c r="F2639" i="6"/>
  <c r="G2639" i="6" s="1"/>
  <c r="F2633" i="6"/>
  <c r="G2633" i="6" s="1"/>
  <c r="F2614" i="6"/>
  <c r="G2614" i="6" s="1"/>
  <c r="F2607" i="6"/>
  <c r="G2607" i="6" s="1"/>
  <c r="F2601" i="6"/>
  <c r="G2601" i="6" s="1"/>
  <c r="F2582" i="6"/>
  <c r="G2582" i="6" s="1"/>
  <c r="F2575" i="6"/>
  <c r="G2575" i="6" s="1"/>
  <c r="F2569" i="6"/>
  <c r="G2569" i="6" s="1"/>
  <c r="F2550" i="6"/>
  <c r="G2550" i="6" s="1"/>
  <c r="F2543" i="6"/>
  <c r="G2543" i="6" s="1"/>
  <c r="F2537" i="6"/>
  <c r="G2537" i="6" s="1"/>
  <c r="F2518" i="6"/>
  <c r="G2518" i="6" s="1"/>
  <c r="F2511" i="6"/>
  <c r="G2511" i="6" s="1"/>
  <c r="F2505" i="6"/>
  <c r="G2505" i="6" s="1"/>
  <c r="F2486" i="6"/>
  <c r="G2486" i="6" s="1"/>
  <c r="F2479" i="6"/>
  <c r="G2479" i="6" s="1"/>
  <c r="F2473" i="6"/>
  <c r="G2473" i="6" s="1"/>
  <c r="F2454" i="6"/>
  <c r="G2454" i="6" s="1"/>
  <c r="F2441" i="6"/>
  <c r="G2441" i="6" s="1"/>
  <c r="F2422" i="6"/>
  <c r="G2422" i="6" s="1"/>
  <c r="F2409" i="6"/>
  <c r="G2409" i="6" s="1"/>
  <c r="F2397" i="6"/>
  <c r="G2397" i="6" s="1"/>
  <c r="F2362" i="6"/>
  <c r="G2362" i="6" s="1"/>
  <c r="F2289" i="6"/>
  <c r="G2289" i="6" s="1"/>
  <c r="F2225" i="6"/>
  <c r="G2225" i="6" s="1"/>
  <c r="F2154" i="6"/>
  <c r="G2154" i="6" s="1"/>
  <c r="F2090" i="6"/>
  <c r="G2090" i="6" s="1"/>
  <c r="F1995" i="6"/>
  <c r="G1995" i="6" s="1"/>
  <c r="F1974" i="6"/>
  <c r="G1974" i="6" s="1"/>
  <c r="F3894" i="6"/>
  <c r="G3894" i="6" s="1"/>
  <c r="F3886" i="6"/>
  <c r="G3886" i="6" s="1"/>
  <c r="F3872" i="6"/>
  <c r="G3872" i="6" s="1"/>
  <c r="F3858" i="6"/>
  <c r="G3858" i="6" s="1"/>
  <c r="F3836" i="6"/>
  <c r="G3836" i="6" s="1"/>
  <c r="F3822" i="6"/>
  <c r="G3822" i="6" s="1"/>
  <c r="F3802" i="6"/>
  <c r="G3802" i="6" s="1"/>
  <c r="F3770" i="6"/>
  <c r="G3770" i="6" s="1"/>
  <c r="F3738" i="6"/>
  <c r="G3738" i="6" s="1"/>
  <c r="F3706" i="6"/>
  <c r="G3706" i="6" s="1"/>
  <c r="F3682" i="6"/>
  <c r="G3682" i="6" s="1"/>
  <c r="F3672" i="6"/>
  <c r="G3672" i="6" s="1"/>
  <c r="F3647" i="6"/>
  <c r="G3647" i="6" s="1"/>
  <c r="F3642" i="6"/>
  <c r="G3642" i="6" s="1"/>
  <c r="F3631" i="6"/>
  <c r="G3631" i="6" s="1"/>
  <c r="F3626" i="6"/>
  <c r="G3626" i="6" s="1"/>
  <c r="F3615" i="6"/>
  <c r="G3615" i="6" s="1"/>
  <c r="F3610" i="6"/>
  <c r="G3610" i="6" s="1"/>
  <c r="F3599" i="6"/>
  <c r="G3599" i="6" s="1"/>
  <c r="F3594" i="6"/>
  <c r="G3594" i="6" s="1"/>
  <c r="F3583" i="6"/>
  <c r="G3583" i="6" s="1"/>
  <c r="F3578" i="6"/>
  <c r="G3578" i="6" s="1"/>
  <c r="F3567" i="6"/>
  <c r="G3567" i="6" s="1"/>
  <c r="F3562" i="6"/>
  <c r="G3562" i="6" s="1"/>
  <c r="F3551" i="6"/>
  <c r="G3551" i="6" s="1"/>
  <c r="F3546" i="6"/>
  <c r="G3546" i="6" s="1"/>
  <c r="F3535" i="6"/>
  <c r="G3535" i="6" s="1"/>
  <c r="F3530" i="6"/>
  <c r="G3530" i="6" s="1"/>
  <c r="F3519" i="6"/>
  <c r="G3519" i="6" s="1"/>
  <c r="F3514" i="6"/>
  <c r="G3514" i="6" s="1"/>
  <c r="F3503" i="6"/>
  <c r="G3503" i="6" s="1"/>
  <c r="F3498" i="6"/>
  <c r="G3498" i="6" s="1"/>
  <c r="F3487" i="6"/>
  <c r="G3487" i="6" s="1"/>
  <c r="F3482" i="6"/>
  <c r="G3482" i="6" s="1"/>
  <c r="F3471" i="6"/>
  <c r="G3471" i="6" s="1"/>
  <c r="F3466" i="6"/>
  <c r="G3466" i="6" s="1"/>
  <c r="F3455" i="6"/>
  <c r="G3455" i="6" s="1"/>
  <c r="F3450" i="6"/>
  <c r="G3450" i="6" s="1"/>
  <c r="F3439" i="6"/>
  <c r="G3439" i="6" s="1"/>
  <c r="F3434" i="6"/>
  <c r="G3434" i="6" s="1"/>
  <c r="F3423" i="6"/>
  <c r="G3423" i="6" s="1"/>
  <c r="F3418" i="6"/>
  <c r="G3418" i="6" s="1"/>
  <c r="F3407" i="6"/>
  <c r="G3407" i="6" s="1"/>
  <c r="F3402" i="6"/>
  <c r="G3402" i="6" s="1"/>
  <c r="F3391" i="6"/>
  <c r="G3391" i="6" s="1"/>
  <c r="F3386" i="6"/>
  <c r="G3386" i="6" s="1"/>
  <c r="F3375" i="6"/>
  <c r="G3375" i="6" s="1"/>
  <c r="F3370" i="6"/>
  <c r="G3370" i="6" s="1"/>
  <c r="F3299" i="6"/>
  <c r="G3299" i="6" s="1"/>
  <c r="F3276" i="6"/>
  <c r="G3276" i="6" s="1"/>
  <c r="F3253" i="6"/>
  <c r="G3253" i="6" s="1"/>
  <c r="F3247" i="6"/>
  <c r="G3247" i="6" s="1"/>
  <c r="F3241" i="6"/>
  <c r="G3241" i="6" s="1"/>
  <c r="F3235" i="6"/>
  <c r="G3235" i="6" s="1"/>
  <c r="F3212" i="6"/>
  <c r="G3212" i="6" s="1"/>
  <c r="F3189" i="6"/>
  <c r="G3189" i="6" s="1"/>
  <c r="F3183" i="6"/>
  <c r="G3183" i="6" s="1"/>
  <c r="F3177" i="6"/>
  <c r="G3177" i="6" s="1"/>
  <c r="F3171" i="6"/>
  <c r="G3171" i="6" s="1"/>
  <c r="F3148" i="6"/>
  <c r="G3148" i="6" s="1"/>
  <c r="F3125" i="6"/>
  <c r="G3125" i="6" s="1"/>
  <c r="F3119" i="6"/>
  <c r="G3119" i="6" s="1"/>
  <c r="F3113" i="6"/>
  <c r="G3113" i="6" s="1"/>
  <c r="F3107" i="6"/>
  <c r="G3107" i="6" s="1"/>
  <c r="F3084" i="6"/>
  <c r="G3084" i="6" s="1"/>
  <c r="F3060" i="6"/>
  <c r="G3060" i="6" s="1"/>
  <c r="F3047" i="6"/>
  <c r="G3047" i="6" s="1"/>
  <c r="F3030" i="6"/>
  <c r="G3030" i="6" s="1"/>
  <c r="F3025" i="6"/>
  <c r="G3025" i="6" s="1"/>
  <c r="F3021" i="6"/>
  <c r="G3021" i="6" s="1"/>
  <c r="F2999" i="6"/>
  <c r="G2999" i="6" s="1"/>
  <c r="F2993" i="6"/>
  <c r="G2993" i="6" s="1"/>
  <c r="F2931" i="6"/>
  <c r="G2931" i="6" s="1"/>
  <c r="F2925" i="6"/>
  <c r="G2925" i="6" s="1"/>
  <c r="F2919" i="6"/>
  <c r="G2919" i="6" s="1"/>
  <c r="F2913" i="6"/>
  <c r="G2913" i="6" s="1"/>
  <c r="F2867" i="6"/>
  <c r="G2867" i="6" s="1"/>
  <c r="F2861" i="6"/>
  <c r="G2861" i="6" s="1"/>
  <c r="F2855" i="6"/>
  <c r="G2855" i="6" s="1"/>
  <c r="F2829" i="6"/>
  <c r="G2829" i="6" s="1"/>
  <c r="F2823" i="6"/>
  <c r="G2823" i="6" s="1"/>
  <c r="F2797" i="6"/>
  <c r="G2797" i="6" s="1"/>
  <c r="F2791" i="6"/>
  <c r="G2791" i="6" s="1"/>
  <c r="F2765" i="6"/>
  <c r="G2765" i="6" s="1"/>
  <c r="F2759" i="6"/>
  <c r="G2759" i="6" s="1"/>
  <c r="F2733" i="6"/>
  <c r="G2733" i="6" s="1"/>
  <c r="F2727" i="6"/>
  <c r="G2727" i="6" s="1"/>
  <c r="F2704" i="6"/>
  <c r="G2704" i="6" s="1"/>
  <c r="F2699" i="6"/>
  <c r="G2699" i="6" s="1"/>
  <c r="F2688" i="6"/>
  <c r="G2688" i="6" s="1"/>
  <c r="F2683" i="6"/>
  <c r="G2683" i="6" s="1"/>
  <c r="F2664" i="6"/>
  <c r="G2664" i="6" s="1"/>
  <c r="F2632" i="6"/>
  <c r="G2632" i="6" s="1"/>
  <c r="F2600" i="6"/>
  <c r="G2600" i="6" s="1"/>
  <c r="F2568" i="6"/>
  <c r="G2568" i="6" s="1"/>
  <c r="F2536" i="6"/>
  <c r="G2536" i="6" s="1"/>
  <c r="F2504" i="6"/>
  <c r="G2504" i="6" s="1"/>
  <c r="F2396" i="6"/>
  <c r="G2396" i="6" s="1"/>
  <c r="F2323" i="6"/>
  <c r="G2323" i="6" s="1"/>
  <c r="F2302" i="6"/>
  <c r="G2302" i="6" s="1"/>
  <c r="F2266" i="6"/>
  <c r="G2266" i="6" s="1"/>
  <c r="F2238" i="6"/>
  <c r="G2238" i="6" s="1"/>
  <c r="F2202" i="6"/>
  <c r="G2202" i="6" s="1"/>
  <c r="F2181" i="6"/>
  <c r="G2181" i="6" s="1"/>
  <c r="F2167" i="6"/>
  <c r="G2167" i="6" s="1"/>
  <c r="F2139" i="6"/>
  <c r="G2139" i="6" s="1"/>
  <c r="F2117" i="6"/>
  <c r="G2117" i="6" s="1"/>
  <c r="F2046" i="6"/>
  <c r="G2046" i="6" s="1"/>
  <c r="F1904" i="6"/>
  <c r="G1904" i="6" s="1"/>
  <c r="F1899" i="6"/>
  <c r="G1899" i="6" s="1"/>
  <c r="F1880" i="6"/>
  <c r="G1880" i="6" s="1"/>
  <c r="F1714" i="6"/>
  <c r="G1714" i="6" s="1"/>
  <c r="F1403" i="6"/>
  <c r="G1403" i="6" s="1"/>
  <c r="F1265" i="6"/>
  <c r="G1265" i="6" s="1"/>
  <c r="F1206" i="6"/>
  <c r="G1206" i="6" s="1"/>
  <c r="F1162" i="6"/>
  <c r="G1162" i="6" s="1"/>
  <c r="F1034" i="6"/>
  <c r="G1034" i="6" s="1"/>
  <c r="F915" i="6"/>
  <c r="G915" i="6" s="1"/>
  <c r="F838" i="6"/>
  <c r="G838" i="6" s="1"/>
  <c r="F814" i="6"/>
  <c r="G814" i="6" s="1"/>
  <c r="F478" i="6"/>
  <c r="G478" i="6" s="1"/>
  <c r="F479" i="6"/>
  <c r="G479" i="6" s="1"/>
  <c r="F862" i="6"/>
  <c r="G862" i="6" s="1"/>
  <c r="F818" i="6"/>
  <c r="G818" i="6" s="1"/>
  <c r="F706" i="6"/>
  <c r="G706" i="6" s="1"/>
  <c r="F612" i="6"/>
  <c r="G612" i="6" s="1"/>
  <c r="F611" i="6"/>
  <c r="G611" i="6" s="1"/>
  <c r="F332" i="6"/>
  <c r="G332" i="6" s="1"/>
  <c r="F331" i="6"/>
  <c r="G331" i="6" s="1"/>
  <c r="F1879" i="6"/>
  <c r="G1879" i="6" s="1"/>
  <c r="F1860" i="6"/>
  <c r="G1860" i="6" s="1"/>
  <c r="F1842" i="6"/>
  <c r="G1842" i="6" s="1"/>
  <c r="F1835" i="6"/>
  <c r="G1835" i="6" s="1"/>
  <c r="F1829" i="6"/>
  <c r="G1829" i="6" s="1"/>
  <c r="F1823" i="6"/>
  <c r="G1823" i="6" s="1"/>
  <c r="F1816" i="6"/>
  <c r="G1816" i="6" s="1"/>
  <c r="F1810" i="6"/>
  <c r="G1810" i="6" s="1"/>
  <c r="F1803" i="6"/>
  <c r="G1803" i="6" s="1"/>
  <c r="F1797" i="6"/>
  <c r="G1797" i="6" s="1"/>
  <c r="F1791" i="6"/>
  <c r="G1791" i="6" s="1"/>
  <c r="F1777" i="6"/>
  <c r="G1777" i="6" s="1"/>
  <c r="F1763" i="6"/>
  <c r="G1763" i="6" s="1"/>
  <c r="F1757" i="6"/>
  <c r="G1757" i="6" s="1"/>
  <c r="F1738" i="6"/>
  <c r="G1738" i="6" s="1"/>
  <c r="F1731" i="6"/>
  <c r="G1731" i="6" s="1"/>
  <c r="F1719" i="6"/>
  <c r="G1719" i="6" s="1"/>
  <c r="F1690" i="6"/>
  <c r="G1690" i="6" s="1"/>
  <c r="F1625" i="6"/>
  <c r="G1625" i="6" s="1"/>
  <c r="F1611" i="6"/>
  <c r="G1611" i="6" s="1"/>
  <c r="F1598" i="6"/>
  <c r="G1598" i="6" s="1"/>
  <c r="F1591" i="6"/>
  <c r="G1591" i="6" s="1"/>
  <c r="F1571" i="6"/>
  <c r="G1571" i="6" s="1"/>
  <c r="F1497" i="6"/>
  <c r="G1497" i="6" s="1"/>
  <c r="F1483" i="6"/>
  <c r="G1483" i="6" s="1"/>
  <c r="F1470" i="6"/>
  <c r="G1470" i="6" s="1"/>
  <c r="F1463" i="6"/>
  <c r="G1463" i="6" s="1"/>
  <c r="F1443" i="6"/>
  <c r="G1443" i="6" s="1"/>
  <c r="F1323" i="6"/>
  <c r="G1323" i="6" s="1"/>
  <c r="F1310" i="6"/>
  <c r="G1310" i="6" s="1"/>
  <c r="F1303" i="6"/>
  <c r="G1303" i="6" s="1"/>
  <c r="F1290" i="6"/>
  <c r="G1290" i="6" s="1"/>
  <c r="F1278" i="6"/>
  <c r="G1278" i="6" s="1"/>
  <c r="F1263" i="6"/>
  <c r="G1263" i="6" s="1"/>
  <c r="F1256" i="6"/>
  <c r="G1256" i="6" s="1"/>
  <c r="F1249" i="6"/>
  <c r="G1249" i="6" s="1"/>
  <c r="F1217" i="6"/>
  <c r="G1217" i="6" s="1"/>
  <c r="F1177" i="6"/>
  <c r="G1177" i="6" s="1"/>
  <c r="F1171" i="6"/>
  <c r="G1171" i="6" s="1"/>
  <c r="F1151" i="6"/>
  <c r="G1151" i="6" s="1"/>
  <c r="F1140" i="6"/>
  <c r="G1140" i="6" s="1"/>
  <c r="F1084" i="6"/>
  <c r="G1084" i="6" s="1"/>
  <c r="F1053" i="6"/>
  <c r="G1053" i="6" s="1"/>
  <c r="F1048" i="6"/>
  <c r="G1048" i="6" s="1"/>
  <c r="F1023" i="6"/>
  <c r="G1023" i="6" s="1"/>
  <c r="F1012" i="6"/>
  <c r="G1012" i="6" s="1"/>
  <c r="F997" i="6"/>
  <c r="G997" i="6" s="1"/>
  <c r="F992" i="6"/>
  <c r="G992" i="6" s="1"/>
  <c r="F964" i="6"/>
  <c r="G964" i="6" s="1"/>
  <c r="F944" i="6"/>
  <c r="G944" i="6" s="1"/>
  <c r="F700" i="6"/>
  <c r="G700" i="6" s="1"/>
  <c r="F692" i="6"/>
  <c r="G692" i="6" s="1"/>
  <c r="F513" i="6"/>
  <c r="G513" i="6" s="1"/>
  <c r="F2326" i="6"/>
  <c r="G2326" i="6" s="1"/>
  <c r="F2313" i="6"/>
  <c r="G2313" i="6" s="1"/>
  <c r="F2301" i="6"/>
  <c r="G2301" i="6" s="1"/>
  <c r="F2275" i="6"/>
  <c r="G2275" i="6" s="1"/>
  <c r="F2269" i="6"/>
  <c r="G2269" i="6" s="1"/>
  <c r="F2256" i="6"/>
  <c r="G2256" i="6" s="1"/>
  <c r="F2243" i="6"/>
  <c r="G2243" i="6" s="1"/>
  <c r="F2237" i="6"/>
  <c r="G2237" i="6" s="1"/>
  <c r="F2211" i="6"/>
  <c r="G2211" i="6" s="1"/>
  <c r="F2205" i="6"/>
  <c r="G2205" i="6" s="1"/>
  <c r="F2174" i="6"/>
  <c r="G2174" i="6" s="1"/>
  <c r="F2161" i="6"/>
  <c r="G2161" i="6" s="1"/>
  <c r="F2142" i="6"/>
  <c r="G2142" i="6" s="1"/>
  <c r="F2129" i="6"/>
  <c r="G2129" i="6" s="1"/>
  <c r="F2110" i="6"/>
  <c r="G2110" i="6" s="1"/>
  <c r="F2097" i="6"/>
  <c r="G2097" i="6" s="1"/>
  <c r="F2078" i="6"/>
  <c r="G2078" i="6" s="1"/>
  <c r="F2065" i="6"/>
  <c r="G2065" i="6" s="1"/>
  <c r="F2052" i="6"/>
  <c r="G2052" i="6" s="1"/>
  <c r="F1982" i="6"/>
  <c r="G1982" i="6" s="1"/>
  <c r="F1966" i="6"/>
  <c r="G1966" i="6" s="1"/>
  <c r="F1950" i="6"/>
  <c r="G1950" i="6" s="1"/>
  <c r="F1934" i="6"/>
  <c r="G1934" i="6" s="1"/>
  <c r="F1918" i="6"/>
  <c r="G1918" i="6" s="1"/>
  <c r="F1902" i="6"/>
  <c r="G1902" i="6" s="1"/>
  <c r="F1891" i="6"/>
  <c r="G1891" i="6" s="1"/>
  <c r="F1885" i="6"/>
  <c r="G1885" i="6" s="1"/>
  <c r="F1878" i="6"/>
  <c r="G1878" i="6" s="1"/>
  <c r="F1866" i="6"/>
  <c r="G1866" i="6" s="1"/>
  <c r="F1859" i="6"/>
  <c r="G1859" i="6" s="1"/>
  <c r="F1853" i="6"/>
  <c r="G1853" i="6" s="1"/>
  <c r="F1847" i="6"/>
  <c r="G1847" i="6" s="1"/>
  <c r="F1841" i="6"/>
  <c r="G1841" i="6" s="1"/>
  <c r="F1828" i="6"/>
  <c r="G1828" i="6" s="1"/>
  <c r="F1809" i="6"/>
  <c r="G1809" i="6" s="1"/>
  <c r="F1796" i="6"/>
  <c r="G1796" i="6" s="1"/>
  <c r="F1783" i="6"/>
  <c r="G1783" i="6" s="1"/>
  <c r="F1776" i="6"/>
  <c r="G1776" i="6" s="1"/>
  <c r="F1770" i="6"/>
  <c r="G1770" i="6" s="1"/>
  <c r="F1756" i="6"/>
  <c r="G1756" i="6" s="1"/>
  <c r="F1707" i="6"/>
  <c r="G1707" i="6" s="1"/>
  <c r="F1683" i="6"/>
  <c r="G1683" i="6" s="1"/>
  <c r="F1676" i="6"/>
  <c r="G1676" i="6" s="1"/>
  <c r="F1650" i="6"/>
  <c r="G1650" i="6" s="1"/>
  <c r="F1631" i="6"/>
  <c r="G1631" i="6" s="1"/>
  <c r="F1617" i="6"/>
  <c r="G1617" i="6" s="1"/>
  <c r="F1610" i="6"/>
  <c r="G1610" i="6" s="1"/>
  <c r="F1590" i="6"/>
  <c r="G1590" i="6" s="1"/>
  <c r="F1583" i="6"/>
  <c r="G1583" i="6" s="1"/>
  <c r="F1577" i="6"/>
  <c r="G1577" i="6" s="1"/>
  <c r="F1570" i="6"/>
  <c r="G1570" i="6" s="1"/>
  <c r="F1556" i="6"/>
  <c r="G1556" i="6" s="1"/>
  <c r="F1522" i="6"/>
  <c r="G1522" i="6" s="1"/>
  <c r="F1503" i="6"/>
  <c r="G1503" i="6" s="1"/>
  <c r="F1489" i="6"/>
  <c r="G1489" i="6" s="1"/>
  <c r="F1482" i="6"/>
  <c r="G1482" i="6" s="1"/>
  <c r="F1462" i="6"/>
  <c r="G1462" i="6" s="1"/>
  <c r="F1455" i="6"/>
  <c r="G1455" i="6" s="1"/>
  <c r="F1449" i="6"/>
  <c r="G1449" i="6" s="1"/>
  <c r="F1442" i="6"/>
  <c r="G1442" i="6" s="1"/>
  <c r="F1428" i="6"/>
  <c r="G1428" i="6" s="1"/>
  <c r="F1401" i="6"/>
  <c r="G1401" i="6" s="1"/>
  <c r="F1373" i="6"/>
  <c r="G1373" i="6" s="1"/>
  <c r="F1349" i="6"/>
  <c r="G1349" i="6" s="1"/>
  <c r="F1343" i="6"/>
  <c r="G1343" i="6" s="1"/>
  <c r="F1336" i="6"/>
  <c r="G1336" i="6" s="1"/>
  <c r="F1330" i="6"/>
  <c r="G1330" i="6" s="1"/>
  <c r="F1316" i="6"/>
  <c r="G1316" i="6" s="1"/>
  <c r="F1309" i="6"/>
  <c r="G1309" i="6" s="1"/>
  <c r="F1302" i="6"/>
  <c r="G1302" i="6" s="1"/>
  <c r="F1296" i="6"/>
  <c r="G1296" i="6" s="1"/>
  <c r="F1269" i="6"/>
  <c r="G1269" i="6" s="1"/>
  <c r="F1262" i="6"/>
  <c r="G1262" i="6" s="1"/>
  <c r="F1255" i="6"/>
  <c r="G1255" i="6" s="1"/>
  <c r="F1241" i="6"/>
  <c r="G1241" i="6" s="1"/>
  <c r="F1229" i="6"/>
  <c r="G1229" i="6" s="1"/>
  <c r="F1198" i="6"/>
  <c r="G1198" i="6" s="1"/>
  <c r="F1170" i="6"/>
  <c r="G1170" i="6" s="1"/>
  <c r="F1156" i="6"/>
  <c r="G1156" i="6" s="1"/>
  <c r="F1150" i="6"/>
  <c r="G1150" i="6" s="1"/>
  <c r="F1139" i="6"/>
  <c r="G1139" i="6" s="1"/>
  <c r="F1134" i="6"/>
  <c r="G1134" i="6" s="1"/>
  <c r="F1120" i="6"/>
  <c r="G1120" i="6" s="1"/>
  <c r="F1114" i="6"/>
  <c r="G1114" i="6" s="1"/>
  <c r="F1103" i="6"/>
  <c r="G1103" i="6" s="1"/>
  <c r="F1083" i="6"/>
  <c r="G1083" i="6" s="1"/>
  <c r="F1078" i="6"/>
  <c r="G1078" i="6" s="1"/>
  <c r="F1073" i="6"/>
  <c r="G1073" i="6" s="1"/>
  <c r="F1047" i="6"/>
  <c r="G1047" i="6" s="1"/>
  <c r="F1042" i="6"/>
  <c r="G1042" i="6" s="1"/>
  <c r="F1028" i="6"/>
  <c r="G1028" i="6" s="1"/>
  <c r="F1022" i="6"/>
  <c r="G1022" i="6" s="1"/>
  <c r="F1011" i="6"/>
  <c r="G1011" i="6" s="1"/>
  <c r="F1006" i="6"/>
  <c r="G1006" i="6" s="1"/>
  <c r="F996" i="6"/>
  <c r="G996" i="6" s="1"/>
  <c r="F986" i="6"/>
  <c r="G986" i="6" s="1"/>
  <c r="F955" i="6"/>
  <c r="G955" i="6" s="1"/>
  <c r="F931" i="6"/>
  <c r="G931" i="6" s="1"/>
  <c r="F918" i="6"/>
  <c r="G918" i="6" s="1"/>
  <c r="F907" i="6"/>
  <c r="G907" i="6" s="1"/>
  <c r="F872" i="6"/>
  <c r="G872" i="6" s="1"/>
  <c r="F866" i="6"/>
  <c r="G866" i="6" s="1"/>
  <c r="F855" i="6"/>
  <c r="G855" i="6" s="1"/>
  <c r="F836" i="6"/>
  <c r="G836" i="6" s="1"/>
  <c r="F830" i="6"/>
  <c r="G830" i="6" s="1"/>
  <c r="F789" i="6"/>
  <c r="G789" i="6" s="1"/>
  <c r="F778" i="6"/>
  <c r="G778" i="6" s="1"/>
  <c r="F699" i="6"/>
  <c r="G699" i="6" s="1"/>
  <c r="F527" i="6"/>
  <c r="G527" i="6" s="1"/>
  <c r="F512" i="6"/>
  <c r="G512" i="6" s="1"/>
  <c r="F458" i="6"/>
  <c r="G458" i="6" s="1"/>
  <c r="F323" i="6"/>
  <c r="G323" i="6" s="1"/>
  <c r="F324" i="6"/>
  <c r="G324" i="6" s="1"/>
  <c r="F2355" i="6"/>
  <c r="G2355" i="6" s="1"/>
  <c r="F2192" i="6"/>
  <c r="G2192" i="6" s="1"/>
  <c r="F2147" i="6"/>
  <c r="G2147" i="6" s="1"/>
  <c r="F2141" i="6"/>
  <c r="G2141" i="6" s="1"/>
  <c r="F2115" i="6"/>
  <c r="G2115" i="6" s="1"/>
  <c r="F2109" i="6"/>
  <c r="G2109" i="6" s="1"/>
  <c r="F1993" i="6"/>
  <c r="G1993" i="6" s="1"/>
  <c r="F1977" i="6"/>
  <c r="G1977" i="6" s="1"/>
  <c r="F1961" i="6"/>
  <c r="G1961" i="6" s="1"/>
  <c r="F1945" i="6"/>
  <c r="G1945" i="6" s="1"/>
  <c r="F1929" i="6"/>
  <c r="G1929" i="6" s="1"/>
  <c r="F1912" i="6"/>
  <c r="G1912" i="6" s="1"/>
  <c r="F1896" i="6"/>
  <c r="G1896" i="6" s="1"/>
  <c r="F1884" i="6"/>
  <c r="G1884" i="6" s="1"/>
  <c r="F1871" i="6"/>
  <c r="G1871" i="6" s="1"/>
  <c r="F1864" i="6"/>
  <c r="G1864" i="6" s="1"/>
  <c r="F1852" i="6"/>
  <c r="G1852" i="6" s="1"/>
  <c r="F1834" i="6"/>
  <c r="G1834" i="6" s="1"/>
  <c r="F1821" i="6"/>
  <c r="G1821" i="6" s="1"/>
  <c r="F1815" i="6"/>
  <c r="G1815" i="6" s="1"/>
  <c r="F1802" i="6"/>
  <c r="G1802" i="6" s="1"/>
  <c r="F1789" i="6"/>
  <c r="G1789" i="6" s="1"/>
  <c r="F1755" i="6"/>
  <c r="G1755" i="6" s="1"/>
  <c r="F1712" i="6"/>
  <c r="G1712" i="6" s="1"/>
  <c r="F1689" i="6"/>
  <c r="G1689" i="6" s="1"/>
  <c r="F1682" i="6"/>
  <c r="G1682" i="6" s="1"/>
  <c r="F1657" i="6"/>
  <c r="G1657" i="6" s="1"/>
  <c r="F1643" i="6"/>
  <c r="G1643" i="6" s="1"/>
  <c r="F1630" i="6"/>
  <c r="G1630" i="6" s="1"/>
  <c r="F1623" i="6"/>
  <c r="G1623" i="6" s="1"/>
  <c r="F1603" i="6"/>
  <c r="G1603" i="6" s="1"/>
  <c r="F1529" i="6"/>
  <c r="G1529" i="6" s="1"/>
  <c r="F1515" i="6"/>
  <c r="G1515" i="6" s="1"/>
  <c r="F1502" i="6"/>
  <c r="G1502" i="6" s="1"/>
  <c r="F1495" i="6"/>
  <c r="G1495" i="6" s="1"/>
  <c r="F1475" i="6"/>
  <c r="G1475" i="6" s="1"/>
  <c r="F1390" i="6"/>
  <c r="G1390" i="6" s="1"/>
  <c r="F1356" i="6"/>
  <c r="G1356" i="6" s="1"/>
  <c r="F1342" i="6"/>
  <c r="G1342" i="6" s="1"/>
  <c r="F1335" i="6"/>
  <c r="G1335" i="6" s="1"/>
  <c r="F1322" i="6"/>
  <c r="G1322" i="6" s="1"/>
  <c r="F1301" i="6"/>
  <c r="G1301" i="6" s="1"/>
  <c r="F1295" i="6"/>
  <c r="G1295" i="6" s="1"/>
  <c r="F1281" i="6"/>
  <c r="G1281" i="6" s="1"/>
  <c r="F1268" i="6"/>
  <c r="G1268" i="6" s="1"/>
  <c r="F1191" i="6"/>
  <c r="G1191" i="6" s="1"/>
  <c r="F1175" i="6"/>
  <c r="G1175" i="6" s="1"/>
  <c r="F1144" i="6"/>
  <c r="G1144" i="6" s="1"/>
  <c r="F1119" i="6"/>
  <c r="G1119" i="6" s="1"/>
  <c r="F1108" i="6"/>
  <c r="G1108" i="6" s="1"/>
  <c r="F1052" i="6"/>
  <c r="G1052" i="6" s="1"/>
  <c r="F1016" i="6"/>
  <c r="G1016" i="6" s="1"/>
  <c r="F991" i="6"/>
  <c r="G991" i="6" s="1"/>
  <c r="F949" i="6"/>
  <c r="G949" i="6" s="1"/>
  <c r="F943" i="6"/>
  <c r="G943" i="6" s="1"/>
  <c r="F930" i="6"/>
  <c r="G930" i="6" s="1"/>
  <c r="F906" i="6"/>
  <c r="G906" i="6" s="1"/>
  <c r="F841" i="6"/>
  <c r="G841" i="6" s="1"/>
  <c r="F829" i="6"/>
  <c r="G829" i="6" s="1"/>
  <c r="F772" i="6"/>
  <c r="G772" i="6" s="1"/>
  <c r="F748" i="6"/>
  <c r="G748" i="6" s="1"/>
  <c r="F724" i="6"/>
  <c r="G724" i="6" s="1"/>
  <c r="F1102" i="6"/>
  <c r="G1102" i="6" s="1"/>
  <c r="F870" i="6"/>
  <c r="G870" i="6" s="1"/>
  <c r="F568" i="6"/>
  <c r="G568" i="6" s="1"/>
  <c r="F412" i="6"/>
  <c r="G412" i="6" s="1"/>
  <c r="F309" i="6"/>
  <c r="G309" i="6" s="1"/>
  <c r="F308" i="6"/>
  <c r="G308" i="6" s="1"/>
  <c r="F2353" i="6"/>
  <c r="G2353" i="6" s="1"/>
  <c r="F2347" i="6"/>
  <c r="G2347" i="6" s="1"/>
  <c r="F2329" i="6"/>
  <c r="G2329" i="6" s="1"/>
  <c r="F2310" i="6"/>
  <c r="G2310" i="6" s="1"/>
  <c r="F2304" i="6"/>
  <c r="G2304" i="6" s="1"/>
  <c r="F2291" i="6"/>
  <c r="G2291" i="6" s="1"/>
  <c r="F2285" i="6"/>
  <c r="G2285" i="6" s="1"/>
  <c r="F2259" i="6"/>
  <c r="G2259" i="6" s="1"/>
  <c r="F2253" i="6"/>
  <c r="G2253" i="6" s="1"/>
  <c r="F2227" i="6"/>
  <c r="G2227" i="6" s="1"/>
  <c r="F2195" i="6"/>
  <c r="G2195" i="6" s="1"/>
  <c r="F2190" i="6"/>
  <c r="G2190" i="6" s="1"/>
  <c r="F2177" i="6"/>
  <c r="G2177" i="6" s="1"/>
  <c r="F2158" i="6"/>
  <c r="G2158" i="6" s="1"/>
  <c r="F2145" i="6"/>
  <c r="G2145" i="6" s="1"/>
  <c r="F2126" i="6"/>
  <c r="G2126" i="6" s="1"/>
  <c r="F2113" i="6"/>
  <c r="G2113" i="6" s="1"/>
  <c r="F2094" i="6"/>
  <c r="G2094" i="6" s="1"/>
  <c r="F2081" i="6"/>
  <c r="G2081" i="6" s="1"/>
  <c r="F2068" i="6"/>
  <c r="G2068" i="6" s="1"/>
  <c r="F2062" i="6"/>
  <c r="G2062" i="6" s="1"/>
  <c r="F2048" i="6"/>
  <c r="G2048" i="6" s="1"/>
  <c r="F2033" i="6"/>
  <c r="G2033" i="6" s="1"/>
  <c r="F1882" i="6"/>
  <c r="G1882" i="6" s="1"/>
  <c r="F1869" i="6"/>
  <c r="G1869" i="6" s="1"/>
  <c r="F1850" i="6"/>
  <c r="G1850" i="6" s="1"/>
  <c r="F1844" i="6"/>
  <c r="G1844" i="6" s="1"/>
  <c r="F1825" i="6"/>
  <c r="G1825" i="6" s="1"/>
  <c r="F1812" i="6"/>
  <c r="G1812" i="6" s="1"/>
  <c r="F1793" i="6"/>
  <c r="G1793" i="6" s="1"/>
  <c r="F1786" i="6"/>
  <c r="G1786" i="6" s="1"/>
  <c r="F1773" i="6"/>
  <c r="G1773" i="6" s="1"/>
  <c r="F1746" i="6"/>
  <c r="G1746" i="6" s="1"/>
  <c r="F1740" i="6"/>
  <c r="G1740" i="6" s="1"/>
  <c r="F1727" i="6"/>
  <c r="G1727" i="6" s="1"/>
  <c r="F1673" i="6"/>
  <c r="G1673" i="6" s="1"/>
  <c r="F1667" i="6"/>
  <c r="G1667" i="6" s="1"/>
  <c r="F1654" i="6"/>
  <c r="G1654" i="6" s="1"/>
  <c r="F1647" i="6"/>
  <c r="G1647" i="6" s="1"/>
  <c r="F1641" i="6"/>
  <c r="G1641" i="6" s="1"/>
  <c r="F1634" i="6"/>
  <c r="G1634" i="6" s="1"/>
  <c r="F1620" i="6"/>
  <c r="G1620" i="6" s="1"/>
  <c r="F1567" i="6"/>
  <c r="G1567" i="6" s="1"/>
  <c r="F1553" i="6"/>
  <c r="G1553" i="6" s="1"/>
  <c r="F1526" i="6"/>
  <c r="G1526" i="6" s="1"/>
  <c r="F1519" i="6"/>
  <c r="G1519" i="6" s="1"/>
  <c r="F1513" i="6"/>
  <c r="G1513" i="6" s="1"/>
  <c r="F1506" i="6"/>
  <c r="G1506" i="6" s="1"/>
  <c r="F1492" i="6"/>
  <c r="G1492" i="6" s="1"/>
  <c r="F1439" i="6"/>
  <c r="G1439" i="6" s="1"/>
  <c r="F1425" i="6"/>
  <c r="G1425" i="6" s="1"/>
  <c r="F1409" i="6"/>
  <c r="G1409" i="6" s="1"/>
  <c r="F1398" i="6"/>
  <c r="G1398" i="6" s="1"/>
  <c r="F1388" i="6"/>
  <c r="G1388" i="6" s="1"/>
  <c r="F1376" i="6"/>
  <c r="G1376" i="6" s="1"/>
  <c r="F1360" i="6"/>
  <c r="G1360" i="6" s="1"/>
  <c r="F1340" i="6"/>
  <c r="G1340" i="6" s="1"/>
  <c r="F1292" i="6"/>
  <c r="G1292" i="6" s="1"/>
  <c r="F1273" i="6"/>
  <c r="G1273" i="6" s="1"/>
  <c r="F1231" i="6"/>
  <c r="G1231" i="6" s="1"/>
  <c r="F1147" i="6"/>
  <c r="G1147" i="6" s="1"/>
  <c r="F1142" i="6"/>
  <c r="G1142" i="6" s="1"/>
  <c r="F1137" i="6"/>
  <c r="G1137" i="6" s="1"/>
  <c r="F1111" i="6"/>
  <c r="G1111" i="6" s="1"/>
  <c r="F1092" i="6"/>
  <c r="G1092" i="6" s="1"/>
  <c r="F1086" i="6"/>
  <c r="G1086" i="6" s="1"/>
  <c r="F1075" i="6"/>
  <c r="G1075" i="6" s="1"/>
  <c r="F1056" i="6"/>
  <c r="G1056" i="6" s="1"/>
  <c r="F1050" i="6"/>
  <c r="G1050" i="6" s="1"/>
  <c r="F1039" i="6"/>
  <c r="G1039" i="6" s="1"/>
  <c r="F1019" i="6"/>
  <c r="G1019" i="6" s="1"/>
  <c r="F1014" i="6"/>
  <c r="G1014" i="6" s="1"/>
  <c r="F1009" i="6"/>
  <c r="G1009" i="6" s="1"/>
  <c r="F966" i="6"/>
  <c r="G966" i="6" s="1"/>
  <c r="F959" i="6"/>
  <c r="G959" i="6" s="1"/>
  <c r="F952" i="6"/>
  <c r="G952" i="6" s="1"/>
  <c r="F947" i="6"/>
  <c r="G947" i="6" s="1"/>
  <c r="F903" i="6"/>
  <c r="G903" i="6" s="1"/>
  <c r="F875" i="6"/>
  <c r="G875" i="6" s="1"/>
  <c r="F852" i="6"/>
  <c r="G852" i="6" s="1"/>
  <c r="F809" i="6"/>
  <c r="G809" i="6" s="1"/>
  <c r="F798" i="6"/>
  <c r="G798" i="6" s="1"/>
  <c r="F792" i="6"/>
  <c r="G792" i="6" s="1"/>
  <c r="F787" i="6"/>
  <c r="G787" i="6" s="1"/>
  <c r="F781" i="6"/>
  <c r="G781" i="6" s="1"/>
  <c r="F769" i="6"/>
  <c r="G769" i="6" s="1"/>
  <c r="F714" i="6"/>
  <c r="G714" i="6" s="1"/>
  <c r="F669" i="6"/>
  <c r="G669" i="6" s="1"/>
  <c r="F656" i="6"/>
  <c r="G656" i="6" s="1"/>
  <c r="F642" i="6"/>
  <c r="G642" i="6" s="1"/>
  <c r="F628" i="6"/>
  <c r="G628" i="6" s="1"/>
  <c r="F607" i="6"/>
  <c r="G607" i="6" s="1"/>
  <c r="F593" i="6"/>
  <c r="G593" i="6" s="1"/>
  <c r="F454" i="6"/>
  <c r="G454" i="6" s="1"/>
  <c r="F447" i="6"/>
  <c r="G447" i="6" s="1"/>
  <c r="F439" i="6"/>
  <c r="G439" i="6" s="1"/>
  <c r="F1781" i="6"/>
  <c r="G1781" i="6" s="1"/>
  <c r="F1775" i="6"/>
  <c r="G1775" i="6" s="1"/>
  <c r="F1762" i="6"/>
  <c r="G1762" i="6" s="1"/>
  <c r="F1749" i="6"/>
  <c r="G1749" i="6" s="1"/>
  <c r="F1743" i="6"/>
  <c r="G1743" i="6" s="1"/>
  <c r="F1688" i="6"/>
  <c r="G1688" i="6" s="1"/>
  <c r="F1665" i="6"/>
  <c r="G1665" i="6" s="1"/>
  <c r="F1659" i="6"/>
  <c r="G1659" i="6" s="1"/>
  <c r="F1646" i="6"/>
  <c r="G1646" i="6" s="1"/>
  <c r="F1627" i="6"/>
  <c r="G1627" i="6" s="1"/>
  <c r="F1614" i="6"/>
  <c r="G1614" i="6" s="1"/>
  <c r="F1595" i="6"/>
  <c r="G1595" i="6" s="1"/>
  <c r="F1582" i="6"/>
  <c r="G1582" i="6" s="1"/>
  <c r="F1563" i="6"/>
  <c r="G1563" i="6" s="1"/>
  <c r="F1550" i="6"/>
  <c r="G1550" i="6" s="1"/>
  <c r="F1531" i="6"/>
  <c r="G1531" i="6" s="1"/>
  <c r="F1518" i="6"/>
  <c r="G1518" i="6" s="1"/>
  <c r="F1499" i="6"/>
  <c r="G1499" i="6" s="1"/>
  <c r="F1486" i="6"/>
  <c r="G1486" i="6" s="1"/>
  <c r="F1467" i="6"/>
  <c r="G1467" i="6" s="1"/>
  <c r="F1454" i="6"/>
  <c r="G1454" i="6" s="1"/>
  <c r="F1435" i="6"/>
  <c r="G1435" i="6" s="1"/>
  <c r="F1422" i="6"/>
  <c r="G1422" i="6" s="1"/>
  <c r="F1407" i="6"/>
  <c r="G1407" i="6" s="1"/>
  <c r="F1352" i="6"/>
  <c r="G1352" i="6" s="1"/>
  <c r="F1346" i="6"/>
  <c r="G1346" i="6" s="1"/>
  <c r="F1326" i="6"/>
  <c r="G1326" i="6" s="1"/>
  <c r="F1320" i="6"/>
  <c r="G1320" i="6" s="1"/>
  <c r="F1314" i="6"/>
  <c r="G1314" i="6" s="1"/>
  <c r="F1294" i="6"/>
  <c r="G1294" i="6" s="1"/>
  <c r="F1288" i="6"/>
  <c r="G1288" i="6" s="1"/>
  <c r="F1271" i="6"/>
  <c r="G1271" i="6" s="1"/>
  <c r="F1259" i="6"/>
  <c r="G1259" i="6" s="1"/>
  <c r="F1252" i="6"/>
  <c r="G1252" i="6" s="1"/>
  <c r="F1245" i="6"/>
  <c r="G1245" i="6" s="1"/>
  <c r="F1238" i="6"/>
  <c r="G1238" i="6" s="1"/>
  <c r="F1227" i="6"/>
  <c r="G1227" i="6" s="1"/>
  <c r="F1155" i="6"/>
  <c r="G1155" i="6" s="1"/>
  <c r="F1128" i="6"/>
  <c r="G1128" i="6" s="1"/>
  <c r="F1123" i="6"/>
  <c r="G1123" i="6" s="1"/>
  <c r="F1096" i="6"/>
  <c r="G1096" i="6" s="1"/>
  <c r="F1091" i="6"/>
  <c r="G1091" i="6" s="1"/>
  <c r="F1064" i="6"/>
  <c r="G1064" i="6" s="1"/>
  <c r="F1059" i="6"/>
  <c r="G1059" i="6" s="1"/>
  <c r="F1032" i="6"/>
  <c r="G1032" i="6" s="1"/>
  <c r="F1027" i="6"/>
  <c r="G1027" i="6" s="1"/>
  <c r="F1000" i="6"/>
  <c r="G1000" i="6" s="1"/>
  <c r="F982" i="6"/>
  <c r="G982" i="6" s="1"/>
  <c r="F941" i="6"/>
  <c r="G941" i="6" s="1"/>
  <c r="F935" i="6"/>
  <c r="G935" i="6" s="1"/>
  <c r="F864" i="6"/>
  <c r="G864" i="6" s="1"/>
  <c r="F859" i="6"/>
  <c r="G859" i="6" s="1"/>
  <c r="F835" i="6"/>
  <c r="G835" i="6" s="1"/>
  <c r="F817" i="6"/>
  <c r="G817" i="6" s="1"/>
  <c r="F812" i="6"/>
  <c r="G812" i="6" s="1"/>
  <c r="F766" i="6"/>
  <c r="G766" i="6" s="1"/>
  <c r="F760" i="6"/>
  <c r="G760" i="6" s="1"/>
  <c r="F745" i="6"/>
  <c r="G745" i="6" s="1"/>
  <c r="F740" i="6"/>
  <c r="G740" i="6" s="1"/>
  <c r="F727" i="6"/>
  <c r="G727" i="6" s="1"/>
  <c r="F721" i="6"/>
  <c r="G721" i="6" s="1"/>
  <c r="F704" i="6"/>
  <c r="G704" i="6" s="1"/>
  <c r="F652" i="6"/>
  <c r="G652" i="6" s="1"/>
  <c r="F619" i="6"/>
  <c r="G619" i="6" s="1"/>
  <c r="F605" i="6"/>
  <c r="G605" i="6" s="1"/>
  <c r="F564" i="6"/>
  <c r="G564" i="6" s="1"/>
  <c r="F544" i="6"/>
  <c r="G544" i="6" s="1"/>
  <c r="F531" i="6"/>
  <c r="G531" i="6" s="1"/>
  <c r="F524" i="6"/>
  <c r="G524" i="6" s="1"/>
  <c r="F444" i="6"/>
  <c r="G444" i="6" s="1"/>
  <c r="F390" i="6"/>
  <c r="G390" i="6" s="1"/>
  <c r="F344" i="6"/>
  <c r="G344" i="6" s="1"/>
  <c r="F336" i="6"/>
  <c r="G336" i="6" s="1"/>
  <c r="F301" i="6"/>
  <c r="G301" i="6" s="1"/>
  <c r="F295" i="6"/>
  <c r="G295" i="6" s="1"/>
  <c r="F268" i="6"/>
  <c r="G268" i="6" s="1"/>
  <c r="F256" i="6"/>
  <c r="G256" i="6" s="1"/>
  <c r="F251" i="6"/>
  <c r="G251" i="6" s="1"/>
  <c r="F209" i="6"/>
  <c r="G209" i="6" s="1"/>
  <c r="F145" i="6"/>
  <c r="G145" i="6" s="1"/>
  <c r="F1358" i="6"/>
  <c r="G1358" i="6" s="1"/>
  <c r="F1250" i="6"/>
  <c r="G1250" i="6" s="1"/>
  <c r="F1179" i="6"/>
  <c r="G1179" i="6" s="1"/>
  <c r="F957" i="6"/>
  <c r="G957" i="6" s="1"/>
  <c r="F923" i="6"/>
  <c r="G923" i="6" s="1"/>
  <c r="F846" i="6"/>
  <c r="G846" i="6" s="1"/>
  <c r="F755" i="6"/>
  <c r="G755" i="6" s="1"/>
  <c r="F750" i="6"/>
  <c r="G750" i="6" s="1"/>
  <c r="F350" i="6"/>
  <c r="G350" i="6" s="1"/>
  <c r="F329" i="6"/>
  <c r="G329" i="6" s="1"/>
  <c r="F507" i="6"/>
  <c r="G507" i="6" s="1"/>
  <c r="F500" i="6"/>
  <c r="G500" i="6" s="1"/>
  <c r="F481" i="6"/>
  <c r="G481" i="6" s="1"/>
  <c r="F428" i="6"/>
  <c r="G428" i="6" s="1"/>
  <c r="F381" i="6"/>
  <c r="G381" i="6" s="1"/>
  <c r="F374" i="6"/>
  <c r="G374" i="6" s="1"/>
  <c r="F340" i="6"/>
  <c r="G340" i="6" s="1"/>
  <c r="F341" i="6"/>
  <c r="G341" i="6" s="1"/>
  <c r="F328" i="6"/>
  <c r="G328" i="6" s="1"/>
  <c r="F283" i="6"/>
  <c r="G283" i="6" s="1"/>
  <c r="F224" i="6"/>
  <c r="G224" i="6" s="1"/>
  <c r="F194" i="6"/>
  <c r="G194" i="6" s="1"/>
  <c r="F128" i="6"/>
  <c r="G128" i="6" s="1"/>
  <c r="F48" i="6"/>
  <c r="G48" i="6" s="1"/>
  <c r="F212" i="6"/>
  <c r="G212" i="6" s="1"/>
  <c r="F228" i="6"/>
  <c r="G228" i="6" s="1"/>
  <c r="F159" i="6"/>
  <c r="G159" i="6" s="1"/>
  <c r="F153" i="6"/>
  <c r="G153" i="6" s="1"/>
  <c r="F139" i="6"/>
  <c r="G139" i="6" s="1"/>
  <c r="F119" i="6"/>
  <c r="G119" i="6" s="1"/>
  <c r="F364" i="6"/>
  <c r="G364" i="6" s="1"/>
  <c r="F351" i="6"/>
  <c r="G351" i="6" s="1"/>
  <c r="F320" i="6"/>
  <c r="G320" i="6" s="1"/>
  <c r="F315" i="6"/>
  <c r="G315" i="6" s="1"/>
  <c r="F245" i="6"/>
  <c r="G245" i="6" s="1"/>
  <c r="F239" i="6"/>
  <c r="G239" i="6" s="1"/>
  <c r="F227" i="6"/>
  <c r="G227" i="6" s="1"/>
  <c r="F186" i="6"/>
  <c r="G186" i="6" s="1"/>
  <c r="F152" i="6"/>
  <c r="G152" i="6" s="1"/>
  <c r="F673" i="6"/>
  <c r="G673" i="6" s="1"/>
  <c r="F649" i="6"/>
  <c r="G649" i="6" s="1"/>
  <c r="F636" i="6"/>
  <c r="G636" i="6" s="1"/>
  <c r="F624" i="6"/>
  <c r="G624" i="6" s="1"/>
  <c r="F599" i="6"/>
  <c r="G599" i="6" s="1"/>
  <c r="F561" i="6"/>
  <c r="G561" i="6" s="1"/>
  <c r="F536" i="6"/>
  <c r="G536" i="6" s="1"/>
  <c r="F505" i="6"/>
  <c r="G505" i="6" s="1"/>
  <c r="F498" i="6"/>
  <c r="G498" i="6" s="1"/>
  <c r="F405" i="6"/>
  <c r="G405" i="6" s="1"/>
  <c r="F373" i="6"/>
  <c r="G373" i="6" s="1"/>
  <c r="F327" i="6"/>
  <c r="G327" i="6" s="1"/>
  <c r="F312" i="6"/>
  <c r="G312" i="6" s="1"/>
  <c r="F287" i="6"/>
  <c r="G287" i="6" s="1"/>
  <c r="F248" i="6"/>
  <c r="G248" i="6" s="1"/>
  <c r="F223" i="6"/>
  <c r="G223" i="6" s="1"/>
  <c r="F208" i="6"/>
  <c r="G208" i="6" s="1"/>
  <c r="F197" i="6"/>
  <c r="G197" i="6" s="1"/>
  <c r="F190" i="6"/>
  <c r="G190" i="6" s="1"/>
  <c r="F168" i="6"/>
  <c r="G168" i="6" s="1"/>
  <c r="F137" i="6"/>
  <c r="G137" i="6" s="1"/>
  <c r="F113" i="6"/>
  <c r="G113" i="6" s="1"/>
  <c r="F107" i="6"/>
  <c r="G107" i="6" s="1"/>
  <c r="F88" i="6"/>
  <c r="G88" i="6" s="1"/>
  <c r="F64" i="6"/>
  <c r="G64" i="6" s="1"/>
  <c r="F46" i="6"/>
  <c r="G46" i="6" s="1"/>
  <c r="F688" i="6"/>
  <c r="G688" i="6" s="1"/>
  <c r="F676" i="6"/>
  <c r="G676" i="6" s="1"/>
  <c r="F651" i="6"/>
  <c r="G651" i="6" s="1"/>
  <c r="F627" i="6"/>
  <c r="G627" i="6" s="1"/>
  <c r="F595" i="6"/>
  <c r="G595" i="6" s="1"/>
  <c r="F576" i="6"/>
  <c r="G576" i="6" s="1"/>
  <c r="F552" i="6"/>
  <c r="G552" i="6" s="1"/>
  <c r="F521" i="6"/>
  <c r="G521" i="6" s="1"/>
  <c r="F515" i="6"/>
  <c r="G515" i="6" s="1"/>
  <c r="F489" i="6"/>
  <c r="G489" i="6" s="1"/>
  <c r="F446" i="6"/>
  <c r="G446" i="6" s="1"/>
  <c r="F421" i="6"/>
  <c r="G421" i="6" s="1"/>
  <c r="F389" i="6"/>
  <c r="G389" i="6" s="1"/>
  <c r="F357" i="6"/>
  <c r="G357" i="6" s="1"/>
  <c r="F347" i="6"/>
  <c r="G347" i="6" s="1"/>
  <c r="F319" i="6"/>
  <c r="G319" i="6" s="1"/>
  <c r="F280" i="6"/>
  <c r="G280" i="6" s="1"/>
  <c r="F255" i="6"/>
  <c r="G255" i="6" s="1"/>
  <c r="F216" i="6"/>
  <c r="G216" i="6" s="1"/>
  <c r="F205" i="6"/>
  <c r="G205" i="6" s="1"/>
  <c r="F193" i="6"/>
  <c r="G193" i="6" s="1"/>
  <c r="F177" i="6"/>
  <c r="G177" i="6" s="1"/>
  <c r="F171" i="6"/>
  <c r="G171" i="6" s="1"/>
  <c r="F147" i="6"/>
  <c r="G147" i="6" s="1"/>
  <c r="F123" i="6"/>
  <c r="G123" i="6" s="1"/>
  <c r="F104" i="6"/>
  <c r="G104" i="6" s="1"/>
  <c r="F97" i="6"/>
  <c r="G97" i="6" s="1"/>
  <c r="F91" i="6"/>
  <c r="G91" i="6" s="1"/>
  <c r="F73" i="6"/>
  <c r="G73" i="6" s="1"/>
  <c r="F67" i="6"/>
  <c r="G67" i="6" s="1"/>
  <c r="F3686" i="6"/>
  <c r="G3686" i="6" s="1"/>
  <c r="F3662" i="6"/>
  <c r="G3662" i="6" s="1"/>
  <c r="F3657" i="6"/>
  <c r="G3657" i="6" s="1"/>
  <c r="F3885" i="6"/>
  <c r="G3885" i="6" s="1"/>
  <c r="F3877" i="6"/>
  <c r="G3877" i="6" s="1"/>
  <c r="F3869" i="6"/>
  <c r="G3869" i="6" s="1"/>
  <c r="F3861" i="6"/>
  <c r="G3861" i="6" s="1"/>
  <c r="F3853" i="6"/>
  <c r="G3853" i="6" s="1"/>
  <c r="F3845" i="6"/>
  <c r="G3845" i="6" s="1"/>
  <c r="F3837" i="6"/>
  <c r="G3837" i="6" s="1"/>
  <c r="F3829" i="6"/>
  <c r="G3829" i="6" s="1"/>
  <c r="F3821" i="6"/>
  <c r="G3821" i="6" s="1"/>
  <c r="F3813" i="6"/>
  <c r="G3813" i="6" s="1"/>
  <c r="F3805" i="6"/>
  <c r="G3805" i="6" s="1"/>
  <c r="F3797" i="6"/>
  <c r="G3797" i="6" s="1"/>
  <c r="F3789" i="6"/>
  <c r="G3789" i="6" s="1"/>
  <c r="F3781" i="6"/>
  <c r="G3781" i="6" s="1"/>
  <c r="F3773" i="6"/>
  <c r="G3773" i="6" s="1"/>
  <c r="F3765" i="6"/>
  <c r="G3765" i="6" s="1"/>
  <c r="F3757" i="6"/>
  <c r="G3757" i="6" s="1"/>
  <c r="F3749" i="6"/>
  <c r="G3749" i="6" s="1"/>
  <c r="F3741" i="6"/>
  <c r="G3741" i="6" s="1"/>
  <c r="F3733" i="6"/>
  <c r="G3733" i="6" s="1"/>
  <c r="F3725" i="6"/>
  <c r="G3725" i="6" s="1"/>
  <c r="F3717" i="6"/>
  <c r="G3717" i="6" s="1"/>
  <c r="F3709" i="6"/>
  <c r="G3709" i="6" s="1"/>
  <c r="F3701" i="6"/>
  <c r="G3701" i="6" s="1"/>
  <c r="F3693" i="6"/>
  <c r="G3693" i="6" s="1"/>
  <c r="F3665" i="6"/>
  <c r="G3665" i="6" s="1"/>
  <c r="F3650" i="6"/>
  <c r="G3650" i="6" s="1"/>
  <c r="F3893" i="6"/>
  <c r="G3893" i="6" s="1"/>
  <c r="F3887" i="6"/>
  <c r="G3887" i="6" s="1"/>
  <c r="F3879" i="6"/>
  <c r="G3879" i="6" s="1"/>
  <c r="F3871" i="6"/>
  <c r="G3871" i="6" s="1"/>
  <c r="F3863" i="6"/>
  <c r="G3863" i="6" s="1"/>
  <c r="F3855" i="6"/>
  <c r="G3855" i="6" s="1"/>
  <c r="F3847" i="6"/>
  <c r="G3847" i="6" s="1"/>
  <c r="F3839" i="6"/>
  <c r="G3839" i="6" s="1"/>
  <c r="F3831" i="6"/>
  <c r="G3831" i="6" s="1"/>
  <c r="F3823" i="6"/>
  <c r="G3823" i="6" s="1"/>
  <c r="F3815" i="6"/>
  <c r="G3815" i="6" s="1"/>
  <c r="F3807" i="6"/>
  <c r="G3807" i="6" s="1"/>
  <c r="F3799" i="6"/>
  <c r="G3799" i="6" s="1"/>
  <c r="F3791" i="6"/>
  <c r="G3791" i="6" s="1"/>
  <c r="F3783" i="6"/>
  <c r="G3783" i="6" s="1"/>
  <c r="F3775" i="6"/>
  <c r="G3775" i="6" s="1"/>
  <c r="F3767" i="6"/>
  <c r="G3767" i="6" s="1"/>
  <c r="F3759" i="6"/>
  <c r="G3759" i="6" s="1"/>
  <c r="F3751" i="6"/>
  <c r="G3751" i="6" s="1"/>
  <c r="F3743" i="6"/>
  <c r="G3743" i="6" s="1"/>
  <c r="F3735" i="6"/>
  <c r="G3735" i="6" s="1"/>
  <c r="F3727" i="6"/>
  <c r="G3727" i="6" s="1"/>
  <c r="F3719" i="6"/>
  <c r="G3719" i="6" s="1"/>
  <c r="F3711" i="6"/>
  <c r="G3711" i="6" s="1"/>
  <c r="F3703" i="6"/>
  <c r="G3703" i="6" s="1"/>
  <c r="F3695" i="6"/>
  <c r="G3695" i="6" s="1"/>
  <c r="F3688" i="6"/>
  <c r="G3688" i="6" s="1"/>
  <c r="F3895" i="6"/>
  <c r="G3895" i="6" s="1"/>
  <c r="F3678" i="6"/>
  <c r="G3678" i="6" s="1"/>
  <c r="F3881" i="6"/>
  <c r="G3881" i="6" s="1"/>
  <c r="F3873" i="6"/>
  <c r="G3873" i="6" s="1"/>
  <c r="F3865" i="6"/>
  <c r="G3865" i="6" s="1"/>
  <c r="F3857" i="6"/>
  <c r="G3857" i="6" s="1"/>
  <c r="F3849" i="6"/>
  <c r="G3849" i="6" s="1"/>
  <c r="F3841" i="6"/>
  <c r="G3841" i="6" s="1"/>
  <c r="F3833" i="6"/>
  <c r="G3833" i="6" s="1"/>
  <c r="F3825" i="6"/>
  <c r="G3825" i="6" s="1"/>
  <c r="F3817" i="6"/>
  <c r="G3817" i="6" s="1"/>
  <c r="F3889" i="6"/>
  <c r="G3889" i="6" s="1"/>
  <c r="F3353" i="6"/>
  <c r="G3353" i="6" s="1"/>
  <c r="F3338" i="6"/>
  <c r="G3338" i="6" s="1"/>
  <c r="F3316" i="6"/>
  <c r="G3316" i="6" s="1"/>
  <c r="F3359" i="6"/>
  <c r="G3359" i="6" s="1"/>
  <c r="F3343" i="6"/>
  <c r="G3343" i="6" s="1"/>
  <c r="F3328" i="6"/>
  <c r="G3328" i="6" s="1"/>
  <c r="F3336" i="6"/>
  <c r="G3336" i="6" s="1"/>
  <c r="F3326" i="6"/>
  <c r="G3326" i="6" s="1"/>
  <c r="F3345" i="6"/>
  <c r="G3345" i="6" s="1"/>
  <c r="F3318" i="6"/>
  <c r="G3318" i="6" s="1"/>
  <c r="F3300" i="6"/>
  <c r="G3300" i="6" s="1"/>
  <c r="F3065" i="6"/>
  <c r="G3065" i="6" s="1"/>
  <c r="F3057" i="6"/>
  <c r="G3057" i="6" s="1"/>
  <c r="F3049" i="6"/>
  <c r="G3049" i="6" s="1"/>
  <c r="F3041" i="6"/>
  <c r="G3041" i="6" s="1"/>
  <c r="F2971" i="6"/>
  <c r="G2971" i="6" s="1"/>
  <c r="F2970" i="6"/>
  <c r="G2970" i="6" s="1"/>
  <c r="F2998" i="6"/>
  <c r="G2998" i="6" s="1"/>
  <c r="F2995" i="6"/>
  <c r="G2995" i="6" s="1"/>
  <c r="F2994" i="6"/>
  <c r="G2994" i="6" s="1"/>
  <c r="F2988" i="6"/>
  <c r="G2988" i="6" s="1"/>
  <c r="F3323" i="6"/>
  <c r="G3323" i="6" s="1"/>
  <c r="F3034" i="6"/>
  <c r="G3034" i="6" s="1"/>
  <c r="F2996" i="6"/>
  <c r="G2996" i="6" s="1"/>
  <c r="F2979" i="6"/>
  <c r="G2979" i="6" s="1"/>
  <c r="F2978" i="6"/>
  <c r="G2978" i="6" s="1"/>
  <c r="F2963" i="6"/>
  <c r="G2963" i="6" s="1"/>
  <c r="F2962" i="6"/>
  <c r="G2962" i="6" s="1"/>
  <c r="F3029" i="6"/>
  <c r="G3029" i="6" s="1"/>
  <c r="F3000" i="6"/>
  <c r="G3000" i="6" s="1"/>
  <c r="F2990" i="6"/>
  <c r="G2990" i="6" s="1"/>
  <c r="F2987" i="6"/>
  <c r="G2987" i="6" s="1"/>
  <c r="F2986" i="6"/>
  <c r="G2986" i="6" s="1"/>
  <c r="F2710" i="6"/>
  <c r="G2710" i="6" s="1"/>
  <c r="F2709" i="6"/>
  <c r="G2709" i="6" s="1"/>
  <c r="F2659" i="6"/>
  <c r="G2659" i="6" s="1"/>
  <c r="F2658" i="6"/>
  <c r="G2658" i="6" s="1"/>
  <c r="F2627" i="6"/>
  <c r="G2627" i="6" s="1"/>
  <c r="F2626" i="6"/>
  <c r="G2626" i="6" s="1"/>
  <c r="F2595" i="6"/>
  <c r="G2595" i="6" s="1"/>
  <c r="F2594" i="6"/>
  <c r="G2594" i="6" s="1"/>
  <c r="F2563" i="6"/>
  <c r="G2563" i="6" s="1"/>
  <c r="F2562" i="6"/>
  <c r="G2562" i="6" s="1"/>
  <c r="F2531" i="6"/>
  <c r="G2531" i="6" s="1"/>
  <c r="F2530" i="6"/>
  <c r="G2530" i="6" s="1"/>
  <c r="F2499" i="6"/>
  <c r="G2499" i="6" s="1"/>
  <c r="F2498" i="6"/>
  <c r="G2498" i="6" s="1"/>
  <c r="F2451" i="6"/>
  <c r="G2451" i="6" s="1"/>
  <c r="F2450" i="6"/>
  <c r="G2450" i="6" s="1"/>
  <c r="F2427" i="6"/>
  <c r="G2427" i="6" s="1"/>
  <c r="F2426" i="6"/>
  <c r="G2426" i="6" s="1"/>
  <c r="F2954" i="6"/>
  <c r="G2954" i="6" s="1"/>
  <c r="F2946" i="6"/>
  <c r="G2946" i="6" s="1"/>
  <c r="F2938" i="6"/>
  <c r="G2938" i="6" s="1"/>
  <c r="F2930" i="6"/>
  <c r="G2930" i="6" s="1"/>
  <c r="F2922" i="6"/>
  <c r="G2922" i="6" s="1"/>
  <c r="F2914" i="6"/>
  <c r="G2914" i="6" s="1"/>
  <c r="F2906" i="6"/>
  <c r="G2906" i="6" s="1"/>
  <c r="F2898" i="6"/>
  <c r="G2898" i="6" s="1"/>
  <c r="F2890" i="6"/>
  <c r="G2890" i="6" s="1"/>
  <c r="F2882" i="6"/>
  <c r="G2882" i="6" s="1"/>
  <c r="F2874" i="6"/>
  <c r="G2874" i="6" s="1"/>
  <c r="F2866" i="6"/>
  <c r="G2866" i="6" s="1"/>
  <c r="F2858" i="6"/>
  <c r="G2858" i="6" s="1"/>
  <c r="F2850" i="6"/>
  <c r="G2850" i="6" s="1"/>
  <c r="F2842" i="6"/>
  <c r="G2842" i="6" s="1"/>
  <c r="F2834" i="6"/>
  <c r="G2834" i="6" s="1"/>
  <c r="F2826" i="6"/>
  <c r="G2826" i="6" s="1"/>
  <c r="F2818" i="6"/>
  <c r="G2818" i="6" s="1"/>
  <c r="F2810" i="6"/>
  <c r="G2810" i="6" s="1"/>
  <c r="F2802" i="6"/>
  <c r="G2802" i="6" s="1"/>
  <c r="F2794" i="6"/>
  <c r="G2794" i="6" s="1"/>
  <c r="F2786" i="6"/>
  <c r="G2786" i="6" s="1"/>
  <c r="F2778" i="6"/>
  <c r="G2778" i="6" s="1"/>
  <c r="F2770" i="6"/>
  <c r="G2770" i="6" s="1"/>
  <c r="F2762" i="6"/>
  <c r="G2762" i="6" s="1"/>
  <c r="F2754" i="6"/>
  <c r="G2754" i="6" s="1"/>
  <c r="F2746" i="6"/>
  <c r="G2746" i="6" s="1"/>
  <c r="F2738" i="6"/>
  <c r="G2738" i="6" s="1"/>
  <c r="F2730" i="6"/>
  <c r="G2730" i="6" s="1"/>
  <c r="F2715" i="6"/>
  <c r="G2715" i="6" s="1"/>
  <c r="F2705" i="6"/>
  <c r="G2705" i="6" s="1"/>
  <c r="F2702" i="6"/>
  <c r="G2702" i="6" s="1"/>
  <c r="F2701" i="6"/>
  <c r="G2701" i="6" s="1"/>
  <c r="F2651" i="6"/>
  <c r="G2651" i="6" s="1"/>
  <c r="F2650" i="6"/>
  <c r="G2650" i="6" s="1"/>
  <c r="F2619" i="6"/>
  <c r="G2619" i="6" s="1"/>
  <c r="F2618" i="6"/>
  <c r="G2618" i="6" s="1"/>
  <c r="F2587" i="6"/>
  <c r="G2587" i="6" s="1"/>
  <c r="F2586" i="6"/>
  <c r="G2586" i="6" s="1"/>
  <c r="F2555" i="6"/>
  <c r="G2555" i="6" s="1"/>
  <c r="F2554" i="6"/>
  <c r="G2554" i="6" s="1"/>
  <c r="F2523" i="6"/>
  <c r="G2523" i="6" s="1"/>
  <c r="F2522" i="6"/>
  <c r="G2522" i="6" s="1"/>
  <c r="F2491" i="6"/>
  <c r="G2491" i="6" s="1"/>
  <c r="F2490" i="6"/>
  <c r="G2490" i="6" s="1"/>
  <c r="F2467" i="6"/>
  <c r="G2467" i="6" s="1"/>
  <c r="F2466" i="6"/>
  <c r="G2466" i="6" s="1"/>
  <c r="F2387" i="6"/>
  <c r="G2387" i="6" s="1"/>
  <c r="F2443" i="6"/>
  <c r="G2443" i="6" s="1"/>
  <c r="F2442" i="6"/>
  <c r="G2442" i="6" s="1"/>
  <c r="F2675" i="6"/>
  <c r="G2675" i="6" s="1"/>
  <c r="F2674" i="6"/>
  <c r="G2674" i="6" s="1"/>
  <c r="F2643" i="6"/>
  <c r="G2643" i="6" s="1"/>
  <c r="F2642" i="6"/>
  <c r="G2642" i="6" s="1"/>
  <c r="F2611" i="6"/>
  <c r="G2611" i="6" s="1"/>
  <c r="F2610" i="6"/>
  <c r="G2610" i="6" s="1"/>
  <c r="F2579" i="6"/>
  <c r="G2579" i="6" s="1"/>
  <c r="F2578" i="6"/>
  <c r="G2578" i="6" s="1"/>
  <c r="F2547" i="6"/>
  <c r="G2547" i="6" s="1"/>
  <c r="F2546" i="6"/>
  <c r="G2546" i="6" s="1"/>
  <c r="F2515" i="6"/>
  <c r="G2515" i="6" s="1"/>
  <c r="F2514" i="6"/>
  <c r="G2514" i="6" s="1"/>
  <c r="F2483" i="6"/>
  <c r="G2483" i="6" s="1"/>
  <c r="F2482" i="6"/>
  <c r="G2482" i="6" s="1"/>
  <c r="F2419" i="6"/>
  <c r="G2419" i="6" s="1"/>
  <c r="F2418" i="6"/>
  <c r="G2418" i="6" s="1"/>
  <c r="F2720" i="6"/>
  <c r="G2720" i="6" s="1"/>
  <c r="F2712" i="6"/>
  <c r="G2712" i="6" s="1"/>
  <c r="F2459" i="6"/>
  <c r="G2459" i="6" s="1"/>
  <c r="F2458" i="6"/>
  <c r="G2458" i="6" s="1"/>
  <c r="F2854" i="6"/>
  <c r="G2854" i="6" s="1"/>
  <c r="F2846" i="6"/>
  <c r="G2846" i="6" s="1"/>
  <c r="F2838" i="6"/>
  <c r="G2838" i="6" s="1"/>
  <c r="F2830" i="6"/>
  <c r="G2830" i="6" s="1"/>
  <c r="F2822" i="6"/>
  <c r="G2822" i="6" s="1"/>
  <c r="F2814" i="6"/>
  <c r="G2814" i="6" s="1"/>
  <c r="F2806" i="6"/>
  <c r="G2806" i="6" s="1"/>
  <c r="F2798" i="6"/>
  <c r="G2798" i="6" s="1"/>
  <c r="F2790" i="6"/>
  <c r="G2790" i="6" s="1"/>
  <c r="F2782" i="6"/>
  <c r="G2782" i="6" s="1"/>
  <c r="F2774" i="6"/>
  <c r="G2774" i="6" s="1"/>
  <c r="F2766" i="6"/>
  <c r="G2766" i="6" s="1"/>
  <c r="F2758" i="6"/>
  <c r="G2758" i="6" s="1"/>
  <c r="F2750" i="6"/>
  <c r="G2750" i="6" s="1"/>
  <c r="F2742" i="6"/>
  <c r="G2742" i="6" s="1"/>
  <c r="F2734" i="6"/>
  <c r="G2734" i="6" s="1"/>
  <c r="F2726" i="6"/>
  <c r="G2726" i="6" s="1"/>
  <c r="F2667" i="6"/>
  <c r="G2667" i="6" s="1"/>
  <c r="F2666" i="6"/>
  <c r="G2666" i="6" s="1"/>
  <c r="F2635" i="6"/>
  <c r="G2635" i="6" s="1"/>
  <c r="F2634" i="6"/>
  <c r="G2634" i="6" s="1"/>
  <c r="F2603" i="6"/>
  <c r="G2603" i="6" s="1"/>
  <c r="F2602" i="6"/>
  <c r="G2602" i="6" s="1"/>
  <c r="F2571" i="6"/>
  <c r="G2571" i="6" s="1"/>
  <c r="F2570" i="6"/>
  <c r="G2570" i="6" s="1"/>
  <c r="F2539" i="6"/>
  <c r="G2539" i="6" s="1"/>
  <c r="F2538" i="6"/>
  <c r="G2538" i="6" s="1"/>
  <c r="F2507" i="6"/>
  <c r="G2507" i="6" s="1"/>
  <c r="F2506" i="6"/>
  <c r="G2506" i="6" s="1"/>
  <c r="F2435" i="6"/>
  <c r="G2435" i="6" s="1"/>
  <c r="F2434" i="6"/>
  <c r="G2434" i="6" s="1"/>
  <c r="F2411" i="6"/>
  <c r="G2411" i="6" s="1"/>
  <c r="F2410" i="6"/>
  <c r="G2410" i="6" s="1"/>
  <c r="F2696" i="6"/>
  <c r="G2696" i="6" s="1"/>
  <c r="F2475" i="6"/>
  <c r="G2475" i="6" s="1"/>
  <c r="F2474" i="6"/>
  <c r="G2474" i="6" s="1"/>
  <c r="F2403" i="6"/>
  <c r="G2403" i="6" s="1"/>
  <c r="F2402" i="6"/>
  <c r="G2402" i="6" s="1"/>
  <c r="F2395" i="6"/>
  <c r="G2395" i="6" s="1"/>
  <c r="F2693" i="6"/>
  <c r="G2693" i="6" s="1"/>
  <c r="F2685" i="6"/>
  <c r="G2685" i="6" s="1"/>
  <c r="F2677" i="6"/>
  <c r="G2677" i="6" s="1"/>
  <c r="F2669" i="6"/>
  <c r="G2669" i="6" s="1"/>
  <c r="F2661" i="6"/>
  <c r="G2661" i="6" s="1"/>
  <c r="F2653" i="6"/>
  <c r="G2653" i="6" s="1"/>
  <c r="F2645" i="6"/>
  <c r="G2645" i="6" s="1"/>
  <c r="F2637" i="6"/>
  <c r="G2637" i="6" s="1"/>
  <c r="F2629" i="6"/>
  <c r="G2629" i="6" s="1"/>
  <c r="F2621" i="6"/>
  <c r="G2621" i="6" s="1"/>
  <c r="F2613" i="6"/>
  <c r="G2613" i="6" s="1"/>
  <c r="F2605" i="6"/>
  <c r="G2605" i="6" s="1"/>
  <c r="F2597" i="6"/>
  <c r="G2597" i="6" s="1"/>
  <c r="F2589" i="6"/>
  <c r="G2589" i="6" s="1"/>
  <c r="F2581" i="6"/>
  <c r="G2581" i="6" s="1"/>
  <c r="F2573" i="6"/>
  <c r="G2573" i="6" s="1"/>
  <c r="F2565" i="6"/>
  <c r="G2565" i="6" s="1"/>
  <c r="F2557" i="6"/>
  <c r="G2557" i="6" s="1"/>
  <c r="F2549" i="6"/>
  <c r="G2549" i="6" s="1"/>
  <c r="F2541" i="6"/>
  <c r="G2541" i="6" s="1"/>
  <c r="F2533" i="6"/>
  <c r="G2533" i="6" s="1"/>
  <c r="F2525" i="6"/>
  <c r="G2525" i="6" s="1"/>
  <c r="F2517" i="6"/>
  <c r="G2517" i="6" s="1"/>
  <c r="F2509" i="6"/>
  <c r="G2509" i="6" s="1"/>
  <c r="F2501" i="6"/>
  <c r="G2501" i="6" s="1"/>
  <c r="F2493" i="6"/>
  <c r="G2493" i="6" s="1"/>
  <c r="F2485" i="6"/>
  <c r="G2485" i="6" s="1"/>
  <c r="F2477" i="6"/>
  <c r="G2477" i="6" s="1"/>
  <c r="F2469" i="6"/>
  <c r="G2469" i="6" s="1"/>
  <c r="F2461" i="6"/>
  <c r="G2461" i="6" s="1"/>
  <c r="F2453" i="6"/>
  <c r="G2453" i="6" s="1"/>
  <c r="F2445" i="6"/>
  <c r="G2445" i="6" s="1"/>
  <c r="F2437" i="6"/>
  <c r="G2437" i="6" s="1"/>
  <c r="F2429" i="6"/>
  <c r="G2429" i="6" s="1"/>
  <c r="F2421" i="6"/>
  <c r="G2421" i="6" s="1"/>
  <c r="F2393" i="6"/>
  <c r="G2393" i="6" s="1"/>
  <c r="F2385" i="6"/>
  <c r="G2385" i="6" s="1"/>
  <c r="F2384" i="6"/>
  <c r="G2384" i="6" s="1"/>
  <c r="F2373" i="6"/>
  <c r="G2373" i="6" s="1"/>
  <c r="F2372" i="6"/>
  <c r="G2372" i="6" s="1"/>
  <c r="F2277" i="6"/>
  <c r="G2277" i="6" s="1"/>
  <c r="F2149" i="6"/>
  <c r="G2149" i="6" s="1"/>
  <c r="F2394" i="6"/>
  <c r="G2394" i="6" s="1"/>
  <c r="F2386" i="6"/>
  <c r="G2386" i="6" s="1"/>
  <c r="F2369" i="6"/>
  <c r="G2369" i="6" s="1"/>
  <c r="F2368" i="6"/>
  <c r="G2368" i="6" s="1"/>
  <c r="F2472" i="6"/>
  <c r="G2472" i="6" s="1"/>
  <c r="F2464" i="6"/>
  <c r="G2464" i="6" s="1"/>
  <c r="F2456" i="6"/>
  <c r="G2456" i="6" s="1"/>
  <c r="F2448" i="6"/>
  <c r="G2448" i="6" s="1"/>
  <c r="F2440" i="6"/>
  <c r="G2440" i="6" s="1"/>
  <c r="F2432" i="6"/>
  <c r="G2432" i="6" s="1"/>
  <c r="F2424" i="6"/>
  <c r="G2424" i="6" s="1"/>
  <c r="F2416" i="6"/>
  <c r="G2416" i="6" s="1"/>
  <c r="F2408" i="6"/>
  <c r="G2408" i="6" s="1"/>
  <c r="F2400" i="6"/>
  <c r="G2400" i="6" s="1"/>
  <c r="F2380" i="6"/>
  <c r="G2380" i="6" s="1"/>
  <c r="F2365" i="6"/>
  <c r="G2365" i="6" s="1"/>
  <c r="F2361" i="6"/>
  <c r="G2361" i="6" s="1"/>
  <c r="F2360" i="6"/>
  <c r="G2360" i="6" s="1"/>
  <c r="F2221" i="6"/>
  <c r="G2221" i="6" s="1"/>
  <c r="F2133" i="6"/>
  <c r="G2133" i="6" s="1"/>
  <c r="F2101" i="6"/>
  <c r="G2101" i="6" s="1"/>
  <c r="F2061" i="6"/>
  <c r="G2061" i="6" s="1"/>
  <c r="F2357" i="6"/>
  <c r="G2357" i="6" s="1"/>
  <c r="F2053" i="6"/>
  <c r="G2053" i="6" s="1"/>
  <c r="F2377" i="6"/>
  <c r="G2377" i="6" s="1"/>
  <c r="F2376" i="6"/>
  <c r="G2376" i="6" s="1"/>
  <c r="F2341" i="6"/>
  <c r="G2341" i="6" s="1"/>
  <c r="F2333" i="6"/>
  <c r="G2333" i="6" s="1"/>
  <c r="F2344" i="6"/>
  <c r="G2344" i="6" s="1"/>
  <c r="F2328" i="6"/>
  <c r="G2328" i="6" s="1"/>
  <c r="F2320" i="6"/>
  <c r="G2320" i="6" s="1"/>
  <c r="F2312" i="6"/>
  <c r="G2312" i="6" s="1"/>
  <c r="F2296" i="6"/>
  <c r="G2296" i="6" s="1"/>
  <c r="F2288" i="6"/>
  <c r="G2288" i="6" s="1"/>
  <c r="F2280" i="6"/>
  <c r="G2280" i="6" s="1"/>
  <c r="F2272" i="6"/>
  <c r="G2272" i="6" s="1"/>
  <c r="F2264" i="6"/>
  <c r="G2264" i="6" s="1"/>
  <c r="F2248" i="6"/>
  <c r="G2248" i="6" s="1"/>
  <c r="F2240" i="6"/>
  <c r="G2240" i="6" s="1"/>
  <c r="F2232" i="6"/>
  <c r="G2232" i="6" s="1"/>
  <c r="F2224" i="6"/>
  <c r="G2224" i="6" s="1"/>
  <c r="F2216" i="6"/>
  <c r="G2216" i="6" s="1"/>
  <c r="F2208" i="6"/>
  <c r="G2208" i="6" s="1"/>
  <c r="F2200" i="6"/>
  <c r="G2200" i="6" s="1"/>
  <c r="F2184" i="6"/>
  <c r="G2184" i="6" s="1"/>
  <c r="F2176" i="6"/>
  <c r="G2176" i="6" s="1"/>
  <c r="F2168" i="6"/>
  <c r="G2168" i="6" s="1"/>
  <c r="F2160" i="6"/>
  <c r="G2160" i="6" s="1"/>
  <c r="F2152" i="6"/>
  <c r="G2152" i="6" s="1"/>
  <c r="F2144" i="6"/>
  <c r="G2144" i="6" s="1"/>
  <c r="F2136" i="6"/>
  <c r="G2136" i="6" s="1"/>
  <c r="F2128" i="6"/>
  <c r="G2128" i="6" s="1"/>
  <c r="F2120" i="6"/>
  <c r="G2120" i="6" s="1"/>
  <c r="F2112" i="6"/>
  <c r="G2112" i="6" s="1"/>
  <c r="F2104" i="6"/>
  <c r="G2104" i="6" s="1"/>
  <c r="F2096" i="6"/>
  <c r="G2096" i="6" s="1"/>
  <c r="F2088" i="6"/>
  <c r="G2088" i="6" s="1"/>
  <c r="F2080" i="6"/>
  <c r="G2080" i="6" s="1"/>
  <c r="F2072" i="6"/>
  <c r="G2072" i="6" s="1"/>
  <c r="F2064" i="6"/>
  <c r="G2064" i="6" s="1"/>
  <c r="F2056" i="6"/>
  <c r="G2056" i="6" s="1"/>
  <c r="F2049" i="6"/>
  <c r="G2049" i="6" s="1"/>
  <c r="F2024" i="6"/>
  <c r="G2024" i="6" s="1"/>
  <c r="F2039" i="6"/>
  <c r="G2039" i="6" s="1"/>
  <c r="F2020" i="6"/>
  <c r="G2020" i="6" s="1"/>
  <c r="F2032" i="6"/>
  <c r="G2032" i="6" s="1"/>
  <c r="F2036" i="6"/>
  <c r="G2036" i="6" s="1"/>
  <c r="F2364" i="6"/>
  <c r="G2364" i="6" s="1"/>
  <c r="F2356" i="6"/>
  <c r="G2356" i="6" s="1"/>
  <c r="F2348" i="6"/>
  <c r="G2348" i="6" s="1"/>
  <c r="F2340" i="6"/>
  <c r="G2340" i="6" s="1"/>
  <c r="F2332" i="6"/>
  <c r="G2332" i="6" s="1"/>
  <c r="F2324" i="6"/>
  <c r="G2324" i="6" s="1"/>
  <c r="F2316" i="6"/>
  <c r="G2316" i="6" s="1"/>
  <c r="F2308" i="6"/>
  <c r="G2308" i="6" s="1"/>
  <c r="F2300" i="6"/>
  <c r="G2300" i="6" s="1"/>
  <c r="F2292" i="6"/>
  <c r="G2292" i="6" s="1"/>
  <c r="F2284" i="6"/>
  <c r="G2284" i="6" s="1"/>
  <c r="F2276" i="6"/>
  <c r="G2276" i="6" s="1"/>
  <c r="F2268" i="6"/>
  <c r="G2268" i="6" s="1"/>
  <c r="F2260" i="6"/>
  <c r="G2260" i="6" s="1"/>
  <c r="F2252" i="6"/>
  <c r="G2252" i="6" s="1"/>
  <c r="F2244" i="6"/>
  <c r="G2244" i="6" s="1"/>
  <c r="F2236" i="6"/>
  <c r="G2236" i="6" s="1"/>
  <c r="F2228" i="6"/>
  <c r="G2228" i="6" s="1"/>
  <c r="F2220" i="6"/>
  <c r="G2220" i="6" s="1"/>
  <c r="F2212" i="6"/>
  <c r="G2212" i="6" s="1"/>
  <c r="F2204" i="6"/>
  <c r="G2204" i="6" s="1"/>
  <c r="F2196" i="6"/>
  <c r="G2196" i="6" s="1"/>
  <c r="F2188" i="6"/>
  <c r="G2188" i="6" s="1"/>
  <c r="F2180" i="6"/>
  <c r="G2180" i="6" s="1"/>
  <c r="F2172" i="6"/>
  <c r="G2172" i="6" s="1"/>
  <c r="F2164" i="6"/>
  <c r="G2164" i="6" s="1"/>
  <c r="F2156" i="6"/>
  <c r="G2156" i="6" s="1"/>
  <c r="F2148" i="6"/>
  <c r="G2148" i="6" s="1"/>
  <c r="F2140" i="6"/>
  <c r="G2140" i="6" s="1"/>
  <c r="F2132" i="6"/>
  <c r="G2132" i="6" s="1"/>
  <c r="F2124" i="6"/>
  <c r="G2124" i="6" s="1"/>
  <c r="F2116" i="6"/>
  <c r="G2116" i="6" s="1"/>
  <c r="F2108" i="6"/>
  <c r="G2108" i="6" s="1"/>
  <c r="F2100" i="6"/>
  <c r="G2100" i="6" s="1"/>
  <c r="F2092" i="6"/>
  <c r="G2092" i="6" s="1"/>
  <c r="F2084" i="6"/>
  <c r="G2084" i="6" s="1"/>
  <c r="F2076" i="6"/>
  <c r="G2076" i="6" s="1"/>
  <c r="F2047" i="6"/>
  <c r="G2047" i="6" s="1"/>
  <c r="F1913" i="6"/>
  <c r="G1913" i="6" s="1"/>
  <c r="F1905" i="6"/>
  <c r="G1905" i="6" s="1"/>
  <c r="F1897" i="6"/>
  <c r="G1897" i="6" s="1"/>
  <c r="F1889" i="6"/>
  <c r="G1889" i="6" s="1"/>
  <c r="F1881" i="6"/>
  <c r="G1881" i="6" s="1"/>
  <c r="F1873" i="6"/>
  <c r="G1873" i="6" s="1"/>
  <c r="F1865" i="6"/>
  <c r="G1865" i="6" s="1"/>
  <c r="F1857" i="6"/>
  <c r="G1857" i="6" s="1"/>
  <c r="F1769" i="6"/>
  <c r="G1769" i="6" s="1"/>
  <c r="F1761" i="6"/>
  <c r="G1761" i="6" s="1"/>
  <c r="F1753" i="6"/>
  <c r="G1753" i="6" s="1"/>
  <c r="F1745" i="6"/>
  <c r="G1745" i="6" s="1"/>
  <c r="F1737" i="6"/>
  <c r="G1737" i="6" s="1"/>
  <c r="F1729" i="6"/>
  <c r="G1729" i="6" s="1"/>
  <c r="F1686" i="6"/>
  <c r="G1686" i="6" s="1"/>
  <c r="F1685" i="6"/>
  <c r="G1685" i="6" s="1"/>
  <c r="F1710" i="6"/>
  <c r="G1710" i="6" s="1"/>
  <c r="F1709" i="6"/>
  <c r="G1709" i="6" s="1"/>
  <c r="F1702" i="6"/>
  <c r="G1702" i="6" s="1"/>
  <c r="F1701" i="6"/>
  <c r="G1701" i="6" s="1"/>
  <c r="F1678" i="6"/>
  <c r="G1678" i="6" s="1"/>
  <c r="F1677" i="6"/>
  <c r="G1677" i="6" s="1"/>
  <c r="F1662" i="6"/>
  <c r="G1662" i="6" s="1"/>
  <c r="F1661" i="6"/>
  <c r="G1661" i="6" s="1"/>
  <c r="F1838" i="6"/>
  <c r="G1838" i="6" s="1"/>
  <c r="F1830" i="6"/>
  <c r="G1830" i="6" s="1"/>
  <c r="F1822" i="6"/>
  <c r="G1822" i="6" s="1"/>
  <c r="F1814" i="6"/>
  <c r="G1814" i="6" s="1"/>
  <c r="F1806" i="6"/>
  <c r="G1806" i="6" s="1"/>
  <c r="F1798" i="6"/>
  <c r="G1798" i="6" s="1"/>
  <c r="F1790" i="6"/>
  <c r="G1790" i="6" s="1"/>
  <c r="F1782" i="6"/>
  <c r="G1782" i="6" s="1"/>
  <c r="F1774" i="6"/>
  <c r="G1774" i="6" s="1"/>
  <c r="F1766" i="6"/>
  <c r="G1766" i="6" s="1"/>
  <c r="F1758" i="6"/>
  <c r="G1758" i="6" s="1"/>
  <c r="F1750" i="6"/>
  <c r="G1750" i="6" s="1"/>
  <c r="F1742" i="6"/>
  <c r="G1742" i="6" s="1"/>
  <c r="F1734" i="6"/>
  <c r="G1734" i="6" s="1"/>
  <c r="F1726" i="6"/>
  <c r="G1726" i="6" s="1"/>
  <c r="F1696" i="6"/>
  <c r="G1696" i="6" s="1"/>
  <c r="F1718" i="6"/>
  <c r="G1718" i="6" s="1"/>
  <c r="F1717" i="6"/>
  <c r="G1717" i="6" s="1"/>
  <c r="F1694" i="6"/>
  <c r="G1694" i="6" s="1"/>
  <c r="F1693" i="6"/>
  <c r="G1693" i="6" s="1"/>
  <c r="F1703" i="6"/>
  <c r="G1703" i="6" s="1"/>
  <c r="F1670" i="6"/>
  <c r="G1670" i="6" s="1"/>
  <c r="F1669" i="6"/>
  <c r="G1669" i="6" s="1"/>
  <c r="F1355" i="6"/>
  <c r="G1355" i="6" s="1"/>
  <c r="F1653" i="6"/>
  <c r="G1653" i="6" s="1"/>
  <c r="F1645" i="6"/>
  <c r="G1645" i="6" s="1"/>
  <c r="F1637" i="6"/>
  <c r="G1637" i="6" s="1"/>
  <c r="F1629" i="6"/>
  <c r="G1629" i="6" s="1"/>
  <c r="F1621" i="6"/>
  <c r="G1621" i="6" s="1"/>
  <c r="F1613" i="6"/>
  <c r="G1613" i="6" s="1"/>
  <c r="F1605" i="6"/>
  <c r="G1605" i="6" s="1"/>
  <c r="F1597" i="6"/>
  <c r="G1597" i="6" s="1"/>
  <c r="F1589" i="6"/>
  <c r="G1589" i="6" s="1"/>
  <c r="F1581" i="6"/>
  <c r="G1581" i="6" s="1"/>
  <c r="F1573" i="6"/>
  <c r="G1573" i="6" s="1"/>
  <c r="F1565" i="6"/>
  <c r="G1565" i="6" s="1"/>
  <c r="F1557" i="6"/>
  <c r="G1557" i="6" s="1"/>
  <c r="F1549" i="6"/>
  <c r="G1549" i="6" s="1"/>
  <c r="F1541" i="6"/>
  <c r="G1541" i="6" s="1"/>
  <c r="F1533" i="6"/>
  <c r="G1533" i="6" s="1"/>
  <c r="F1525" i="6"/>
  <c r="G1525" i="6" s="1"/>
  <c r="F1517" i="6"/>
  <c r="G1517" i="6" s="1"/>
  <c r="F1509" i="6"/>
  <c r="G1509" i="6" s="1"/>
  <c r="F1501" i="6"/>
  <c r="G1501" i="6" s="1"/>
  <c r="F1493" i="6"/>
  <c r="G1493" i="6" s="1"/>
  <c r="F1485" i="6"/>
  <c r="G1485" i="6" s="1"/>
  <c r="F1477" i="6"/>
  <c r="G1477" i="6" s="1"/>
  <c r="F1469" i="6"/>
  <c r="G1469" i="6" s="1"/>
  <c r="F1461" i="6"/>
  <c r="G1461" i="6" s="1"/>
  <c r="F1453" i="6"/>
  <c r="G1453" i="6" s="1"/>
  <c r="F1445" i="6"/>
  <c r="G1445" i="6" s="1"/>
  <c r="F1437" i="6"/>
  <c r="G1437" i="6" s="1"/>
  <c r="F1429" i="6"/>
  <c r="G1429" i="6" s="1"/>
  <c r="F1421" i="6"/>
  <c r="G1421" i="6" s="1"/>
  <c r="F1413" i="6"/>
  <c r="G1413" i="6" s="1"/>
  <c r="F1405" i="6"/>
  <c r="G1405" i="6" s="1"/>
  <c r="F1397" i="6"/>
  <c r="G1397" i="6" s="1"/>
  <c r="F1389" i="6"/>
  <c r="G1389" i="6" s="1"/>
  <c r="F1381" i="6"/>
  <c r="G1381" i="6" s="1"/>
  <c r="F1362" i="6"/>
  <c r="G1362" i="6" s="1"/>
  <c r="F1377" i="6"/>
  <c r="G1377" i="6" s="1"/>
  <c r="F1680" i="6"/>
  <c r="G1680" i="6" s="1"/>
  <c r="F1672" i="6"/>
  <c r="G1672" i="6" s="1"/>
  <c r="F1664" i="6"/>
  <c r="G1664" i="6" s="1"/>
  <c r="F1656" i="6"/>
  <c r="G1656" i="6" s="1"/>
  <c r="F1648" i="6"/>
  <c r="G1648" i="6" s="1"/>
  <c r="F1640" i="6"/>
  <c r="G1640" i="6" s="1"/>
  <c r="F1632" i="6"/>
  <c r="G1632" i="6" s="1"/>
  <c r="F1624" i="6"/>
  <c r="G1624" i="6" s="1"/>
  <c r="F1616" i="6"/>
  <c r="G1616" i="6" s="1"/>
  <c r="F1608" i="6"/>
  <c r="G1608" i="6" s="1"/>
  <c r="F1600" i="6"/>
  <c r="G1600" i="6" s="1"/>
  <c r="F1592" i="6"/>
  <c r="G1592" i="6" s="1"/>
  <c r="F1584" i="6"/>
  <c r="G1584" i="6" s="1"/>
  <c r="F1576" i="6"/>
  <c r="G1576" i="6" s="1"/>
  <c r="F1568" i="6"/>
  <c r="G1568" i="6" s="1"/>
  <c r="F1560" i="6"/>
  <c r="G1560" i="6" s="1"/>
  <c r="F1552" i="6"/>
  <c r="G1552" i="6" s="1"/>
  <c r="F1544" i="6"/>
  <c r="G1544" i="6" s="1"/>
  <c r="F1536" i="6"/>
  <c r="G1536" i="6" s="1"/>
  <c r="F1528" i="6"/>
  <c r="G1528" i="6" s="1"/>
  <c r="F1520" i="6"/>
  <c r="G1520" i="6" s="1"/>
  <c r="F1512" i="6"/>
  <c r="G1512" i="6" s="1"/>
  <c r="F1504" i="6"/>
  <c r="G1504" i="6" s="1"/>
  <c r="F1496" i="6"/>
  <c r="G1496" i="6" s="1"/>
  <c r="F1488" i="6"/>
  <c r="G1488" i="6" s="1"/>
  <c r="F1480" i="6"/>
  <c r="G1480" i="6" s="1"/>
  <c r="F1472" i="6"/>
  <c r="G1472" i="6" s="1"/>
  <c r="F1464" i="6"/>
  <c r="G1464" i="6" s="1"/>
  <c r="F1456" i="6"/>
  <c r="G1456" i="6" s="1"/>
  <c r="F1448" i="6"/>
  <c r="G1448" i="6" s="1"/>
  <c r="F1440" i="6"/>
  <c r="G1440" i="6" s="1"/>
  <c r="F1432" i="6"/>
  <c r="G1432" i="6" s="1"/>
  <c r="F1424" i="6"/>
  <c r="G1424" i="6" s="1"/>
  <c r="F1416" i="6"/>
  <c r="G1416" i="6" s="1"/>
  <c r="F1408" i="6"/>
  <c r="G1408" i="6" s="1"/>
  <c r="F1400" i="6"/>
  <c r="G1400" i="6" s="1"/>
  <c r="F1392" i="6"/>
  <c r="G1392" i="6" s="1"/>
  <c r="F1384" i="6"/>
  <c r="G1384" i="6" s="1"/>
  <c r="F1366" i="6"/>
  <c r="G1366" i="6" s="1"/>
  <c r="F1374" i="6"/>
  <c r="G1374" i="6" s="1"/>
  <c r="F1354" i="6"/>
  <c r="G1354" i="6" s="1"/>
  <c r="F1353" i="6"/>
  <c r="G1353" i="6" s="1"/>
  <c r="F1359" i="6"/>
  <c r="G1359" i="6" s="1"/>
  <c r="F1276" i="6"/>
  <c r="G1276" i="6" s="1"/>
  <c r="F1260" i="6"/>
  <c r="G1260" i="6" s="1"/>
  <c r="F1219" i="6"/>
  <c r="G1219" i="6" s="1"/>
  <c r="F1211" i="6"/>
  <c r="G1211" i="6" s="1"/>
  <c r="F1266" i="6"/>
  <c r="G1266" i="6" s="1"/>
  <c r="F1199" i="6"/>
  <c r="G1199" i="6" s="1"/>
  <c r="F1184" i="6"/>
  <c r="G1184" i="6" s="1"/>
  <c r="F1167" i="6"/>
  <c r="G1167" i="6" s="1"/>
  <c r="F1251" i="6"/>
  <c r="G1251" i="6" s="1"/>
  <c r="F1243" i="6"/>
  <c r="G1243" i="6" s="1"/>
  <c r="F1235" i="6"/>
  <c r="G1235" i="6" s="1"/>
  <c r="F1228" i="6"/>
  <c r="G1228" i="6" s="1"/>
  <c r="F1187" i="6"/>
  <c r="G1187" i="6" s="1"/>
  <c r="F1345" i="6"/>
  <c r="G1345" i="6" s="1"/>
  <c r="F1337" i="6"/>
  <c r="G1337" i="6" s="1"/>
  <c r="F1329" i="6"/>
  <c r="G1329" i="6" s="1"/>
  <c r="F1321" i="6"/>
  <c r="G1321" i="6" s="1"/>
  <c r="F1313" i="6"/>
  <c r="G1313" i="6" s="1"/>
  <c r="F1305" i="6"/>
  <c r="G1305" i="6" s="1"/>
  <c r="F1297" i="6"/>
  <c r="G1297" i="6" s="1"/>
  <c r="F1289" i="6"/>
  <c r="G1289" i="6" s="1"/>
  <c r="F1283" i="6"/>
  <c r="G1283" i="6" s="1"/>
  <c r="F1192" i="6"/>
  <c r="G1192" i="6" s="1"/>
  <c r="F1160" i="6"/>
  <c r="G1160" i="6" s="1"/>
  <c r="F1248" i="6"/>
  <c r="G1248" i="6" s="1"/>
  <c r="F1240" i="6"/>
  <c r="G1240" i="6" s="1"/>
  <c r="F1232" i="6"/>
  <c r="G1232" i="6" s="1"/>
  <c r="F1215" i="6"/>
  <c r="G1215" i="6" s="1"/>
  <c r="F1195" i="6"/>
  <c r="G1195" i="6" s="1"/>
  <c r="F1274" i="6"/>
  <c r="G1274" i="6" s="1"/>
  <c r="F1258" i="6"/>
  <c r="G1258" i="6" s="1"/>
  <c r="F1224" i="6"/>
  <c r="G1224" i="6" s="1"/>
  <c r="F1223" i="6"/>
  <c r="G1223" i="6" s="1"/>
  <c r="F1216" i="6"/>
  <c r="G1216" i="6" s="1"/>
  <c r="F1208" i="6"/>
  <c r="G1208" i="6" s="1"/>
  <c r="F1176" i="6"/>
  <c r="G1176" i="6" s="1"/>
  <c r="F1159" i="6"/>
  <c r="G1159" i="6" s="1"/>
  <c r="F917" i="6"/>
  <c r="G917" i="6" s="1"/>
  <c r="F916" i="6"/>
  <c r="G916" i="6" s="1"/>
  <c r="F901" i="6"/>
  <c r="G901" i="6" s="1"/>
  <c r="F900" i="6"/>
  <c r="G900" i="6" s="1"/>
  <c r="F729" i="6"/>
  <c r="G729" i="6" s="1"/>
  <c r="F728" i="6"/>
  <c r="G728" i="6" s="1"/>
  <c r="F888" i="6"/>
  <c r="G888" i="6" s="1"/>
  <c r="F887" i="6"/>
  <c r="G887" i="6" s="1"/>
  <c r="F987" i="6"/>
  <c r="G987" i="6" s="1"/>
  <c r="F950" i="6"/>
  <c r="G950" i="6" s="1"/>
  <c r="F942" i="6"/>
  <c r="G942" i="6" s="1"/>
  <c r="F932" i="6"/>
  <c r="G932" i="6" s="1"/>
  <c r="F929" i="6"/>
  <c r="G929" i="6" s="1"/>
  <c r="F928" i="6"/>
  <c r="G928" i="6" s="1"/>
  <c r="F913" i="6"/>
  <c r="G913" i="6" s="1"/>
  <c r="F912" i="6"/>
  <c r="G912" i="6" s="1"/>
  <c r="F897" i="6"/>
  <c r="G897" i="6" s="1"/>
  <c r="F896" i="6"/>
  <c r="G896" i="6" s="1"/>
  <c r="F962" i="6"/>
  <c r="G962" i="6" s="1"/>
  <c r="F972" i="6"/>
  <c r="G972" i="6" s="1"/>
  <c r="F956" i="6"/>
  <c r="G956" i="6" s="1"/>
  <c r="F937" i="6"/>
  <c r="G937" i="6" s="1"/>
  <c r="F936" i="6"/>
  <c r="G936" i="6" s="1"/>
  <c r="F925" i="6"/>
  <c r="G925" i="6" s="1"/>
  <c r="F924" i="6"/>
  <c r="G924" i="6" s="1"/>
  <c r="F909" i="6"/>
  <c r="G909" i="6" s="1"/>
  <c r="F908" i="6"/>
  <c r="G908" i="6" s="1"/>
  <c r="F995" i="6"/>
  <c r="G995" i="6" s="1"/>
  <c r="F979" i="6"/>
  <c r="G979" i="6" s="1"/>
  <c r="F976" i="6"/>
  <c r="G976" i="6" s="1"/>
  <c r="F960" i="6"/>
  <c r="G960" i="6" s="1"/>
  <c r="F954" i="6"/>
  <c r="G954" i="6" s="1"/>
  <c r="F946" i="6"/>
  <c r="G946" i="6" s="1"/>
  <c r="F938" i="6"/>
  <c r="G938" i="6" s="1"/>
  <c r="F921" i="6"/>
  <c r="G921" i="6" s="1"/>
  <c r="F920" i="6"/>
  <c r="G920" i="6" s="1"/>
  <c r="F905" i="6"/>
  <c r="G905" i="6" s="1"/>
  <c r="F904" i="6"/>
  <c r="G904" i="6" s="1"/>
  <c r="F894" i="6"/>
  <c r="G894" i="6" s="1"/>
  <c r="F893" i="6"/>
  <c r="G893" i="6" s="1"/>
  <c r="F803" i="6"/>
  <c r="G803" i="6" s="1"/>
  <c r="F771" i="6"/>
  <c r="G771" i="6" s="1"/>
  <c r="F712" i="6"/>
  <c r="G712" i="6" s="1"/>
  <c r="F602" i="6"/>
  <c r="G602" i="6" s="1"/>
  <c r="F601" i="6"/>
  <c r="G601" i="6" s="1"/>
  <c r="F879" i="6"/>
  <c r="G879" i="6" s="1"/>
  <c r="F871" i="6"/>
  <c r="G871" i="6" s="1"/>
  <c r="F863" i="6"/>
  <c r="G863" i="6" s="1"/>
  <c r="F816" i="6"/>
  <c r="G816" i="6" s="1"/>
  <c r="F784" i="6"/>
  <c r="G784" i="6" s="1"/>
  <c r="F752" i="6"/>
  <c r="G752" i="6" s="1"/>
  <c r="F719" i="6"/>
  <c r="G719" i="6" s="1"/>
  <c r="F718" i="6"/>
  <c r="G718" i="6" s="1"/>
  <c r="F695" i="6"/>
  <c r="G695" i="6" s="1"/>
  <c r="F694" i="6"/>
  <c r="G694" i="6" s="1"/>
  <c r="F850" i="6"/>
  <c r="G850" i="6" s="1"/>
  <c r="F842" i="6"/>
  <c r="G842" i="6" s="1"/>
  <c r="F834" i="6"/>
  <c r="G834" i="6" s="1"/>
  <c r="F826" i="6"/>
  <c r="G826" i="6" s="1"/>
  <c r="F795" i="6"/>
  <c r="G795" i="6" s="1"/>
  <c r="F763" i="6"/>
  <c r="G763" i="6" s="1"/>
  <c r="F739" i="6"/>
  <c r="G739" i="6" s="1"/>
  <c r="F737" i="6"/>
  <c r="G737" i="6" s="1"/>
  <c r="F510" i="6"/>
  <c r="G510" i="6" s="1"/>
  <c r="F509" i="6"/>
  <c r="G509" i="6" s="1"/>
  <c r="F824" i="6"/>
  <c r="G824" i="6" s="1"/>
  <c r="F819" i="6"/>
  <c r="G819" i="6" s="1"/>
  <c r="F808" i="6"/>
  <c r="G808" i="6" s="1"/>
  <c r="F776" i="6"/>
  <c r="G776" i="6" s="1"/>
  <c r="F735" i="6"/>
  <c r="G735" i="6" s="1"/>
  <c r="F734" i="6"/>
  <c r="G734" i="6" s="1"/>
  <c r="F848" i="6"/>
  <c r="G848" i="6" s="1"/>
  <c r="F840" i="6"/>
  <c r="G840" i="6" s="1"/>
  <c r="F832" i="6"/>
  <c r="G832" i="6" s="1"/>
  <c r="F858" i="6"/>
  <c r="G858" i="6" s="1"/>
  <c r="F679" i="6"/>
  <c r="G679" i="6" s="1"/>
  <c r="F678" i="6"/>
  <c r="G678" i="6" s="1"/>
  <c r="F698" i="6"/>
  <c r="G698" i="6" s="1"/>
  <c r="F691" i="6"/>
  <c r="G691" i="6" s="1"/>
  <c r="F590" i="6"/>
  <c r="G590" i="6" s="1"/>
  <c r="F589" i="6"/>
  <c r="G589" i="6" s="1"/>
  <c r="F360" i="6"/>
  <c r="G360" i="6" s="1"/>
  <c r="F361" i="6"/>
  <c r="G361" i="6" s="1"/>
  <c r="F542" i="6"/>
  <c r="G542" i="6" s="1"/>
  <c r="F541" i="6"/>
  <c r="G541" i="6" s="1"/>
  <c r="F720" i="6"/>
  <c r="G720" i="6" s="1"/>
  <c r="F710" i="6"/>
  <c r="G710" i="6" s="1"/>
  <c r="F618" i="6"/>
  <c r="G618" i="6" s="1"/>
  <c r="F617" i="6"/>
  <c r="G617" i="6" s="1"/>
  <c r="F558" i="6"/>
  <c r="G558" i="6" s="1"/>
  <c r="F557" i="6"/>
  <c r="G557" i="6" s="1"/>
  <c r="F462" i="6"/>
  <c r="G462" i="6" s="1"/>
  <c r="F461" i="6"/>
  <c r="G461" i="6" s="1"/>
  <c r="F743" i="6"/>
  <c r="G743" i="6" s="1"/>
  <c r="F731" i="6"/>
  <c r="G731" i="6" s="1"/>
  <c r="F726" i="6"/>
  <c r="G726" i="6" s="1"/>
  <c r="F715" i="6"/>
  <c r="G715" i="6" s="1"/>
  <c r="F598" i="6"/>
  <c r="G598" i="6" s="1"/>
  <c r="F597" i="6"/>
  <c r="G597" i="6" s="1"/>
  <c r="F703" i="6"/>
  <c r="G703" i="6" s="1"/>
  <c r="F702" i="6"/>
  <c r="G702" i="6" s="1"/>
  <c r="F671" i="6"/>
  <c r="G671" i="6" s="1"/>
  <c r="F664" i="6"/>
  <c r="G664" i="6" s="1"/>
  <c r="F655" i="6"/>
  <c r="G655" i="6" s="1"/>
  <c r="F648" i="6"/>
  <c r="G648" i="6" s="1"/>
  <c r="F639" i="6"/>
  <c r="G639" i="6" s="1"/>
  <c r="F632" i="6"/>
  <c r="G632" i="6" s="1"/>
  <c r="F623" i="6"/>
  <c r="G623" i="6" s="1"/>
  <c r="F614" i="6"/>
  <c r="G614" i="6" s="1"/>
  <c r="F613" i="6"/>
  <c r="G613" i="6" s="1"/>
  <c r="F574" i="6"/>
  <c r="G574" i="6" s="1"/>
  <c r="F573" i="6"/>
  <c r="G573" i="6" s="1"/>
  <c r="F687" i="6"/>
  <c r="G687" i="6" s="1"/>
  <c r="F686" i="6"/>
  <c r="G686" i="6" s="1"/>
  <c r="F497" i="6"/>
  <c r="G497" i="6" s="1"/>
  <c r="F496" i="6"/>
  <c r="G496" i="6" s="1"/>
  <c r="F579" i="6"/>
  <c r="G579" i="6" s="1"/>
  <c r="F578" i="6"/>
  <c r="G578" i="6" s="1"/>
  <c r="F563" i="6"/>
  <c r="G563" i="6" s="1"/>
  <c r="F562" i="6"/>
  <c r="G562" i="6" s="1"/>
  <c r="F547" i="6"/>
  <c r="G547" i="6" s="1"/>
  <c r="F546" i="6"/>
  <c r="G546" i="6" s="1"/>
  <c r="F538" i="6"/>
  <c r="G538" i="6" s="1"/>
  <c r="F534" i="6"/>
  <c r="G534" i="6" s="1"/>
  <c r="F533" i="6"/>
  <c r="G533" i="6" s="1"/>
  <c r="F502" i="6"/>
  <c r="G502" i="6" s="1"/>
  <c r="F501" i="6"/>
  <c r="G501" i="6" s="1"/>
  <c r="F530" i="6"/>
  <c r="G530" i="6" s="1"/>
  <c r="F670" i="6"/>
  <c r="G670" i="6" s="1"/>
  <c r="F662" i="6"/>
  <c r="G662" i="6" s="1"/>
  <c r="F654" i="6"/>
  <c r="G654" i="6" s="1"/>
  <c r="F646" i="6"/>
  <c r="G646" i="6" s="1"/>
  <c r="F638" i="6"/>
  <c r="G638" i="6" s="1"/>
  <c r="F630" i="6"/>
  <c r="G630" i="6" s="1"/>
  <c r="F622" i="6"/>
  <c r="G622" i="6" s="1"/>
  <c r="F606" i="6"/>
  <c r="G606" i="6" s="1"/>
  <c r="F582" i="6"/>
  <c r="G582" i="6" s="1"/>
  <c r="F581" i="6"/>
  <c r="G581" i="6" s="1"/>
  <c r="F566" i="6"/>
  <c r="G566" i="6" s="1"/>
  <c r="F565" i="6"/>
  <c r="G565" i="6" s="1"/>
  <c r="F550" i="6"/>
  <c r="G550" i="6" s="1"/>
  <c r="F549" i="6"/>
  <c r="G549" i="6" s="1"/>
  <c r="F526" i="6"/>
  <c r="G526" i="6" s="1"/>
  <c r="F525" i="6"/>
  <c r="G525" i="6" s="1"/>
  <c r="F457" i="6"/>
  <c r="G457" i="6" s="1"/>
  <c r="F456" i="6"/>
  <c r="G456" i="6" s="1"/>
  <c r="F449" i="6"/>
  <c r="G449" i="6" s="1"/>
  <c r="F448" i="6"/>
  <c r="G448" i="6" s="1"/>
  <c r="F592" i="6"/>
  <c r="G592" i="6" s="1"/>
  <c r="F587" i="6"/>
  <c r="G587" i="6" s="1"/>
  <c r="F586" i="6"/>
  <c r="G586" i="6" s="1"/>
  <c r="F571" i="6"/>
  <c r="G571" i="6" s="1"/>
  <c r="F570" i="6"/>
  <c r="G570" i="6" s="1"/>
  <c r="F555" i="6"/>
  <c r="G555" i="6" s="1"/>
  <c r="F554" i="6"/>
  <c r="G554" i="6" s="1"/>
  <c r="F522" i="6"/>
  <c r="G522" i="6" s="1"/>
  <c r="F490" i="6"/>
  <c r="G490" i="6" s="1"/>
  <c r="F424" i="6"/>
  <c r="G424" i="6" s="1"/>
  <c r="F425" i="6"/>
  <c r="G425" i="6" s="1"/>
  <c r="F518" i="6"/>
  <c r="G518" i="6" s="1"/>
  <c r="F517" i="6"/>
  <c r="G517" i="6" s="1"/>
  <c r="F400" i="6"/>
  <c r="G400" i="6" s="1"/>
  <c r="F401" i="6"/>
  <c r="G401" i="6" s="1"/>
  <c r="F416" i="6"/>
  <c r="G416" i="6" s="1"/>
  <c r="F417" i="6"/>
  <c r="G417" i="6" s="1"/>
  <c r="F305" i="6"/>
  <c r="G305" i="6" s="1"/>
  <c r="F306" i="6"/>
  <c r="G306" i="6" s="1"/>
  <c r="F241" i="6"/>
  <c r="G241" i="6" s="1"/>
  <c r="F242" i="6"/>
  <c r="G242" i="6" s="1"/>
  <c r="F460" i="6"/>
  <c r="G460" i="6" s="1"/>
  <c r="F459" i="6"/>
  <c r="G459" i="6" s="1"/>
  <c r="F438" i="6"/>
  <c r="G438" i="6" s="1"/>
  <c r="F408" i="6"/>
  <c r="G408" i="6" s="1"/>
  <c r="F409" i="6"/>
  <c r="G409" i="6" s="1"/>
  <c r="F392" i="6"/>
  <c r="G392" i="6" s="1"/>
  <c r="F393" i="6"/>
  <c r="G393" i="6" s="1"/>
  <c r="F488" i="6"/>
  <c r="G488" i="6" s="1"/>
  <c r="F484" i="6"/>
  <c r="G484" i="6" s="1"/>
  <c r="F480" i="6"/>
  <c r="G480" i="6" s="1"/>
  <c r="F476" i="6"/>
  <c r="G476" i="6" s="1"/>
  <c r="F472" i="6"/>
  <c r="G472" i="6" s="1"/>
  <c r="F468" i="6"/>
  <c r="G468" i="6" s="1"/>
  <c r="F464" i="6"/>
  <c r="G464" i="6" s="1"/>
  <c r="F384" i="6"/>
  <c r="G384" i="6" s="1"/>
  <c r="F385" i="6"/>
  <c r="G385" i="6" s="1"/>
  <c r="F348" i="6"/>
  <c r="G348" i="6" s="1"/>
  <c r="F349" i="6"/>
  <c r="G349" i="6" s="1"/>
  <c r="F376" i="6"/>
  <c r="G376" i="6" s="1"/>
  <c r="F377" i="6"/>
  <c r="G377" i="6" s="1"/>
  <c r="F432" i="6"/>
  <c r="G432" i="6" s="1"/>
  <c r="F433" i="6"/>
  <c r="G433" i="6" s="1"/>
  <c r="F368" i="6"/>
  <c r="G368" i="6" s="1"/>
  <c r="F369" i="6"/>
  <c r="G369" i="6" s="1"/>
  <c r="F354" i="6"/>
  <c r="G354" i="6" s="1"/>
  <c r="F281" i="6"/>
  <c r="G281" i="6" s="1"/>
  <c r="F282" i="6"/>
  <c r="G282" i="6" s="1"/>
  <c r="F217" i="6"/>
  <c r="G217" i="6" s="1"/>
  <c r="F218" i="6"/>
  <c r="G218" i="6" s="1"/>
  <c r="F451" i="6"/>
  <c r="G451" i="6" s="1"/>
  <c r="F443" i="6"/>
  <c r="G443" i="6" s="1"/>
  <c r="F435" i="6"/>
  <c r="G435" i="6" s="1"/>
  <c r="F427" i="6"/>
  <c r="G427" i="6" s="1"/>
  <c r="F419" i="6"/>
  <c r="G419" i="6" s="1"/>
  <c r="F411" i="6"/>
  <c r="G411" i="6" s="1"/>
  <c r="F403" i="6"/>
  <c r="G403" i="6" s="1"/>
  <c r="F395" i="6"/>
  <c r="G395" i="6" s="1"/>
  <c r="F387" i="6"/>
  <c r="G387" i="6" s="1"/>
  <c r="F379" i="6"/>
  <c r="G379" i="6" s="1"/>
  <c r="F371" i="6"/>
  <c r="G371" i="6" s="1"/>
  <c r="F363" i="6"/>
  <c r="G363" i="6" s="1"/>
  <c r="F265" i="6"/>
  <c r="G265" i="6" s="1"/>
  <c r="F266" i="6"/>
  <c r="G266" i="6" s="1"/>
  <c r="F346" i="6"/>
  <c r="G346" i="6" s="1"/>
  <c r="F342" i="6"/>
  <c r="G342" i="6" s="1"/>
  <c r="F338" i="6"/>
  <c r="G338" i="6" s="1"/>
  <c r="F289" i="6"/>
  <c r="G289" i="6" s="1"/>
  <c r="F290" i="6"/>
  <c r="G290" i="6" s="1"/>
  <c r="F225" i="6"/>
  <c r="G225" i="6" s="1"/>
  <c r="F226" i="6"/>
  <c r="G226" i="6" s="1"/>
  <c r="F118" i="6"/>
  <c r="G118" i="6" s="1"/>
  <c r="F117" i="6"/>
  <c r="G117" i="6" s="1"/>
  <c r="F453" i="6"/>
  <c r="G453" i="6" s="1"/>
  <c r="F445" i="6"/>
  <c r="G445" i="6" s="1"/>
  <c r="F437" i="6"/>
  <c r="G437" i="6" s="1"/>
  <c r="F335" i="6"/>
  <c r="G335" i="6" s="1"/>
  <c r="F334" i="6"/>
  <c r="G334" i="6" s="1"/>
  <c r="F313" i="6"/>
  <c r="G313" i="6" s="1"/>
  <c r="F314" i="6"/>
  <c r="G314" i="6" s="1"/>
  <c r="F249" i="6"/>
  <c r="G249" i="6" s="1"/>
  <c r="F250" i="6"/>
  <c r="G250" i="6" s="1"/>
  <c r="F273" i="6"/>
  <c r="G273" i="6" s="1"/>
  <c r="F274" i="6"/>
  <c r="G274" i="6" s="1"/>
  <c r="F196" i="6"/>
  <c r="G196" i="6" s="1"/>
  <c r="F297" i="6"/>
  <c r="G297" i="6" s="1"/>
  <c r="F298" i="6"/>
  <c r="G298" i="6" s="1"/>
  <c r="F233" i="6"/>
  <c r="G233" i="6" s="1"/>
  <c r="F234" i="6"/>
  <c r="G234" i="6" s="1"/>
  <c r="F330" i="6"/>
  <c r="G330" i="6" s="1"/>
  <c r="F321" i="6"/>
  <c r="G321" i="6" s="1"/>
  <c r="F322" i="6"/>
  <c r="G322" i="6" s="1"/>
  <c r="F257" i="6"/>
  <c r="G257" i="6" s="1"/>
  <c r="F258" i="6"/>
  <c r="G258" i="6" s="1"/>
  <c r="F166" i="6"/>
  <c r="G166" i="6" s="1"/>
  <c r="F165" i="6"/>
  <c r="G165" i="6" s="1"/>
  <c r="F126" i="6"/>
  <c r="G126" i="6" s="1"/>
  <c r="F125" i="6"/>
  <c r="G125" i="6" s="1"/>
  <c r="F62" i="6"/>
  <c r="G62" i="6" s="1"/>
  <c r="F61" i="6"/>
  <c r="G61" i="6" s="1"/>
  <c r="F158" i="6"/>
  <c r="G158" i="6" s="1"/>
  <c r="F157" i="6"/>
  <c r="G157" i="6" s="1"/>
  <c r="F110" i="6"/>
  <c r="G110" i="6" s="1"/>
  <c r="F109" i="6"/>
  <c r="G109" i="6" s="1"/>
  <c r="F102" i="6"/>
  <c r="G102" i="6" s="1"/>
  <c r="F101" i="6"/>
  <c r="G101" i="6" s="1"/>
  <c r="F94" i="6"/>
  <c r="G94" i="6" s="1"/>
  <c r="F93" i="6"/>
  <c r="G93" i="6" s="1"/>
  <c r="F86" i="6"/>
  <c r="G86" i="6" s="1"/>
  <c r="F85" i="6"/>
  <c r="G85" i="6" s="1"/>
  <c r="F54" i="6"/>
  <c r="G54" i="6" s="1"/>
  <c r="F53" i="6"/>
  <c r="G53" i="6" s="1"/>
  <c r="F195" i="6"/>
  <c r="G195" i="6" s="1"/>
  <c r="F192" i="6"/>
  <c r="G192" i="6" s="1"/>
  <c r="F184" i="6"/>
  <c r="G184" i="6" s="1"/>
  <c r="F326" i="6"/>
  <c r="G326" i="6" s="1"/>
  <c r="F318" i="6"/>
  <c r="G318" i="6" s="1"/>
  <c r="F310" i="6"/>
  <c r="G310" i="6" s="1"/>
  <c r="F302" i="6"/>
  <c r="G302" i="6" s="1"/>
  <c r="F294" i="6"/>
  <c r="G294" i="6" s="1"/>
  <c r="F286" i="6"/>
  <c r="G286" i="6" s="1"/>
  <c r="F278" i="6"/>
  <c r="G278" i="6" s="1"/>
  <c r="F270" i="6"/>
  <c r="G270" i="6" s="1"/>
  <c r="F262" i="6"/>
  <c r="G262" i="6" s="1"/>
  <c r="F254" i="6"/>
  <c r="G254" i="6" s="1"/>
  <c r="F246" i="6"/>
  <c r="G246" i="6" s="1"/>
  <c r="F238" i="6"/>
  <c r="G238" i="6" s="1"/>
  <c r="F230" i="6"/>
  <c r="G230" i="6" s="1"/>
  <c r="F222" i="6"/>
  <c r="G222" i="6" s="1"/>
  <c r="F214" i="6"/>
  <c r="G214" i="6" s="1"/>
  <c r="F182" i="6"/>
  <c r="G182" i="6" s="1"/>
  <c r="F181" i="6"/>
  <c r="G181" i="6" s="1"/>
  <c r="F150" i="6"/>
  <c r="G150" i="6" s="1"/>
  <c r="F149" i="6"/>
  <c r="G149" i="6" s="1"/>
  <c r="F78" i="6"/>
  <c r="G78" i="6" s="1"/>
  <c r="F77" i="6"/>
  <c r="G77" i="6" s="1"/>
  <c r="F174" i="6"/>
  <c r="G174" i="6" s="1"/>
  <c r="F173" i="6"/>
  <c r="G173" i="6" s="1"/>
  <c r="F142" i="6"/>
  <c r="G142" i="6" s="1"/>
  <c r="F141" i="6"/>
  <c r="G141" i="6" s="1"/>
  <c r="F70" i="6"/>
  <c r="G70" i="6" s="1"/>
  <c r="F69" i="6"/>
  <c r="G69" i="6" s="1"/>
  <c r="F203" i="6"/>
  <c r="G203" i="6" s="1"/>
  <c r="F200" i="6"/>
  <c r="G200" i="6" s="1"/>
  <c r="F134" i="6"/>
  <c r="G134" i="6" s="1"/>
  <c r="F133" i="6"/>
  <c r="G133" i="6" s="1"/>
  <c r="F178" i="6"/>
  <c r="G178" i="6" s="1"/>
  <c r="F170" i="6"/>
  <c r="G170" i="6" s="1"/>
  <c r="F162" i="6"/>
  <c r="G162" i="6" s="1"/>
  <c r="F154" i="6"/>
  <c r="G154" i="6" s="1"/>
  <c r="F146" i="6"/>
  <c r="G146" i="6" s="1"/>
  <c r="F138" i="6"/>
  <c r="G138" i="6" s="1"/>
  <c r="F130" i="6"/>
  <c r="G130" i="6" s="1"/>
  <c r="F122" i="6"/>
  <c r="G122" i="6" s="1"/>
  <c r="F114" i="6"/>
  <c r="G114" i="6" s="1"/>
  <c r="F106" i="6"/>
  <c r="G106" i="6" s="1"/>
  <c r="F98" i="6"/>
  <c r="G98" i="6" s="1"/>
  <c r="F90" i="6"/>
  <c r="G90" i="6" s="1"/>
  <c r="F82" i="6"/>
  <c r="G82" i="6" s="1"/>
  <c r="F74" i="6"/>
  <c r="G74" i="6" s="1"/>
  <c r="F66" i="6"/>
  <c r="G66" i="6" s="1"/>
  <c r="F58" i="6"/>
  <c r="G58" i="6" s="1"/>
  <c r="F50" i="6"/>
  <c r="G50" i="6" s="1"/>
  <c r="E44" i="6" l="1"/>
  <c r="F44" i="6" s="1"/>
  <c r="G44" i="6" s="1"/>
  <c r="E43" i="6"/>
  <c r="E42" i="6"/>
  <c r="F42" i="6" s="1"/>
  <c r="G42" i="6" s="1"/>
  <c r="E41" i="6"/>
  <c r="E40" i="6"/>
  <c r="F40" i="6" s="1"/>
  <c r="G40" i="6" s="1"/>
  <c r="E39" i="6"/>
  <c r="E38" i="6"/>
  <c r="F38" i="6" s="1"/>
  <c r="G38" i="6" s="1"/>
  <c r="E37" i="6"/>
  <c r="E36" i="6"/>
  <c r="E35" i="6"/>
  <c r="E34" i="6"/>
  <c r="F34" i="6" s="1"/>
  <c r="G34" i="6" s="1"/>
  <c r="E33" i="6"/>
  <c r="F33" i="6" s="1"/>
  <c r="G33" i="6" s="1"/>
  <c r="E32" i="6"/>
  <c r="F32" i="6" s="1"/>
  <c r="G32" i="6" s="1"/>
  <c r="E31" i="6"/>
  <c r="F30" i="6" s="1"/>
  <c r="G30" i="6" s="1"/>
  <c r="E30" i="6"/>
  <c r="E29" i="6"/>
  <c r="F29" i="6" s="1"/>
  <c r="G29" i="6" s="1"/>
  <c r="E28" i="6"/>
  <c r="E27" i="6"/>
  <c r="E26" i="6"/>
  <c r="F26" i="6" s="1"/>
  <c r="G26" i="6" s="1"/>
  <c r="E25" i="6"/>
  <c r="E24" i="6"/>
  <c r="E23" i="6"/>
  <c r="F22" i="6"/>
  <c r="G22" i="6" s="1"/>
  <c r="E22" i="6"/>
  <c r="E21" i="6"/>
  <c r="F21" i="6" s="1"/>
  <c r="G21" i="6" s="1"/>
  <c r="E20" i="6"/>
  <c r="F20" i="6" s="1"/>
  <c r="G20" i="6" s="1"/>
  <c r="E19" i="6"/>
  <c r="F18" i="6" s="1"/>
  <c r="G18" i="6" s="1"/>
  <c r="E18" i="6"/>
  <c r="E17" i="6"/>
  <c r="E16" i="6"/>
  <c r="F16" i="6" s="1"/>
  <c r="G16" i="6" s="1"/>
  <c r="E15" i="6"/>
  <c r="E14" i="6"/>
  <c r="F14" i="6" s="1"/>
  <c r="G14" i="6" s="1"/>
  <c r="E13" i="6"/>
  <c r="E12" i="6"/>
  <c r="F12" i="6" s="1"/>
  <c r="G12" i="6" s="1"/>
  <c r="E11" i="6"/>
  <c r="E10" i="6"/>
  <c r="F10" i="6" s="1"/>
  <c r="G10" i="6" s="1"/>
  <c r="E9" i="6"/>
  <c r="E8" i="6"/>
  <c r="F8" i="6" s="1"/>
  <c r="G8" i="6" s="1"/>
  <c r="E7" i="6"/>
  <c r="E6" i="6"/>
  <c r="E5" i="6"/>
  <c r="E4" i="6"/>
  <c r="N11" i="5"/>
  <c r="E22" i="5"/>
  <c r="E9" i="5"/>
  <c r="E4" i="5"/>
  <c r="E5" i="5"/>
  <c r="E6" i="5"/>
  <c r="E7" i="5"/>
  <c r="E8" i="5"/>
  <c r="E10" i="5"/>
  <c r="E11" i="5"/>
  <c r="E12" i="5"/>
  <c r="E13" i="5"/>
  <c r="E14" i="5"/>
  <c r="E15" i="5"/>
  <c r="E16" i="5"/>
  <c r="E17" i="5"/>
  <c r="E18" i="5"/>
  <c r="E19" i="5"/>
  <c r="E20" i="5"/>
  <c r="E21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F25" i="6" l="1"/>
  <c r="G25" i="6" s="1"/>
  <c r="F13" i="6"/>
  <c r="G13" i="6" s="1"/>
  <c r="F9" i="6"/>
  <c r="G9" i="6" s="1"/>
  <c r="F28" i="6"/>
  <c r="G28" i="6" s="1"/>
  <c r="F41" i="6"/>
  <c r="G41" i="6" s="1"/>
  <c r="F17" i="6"/>
  <c r="G17" i="6" s="1"/>
  <c r="F36" i="6"/>
  <c r="G36" i="6" s="1"/>
  <c r="F4" i="6"/>
  <c r="G4" i="6" s="1"/>
  <c r="R41" i="6" s="1"/>
  <c r="F24" i="6"/>
  <c r="G24" i="6" s="1"/>
  <c r="F37" i="6"/>
  <c r="G37" i="6" s="1"/>
  <c r="F11" i="6"/>
  <c r="G11" i="6" s="1"/>
  <c r="F15" i="6"/>
  <c r="G15" i="6" s="1"/>
  <c r="F19" i="6"/>
  <c r="G19" i="6" s="1"/>
  <c r="F23" i="6"/>
  <c r="G23" i="6" s="1"/>
  <c r="F27" i="6"/>
  <c r="G27" i="6" s="1"/>
  <c r="F31" i="6"/>
  <c r="G31" i="6" s="1"/>
  <c r="F35" i="6"/>
  <c r="G35" i="6" s="1"/>
  <c r="F39" i="6"/>
  <c r="G39" i="6" s="1"/>
  <c r="F43" i="6"/>
  <c r="G43" i="6" s="1"/>
  <c r="F7" i="6"/>
  <c r="G7" i="6" s="1"/>
  <c r="R40" i="6" s="1"/>
  <c r="F6" i="6"/>
  <c r="G6" i="6" s="1"/>
  <c r="R39" i="6" s="1"/>
  <c r="F5" i="6"/>
  <c r="G5" i="6" s="1"/>
  <c r="R42" i="6" s="1"/>
  <c r="F4" i="5"/>
  <c r="G4" i="5" s="1"/>
  <c r="F42" i="5"/>
  <c r="G42" i="5" s="1"/>
  <c r="F34" i="5"/>
  <c r="G34" i="5" s="1"/>
  <c r="K50" i="5" s="1"/>
  <c r="F26" i="5"/>
  <c r="G26" i="5" s="1"/>
  <c r="F18" i="5"/>
  <c r="G18" i="5" s="1"/>
  <c r="F10" i="5"/>
  <c r="G10" i="5" s="1"/>
  <c r="F41" i="5"/>
  <c r="G41" i="5" s="1"/>
  <c r="F33" i="5"/>
  <c r="G33" i="5" s="1"/>
  <c r="F25" i="5"/>
  <c r="G25" i="5" s="1"/>
  <c r="F17" i="5"/>
  <c r="G17" i="5" s="1"/>
  <c r="F9" i="5"/>
  <c r="G9" i="5" s="1"/>
  <c r="F43" i="5"/>
  <c r="G43" i="5" s="1"/>
  <c r="F27" i="5"/>
  <c r="G27" i="5" s="1"/>
  <c r="F11" i="5"/>
  <c r="G11" i="5" s="1"/>
  <c r="F19" i="5"/>
  <c r="G19" i="5" s="1"/>
  <c r="F39" i="5"/>
  <c r="G39" i="5" s="1"/>
  <c r="F31" i="5"/>
  <c r="G31" i="5" s="1"/>
  <c r="F23" i="5"/>
  <c r="G23" i="5" s="1"/>
  <c r="F15" i="5"/>
  <c r="G15" i="5" s="1"/>
  <c r="F7" i="5"/>
  <c r="G7" i="5" s="1"/>
  <c r="F12" i="5"/>
  <c r="G12" i="5" s="1"/>
  <c r="F36" i="5"/>
  <c r="G36" i="5" s="1"/>
  <c r="F20" i="5"/>
  <c r="G20" i="5" s="1"/>
  <c r="F44" i="5"/>
  <c r="G44" i="5" s="1"/>
  <c r="F22" i="5"/>
  <c r="G22" i="5" s="1"/>
  <c r="F35" i="5"/>
  <c r="G35" i="5" s="1"/>
  <c r="K51" i="5" s="1"/>
  <c r="F14" i="5"/>
  <c r="G14" i="5" s="1"/>
  <c r="F28" i="5"/>
  <c r="G28" i="5" s="1"/>
  <c r="F30" i="5"/>
  <c r="G30" i="5" s="1"/>
  <c r="F40" i="5"/>
  <c r="G40" i="5" s="1"/>
  <c r="F32" i="5"/>
  <c r="G32" i="5" s="1"/>
  <c r="F24" i="5"/>
  <c r="G24" i="5" s="1"/>
  <c r="F16" i="5"/>
  <c r="G16" i="5" s="1"/>
  <c r="F8" i="5"/>
  <c r="G8" i="5" s="1"/>
  <c r="F38" i="5"/>
  <c r="G38" i="5" s="1"/>
  <c r="F6" i="5"/>
  <c r="G6" i="5" s="1"/>
  <c r="F37" i="5"/>
  <c r="G37" i="5" s="1"/>
  <c r="F29" i="5"/>
  <c r="G29" i="5" s="1"/>
  <c r="F21" i="5"/>
  <c r="G21" i="5" s="1"/>
  <c r="F13" i="5"/>
  <c r="G13" i="5" s="1"/>
  <c r="F5" i="5"/>
  <c r="G5" i="5" s="1"/>
  <c r="S41" i="6" l="1"/>
  <c r="R44" i="6"/>
  <c r="R43" i="6"/>
  <c r="S40" i="6" s="1"/>
  <c r="S39" i="6"/>
  <c r="S42" i="6"/>
  <c r="K53" i="5"/>
  <c r="K52" i="5"/>
  <c r="G5" i="4"/>
  <c r="D5" i="4"/>
  <c r="F3" i="4"/>
  <c r="F4" i="4"/>
  <c r="F2" i="4"/>
  <c r="D27" i="4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E25" i="1" s="1"/>
  <c r="F25" i="1" s="1"/>
  <c r="G25" i="1" s="1"/>
  <c r="H42" i="6" l="1"/>
  <c r="H262" i="6"/>
  <c r="I262" i="6" s="1"/>
  <c r="H450" i="6"/>
  <c r="I450" i="6" s="1"/>
  <c r="H154" i="6"/>
  <c r="I154" i="6" s="1"/>
  <c r="H418" i="6"/>
  <c r="I418" i="6" s="1"/>
  <c r="H274" i="6"/>
  <c r="I274" i="6" s="1"/>
  <c r="H594" i="6"/>
  <c r="I594" i="6" s="1"/>
  <c r="H202" i="6"/>
  <c r="I202" i="6" s="1"/>
  <c r="H54" i="6"/>
  <c r="I54" i="6" s="1"/>
  <c r="H406" i="6"/>
  <c r="I406" i="6" s="1"/>
  <c r="H118" i="6"/>
  <c r="I118" i="6" s="1"/>
  <c r="H310" i="6"/>
  <c r="I310" i="6" s="1"/>
  <c r="H574" i="6"/>
  <c r="I574" i="6" s="1"/>
  <c r="H542" i="6"/>
  <c r="I542" i="6" s="1"/>
  <c r="H826" i="6"/>
  <c r="I826" i="6" s="1"/>
  <c r="H410" i="6"/>
  <c r="I410" i="6" s="1"/>
  <c r="H718" i="6"/>
  <c r="I718" i="6" s="1"/>
  <c r="H498" i="6"/>
  <c r="I498" i="6" s="1"/>
  <c r="H342" i="6"/>
  <c r="I342" i="6" s="1"/>
  <c r="H706" i="6"/>
  <c r="I706" i="6" s="1"/>
  <c r="H106" i="6"/>
  <c r="I106" i="6" s="1"/>
  <c r="H646" i="6"/>
  <c r="I646" i="6" s="1"/>
  <c r="H850" i="6"/>
  <c r="I850" i="6" s="1"/>
  <c r="H506" i="6"/>
  <c r="I506" i="6" s="1"/>
  <c r="H778" i="6"/>
  <c r="I778" i="6" s="1"/>
  <c r="H698" i="6"/>
  <c r="I698" i="6" s="1"/>
  <c r="H1222" i="6"/>
  <c r="I1222" i="6" s="1"/>
  <c r="H770" i="6"/>
  <c r="I770" i="6" s="1"/>
  <c r="H1210" i="6"/>
  <c r="I1210" i="6" s="1"/>
  <c r="H970" i="6"/>
  <c r="I970" i="6" s="1"/>
  <c r="H1302" i="6"/>
  <c r="I1302" i="6" s="1"/>
  <c r="H946" i="6"/>
  <c r="I946" i="6" s="1"/>
  <c r="H822" i="6"/>
  <c r="I822" i="6" s="1"/>
  <c r="H1058" i="6"/>
  <c r="I1058" i="6" s="1"/>
  <c r="H1190" i="6"/>
  <c r="I1190" i="6" s="1"/>
  <c r="H1086" i="6"/>
  <c r="I1086" i="6" s="1"/>
  <c r="H1386" i="6"/>
  <c r="I1386" i="6" s="1"/>
  <c r="H1606" i="6"/>
  <c r="I1606" i="6" s="1"/>
  <c r="H1334" i="6"/>
  <c r="I1334" i="6" s="1"/>
  <c r="H1622" i="6"/>
  <c r="I1622" i="6" s="1"/>
  <c r="H1242" i="6"/>
  <c r="I1242" i="6" s="1"/>
  <c r="H1522" i="6"/>
  <c r="I1522" i="6" s="1"/>
  <c r="H1202" i="6"/>
  <c r="I1202" i="6" s="1"/>
  <c r="H1098" i="6"/>
  <c r="I1098" i="6" s="1"/>
  <c r="H1530" i="6"/>
  <c r="I1530" i="6" s="1"/>
  <c r="H1290" i="6"/>
  <c r="I1290" i="6" s="1"/>
  <c r="H1738" i="6"/>
  <c r="I1738" i="6" s="1"/>
  <c r="H1450" i="6"/>
  <c r="I1450" i="6" s="1"/>
  <c r="H1718" i="6"/>
  <c r="I1718" i="6" s="1"/>
  <c r="H306" i="6"/>
  <c r="I306" i="6" s="1"/>
  <c r="H486" i="6"/>
  <c r="I486" i="6" s="1"/>
  <c r="H246" i="6"/>
  <c r="I246" i="6" s="1"/>
  <c r="H490" i="6"/>
  <c r="I490" i="6" s="1"/>
  <c r="H358" i="6"/>
  <c r="I358" i="6" s="1"/>
  <c r="H98" i="6"/>
  <c r="I98" i="6" s="1"/>
  <c r="H238" i="6"/>
  <c r="I238" i="6" s="1"/>
  <c r="H222" i="6"/>
  <c r="I222" i="6" s="1"/>
  <c r="H442" i="6"/>
  <c r="I442" i="6" s="1"/>
  <c r="H150" i="6"/>
  <c r="I150" i="6" s="1"/>
  <c r="H366" i="6"/>
  <c r="I366" i="6" s="1"/>
  <c r="H74" i="6"/>
  <c r="I74" i="6" s="1"/>
  <c r="H578" i="6"/>
  <c r="I578" i="6" s="1"/>
  <c r="H890" i="6"/>
  <c r="I890" i="6" s="1"/>
  <c r="H566" i="6"/>
  <c r="I566" i="6" s="1"/>
  <c r="H742" i="6"/>
  <c r="I742" i="6" s="1"/>
  <c r="H562" i="6"/>
  <c r="I562" i="6" s="1"/>
  <c r="H554" i="6"/>
  <c r="I554" i="6" s="1"/>
  <c r="H746" i="6"/>
  <c r="I746" i="6" s="1"/>
  <c r="H166" i="6"/>
  <c r="I166" i="6" s="1"/>
  <c r="H686" i="6"/>
  <c r="I686" i="6" s="1"/>
  <c r="H902" i="6"/>
  <c r="I902" i="6" s="1"/>
  <c r="H630" i="6"/>
  <c r="I630" i="6" s="1"/>
  <c r="H854" i="6"/>
  <c r="I854" i="6" s="1"/>
  <c r="H934" i="6"/>
  <c r="I934" i="6" s="1"/>
  <c r="H1258" i="6"/>
  <c r="I1258" i="6" s="1"/>
  <c r="H942" i="6"/>
  <c r="I942" i="6" s="1"/>
  <c r="H1234" i="6"/>
  <c r="I1234" i="6" s="1"/>
  <c r="H1022" i="6"/>
  <c r="I1022" i="6" s="1"/>
  <c r="H1342" i="6"/>
  <c r="I1342" i="6" s="1"/>
  <c r="H1014" i="6"/>
  <c r="I1014" i="6" s="1"/>
  <c r="H922" i="6"/>
  <c r="I922" i="6" s="1"/>
  <c r="H1074" i="6"/>
  <c r="I1074" i="6" s="1"/>
  <c r="H1246" i="6"/>
  <c r="I1246" i="6" s="1"/>
  <c r="H1230" i="6"/>
  <c r="I1230" i="6" s="1"/>
  <c r="H1414" i="6"/>
  <c r="I1414" i="6" s="1"/>
  <c r="H1646" i="6"/>
  <c r="I1646" i="6" s="1"/>
  <c r="H1466" i="6"/>
  <c r="I1466" i="6" s="1"/>
  <c r="H710" i="6"/>
  <c r="I710" i="6" s="1"/>
  <c r="H1314" i="6"/>
  <c r="I1314" i="6" s="1"/>
  <c r="H1554" i="6"/>
  <c r="I1554" i="6" s="1"/>
  <c r="H1358" i="6"/>
  <c r="I1358" i="6" s="1"/>
  <c r="H1170" i="6"/>
  <c r="I1170" i="6" s="1"/>
  <c r="H1558" i="6"/>
  <c r="I1558" i="6" s="1"/>
  <c r="H962" i="6"/>
  <c r="I962" i="6" s="1"/>
  <c r="H1766" i="6"/>
  <c r="I1766" i="6" s="1"/>
  <c r="H1574" i="6"/>
  <c r="I1574" i="6" s="1"/>
  <c r="H1786" i="6"/>
  <c r="I1786" i="6" s="1"/>
  <c r="H1010" i="6"/>
  <c r="I1010" i="6" s="1"/>
  <c r="H314" i="6"/>
  <c r="I314" i="6" s="1"/>
  <c r="H510" i="6"/>
  <c r="I510" i="6" s="1"/>
  <c r="H270" i="6"/>
  <c r="I270" i="6" s="1"/>
  <c r="H66" i="6"/>
  <c r="I66" i="6" s="1"/>
  <c r="H378" i="6"/>
  <c r="I378" i="6" s="1"/>
  <c r="H114" i="6"/>
  <c r="I114" i="6" s="1"/>
  <c r="H258" i="6"/>
  <c r="I258" i="6" s="1"/>
  <c r="H242" i="6"/>
  <c r="I242" i="6" s="1"/>
  <c r="H478" i="6"/>
  <c r="I478" i="6" s="1"/>
  <c r="H162" i="6"/>
  <c r="I162" i="6" s="1"/>
  <c r="H386" i="6"/>
  <c r="I386" i="6" s="1"/>
  <c r="H138" i="6"/>
  <c r="I138" i="6" s="1"/>
  <c r="H602" i="6"/>
  <c r="I602" i="6" s="1"/>
  <c r="H906" i="6"/>
  <c r="I906" i="6" s="1"/>
  <c r="H582" i="6"/>
  <c r="I582" i="6" s="1"/>
  <c r="H754" i="6"/>
  <c r="I754" i="6" s="1"/>
  <c r="H570" i="6"/>
  <c r="I570" i="6" s="1"/>
  <c r="H590" i="6"/>
  <c r="I590" i="6" s="1"/>
  <c r="H782" i="6"/>
  <c r="I782" i="6" s="1"/>
  <c r="H218" i="6"/>
  <c r="I218" i="6" s="1"/>
  <c r="H734" i="6"/>
  <c r="I734" i="6" s="1"/>
  <c r="H46" i="6"/>
  <c r="I46" i="6" s="1"/>
  <c r="H650" i="6"/>
  <c r="I650" i="6" s="1"/>
  <c r="H866" i="6"/>
  <c r="I866" i="6" s="1"/>
  <c r="H1018" i="6"/>
  <c r="I1018" i="6" s="1"/>
  <c r="H1270" i="6"/>
  <c r="I1270" i="6" s="1"/>
  <c r="H966" i="6"/>
  <c r="I966" i="6" s="1"/>
  <c r="H1262" i="6"/>
  <c r="I1262" i="6" s="1"/>
  <c r="H1158" i="6"/>
  <c r="I1158" i="6" s="1"/>
  <c r="H322" i="6"/>
  <c r="I322" i="6" s="1"/>
  <c r="H414" i="6"/>
  <c r="I414" i="6" s="1"/>
  <c r="H950" i="6"/>
  <c r="I950" i="6" s="1"/>
  <c r="H1102" i="6"/>
  <c r="I1102" i="6" s="1"/>
  <c r="H1266" i="6"/>
  <c r="I1266" i="6" s="1"/>
  <c r="H958" i="6"/>
  <c r="I958" i="6" s="1"/>
  <c r="H1462" i="6"/>
  <c r="I1462" i="6" s="1"/>
  <c r="H598" i="6"/>
  <c r="I598" i="6" s="1"/>
  <c r="H1482" i="6"/>
  <c r="I1482" i="6" s="1"/>
  <c r="H986" i="6"/>
  <c r="I986" i="6" s="1"/>
  <c r="H1346" i="6"/>
  <c r="I1346" i="6" s="1"/>
  <c r="H1638" i="6"/>
  <c r="I1638" i="6" s="1"/>
  <c r="H1418" i="6"/>
  <c r="I1418" i="6" s="1"/>
  <c r="H1174" i="6"/>
  <c r="I1174" i="6" s="1"/>
  <c r="H1570" i="6"/>
  <c r="I1570" i="6" s="1"/>
  <c r="H1198" i="6"/>
  <c r="I1198" i="6" s="1"/>
  <c r="H1806" i="6"/>
  <c r="I1806" i="6" s="1"/>
  <c r="H1578" i="6"/>
  <c r="I1578" i="6" s="1"/>
  <c r="H62" i="6"/>
  <c r="I62" i="6" s="1"/>
  <c r="H334" i="6"/>
  <c r="I334" i="6" s="1"/>
  <c r="H50" i="6"/>
  <c r="I50" i="6" s="1"/>
  <c r="H290" i="6"/>
  <c r="I290" i="6" s="1"/>
  <c r="H186" i="6"/>
  <c r="I186" i="6" s="1"/>
  <c r="H422" i="6"/>
  <c r="I422" i="6" s="1"/>
  <c r="H130" i="6"/>
  <c r="I130" i="6" s="1"/>
  <c r="H266" i="6"/>
  <c r="I266" i="6" s="1"/>
  <c r="H250" i="6"/>
  <c r="I250" i="6" s="1"/>
  <c r="H494" i="6"/>
  <c r="I494" i="6" s="1"/>
  <c r="H178" i="6"/>
  <c r="I178" i="6" s="1"/>
  <c r="H430" i="6"/>
  <c r="I430" i="6" s="1"/>
  <c r="H190" i="6"/>
  <c r="I190" i="6" s="1"/>
  <c r="H674" i="6"/>
  <c r="I674" i="6" s="1"/>
  <c r="H294" i="6"/>
  <c r="I294" i="6" s="1"/>
  <c r="H618" i="6"/>
  <c r="I618" i="6" s="1"/>
  <c r="H838" i="6"/>
  <c r="I838" i="6" s="1"/>
  <c r="H78" i="6"/>
  <c r="I78" i="6" s="1"/>
  <c r="H374" i="6"/>
  <c r="I374" i="6" s="1"/>
  <c r="H94" i="6"/>
  <c r="I94" i="6" s="1"/>
  <c r="H298" i="6"/>
  <c r="I298" i="6" s="1"/>
  <c r="H198" i="6"/>
  <c r="I198" i="6" s="1"/>
  <c r="H458" i="6"/>
  <c r="I458" i="6" s="1"/>
  <c r="H146" i="6"/>
  <c r="I146" i="6" s="1"/>
  <c r="H350" i="6"/>
  <c r="I350" i="6" s="1"/>
  <c r="H326" i="6"/>
  <c r="I326" i="6" s="1"/>
  <c r="H526" i="6"/>
  <c r="I526" i="6" s="1"/>
  <c r="H206" i="6"/>
  <c r="I206" i="6" s="1"/>
  <c r="H446" i="6"/>
  <c r="I446" i="6" s="1"/>
  <c r="H462" i="6"/>
  <c r="I462" i="6" s="1"/>
  <c r="H690" i="6"/>
  <c r="I690" i="6" s="1"/>
  <c r="H302" i="6"/>
  <c r="I302" i="6" s="1"/>
  <c r="H634" i="6"/>
  <c r="I634" i="6" s="1"/>
  <c r="H878" i="6"/>
  <c r="I878" i="6" s="1"/>
  <c r="H658" i="6"/>
  <c r="I658" i="6" s="1"/>
  <c r="H638" i="6"/>
  <c r="I638" i="6" s="1"/>
  <c r="H830" i="6"/>
  <c r="I830" i="6" s="1"/>
  <c r="H522" i="6"/>
  <c r="I522" i="6" s="1"/>
  <c r="H786" i="6"/>
  <c r="I786" i="6" s="1"/>
  <c r="H210" i="6"/>
  <c r="I210" i="6" s="1"/>
  <c r="H702" i="6"/>
  <c r="I702" i="6" s="1"/>
  <c r="H930" i="6"/>
  <c r="I930" i="6" s="1"/>
  <c r="H1146" i="6"/>
  <c r="I1146" i="6" s="1"/>
  <c r="H1338" i="6"/>
  <c r="I1338" i="6" s="1"/>
  <c r="H1030" i="6"/>
  <c r="I1030" i="6" s="1"/>
  <c r="H642" i="6"/>
  <c r="I642" i="6" s="1"/>
  <c r="H1238" i="6"/>
  <c r="I1238" i="6" s="1"/>
  <c r="H798" i="6"/>
  <c r="I798" i="6" s="1"/>
  <c r="H730" i="6"/>
  <c r="I730" i="6" s="1"/>
  <c r="H1034" i="6"/>
  <c r="I1034" i="6" s="1"/>
  <c r="H1118" i="6"/>
  <c r="I1118" i="6" s="1"/>
  <c r="H870" i="6"/>
  <c r="I870" i="6" s="1"/>
  <c r="H1070" i="6"/>
  <c r="I1070" i="6" s="1"/>
  <c r="H1502" i="6"/>
  <c r="I1502" i="6" s="1"/>
  <c r="H1046" i="6"/>
  <c r="I1046" i="6" s="1"/>
  <c r="H1506" i="6"/>
  <c r="I1506" i="6" s="1"/>
  <c r="H1150" i="6"/>
  <c r="I1150" i="6" s="1"/>
  <c r="H1410" i="6"/>
  <c r="I1410" i="6" s="1"/>
  <c r="H1666" i="6"/>
  <c r="I1666" i="6" s="1"/>
  <c r="H126" i="6"/>
  <c r="I126" i="6" s="1"/>
  <c r="H394" i="6"/>
  <c r="I394" i="6" s="1"/>
  <c r="H110" i="6"/>
  <c r="I110" i="6" s="1"/>
  <c r="H346" i="6"/>
  <c r="I346" i="6" s="1"/>
  <c r="H230" i="6"/>
  <c r="I230" i="6" s="1"/>
  <c r="H474" i="6"/>
  <c r="I474" i="6" s="1"/>
  <c r="H158" i="6"/>
  <c r="I158" i="6" s="1"/>
  <c r="H382" i="6"/>
  <c r="I382" i="6" s="1"/>
  <c r="H338" i="6"/>
  <c r="I338" i="6" s="1"/>
  <c r="H86" i="6"/>
  <c r="I86" i="6" s="1"/>
  <c r="H226" i="6"/>
  <c r="I226" i="6" s="1"/>
  <c r="H546" i="6"/>
  <c r="I546" i="6" s="1"/>
  <c r="H466" i="6"/>
  <c r="I466" i="6" s="1"/>
  <c r="H766" i="6"/>
  <c r="I766" i="6" s="1"/>
  <c r="H318" i="6"/>
  <c r="I318" i="6" s="1"/>
  <c r="H654" i="6"/>
  <c r="I654" i="6" s="1"/>
  <c r="H278" i="6"/>
  <c r="I278" i="6" s="1"/>
  <c r="H694" i="6"/>
  <c r="I694" i="6" s="1"/>
  <c r="H662" i="6"/>
  <c r="I662" i="6" s="1"/>
  <c r="H882" i="6"/>
  <c r="I882" i="6" s="1"/>
  <c r="H610" i="6"/>
  <c r="I610" i="6" s="1"/>
  <c r="H810" i="6"/>
  <c r="I810" i="6" s="1"/>
  <c r="H482" i="6"/>
  <c r="I482" i="6" s="1"/>
  <c r="H714" i="6"/>
  <c r="I714" i="6" s="1"/>
  <c r="H990" i="6"/>
  <c r="I990" i="6" s="1"/>
  <c r="H1154" i="6"/>
  <c r="I1154" i="6" s="1"/>
  <c r="H1350" i="6"/>
  <c r="I1350" i="6" s="1"/>
  <c r="H1090" i="6"/>
  <c r="I1090" i="6" s="1"/>
  <c r="H738" i="6"/>
  <c r="I738" i="6" s="1"/>
  <c r="H1278" i="6"/>
  <c r="I1278" i="6" s="1"/>
  <c r="H910" i="6"/>
  <c r="I910" i="6" s="1"/>
  <c r="H758" i="6"/>
  <c r="I758" i="6" s="1"/>
  <c r="H1042" i="6"/>
  <c r="I1042" i="6" s="1"/>
  <c r="H1126" i="6"/>
  <c r="I1126" i="6" s="1"/>
  <c r="H886" i="6"/>
  <c r="I886" i="6" s="1"/>
  <c r="H1274" i="6"/>
  <c r="I1274" i="6" s="1"/>
  <c r="H1518" i="6"/>
  <c r="I1518" i="6" s="1"/>
  <c r="H1082" i="6"/>
  <c r="I1082" i="6" s="1"/>
  <c r="H1594" i="6"/>
  <c r="I1594" i="6" s="1"/>
  <c r="H1162" i="6"/>
  <c r="I1162" i="6" s="1"/>
  <c r="H1426" i="6"/>
  <c r="I1426" i="6" s="1"/>
  <c r="H994" i="6"/>
  <c r="I994" i="6" s="1"/>
  <c r="H1062" i="6"/>
  <c r="I1062" i="6" s="1"/>
  <c r="H1430" i="6"/>
  <c r="I1430" i="6" s="1"/>
  <c r="H938" i="6"/>
  <c r="I938" i="6" s="1"/>
  <c r="H1534" i="6"/>
  <c r="I1534" i="6" s="1"/>
  <c r="H1858" i="6"/>
  <c r="I1858" i="6" s="1"/>
  <c r="H1694" i="6"/>
  <c r="I1694" i="6" s="1"/>
  <c r="H1946" i="6"/>
  <c r="I1946" i="6" s="1"/>
  <c r="H1562" i="6"/>
  <c r="I1562" i="6" s="1"/>
  <c r="H454" i="6"/>
  <c r="I454" i="6" s="1"/>
  <c r="H70" i="6"/>
  <c r="I70" i="6" s="1"/>
  <c r="H58" i="6"/>
  <c r="I58" i="6" s="1"/>
  <c r="H722" i="6"/>
  <c r="I722" i="6" s="1"/>
  <c r="H726" i="6"/>
  <c r="I726" i="6" s="1"/>
  <c r="H834" i="6"/>
  <c r="I834" i="6" s="1"/>
  <c r="H918" i="6"/>
  <c r="I918" i="6" s="1"/>
  <c r="H846" i="6"/>
  <c r="I846" i="6" s="1"/>
  <c r="H1286" i="6"/>
  <c r="I1286" i="6" s="1"/>
  <c r="H1006" i="6"/>
  <c r="I1006" i="6" s="1"/>
  <c r="H1182" i="6"/>
  <c r="I1182" i="6" s="1"/>
  <c r="H1114" i="6"/>
  <c r="I1114" i="6" s="1"/>
  <c r="H1378" i="6"/>
  <c r="I1378" i="6" s="1"/>
  <c r="H1094" i="6"/>
  <c r="I1094" i="6" s="1"/>
  <c r="H1250" i="6"/>
  <c r="I1250" i="6" s="1"/>
  <c r="H1898" i="6"/>
  <c r="I1898" i="6" s="1"/>
  <c r="H1910" i="6"/>
  <c r="I1910" i="6" s="1"/>
  <c r="H1598" i="6"/>
  <c r="I1598" i="6" s="1"/>
  <c r="H1862" i="6"/>
  <c r="I1862" i="6" s="1"/>
  <c r="H1138" i="6"/>
  <c r="I1138" i="6" s="1"/>
  <c r="H1730" i="6"/>
  <c r="I1730" i="6" s="1"/>
  <c r="H926" i="6"/>
  <c r="I926" i="6" s="1"/>
  <c r="H1654" i="6"/>
  <c r="I1654" i="6" s="1"/>
  <c r="H1798" i="6"/>
  <c r="I1798" i="6" s="1"/>
  <c r="H1486" i="6"/>
  <c r="I1486" i="6" s="1"/>
  <c r="H1734" i="6"/>
  <c r="I1734" i="6" s="1"/>
  <c r="H2162" i="6"/>
  <c r="I2162" i="6" s="1"/>
  <c r="H2166" i="6"/>
  <c r="I2166" i="6" s="1"/>
  <c r="H2366" i="6"/>
  <c r="I2366" i="6" s="1"/>
  <c r="H2066" i="6"/>
  <c r="I2066" i="6" s="1"/>
  <c r="H2094" i="6"/>
  <c r="I2094" i="6" s="1"/>
  <c r="H2422" i="6"/>
  <c r="I2422" i="6" s="1"/>
  <c r="H2130" i="6"/>
  <c r="I2130" i="6" s="1"/>
  <c r="H1978" i="6"/>
  <c r="I1978" i="6" s="1"/>
  <c r="H2394" i="6"/>
  <c r="I2394" i="6" s="1"/>
  <c r="H2190" i="6"/>
  <c r="I2190" i="6" s="1"/>
  <c r="H2290" i="6"/>
  <c r="I2290" i="6" s="1"/>
  <c r="H2578" i="6"/>
  <c r="I2578" i="6" s="1"/>
  <c r="H2502" i="6"/>
  <c r="I2502" i="6" s="1"/>
  <c r="H1674" i="6"/>
  <c r="I1674" i="6" s="1"/>
  <c r="H2470" i="6"/>
  <c r="I2470" i="6" s="1"/>
  <c r="H2102" i="6"/>
  <c r="I2102" i="6" s="1"/>
  <c r="H2506" i="6"/>
  <c r="I2506" i="6" s="1"/>
  <c r="H2698" i="6"/>
  <c r="I2698" i="6" s="1"/>
  <c r="H2246" i="6"/>
  <c r="I2246" i="6" s="1"/>
  <c r="H2538" i="6"/>
  <c r="I2538" i="6" s="1"/>
  <c r="H2690" i="6"/>
  <c r="I2690" i="6" s="1"/>
  <c r="H2734" i="6"/>
  <c r="I2734" i="6" s="1"/>
  <c r="H2706" i="6"/>
  <c r="I2706" i="6" s="1"/>
  <c r="H2058" i="6"/>
  <c r="I2058" i="6" s="1"/>
  <c r="H2790" i="6"/>
  <c r="I2790" i="6" s="1"/>
  <c r="H2974" i="6"/>
  <c r="I2974" i="6" s="1"/>
  <c r="H3170" i="6"/>
  <c r="I3170" i="6" s="1"/>
  <c r="H2606" i="6"/>
  <c r="I2606" i="6" s="1"/>
  <c r="H2882" i="6"/>
  <c r="I2882" i="6" s="1"/>
  <c r="H3134" i="6"/>
  <c r="I3134" i="6" s="1"/>
  <c r="H2858" i="6"/>
  <c r="I2858" i="6" s="1"/>
  <c r="H3146" i="6"/>
  <c r="I3146" i="6" s="1"/>
  <c r="H3370" i="6"/>
  <c r="I3370" i="6" s="1"/>
  <c r="H2934" i="6"/>
  <c r="I2934" i="6" s="1"/>
  <c r="H3162" i="6"/>
  <c r="I3162" i="6" s="1"/>
  <c r="H2838" i="6"/>
  <c r="I2838" i="6" s="1"/>
  <c r="H3450" i="6"/>
  <c r="I3450" i="6" s="1"/>
  <c r="H3614" i="6"/>
  <c r="I3614" i="6" s="1"/>
  <c r="H3862" i="6"/>
  <c r="I3862" i="6" s="1"/>
  <c r="H2886" i="6"/>
  <c r="I2886" i="6" s="1"/>
  <c r="H3338" i="6"/>
  <c r="I3338" i="6" s="1"/>
  <c r="H3818" i="6"/>
  <c r="I3818" i="6" s="1"/>
  <c r="H3194" i="6"/>
  <c r="I3194" i="6" s="1"/>
  <c r="H3418" i="6"/>
  <c r="I3418" i="6" s="1"/>
  <c r="H3670" i="6"/>
  <c r="I3670" i="6" s="1"/>
  <c r="H2862" i="6"/>
  <c r="I2862" i="6" s="1"/>
  <c r="H3362" i="6"/>
  <c r="I3362" i="6" s="1"/>
  <c r="H3582" i="6"/>
  <c r="I3582" i="6" s="1"/>
  <c r="H3886" i="6"/>
  <c r="I3886" i="6" s="1"/>
  <c r="H2822" i="6"/>
  <c r="I2822" i="6" s="1"/>
  <c r="H3206" i="6"/>
  <c r="I3206" i="6" s="1"/>
  <c r="H3482" i="6"/>
  <c r="I3482" i="6" s="1"/>
  <c r="H3750" i="6"/>
  <c r="I3750" i="6" s="1"/>
  <c r="H2926" i="6"/>
  <c r="I2926" i="6" s="1"/>
  <c r="H3538" i="6"/>
  <c r="I3538" i="6" s="1"/>
  <c r="H3422" i="6"/>
  <c r="I3422" i="6" s="1"/>
  <c r="H3302" i="6"/>
  <c r="I3302" i="6" s="1"/>
  <c r="H3694" i="6"/>
  <c r="I3694" i="6" s="1"/>
  <c r="H3462" i="6"/>
  <c r="I3462" i="6" s="1"/>
  <c r="H3774" i="6"/>
  <c r="I3774" i="6" s="1"/>
  <c r="H3350" i="6"/>
  <c r="I3350" i="6" s="1"/>
  <c r="H3794" i="6"/>
  <c r="I3794" i="6" s="1"/>
  <c r="H3702" i="6"/>
  <c r="I3702" i="6" s="1"/>
  <c r="H3586" i="6"/>
  <c r="I3586" i="6" s="1"/>
  <c r="H3554" i="6"/>
  <c r="I3554" i="6" s="1"/>
  <c r="H194" i="6"/>
  <c r="I194" i="6" s="1"/>
  <c r="H254" i="6"/>
  <c r="I254" i="6" s="1"/>
  <c r="H362" i="6"/>
  <c r="I362" i="6" s="1"/>
  <c r="H538" i="6"/>
  <c r="I538" i="6" s="1"/>
  <c r="H354" i="6"/>
  <c r="I354" i="6" s="1"/>
  <c r="H818" i="6"/>
  <c r="I818" i="6" s="1"/>
  <c r="H862" i="6"/>
  <c r="I862" i="6" s="1"/>
  <c r="H998" i="6"/>
  <c r="I998" i="6" s="1"/>
  <c r="H978" i="6"/>
  <c r="I978" i="6" s="1"/>
  <c r="H1330" i="6"/>
  <c r="I1330" i="6" s="1"/>
  <c r="H1050" i="6"/>
  <c r="I1050" i="6" s="1"/>
  <c r="H1038" i="6"/>
  <c r="I1038" i="6" s="1"/>
  <c r="H1402" i="6"/>
  <c r="I1402" i="6" s="1"/>
  <c r="H1510" i="6"/>
  <c r="I1510" i="6" s="1"/>
  <c r="H1130" i="6"/>
  <c r="I1130" i="6" s="1"/>
  <c r="H1366" i="6"/>
  <c r="I1366" i="6" s="1"/>
  <c r="H1526" i="6"/>
  <c r="I1526" i="6" s="1"/>
  <c r="H1958" i="6"/>
  <c r="I1958" i="6" s="1"/>
  <c r="H1602" i="6"/>
  <c r="I1602" i="6" s="1"/>
  <c r="H1866" i="6"/>
  <c r="I1866" i="6" s="1"/>
  <c r="H1142" i="6"/>
  <c r="I1142" i="6" s="1"/>
  <c r="H1758" i="6"/>
  <c r="I1758" i="6" s="1"/>
  <c r="H1122" i="6"/>
  <c r="I1122" i="6" s="1"/>
  <c r="H1106" i="6"/>
  <c r="I1106" i="6" s="1"/>
  <c r="H1818" i="6"/>
  <c r="I1818" i="6" s="1"/>
  <c r="H1498" i="6"/>
  <c r="I1498" i="6" s="1"/>
  <c r="H1778" i="6"/>
  <c r="I1778" i="6" s="1"/>
  <c r="H1774" i="6"/>
  <c r="I1774" i="6" s="1"/>
  <c r="H2186" i="6"/>
  <c r="I2186" i="6" s="1"/>
  <c r="H2378" i="6"/>
  <c r="I2378" i="6" s="1"/>
  <c r="H2078" i="6"/>
  <c r="I2078" i="6" s="1"/>
  <c r="H2110" i="6"/>
  <c r="I2110" i="6" s="1"/>
  <c r="H2450" i="6"/>
  <c r="I2450" i="6" s="1"/>
  <c r="H2174" i="6"/>
  <c r="I2174" i="6" s="1"/>
  <c r="H2038" i="6"/>
  <c r="I2038" i="6" s="1"/>
  <c r="H2398" i="6"/>
  <c r="I2398" i="6" s="1"/>
  <c r="H2198" i="6"/>
  <c r="I2198" i="6" s="1"/>
  <c r="H2314" i="6"/>
  <c r="I2314" i="6" s="1"/>
  <c r="H1998" i="6"/>
  <c r="I1998" i="6" s="1"/>
  <c r="H2534" i="6"/>
  <c r="I2534" i="6" s="1"/>
  <c r="H1834" i="6"/>
  <c r="I1834" i="6" s="1"/>
  <c r="H2518" i="6"/>
  <c r="I2518" i="6" s="1"/>
  <c r="H2134" i="6"/>
  <c r="I2134" i="6" s="1"/>
  <c r="H2522" i="6"/>
  <c r="I2522" i="6" s="1"/>
  <c r="H2710" i="6"/>
  <c r="I2710" i="6" s="1"/>
  <c r="H2266" i="6"/>
  <c r="I2266" i="6" s="1"/>
  <c r="H2558" i="6"/>
  <c r="I2558" i="6" s="1"/>
  <c r="H2746" i="6"/>
  <c r="I2746" i="6" s="1"/>
  <c r="H2774" i="6"/>
  <c r="I2774" i="6" s="1"/>
  <c r="H2726" i="6"/>
  <c r="I2726" i="6" s="1"/>
  <c r="H2082" i="6"/>
  <c r="I2082" i="6" s="1"/>
  <c r="H2866" i="6"/>
  <c r="I2866" i="6" s="1"/>
  <c r="H3006" i="6"/>
  <c r="I3006" i="6" s="1"/>
  <c r="H3210" i="6"/>
  <c r="I3210" i="6" s="1"/>
  <c r="H2418" i="6"/>
  <c r="I2418" i="6" s="1"/>
  <c r="H2906" i="6"/>
  <c r="I2906" i="6" s="1"/>
  <c r="H3158" i="6"/>
  <c r="I3158" i="6" s="1"/>
  <c r="H2894" i="6"/>
  <c r="I2894" i="6" s="1"/>
  <c r="H3174" i="6"/>
  <c r="I3174" i="6" s="1"/>
  <c r="H2250" i="6"/>
  <c r="I2250" i="6" s="1"/>
  <c r="H2970" i="6"/>
  <c r="I2970" i="6" s="1"/>
  <c r="H3190" i="6"/>
  <c r="I3190" i="6" s="1"/>
  <c r="H2998" i="6"/>
  <c r="I2998" i="6" s="1"/>
  <c r="H3474" i="6"/>
  <c r="I3474" i="6" s="1"/>
  <c r="H3650" i="6"/>
  <c r="I3650" i="6" s="1"/>
  <c r="H3894" i="6"/>
  <c r="I3894" i="6" s="1"/>
  <c r="H3022" i="6"/>
  <c r="I3022" i="6" s="1"/>
  <c r="H3354" i="6"/>
  <c r="I3354" i="6" s="1"/>
  <c r="H3838" i="6"/>
  <c r="I3838" i="6" s="1"/>
  <c r="H3238" i="6"/>
  <c r="I3238" i="6" s="1"/>
  <c r="H3442" i="6"/>
  <c r="I3442" i="6" s="1"/>
  <c r="H3686" i="6"/>
  <c r="I3686" i="6" s="1"/>
  <c r="H3026" i="6"/>
  <c r="I3026" i="6" s="1"/>
  <c r="H3398" i="6"/>
  <c r="I3398" i="6" s="1"/>
  <c r="H3618" i="6"/>
  <c r="I3618" i="6" s="1"/>
  <c r="H2854" i="6"/>
  <c r="I2854" i="6" s="1"/>
  <c r="H2846" i="6"/>
  <c r="I2846" i="6" s="1"/>
  <c r="H3266" i="6"/>
  <c r="I3266" i="6" s="1"/>
  <c r="H3562" i="6"/>
  <c r="I3562" i="6" s="1"/>
  <c r="H3458" i="6"/>
  <c r="I3458" i="6" s="1"/>
  <c r="H3854" i="6"/>
  <c r="I3854" i="6" s="1"/>
  <c r="H286" i="6"/>
  <c r="I286" i="6" s="1"/>
  <c r="H282" i="6"/>
  <c r="I282" i="6" s="1"/>
  <c r="H426" i="6"/>
  <c r="I426" i="6" s="1"/>
  <c r="H550" i="6"/>
  <c r="I550" i="6" s="1"/>
  <c r="H530" i="6"/>
  <c r="I530" i="6" s="1"/>
  <c r="H898" i="6"/>
  <c r="I898" i="6" s="1"/>
  <c r="H182" i="6"/>
  <c r="I182" i="6" s="1"/>
  <c r="H874" i="6"/>
  <c r="I874" i="6" s="1"/>
  <c r="H1166" i="6"/>
  <c r="I1166" i="6" s="1"/>
  <c r="H762" i="6"/>
  <c r="I762" i="6" s="1"/>
  <c r="H1066" i="6"/>
  <c r="I1066" i="6" s="1"/>
  <c r="H1326" i="6"/>
  <c r="I1326" i="6" s="1"/>
  <c r="H1494" i="6"/>
  <c r="I1494" i="6" s="1"/>
  <c r="H1538" i="6"/>
  <c r="I1538" i="6" s="1"/>
  <c r="H1322" i="6"/>
  <c r="I1322" i="6" s="1"/>
  <c r="H1306" i="6"/>
  <c r="I1306" i="6" s="1"/>
  <c r="H1614" i="6"/>
  <c r="I1614" i="6" s="1"/>
  <c r="H1970" i="6"/>
  <c r="I1970" i="6" s="1"/>
  <c r="H1626" i="6"/>
  <c r="I1626" i="6" s="1"/>
  <c r="H1886" i="6"/>
  <c r="I1886" i="6" s="1"/>
  <c r="H1186" i="6"/>
  <c r="I1186" i="6" s="1"/>
  <c r="H1814" i="6"/>
  <c r="I1814" i="6" s="1"/>
  <c r="H1298" i="6"/>
  <c r="I1298" i="6" s="1"/>
  <c r="H1434" i="6"/>
  <c r="I1434" i="6" s="1"/>
  <c r="H1894" i="6"/>
  <c r="I1894" i="6" s="1"/>
  <c r="H1678" i="6"/>
  <c r="I1678" i="6" s="1"/>
  <c r="H1986" i="6"/>
  <c r="I1986" i="6" s="1"/>
  <c r="H1870" i="6"/>
  <c r="I1870" i="6" s="1"/>
  <c r="H2206" i="6"/>
  <c r="I2206" i="6" s="1"/>
  <c r="H1822" i="6"/>
  <c r="I1822" i="6" s="1"/>
  <c r="H1394" i="6"/>
  <c r="I1394" i="6" s="1"/>
  <c r="H2150" i="6"/>
  <c r="I2150" i="6" s="1"/>
  <c r="H1294" i="6"/>
  <c r="I1294" i="6" s="1"/>
  <c r="H2258" i="6"/>
  <c r="I2258" i="6" s="1"/>
  <c r="H2046" i="6"/>
  <c r="I2046" i="6" s="1"/>
  <c r="H2438" i="6"/>
  <c r="I2438" i="6" s="1"/>
  <c r="H2202" i="6"/>
  <c r="I2202" i="6" s="1"/>
  <c r="H2374" i="6"/>
  <c r="I2374" i="6" s="1"/>
  <c r="H2146" i="6"/>
  <c r="I2146" i="6" s="1"/>
  <c r="H2550" i="6"/>
  <c r="I2550" i="6" s="1"/>
  <c r="H2182" i="6"/>
  <c r="I2182" i="6" s="1"/>
  <c r="H2582" i="6"/>
  <c r="I2582" i="6" s="1"/>
  <c r="H2138" i="6"/>
  <c r="I2138" i="6" s="1"/>
  <c r="H2554" i="6"/>
  <c r="I2554" i="6" s="1"/>
  <c r="H2730" i="6"/>
  <c r="I2730" i="6" s="1"/>
  <c r="H2326" i="6"/>
  <c r="I2326" i="6" s="1"/>
  <c r="H2590" i="6"/>
  <c r="I2590" i="6" s="1"/>
  <c r="H2778" i="6"/>
  <c r="I2778" i="6" s="1"/>
  <c r="H2782" i="6"/>
  <c r="I2782" i="6" s="1"/>
  <c r="H2738" i="6"/>
  <c r="I2738" i="6" s="1"/>
  <c r="H2242" i="6"/>
  <c r="I2242" i="6" s="1"/>
  <c r="H2878" i="6"/>
  <c r="I2878" i="6" s="1"/>
  <c r="H3034" i="6"/>
  <c r="I3034" i="6" s="1"/>
  <c r="H3250" i="6"/>
  <c r="I3250" i="6" s="1"/>
  <c r="H2478" i="6"/>
  <c r="I2478" i="6" s="1"/>
  <c r="H2946" i="6"/>
  <c r="I2946" i="6" s="1"/>
  <c r="H2310" i="6"/>
  <c r="I2310" i="6" s="1"/>
  <c r="H2922" i="6"/>
  <c r="I2922" i="6" s="1"/>
  <c r="H3214" i="6"/>
  <c r="I3214" i="6" s="1"/>
  <c r="H2498" i="6"/>
  <c r="I2498" i="6" s="1"/>
  <c r="H2990" i="6"/>
  <c r="I2990" i="6" s="1"/>
  <c r="H3230" i="6"/>
  <c r="I3230" i="6" s="1"/>
  <c r="H3166" i="6"/>
  <c r="I3166" i="6" s="1"/>
  <c r="H3486" i="6"/>
  <c r="I3486" i="6" s="1"/>
  <c r="H3666" i="6"/>
  <c r="I3666" i="6" s="1"/>
  <c r="H3778" i="6"/>
  <c r="I3778" i="6" s="1"/>
  <c r="H3050" i="6"/>
  <c r="I3050" i="6" s="1"/>
  <c r="H3406" i="6"/>
  <c r="I3406" i="6" s="1"/>
  <c r="H3878" i="6"/>
  <c r="I3878" i="6" s="1"/>
  <c r="H3246" i="6"/>
  <c r="I3246" i="6" s="1"/>
  <c r="H3466" i="6"/>
  <c r="I3466" i="6" s="1"/>
  <c r="H3690" i="6"/>
  <c r="I3690" i="6" s="1"/>
  <c r="H3030" i="6"/>
  <c r="I3030" i="6" s="1"/>
  <c r="H3410" i="6"/>
  <c r="I3410" i="6" s="1"/>
  <c r="H3730" i="6"/>
  <c r="I3730" i="6" s="1"/>
  <c r="H2950" i="6"/>
  <c r="I2950" i="6" s="1"/>
  <c r="H2938" i="6"/>
  <c r="I2938" i="6" s="1"/>
  <c r="H3274" i="6"/>
  <c r="I3274" i="6" s="1"/>
  <c r="H3610" i="6"/>
  <c r="I3610" i="6" s="1"/>
  <c r="H3846" i="6"/>
  <c r="I3846" i="6" s="1"/>
  <c r="H3074" i="6"/>
  <c r="I3074" i="6" s="1"/>
  <c r="H3754" i="6"/>
  <c r="I3754" i="6" s="1"/>
  <c r="H3502" i="6"/>
  <c r="I3502" i="6" s="1"/>
  <c r="H3518" i="6"/>
  <c r="I3518" i="6" s="1"/>
  <c r="H3874" i="6"/>
  <c r="I3874" i="6" s="1"/>
  <c r="H2430" i="6"/>
  <c r="I2430" i="6" s="1"/>
  <c r="H3258" i="6"/>
  <c r="I3258" i="6" s="1"/>
  <c r="H3318" i="6"/>
  <c r="I3318" i="6" s="1"/>
  <c r="H3654" i="6"/>
  <c r="I3654" i="6" s="1"/>
  <c r="H3374" i="6"/>
  <c r="I3374" i="6" s="1"/>
  <c r="H3810" i="6"/>
  <c r="I3810" i="6" s="1"/>
  <c r="H2918" i="6"/>
  <c r="I2918" i="6" s="1"/>
  <c r="H3218" i="6"/>
  <c r="I3218" i="6" s="1"/>
  <c r="H438" i="6"/>
  <c r="I438" i="6" s="1"/>
  <c r="H518" i="6"/>
  <c r="I518" i="6" s="1"/>
  <c r="H102" i="6"/>
  <c r="I102" i="6" s="1"/>
  <c r="H790" i="6"/>
  <c r="I790" i="6" s="1"/>
  <c r="H586" i="6"/>
  <c r="I586" i="6" s="1"/>
  <c r="H122" i="6"/>
  <c r="I122" i="6" s="1"/>
  <c r="H502" i="6"/>
  <c r="I502" i="6" s="1"/>
  <c r="H1078" i="6"/>
  <c r="I1078" i="6" s="1"/>
  <c r="H1226" i="6"/>
  <c r="I1226" i="6" s="1"/>
  <c r="H914" i="6"/>
  <c r="I914" i="6" s="1"/>
  <c r="H1110" i="6"/>
  <c r="I1110" i="6" s="1"/>
  <c r="H1406" i="6"/>
  <c r="I1406" i="6" s="1"/>
  <c r="H1610" i="6"/>
  <c r="I1610" i="6" s="1"/>
  <c r="H1650" i="6"/>
  <c r="I1650" i="6" s="1"/>
  <c r="H1398" i="6"/>
  <c r="I1398" i="6" s="1"/>
  <c r="H1458" i="6"/>
  <c r="I1458" i="6" s="1"/>
  <c r="H1618" i="6"/>
  <c r="I1618" i="6" s="1"/>
  <c r="H2002" i="6"/>
  <c r="I2002" i="6" s="1"/>
  <c r="H1682" i="6"/>
  <c r="I1682" i="6" s="1"/>
  <c r="H1934" i="6"/>
  <c r="I1934" i="6" s="1"/>
  <c r="H1474" i="6"/>
  <c r="I1474" i="6" s="1"/>
  <c r="H1890" i="6"/>
  <c r="I1890" i="6" s="1"/>
  <c r="H1318" i="6"/>
  <c r="I1318" i="6" s="1"/>
  <c r="H1514" i="6"/>
  <c r="I1514" i="6" s="1"/>
  <c r="H1938" i="6"/>
  <c r="I1938" i="6" s="1"/>
  <c r="H1690" i="6"/>
  <c r="I1690" i="6" s="1"/>
  <c r="H2006" i="6"/>
  <c r="I2006" i="6" s="1"/>
  <c r="H2042" i="6"/>
  <c r="I2042" i="6" s="1"/>
  <c r="H2234" i="6"/>
  <c r="I2234" i="6" s="1"/>
  <c r="H1850" i="6"/>
  <c r="I1850" i="6" s="1"/>
  <c r="H1710" i="6"/>
  <c r="I1710" i="6" s="1"/>
  <c r="H2170" i="6"/>
  <c r="I2170" i="6" s="1"/>
  <c r="H1390" i="6"/>
  <c r="I1390" i="6" s="1"/>
  <c r="H2282" i="6"/>
  <c r="I2282" i="6" s="1"/>
  <c r="H2098" i="6"/>
  <c r="I2098" i="6" s="1"/>
  <c r="H2458" i="6"/>
  <c r="I2458" i="6" s="1"/>
  <c r="H2222" i="6"/>
  <c r="I2222" i="6" s="1"/>
  <c r="H2382" i="6"/>
  <c r="I2382" i="6" s="1"/>
  <c r="H2194" i="6"/>
  <c r="I2194" i="6" s="1"/>
  <c r="H2566" i="6"/>
  <c r="I2566" i="6" s="1"/>
  <c r="H2270" i="6"/>
  <c r="I2270" i="6" s="1"/>
  <c r="H2646" i="6"/>
  <c r="I2646" i="6" s="1"/>
  <c r="H2262" i="6"/>
  <c r="I2262" i="6" s="1"/>
  <c r="H2570" i="6"/>
  <c r="I2570" i="6" s="1"/>
  <c r="H1698" i="6"/>
  <c r="I1698" i="6" s="1"/>
  <c r="H2346" i="6"/>
  <c r="I2346" i="6" s="1"/>
  <c r="H2602" i="6"/>
  <c r="I2602" i="6" s="1"/>
  <c r="H2810" i="6"/>
  <c r="I2810" i="6" s="1"/>
  <c r="H2814" i="6"/>
  <c r="I2814" i="6" s="1"/>
  <c r="H2750" i="6"/>
  <c r="I2750" i="6" s="1"/>
  <c r="H2330" i="6"/>
  <c r="I2330" i="6" s="1"/>
  <c r="H2890" i="6"/>
  <c r="I2890" i="6" s="1"/>
  <c r="H3046" i="6"/>
  <c r="I3046" i="6" s="1"/>
  <c r="H2286" i="6"/>
  <c r="I2286" i="6" s="1"/>
  <c r="H2510" i="6"/>
  <c r="I2510" i="6" s="1"/>
  <c r="H2966" i="6"/>
  <c r="I2966" i="6" s="1"/>
  <c r="H2562" i="6"/>
  <c r="I2562" i="6" s="1"/>
  <c r="H2958" i="6"/>
  <c r="I2958" i="6" s="1"/>
  <c r="H3226" i="6"/>
  <c r="I3226" i="6" s="1"/>
  <c r="H2626" i="6"/>
  <c r="I2626" i="6" s="1"/>
  <c r="H3010" i="6"/>
  <c r="I3010" i="6" s="1"/>
  <c r="H3242" i="6"/>
  <c r="I3242" i="6" s="1"/>
  <c r="H3222" i="6"/>
  <c r="I3222" i="6" s="1"/>
  <c r="H3522" i="6"/>
  <c r="I3522" i="6" s="1"/>
  <c r="H3678" i="6"/>
  <c r="I3678" i="6" s="1"/>
  <c r="H3798" i="6"/>
  <c r="I3798" i="6" s="1"/>
  <c r="H3178" i="6"/>
  <c r="I3178" i="6" s="1"/>
  <c r="H3498" i="6"/>
  <c r="I3498" i="6" s="1"/>
  <c r="H2830" i="6"/>
  <c r="I2830" i="6" s="1"/>
  <c r="H3286" i="6"/>
  <c r="I3286" i="6" s="1"/>
  <c r="H3510" i="6"/>
  <c r="I3510" i="6" s="1"/>
  <c r="H3710" i="6"/>
  <c r="I3710" i="6" s="1"/>
  <c r="H3042" i="6"/>
  <c r="I3042" i="6" s="1"/>
  <c r="H3430" i="6"/>
  <c r="I3430" i="6" s="1"/>
  <c r="H3746" i="6"/>
  <c r="I3746" i="6" s="1"/>
  <c r="H3110" i="6"/>
  <c r="I3110" i="6" s="1"/>
  <c r="H2982" i="6"/>
  <c r="I2982" i="6" s="1"/>
  <c r="H3298" i="6"/>
  <c r="I3298" i="6" s="1"/>
  <c r="H3662" i="6"/>
  <c r="I3662" i="6" s="1"/>
  <c r="H3850" i="6"/>
  <c r="I3850" i="6" s="1"/>
  <c r="H3082" i="6"/>
  <c r="I3082" i="6" s="1"/>
  <c r="H3790" i="6"/>
  <c r="I3790" i="6" s="1"/>
  <c r="H3530" i="6"/>
  <c r="I3530" i="6" s="1"/>
  <c r="H3590" i="6"/>
  <c r="I3590" i="6" s="1"/>
  <c r="H3738" i="6"/>
  <c r="I3738" i="6" s="1"/>
  <c r="H2898" i="6"/>
  <c r="I2898" i="6" s="1"/>
  <c r="H3506" i="6"/>
  <c r="I3506" i="6" s="1"/>
  <c r="H3718" i="6"/>
  <c r="I3718" i="6" s="1"/>
  <c r="H3606" i="6"/>
  <c r="I3606" i="6" s="1"/>
  <c r="H3262" i="6"/>
  <c r="I3262" i="6" s="1"/>
  <c r="H470" i="6"/>
  <c r="I470" i="6" s="1"/>
  <c r="H82" i="6"/>
  <c r="I82" i="6" s="1"/>
  <c r="H134" i="6"/>
  <c r="I134" i="6" s="1"/>
  <c r="H858" i="6"/>
  <c r="I858" i="6" s="1"/>
  <c r="H90" i="6"/>
  <c r="I90" i="6" s="1"/>
  <c r="H434" i="6"/>
  <c r="I434" i="6" s="1"/>
  <c r="H614" i="6"/>
  <c r="I614" i="6" s="1"/>
  <c r="H1194" i="6"/>
  <c r="I1194" i="6" s="1"/>
  <c r="H1354" i="6"/>
  <c r="I1354" i="6" s="1"/>
  <c r="H982" i="6"/>
  <c r="I982" i="6" s="1"/>
  <c r="H1134" i="6"/>
  <c r="I1134" i="6" s="1"/>
  <c r="H1478" i="6"/>
  <c r="I1478" i="6" s="1"/>
  <c r="H1634" i="6"/>
  <c r="I1634" i="6" s="1"/>
  <c r="H1054" i="6"/>
  <c r="I1054" i="6" s="1"/>
  <c r="H1442" i="6"/>
  <c r="I1442" i="6" s="1"/>
  <c r="H1642" i="6"/>
  <c r="I1642" i="6" s="1"/>
  <c r="H1706" i="6"/>
  <c r="I1706" i="6" s="1"/>
  <c r="H1370" i="6"/>
  <c r="I1370" i="6" s="1"/>
  <c r="H1754" i="6"/>
  <c r="I1754" i="6" s="1"/>
  <c r="H1982" i="6"/>
  <c r="I1982" i="6" s="1"/>
  <c r="H1566" i="6"/>
  <c r="I1566" i="6" s="1"/>
  <c r="H1902" i="6"/>
  <c r="I1902" i="6" s="1"/>
  <c r="H1374" i="6"/>
  <c r="I1374" i="6" s="1"/>
  <c r="H1542" i="6"/>
  <c r="I1542" i="6" s="1"/>
  <c r="H1974" i="6"/>
  <c r="I1974" i="6" s="1"/>
  <c r="H1714" i="6"/>
  <c r="I1714" i="6" s="1"/>
  <c r="H2014" i="6"/>
  <c r="I2014" i="6" s="1"/>
  <c r="H2050" i="6"/>
  <c r="I2050" i="6" s="1"/>
  <c r="H2254" i="6"/>
  <c r="I2254" i="6" s="1"/>
  <c r="H1906" i="6"/>
  <c r="I1906" i="6" s="1"/>
  <c r="H1846" i="6"/>
  <c r="I1846" i="6" s="1"/>
  <c r="H2210" i="6"/>
  <c r="I2210" i="6" s="1"/>
  <c r="H1838" i="6"/>
  <c r="I1838" i="6" s="1"/>
  <c r="H2298" i="6"/>
  <c r="I2298" i="6" s="1"/>
  <c r="H2158" i="6"/>
  <c r="I2158" i="6" s="1"/>
  <c r="H1874" i="6"/>
  <c r="I1874" i="6" s="1"/>
  <c r="H2226" i="6"/>
  <c r="I2226" i="6" s="1"/>
  <c r="H2386" i="6"/>
  <c r="I2386" i="6" s="1"/>
  <c r="H2218" i="6"/>
  <c r="I2218" i="6" s="1"/>
  <c r="H2598" i="6"/>
  <c r="I2598" i="6" s="1"/>
  <c r="H2350" i="6"/>
  <c r="I2350" i="6" s="1"/>
  <c r="H2718" i="6"/>
  <c r="I2718" i="6" s="1"/>
  <c r="H2334" i="6"/>
  <c r="I2334" i="6" s="1"/>
  <c r="H2586" i="6"/>
  <c r="I2586" i="6" s="1"/>
  <c r="H1742" i="6"/>
  <c r="I1742" i="6" s="1"/>
  <c r="H2454" i="6"/>
  <c r="I2454" i="6" s="1"/>
  <c r="H2622" i="6"/>
  <c r="I2622" i="6" s="1"/>
  <c r="H2230" i="6"/>
  <c r="I2230" i="6" s="1"/>
  <c r="H2302" i="6"/>
  <c r="I2302" i="6" s="1"/>
  <c r="H2786" i="6"/>
  <c r="I2786" i="6" s="1"/>
  <c r="H2546" i="6"/>
  <c r="I2546" i="6" s="1"/>
  <c r="H2902" i="6"/>
  <c r="I2902" i="6" s="1"/>
  <c r="H3102" i="6"/>
  <c r="I3102" i="6" s="1"/>
  <c r="H2482" i="6"/>
  <c r="I2482" i="6" s="1"/>
  <c r="H2530" i="6"/>
  <c r="I2530" i="6" s="1"/>
  <c r="H2978" i="6"/>
  <c r="I2978" i="6" s="1"/>
  <c r="H2638" i="6"/>
  <c r="I2638" i="6" s="1"/>
  <c r="H3002" i="6"/>
  <c r="I3002" i="6" s="1"/>
  <c r="H3254" i="6"/>
  <c r="I3254" i="6" s="1"/>
  <c r="H2694" i="6"/>
  <c r="I2694" i="6" s="1"/>
  <c r="H3062" i="6"/>
  <c r="I3062" i="6" s="1"/>
  <c r="H3270" i="6"/>
  <c r="I3270" i="6" s="1"/>
  <c r="H3234" i="6"/>
  <c r="I3234" i="6" s="1"/>
  <c r="H3542" i="6"/>
  <c r="I3542" i="6" s="1"/>
  <c r="H3706" i="6"/>
  <c r="I3706" i="6" s="1"/>
  <c r="H3814" i="6"/>
  <c r="I3814" i="6" s="1"/>
  <c r="H3182" i="6"/>
  <c r="I3182" i="6" s="1"/>
  <c r="H3546" i="6"/>
  <c r="I3546" i="6" s="1"/>
  <c r="H2874" i="6"/>
  <c r="I2874" i="6" s="1"/>
  <c r="H3306" i="6"/>
  <c r="I3306" i="6" s="1"/>
  <c r="H3534" i="6"/>
  <c r="I3534" i="6" s="1"/>
  <c r="H3726" i="6"/>
  <c r="I3726" i="6" s="1"/>
  <c r="H3126" i="6"/>
  <c r="I3126" i="6" s="1"/>
  <c r="H3454" i="6"/>
  <c r="I3454" i="6" s="1"/>
  <c r="H3766" i="6"/>
  <c r="I3766" i="6" s="1"/>
  <c r="H3138" i="6"/>
  <c r="I3138" i="6" s="1"/>
  <c r="H3066" i="6"/>
  <c r="I3066" i="6" s="1"/>
  <c r="H3366" i="6"/>
  <c r="I3366" i="6" s="1"/>
  <c r="H3682" i="6"/>
  <c r="I3682" i="6" s="1"/>
  <c r="H3870" i="6"/>
  <c r="I3870" i="6" s="1"/>
  <c r="H2722" i="6"/>
  <c r="I2722" i="6" s="1"/>
  <c r="H3806" i="6"/>
  <c r="I3806" i="6" s="1"/>
  <c r="H3550" i="6"/>
  <c r="I3550" i="6" s="1"/>
  <c r="H3598" i="6"/>
  <c r="I3598" i="6" s="1"/>
  <c r="H3770" i="6"/>
  <c r="I3770" i="6" s="1"/>
  <c r="H3018" i="6"/>
  <c r="I3018" i="6" s="1"/>
  <c r="H3470" i="6"/>
  <c r="I3470" i="6" s="1"/>
  <c r="H1490" i="6"/>
  <c r="I1490" i="6" s="1"/>
  <c r="H3478" i="6"/>
  <c r="I3478" i="6" s="1"/>
  <c r="H3378" i="6"/>
  <c r="I3378" i="6" s="1"/>
  <c r="H142" i="6"/>
  <c r="I142" i="6" s="1"/>
  <c r="H174" i="6"/>
  <c r="I174" i="6" s="1"/>
  <c r="H234" i="6"/>
  <c r="I234" i="6" s="1"/>
  <c r="H390" i="6"/>
  <c r="I390" i="6" s="1"/>
  <c r="H370" i="6"/>
  <c r="I370" i="6" s="1"/>
  <c r="H622" i="6"/>
  <c r="I622" i="6" s="1"/>
  <c r="H670" i="6"/>
  <c r="I670" i="6" s="1"/>
  <c r="H1254" i="6"/>
  <c r="I1254" i="6" s="1"/>
  <c r="H794" i="6"/>
  <c r="I794" i="6" s="1"/>
  <c r="H626" i="6"/>
  <c r="I626" i="6" s="1"/>
  <c r="H1218" i="6"/>
  <c r="I1218" i="6" s="1"/>
  <c r="H1590" i="6"/>
  <c r="I1590" i="6" s="1"/>
  <c r="H1002" i="6"/>
  <c r="I1002" i="6" s="1"/>
  <c r="H1206" i="6"/>
  <c r="I1206" i="6" s="1"/>
  <c r="H1546" i="6"/>
  <c r="I1546" i="6" s="1"/>
  <c r="H1750" i="6"/>
  <c r="I1750" i="6" s="1"/>
  <c r="H1726" i="6"/>
  <c r="I1726" i="6" s="1"/>
  <c r="H1422" i="6"/>
  <c r="I1422" i="6" s="1"/>
  <c r="H1770" i="6"/>
  <c r="I1770" i="6" s="1"/>
  <c r="H1994" i="6"/>
  <c r="I1994" i="6" s="1"/>
  <c r="H1586" i="6"/>
  <c r="I1586" i="6" s="1"/>
  <c r="H1914" i="6"/>
  <c r="I1914" i="6" s="1"/>
  <c r="H1382" i="6"/>
  <c r="I1382" i="6" s="1"/>
  <c r="H1686" i="6"/>
  <c r="I1686" i="6" s="1"/>
  <c r="H2010" i="6"/>
  <c r="I2010" i="6" s="1"/>
  <c r="H1782" i="6"/>
  <c r="I1782" i="6" s="1"/>
  <c r="H2026" i="6"/>
  <c r="I2026" i="6" s="1"/>
  <c r="H2090" i="6"/>
  <c r="I2090" i="6" s="1"/>
  <c r="H2274" i="6"/>
  <c r="I2274" i="6" s="1"/>
  <c r="H1918" i="6"/>
  <c r="I1918" i="6" s="1"/>
  <c r="H1954" i="6"/>
  <c r="I1954" i="6" s="1"/>
  <c r="H2214" i="6"/>
  <c r="I2214" i="6" s="1"/>
  <c r="H1930" i="6"/>
  <c r="I1930" i="6" s="1"/>
  <c r="H2370" i="6"/>
  <c r="I2370" i="6" s="1"/>
  <c r="H2178" i="6"/>
  <c r="I2178" i="6" s="1"/>
  <c r="H2074" i="6"/>
  <c r="I2074" i="6" s="1"/>
  <c r="H2070" i="6"/>
  <c r="I2070" i="6" s="1"/>
  <c r="H2390" i="6"/>
  <c r="I2390" i="6" s="1"/>
  <c r="H2358" i="6"/>
  <c r="I2358" i="6" s="1"/>
  <c r="H2614" i="6"/>
  <c r="I2614" i="6" s="1"/>
  <c r="H2362" i="6"/>
  <c r="I2362" i="6" s="1"/>
  <c r="H1702" i="6"/>
  <c r="I1702" i="6" s="1"/>
  <c r="H2442" i="6"/>
  <c r="I2442" i="6" s="1"/>
  <c r="H2618" i="6"/>
  <c r="I2618" i="6" s="1"/>
  <c r="H2086" i="6"/>
  <c r="I2086" i="6" s="1"/>
  <c r="H2474" i="6"/>
  <c r="I2474" i="6" s="1"/>
  <c r="H2654" i="6"/>
  <c r="I2654" i="6" s="1"/>
  <c r="H2674" i="6"/>
  <c r="I2674" i="6" s="1"/>
  <c r="H2402" i="6"/>
  <c r="I2402" i="6" s="1"/>
  <c r="H2818" i="6"/>
  <c r="I2818" i="6" s="1"/>
  <c r="H2610" i="6"/>
  <c r="I2610" i="6" s="1"/>
  <c r="H2930" i="6"/>
  <c r="I2930" i="6" s="1"/>
  <c r="H3114" i="6"/>
  <c r="I3114" i="6" s="1"/>
  <c r="H2542" i="6"/>
  <c r="I2542" i="6" s="1"/>
  <c r="H2686" i="6"/>
  <c r="I2686" i="6" s="1"/>
  <c r="H3014" i="6"/>
  <c r="I3014" i="6" s="1"/>
  <c r="H2642" i="6"/>
  <c r="I2642" i="6" s="1"/>
  <c r="H3038" i="6"/>
  <c r="I3038" i="6" s="1"/>
  <c r="H3294" i="6"/>
  <c r="I3294" i="6" s="1"/>
  <c r="H2802" i="6"/>
  <c r="I2802" i="6" s="1"/>
  <c r="H3078" i="6"/>
  <c r="I3078" i="6" s="1"/>
  <c r="H3330" i="6"/>
  <c r="I3330" i="6" s="1"/>
  <c r="H3326" i="6"/>
  <c r="I3326" i="6" s="1"/>
  <c r="H3566" i="6"/>
  <c r="I3566" i="6" s="1"/>
  <c r="H3722" i="6"/>
  <c r="I3722" i="6" s="1"/>
  <c r="H3882" i="6"/>
  <c r="I3882" i="6" s="1"/>
  <c r="H3198" i="6"/>
  <c r="I3198" i="6" s="1"/>
  <c r="H3626" i="6"/>
  <c r="I3626" i="6" s="1"/>
  <c r="H2962" i="6"/>
  <c r="I2962" i="6" s="1"/>
  <c r="H3310" i="6"/>
  <c r="I3310" i="6" s="1"/>
  <c r="H3570" i="6"/>
  <c r="I3570" i="6" s="1"/>
  <c r="H3802" i="6"/>
  <c r="I3802" i="6" s="1"/>
  <c r="H3150" i="6"/>
  <c r="I3150" i="6" s="1"/>
  <c r="H3490" i="6"/>
  <c r="I3490" i="6" s="1"/>
  <c r="H3782" i="6"/>
  <c r="I3782" i="6" s="1"/>
  <c r="H2410" i="6"/>
  <c r="I2410" i="6" s="1"/>
  <c r="H3070" i="6"/>
  <c r="I3070" i="6" s="1"/>
  <c r="H3390" i="6"/>
  <c r="I3390" i="6" s="1"/>
  <c r="H3698" i="6"/>
  <c r="I3698" i="6" s="1"/>
  <c r="H3890" i="6"/>
  <c r="I3890" i="6" s="1"/>
  <c r="H2806" i="6"/>
  <c r="I2806" i="6" s="1"/>
  <c r="H3834" i="6"/>
  <c r="I3834" i="6" s="1"/>
  <c r="H170" i="6"/>
  <c r="I170" i="6" s="1"/>
  <c r="H214" i="6"/>
  <c r="I214" i="6" s="1"/>
  <c r="H330" i="6"/>
  <c r="I330" i="6" s="1"/>
  <c r="H534" i="6"/>
  <c r="I534" i="6" s="1"/>
  <c r="H606" i="6"/>
  <c r="I606" i="6" s="1"/>
  <c r="H666" i="6"/>
  <c r="I666" i="6" s="1"/>
  <c r="H750" i="6"/>
  <c r="I750" i="6" s="1"/>
  <c r="H1282" i="6"/>
  <c r="I1282" i="6" s="1"/>
  <c r="H974" i="6"/>
  <c r="I974" i="6" s="1"/>
  <c r="H806" i="6"/>
  <c r="I806" i="6" s="1"/>
  <c r="H514" i="6"/>
  <c r="I514" i="6" s="1"/>
  <c r="H1630" i="6"/>
  <c r="I1630" i="6" s="1"/>
  <c r="H1214" i="6"/>
  <c r="I1214" i="6" s="1"/>
  <c r="H1438" i="6"/>
  <c r="I1438" i="6" s="1"/>
  <c r="H1658" i="6"/>
  <c r="I1658" i="6" s="1"/>
  <c r="H1826" i="6"/>
  <c r="I1826" i="6" s="1"/>
  <c r="H1830" i="6"/>
  <c r="I1830" i="6" s="1"/>
  <c r="H1446" i="6"/>
  <c r="I1446" i="6" s="1"/>
  <c r="H1790" i="6"/>
  <c r="I1790" i="6" s="1"/>
  <c r="H2018" i="6"/>
  <c r="I2018" i="6" s="1"/>
  <c r="H1662" i="6"/>
  <c r="I1662" i="6" s="1"/>
  <c r="H1926" i="6"/>
  <c r="I1926" i="6" s="1"/>
  <c r="H1470" i="6"/>
  <c r="I1470" i="6" s="1"/>
  <c r="H1722" i="6"/>
  <c r="I1722" i="6" s="1"/>
  <c r="H2022" i="6"/>
  <c r="I2022" i="6" s="1"/>
  <c r="H1802" i="6"/>
  <c r="I1802" i="6" s="1"/>
  <c r="H2062" i="6"/>
  <c r="I2062" i="6" s="1"/>
  <c r="H2106" i="6"/>
  <c r="I2106" i="6" s="1"/>
  <c r="H2294" i="6"/>
  <c r="I2294" i="6" s="1"/>
  <c r="H1922" i="6"/>
  <c r="I1922" i="6" s="1"/>
  <c r="H1990" i="6"/>
  <c r="I1990" i="6" s="1"/>
  <c r="H2354" i="6"/>
  <c r="I2354" i="6" s="1"/>
  <c r="H1942" i="6"/>
  <c r="I1942" i="6" s="1"/>
  <c r="H1878" i="6"/>
  <c r="I1878" i="6" s="1"/>
  <c r="H2318" i="6"/>
  <c r="I2318" i="6" s="1"/>
  <c r="H2118" i="6"/>
  <c r="I2118" i="6" s="1"/>
  <c r="H2114" i="6"/>
  <c r="I2114" i="6" s="1"/>
  <c r="H2414" i="6"/>
  <c r="I2414" i="6" s="1"/>
  <c r="H2462" i="6"/>
  <c r="I2462" i="6" s="1"/>
  <c r="H2630" i="6"/>
  <c r="I2630" i="6" s="1"/>
  <c r="H2434" i="6"/>
  <c r="I2434" i="6" s="1"/>
  <c r="H1746" i="6"/>
  <c r="I1746" i="6" s="1"/>
  <c r="H2446" i="6"/>
  <c r="I2446" i="6" s="1"/>
  <c r="H2634" i="6"/>
  <c r="I2634" i="6" s="1"/>
  <c r="H2126" i="6"/>
  <c r="I2126" i="6" s="1"/>
  <c r="H2494" i="6"/>
  <c r="I2494" i="6" s="1"/>
  <c r="H2666" i="6"/>
  <c r="I2666" i="6" s="1"/>
  <c r="H2678" i="6"/>
  <c r="I2678" i="6" s="1"/>
  <c r="H2658" i="6"/>
  <c r="I2658" i="6" s="1"/>
  <c r="H2834" i="6"/>
  <c r="I2834" i="6" s="1"/>
  <c r="H2742" i="6"/>
  <c r="I2742" i="6" s="1"/>
  <c r="H2942" i="6"/>
  <c r="I2942" i="6" s="1"/>
  <c r="H3142" i="6"/>
  <c r="I3142" i="6" s="1"/>
  <c r="H2574" i="6"/>
  <c r="I2574" i="6" s="1"/>
  <c r="H2762" i="6"/>
  <c r="I2762" i="6" s="1"/>
  <c r="H3054" i="6"/>
  <c r="I3054" i="6" s="1"/>
  <c r="H2766" i="6"/>
  <c r="I2766" i="6" s="1"/>
  <c r="H3058" i="6"/>
  <c r="I3058" i="6" s="1"/>
  <c r="H3314" i="6"/>
  <c r="I3314" i="6" s="1"/>
  <c r="H2842" i="6"/>
  <c r="I2842" i="6" s="1"/>
  <c r="H3090" i="6"/>
  <c r="I3090" i="6" s="1"/>
  <c r="H3358" i="6"/>
  <c r="I3358" i="6" s="1"/>
  <c r="H3426" i="6"/>
  <c r="I3426" i="6" s="1"/>
  <c r="H3578" i="6"/>
  <c r="I3578" i="6" s="1"/>
  <c r="H3742" i="6"/>
  <c r="I3742" i="6" s="1"/>
  <c r="H2322" i="6"/>
  <c r="I2322" i="6" s="1"/>
  <c r="H3282" i="6"/>
  <c r="I3282" i="6" s="1"/>
  <c r="H3658" i="6"/>
  <c r="I3658" i="6" s="1"/>
  <c r="H3118" i="6"/>
  <c r="I3118" i="6" s="1"/>
  <c r="H3382" i="6"/>
  <c r="I3382" i="6" s="1"/>
  <c r="H3594" i="6"/>
  <c r="I3594" i="6" s="1"/>
  <c r="H3866" i="6"/>
  <c r="I3866" i="6" s="1"/>
  <c r="H3202" i="6"/>
  <c r="I3202" i="6" s="1"/>
  <c r="H3526" i="6"/>
  <c r="I3526" i="6" s="1"/>
  <c r="H3822" i="6"/>
  <c r="I3822" i="6" s="1"/>
  <c r="H2758" i="6"/>
  <c r="I2758" i="6" s="1"/>
  <c r="H3094" i="6"/>
  <c r="I3094" i="6" s="1"/>
  <c r="H3402" i="6"/>
  <c r="I3402" i="6" s="1"/>
  <c r="H3714" i="6"/>
  <c r="I3714" i="6" s="1"/>
  <c r="H2910" i="6"/>
  <c r="I2910" i="6" s="1"/>
  <c r="H3278" i="6"/>
  <c r="I3278" i="6" s="1"/>
  <c r="H2994" i="6"/>
  <c r="I2994" i="6" s="1"/>
  <c r="H2714" i="6"/>
  <c r="I2714" i="6" s="1"/>
  <c r="H3634" i="6"/>
  <c r="I3634" i="6" s="1"/>
  <c r="H3830" i="6"/>
  <c r="I3830" i="6" s="1"/>
  <c r="H3394" i="6"/>
  <c r="I3394" i="6" s="1"/>
  <c r="H3446" i="6"/>
  <c r="I3446" i="6" s="1"/>
  <c r="H3290" i="6"/>
  <c r="I3290" i="6" s="1"/>
  <c r="H3622" i="6"/>
  <c r="I3622" i="6" s="1"/>
  <c r="H2986" i="6"/>
  <c r="I2986" i="6" s="1"/>
  <c r="H3858" i="6"/>
  <c r="I3858" i="6" s="1"/>
  <c r="H2338" i="6"/>
  <c r="I2338" i="6" s="1"/>
  <c r="H398" i="6"/>
  <c r="I398" i="6" s="1"/>
  <c r="H402" i="6"/>
  <c r="I402" i="6" s="1"/>
  <c r="H558" i="6"/>
  <c r="I558" i="6" s="1"/>
  <c r="H678" i="6"/>
  <c r="I678" i="6" s="1"/>
  <c r="H682" i="6"/>
  <c r="I682" i="6" s="1"/>
  <c r="H774" i="6"/>
  <c r="I774" i="6" s="1"/>
  <c r="H802" i="6"/>
  <c r="I802" i="6" s="1"/>
  <c r="H1362" i="6"/>
  <c r="I1362" i="6" s="1"/>
  <c r="H1178" i="6"/>
  <c r="I1178" i="6" s="1"/>
  <c r="H894" i="6"/>
  <c r="I894" i="6" s="1"/>
  <c r="H954" i="6"/>
  <c r="I954" i="6" s="1"/>
  <c r="H842" i="6"/>
  <c r="I842" i="6" s="1"/>
  <c r="H1310" i="6"/>
  <c r="I1310" i="6" s="1"/>
  <c r="H1454" i="6"/>
  <c r="I1454" i="6" s="1"/>
  <c r="H814" i="6"/>
  <c r="I814" i="6" s="1"/>
  <c r="H1854" i="6"/>
  <c r="I1854" i="6" s="1"/>
  <c r="H1842" i="6"/>
  <c r="I1842" i="6" s="1"/>
  <c r="H1582" i="6"/>
  <c r="I1582" i="6" s="1"/>
  <c r="H1810" i="6"/>
  <c r="I1810" i="6" s="1"/>
  <c r="H2030" i="6"/>
  <c r="I2030" i="6" s="1"/>
  <c r="H1670" i="6"/>
  <c r="I1670" i="6" s="1"/>
  <c r="H1962" i="6"/>
  <c r="I1962" i="6" s="1"/>
  <c r="H1550" i="6"/>
  <c r="I1550" i="6" s="1"/>
  <c r="H1762" i="6"/>
  <c r="I1762" i="6" s="1"/>
  <c r="H1026" i="6"/>
  <c r="I1026" i="6" s="1"/>
  <c r="H1882" i="6"/>
  <c r="I1882" i="6" s="1"/>
  <c r="H2142" i="6"/>
  <c r="I2142" i="6" s="1"/>
  <c r="H2122" i="6"/>
  <c r="I2122" i="6" s="1"/>
  <c r="H2306" i="6"/>
  <c r="I2306" i="6" s="1"/>
  <c r="H2034" i="6"/>
  <c r="I2034" i="6" s="1"/>
  <c r="H2054" i="6"/>
  <c r="I2054" i="6" s="1"/>
  <c r="H2406" i="6"/>
  <c r="I2406" i="6" s="1"/>
  <c r="H1950" i="6"/>
  <c r="I1950" i="6" s="1"/>
  <c r="H1966" i="6"/>
  <c r="I1966" i="6" s="1"/>
  <c r="H2342" i="6"/>
  <c r="I2342" i="6" s="1"/>
  <c r="H2154" i="6"/>
  <c r="I2154" i="6" s="1"/>
  <c r="H2278" i="6"/>
  <c r="I2278" i="6" s="1"/>
  <c r="H2514" i="6"/>
  <c r="I2514" i="6" s="1"/>
  <c r="H2486" i="6"/>
  <c r="I2486" i="6" s="1"/>
  <c r="H2662" i="6"/>
  <c r="I2662" i="6" s="1"/>
  <c r="H2466" i="6"/>
  <c r="I2466" i="6" s="1"/>
  <c r="H1794" i="6"/>
  <c r="I1794" i="6" s="1"/>
  <c r="H2490" i="6"/>
  <c r="I2490" i="6" s="1"/>
  <c r="H2650" i="6"/>
  <c r="I2650" i="6" s="1"/>
  <c r="H2238" i="6"/>
  <c r="I2238" i="6" s="1"/>
  <c r="H2526" i="6"/>
  <c r="I2526" i="6" s="1"/>
  <c r="H2682" i="6"/>
  <c r="I2682" i="6" s="1"/>
  <c r="H2702" i="6"/>
  <c r="I2702" i="6" s="1"/>
  <c r="H2670" i="6"/>
  <c r="I2670" i="6" s="1"/>
  <c r="H2850" i="6"/>
  <c r="I2850" i="6" s="1"/>
  <c r="H2754" i="6"/>
  <c r="I2754" i="6" s="1"/>
  <c r="H2954" i="6"/>
  <c r="I2954" i="6" s="1"/>
  <c r="H3154" i="6"/>
  <c r="I3154" i="6" s="1"/>
  <c r="H2594" i="6"/>
  <c r="I2594" i="6" s="1"/>
  <c r="H2798" i="6"/>
  <c r="I2798" i="6" s="1"/>
  <c r="H3086" i="6"/>
  <c r="I3086" i="6" s="1"/>
  <c r="H2826" i="6"/>
  <c r="I2826" i="6" s="1"/>
  <c r="H3106" i="6"/>
  <c r="I3106" i="6" s="1"/>
  <c r="H3346" i="6"/>
  <c r="I3346" i="6" s="1"/>
  <c r="H2870" i="6"/>
  <c r="I2870" i="6" s="1"/>
  <c r="H3122" i="6"/>
  <c r="I3122" i="6" s="1"/>
  <c r="H2770" i="6"/>
  <c r="I2770" i="6" s="1"/>
  <c r="H3438" i="6"/>
  <c r="I3438" i="6" s="1"/>
  <c r="H3602" i="6"/>
  <c r="I3602" i="6" s="1"/>
  <c r="H3758" i="6"/>
  <c r="I3758" i="6" s="1"/>
  <c r="H2426" i="6"/>
  <c r="I2426" i="6" s="1"/>
  <c r="H3322" i="6"/>
  <c r="I3322" i="6" s="1"/>
  <c r="H3762" i="6"/>
  <c r="I3762" i="6" s="1"/>
  <c r="H3186" i="6"/>
  <c r="I3186" i="6" s="1"/>
  <c r="H3386" i="6"/>
  <c r="I3386" i="6" s="1"/>
  <c r="H3638" i="6"/>
  <c r="I3638" i="6" s="1"/>
  <c r="H3130" i="6"/>
  <c r="I3130" i="6" s="1"/>
  <c r="H3342" i="6"/>
  <c r="I3342" i="6" s="1"/>
  <c r="H3558" i="6"/>
  <c r="I3558" i="6" s="1"/>
  <c r="H3842" i="6"/>
  <c r="I3842" i="6" s="1"/>
  <c r="H2794" i="6"/>
  <c r="I2794" i="6" s="1"/>
  <c r="H3098" i="6"/>
  <c r="I3098" i="6" s="1"/>
  <c r="H3434" i="6"/>
  <c r="I3434" i="6" s="1"/>
  <c r="H3734" i="6"/>
  <c r="I3734" i="6" s="1"/>
  <c r="H2914" i="6"/>
  <c r="I2914" i="6" s="1"/>
  <c r="H3334" i="6"/>
  <c r="I3334" i="6" s="1"/>
  <c r="H3414" i="6"/>
  <c r="I3414" i="6" s="1"/>
  <c r="H3494" i="6"/>
  <c r="I3494" i="6" s="1"/>
  <c r="H3642" i="6"/>
  <c r="I3642" i="6" s="1"/>
  <c r="H3786" i="6"/>
  <c r="I3786" i="6" s="1"/>
  <c r="H3646" i="6"/>
  <c r="I3646" i="6" s="1"/>
  <c r="H3674" i="6"/>
  <c r="I3674" i="6" s="1"/>
  <c r="H3574" i="6"/>
  <c r="I3574" i="6" s="1"/>
  <c r="H3826" i="6"/>
  <c r="I3826" i="6" s="1"/>
  <c r="H3630" i="6"/>
  <c r="I3630" i="6" s="1"/>
  <c r="H3514" i="6"/>
  <c r="I3514" i="6" s="1"/>
  <c r="S43" i="6"/>
  <c r="S44" i="6"/>
  <c r="H41" i="6"/>
  <c r="H257" i="6"/>
  <c r="I257" i="6" s="1"/>
  <c r="H97" i="6"/>
  <c r="I97" i="6" s="1"/>
  <c r="H265" i="6"/>
  <c r="I265" i="6" s="1"/>
  <c r="H85" i="6"/>
  <c r="I85" i="6" s="1"/>
  <c r="H325" i="6"/>
  <c r="I325" i="6" s="1"/>
  <c r="H117" i="6"/>
  <c r="I117" i="6" s="1"/>
  <c r="H445" i="6"/>
  <c r="I445" i="6" s="1"/>
  <c r="H321" i="6"/>
  <c r="I321" i="6" s="1"/>
  <c r="H549" i="6"/>
  <c r="I549" i="6" s="1"/>
  <c r="H277" i="6"/>
  <c r="I277" i="6" s="1"/>
  <c r="H469" i="6"/>
  <c r="I469" i="6" s="1"/>
  <c r="H153" i="6"/>
  <c r="I153" i="6" s="1"/>
  <c r="H693" i="6"/>
  <c r="I693" i="6" s="1"/>
  <c r="H345" i="6"/>
  <c r="I345" i="6" s="1"/>
  <c r="H725" i="6"/>
  <c r="I725" i="6" s="1"/>
  <c r="H197" i="6"/>
  <c r="I197" i="6" s="1"/>
  <c r="H697" i="6"/>
  <c r="I697" i="6" s="1"/>
  <c r="H597" i="6"/>
  <c r="I597" i="6" s="1"/>
  <c r="H833" i="6"/>
  <c r="I833" i="6" s="1"/>
  <c r="H185" i="6"/>
  <c r="I185" i="6" s="1"/>
  <c r="H629" i="6"/>
  <c r="I629" i="6" s="1"/>
  <c r="H889" i="6"/>
  <c r="I889" i="6" s="1"/>
  <c r="H677" i="6"/>
  <c r="I677" i="6" s="1"/>
  <c r="H893" i="6"/>
  <c r="I893" i="6" s="1"/>
  <c r="H1057" i="6"/>
  <c r="I1057" i="6" s="1"/>
  <c r="H1233" i="6"/>
  <c r="I1233" i="6" s="1"/>
  <c r="H901" i="6"/>
  <c r="I901" i="6" s="1"/>
  <c r="H1217" i="6"/>
  <c r="I1217" i="6" s="1"/>
  <c r="H1373" i="6"/>
  <c r="I1373" i="6" s="1"/>
  <c r="H1085" i="6"/>
  <c r="I1085" i="6" s="1"/>
  <c r="H653" i="6"/>
  <c r="I653" i="6" s="1"/>
  <c r="H713" i="6"/>
  <c r="I713" i="6" s="1"/>
  <c r="H1029" i="6"/>
  <c r="I1029" i="6" s="1"/>
  <c r="H1185" i="6"/>
  <c r="I1185" i="6" s="1"/>
  <c r="H709" i="6"/>
  <c r="I709" i="6" s="1"/>
  <c r="H1209" i="6"/>
  <c r="I1209" i="6" s="1"/>
  <c r="H1261" i="6"/>
  <c r="I1261" i="6" s="1"/>
  <c r="H1649" i="6"/>
  <c r="I1649" i="6" s="1"/>
  <c r="H1469" i="6"/>
  <c r="I1469" i="6" s="1"/>
  <c r="H1625" i="6"/>
  <c r="I1625" i="6" s="1"/>
  <c r="H1529" i="6"/>
  <c r="I1529" i="6" s="1"/>
  <c r="H1101" i="6"/>
  <c r="I1101" i="6" s="1"/>
  <c r="H541" i="6"/>
  <c r="I541" i="6" s="1"/>
  <c r="H1393" i="6"/>
  <c r="I1393" i="6" s="1"/>
  <c r="H1533" i="6"/>
  <c r="I1533" i="6" s="1"/>
  <c r="H1269" i="6"/>
  <c r="I1269" i="6" s="1"/>
  <c r="H1445" i="6"/>
  <c r="I1445" i="6" s="1"/>
  <c r="H1789" i="6"/>
  <c r="I1789" i="6" s="1"/>
  <c r="H1729" i="6"/>
  <c r="I1729" i="6" s="1"/>
  <c r="H281" i="6"/>
  <c r="I281" i="6" s="1"/>
  <c r="H113" i="6"/>
  <c r="I113" i="6" s="1"/>
  <c r="H361" i="6"/>
  <c r="I361" i="6" s="1"/>
  <c r="H101" i="6"/>
  <c r="I101" i="6" s="1"/>
  <c r="H337" i="6"/>
  <c r="I337" i="6" s="1"/>
  <c r="H161" i="6"/>
  <c r="I161" i="6" s="1"/>
  <c r="H57" i="6"/>
  <c r="I57" i="6" s="1"/>
  <c r="H341" i="6"/>
  <c r="I341" i="6" s="1"/>
  <c r="H45" i="6"/>
  <c r="I45" i="6" s="1"/>
  <c r="H301" i="6"/>
  <c r="I301" i="6" s="1"/>
  <c r="H505" i="6"/>
  <c r="I505" i="6" s="1"/>
  <c r="H285" i="6"/>
  <c r="I285" i="6" s="1"/>
  <c r="H745" i="6"/>
  <c r="I745" i="6" s="1"/>
  <c r="H421" i="6"/>
  <c r="I421" i="6" s="1"/>
  <c r="H729" i="6"/>
  <c r="I729" i="6" s="1"/>
  <c r="H245" i="6"/>
  <c r="I245" i="6" s="1"/>
  <c r="H125" i="6"/>
  <c r="I125" i="6" s="1"/>
  <c r="H609" i="6"/>
  <c r="I609" i="6" s="1"/>
  <c r="H849" i="6"/>
  <c r="I849" i="6" s="1"/>
  <c r="H141" i="6"/>
  <c r="I141" i="6" s="1"/>
  <c r="H633" i="6"/>
  <c r="I633" i="6" s="1"/>
  <c r="H93" i="6"/>
  <c r="I93" i="6" s="1"/>
  <c r="H705" i="6"/>
  <c r="I705" i="6" s="1"/>
  <c r="H481" i="6"/>
  <c r="I481" i="6" s="1"/>
  <c r="H1073" i="6"/>
  <c r="I1073" i="6" s="1"/>
  <c r="H1285" i="6"/>
  <c r="I1285" i="6" s="1"/>
  <c r="H917" i="6"/>
  <c r="I917" i="6" s="1"/>
  <c r="H1229" i="6"/>
  <c r="I1229" i="6" s="1"/>
  <c r="H1377" i="6"/>
  <c r="I1377" i="6" s="1"/>
  <c r="H1145" i="6"/>
  <c r="I1145" i="6" s="1"/>
  <c r="H669" i="6"/>
  <c r="I669" i="6" s="1"/>
  <c r="H853" i="6"/>
  <c r="I853" i="6" s="1"/>
  <c r="H1037" i="6"/>
  <c r="I1037" i="6" s="1"/>
  <c r="H1193" i="6"/>
  <c r="I1193" i="6" s="1"/>
  <c r="H877" i="6"/>
  <c r="I877" i="6" s="1"/>
  <c r="H753" i="6"/>
  <c r="I753" i="6" s="1"/>
  <c r="H1281" i="6"/>
  <c r="I1281" i="6" s="1"/>
  <c r="H1665" i="6"/>
  <c r="I1665" i="6" s="1"/>
  <c r="H1485" i="6"/>
  <c r="I1485" i="6" s="1"/>
  <c r="H1641" i="6"/>
  <c r="I1641" i="6" s="1"/>
  <c r="H1545" i="6"/>
  <c r="I1545" i="6" s="1"/>
  <c r="H1133" i="6"/>
  <c r="I1133" i="6" s="1"/>
  <c r="H737" i="6"/>
  <c r="I737" i="6" s="1"/>
  <c r="H1405" i="6"/>
  <c r="I1405" i="6" s="1"/>
  <c r="H1549" i="6"/>
  <c r="I1549" i="6" s="1"/>
  <c r="H1293" i="6"/>
  <c r="I1293" i="6" s="1"/>
  <c r="H1581" i="6"/>
  <c r="I1581" i="6" s="1"/>
  <c r="H1809" i="6"/>
  <c r="I1809" i="6" s="1"/>
  <c r="H1757" i="6"/>
  <c r="I1757" i="6" s="1"/>
  <c r="H381" i="6"/>
  <c r="I381" i="6" s="1"/>
  <c r="H129" i="6"/>
  <c r="I129" i="6" s="1"/>
  <c r="H405" i="6"/>
  <c r="I405" i="6" s="1"/>
  <c r="H133" i="6"/>
  <c r="I133" i="6" s="1"/>
  <c r="H365" i="6"/>
  <c r="I365" i="6" s="1"/>
  <c r="H177" i="6"/>
  <c r="I177" i="6" s="1"/>
  <c r="H73" i="6"/>
  <c r="I73" i="6" s="1"/>
  <c r="H369" i="6"/>
  <c r="I369" i="6" s="1"/>
  <c r="H89" i="6"/>
  <c r="I89" i="6" s="1"/>
  <c r="H305" i="6"/>
  <c r="I305" i="6" s="1"/>
  <c r="H533" i="6"/>
  <c r="I533" i="6" s="1"/>
  <c r="H457" i="6"/>
  <c r="I457" i="6" s="1"/>
  <c r="H829" i="6"/>
  <c r="I829" i="6" s="1"/>
  <c r="H553" i="6"/>
  <c r="I553" i="6" s="1"/>
  <c r="H757" i="6"/>
  <c r="I757" i="6" s="1"/>
  <c r="H269" i="6"/>
  <c r="I269" i="6" s="1"/>
  <c r="H169" i="6"/>
  <c r="I169" i="6" s="1"/>
  <c r="H625" i="6"/>
  <c r="I625" i="6" s="1"/>
  <c r="H885" i="6"/>
  <c r="I885" i="6" s="1"/>
  <c r="H193" i="6"/>
  <c r="I193" i="6" s="1"/>
  <c r="H673" i="6"/>
  <c r="I673" i="6" s="1"/>
  <c r="H273" i="6"/>
  <c r="I273" i="6" s="1"/>
  <c r="H721" i="6"/>
  <c r="I721" i="6" s="1"/>
  <c r="H689" i="6"/>
  <c r="I689" i="6" s="1"/>
  <c r="H1081" i="6"/>
  <c r="I1081" i="6" s="1"/>
  <c r="H1353" i="6"/>
  <c r="I1353" i="6" s="1"/>
  <c r="H921" i="6"/>
  <c r="I921" i="6" s="1"/>
  <c r="H1241" i="6"/>
  <c r="I1241" i="6" s="1"/>
  <c r="H1385" i="6"/>
  <c r="I1385" i="6" s="1"/>
  <c r="H1153" i="6"/>
  <c r="I1153" i="6" s="1"/>
  <c r="H717" i="6"/>
  <c r="I717" i="6" s="1"/>
  <c r="H857" i="6"/>
  <c r="I857" i="6" s="1"/>
  <c r="H1053" i="6"/>
  <c r="I1053" i="6" s="1"/>
  <c r="H1205" i="6"/>
  <c r="I1205" i="6" s="1"/>
  <c r="H937" i="6"/>
  <c r="I937" i="6" s="1"/>
  <c r="H913" i="6"/>
  <c r="I913" i="6" s="1"/>
  <c r="H1333" i="6"/>
  <c r="I1333" i="6" s="1"/>
  <c r="H905" i="6"/>
  <c r="I905" i="6" s="1"/>
  <c r="H1497" i="6"/>
  <c r="I1497" i="6" s="1"/>
  <c r="H1653" i="6"/>
  <c r="I1653" i="6" s="1"/>
  <c r="H1557" i="6"/>
  <c r="I1557" i="6" s="1"/>
  <c r="H65" i="6"/>
  <c r="I65" i="6" s="1"/>
  <c r="H401" i="6"/>
  <c r="I401" i="6" s="1"/>
  <c r="H145" i="6"/>
  <c r="I145" i="6" s="1"/>
  <c r="H425" i="6"/>
  <c r="I425" i="6" s="1"/>
  <c r="H149" i="6"/>
  <c r="I149" i="6" s="1"/>
  <c r="H385" i="6"/>
  <c r="I385" i="6" s="1"/>
  <c r="H233" i="6"/>
  <c r="I233" i="6" s="1"/>
  <c r="H121" i="6"/>
  <c r="I121" i="6" s="1"/>
  <c r="H413" i="6"/>
  <c r="I413" i="6" s="1"/>
  <c r="H105" i="6"/>
  <c r="I105" i="6" s="1"/>
  <c r="H353" i="6"/>
  <c r="I353" i="6" s="1"/>
  <c r="H561" i="6"/>
  <c r="I561" i="6" s="1"/>
  <c r="H545" i="6"/>
  <c r="I545" i="6" s="1"/>
  <c r="H841" i="6"/>
  <c r="I841" i="6" s="1"/>
  <c r="H589" i="6"/>
  <c r="I589" i="6" s="1"/>
  <c r="H773" i="6"/>
  <c r="I773" i="6" s="1"/>
  <c r="H453" i="6"/>
  <c r="I453" i="6" s="1"/>
  <c r="H333" i="6"/>
  <c r="I333" i="6" s="1"/>
  <c r="H645" i="6"/>
  <c r="I645" i="6" s="1"/>
  <c r="H929" i="6"/>
  <c r="I929" i="6" s="1"/>
  <c r="H289" i="6"/>
  <c r="I289" i="6" s="1"/>
  <c r="H701" i="6"/>
  <c r="I701" i="6" s="1"/>
  <c r="H349" i="6"/>
  <c r="I349" i="6" s="1"/>
  <c r="H769" i="6"/>
  <c r="I769" i="6" s="1"/>
  <c r="H941" i="6"/>
  <c r="I941" i="6" s="1"/>
  <c r="H1109" i="6"/>
  <c r="I1109" i="6" s="1"/>
  <c r="H297" i="6"/>
  <c r="I297" i="6" s="1"/>
  <c r="H945" i="6"/>
  <c r="I945" i="6" s="1"/>
  <c r="H1289" i="6"/>
  <c r="I1289" i="6" s="1"/>
  <c r="H813" i="6"/>
  <c r="I813" i="6" s="1"/>
  <c r="H1161" i="6"/>
  <c r="I1161" i="6" s="1"/>
  <c r="H865" i="6"/>
  <c r="I865" i="6" s="1"/>
  <c r="H861" i="6"/>
  <c r="I861" i="6" s="1"/>
  <c r="H1069" i="6"/>
  <c r="I1069" i="6" s="1"/>
  <c r="H1253" i="6"/>
  <c r="I1253" i="6" s="1"/>
  <c r="H989" i="6"/>
  <c r="I989" i="6" s="1"/>
  <c r="H993" i="6"/>
  <c r="I993" i="6" s="1"/>
  <c r="H1409" i="6"/>
  <c r="I1409" i="6" s="1"/>
  <c r="H1061" i="6"/>
  <c r="I1061" i="6" s="1"/>
  <c r="H1513" i="6"/>
  <c r="I1513" i="6" s="1"/>
  <c r="H1237" i="6"/>
  <c r="I1237" i="6" s="1"/>
  <c r="H1569" i="6"/>
  <c r="I1569" i="6" s="1"/>
  <c r="H1321" i="6"/>
  <c r="I1321" i="6" s="1"/>
  <c r="H1045" i="6"/>
  <c r="I1045" i="6" s="1"/>
  <c r="H1421" i="6"/>
  <c r="I1421" i="6" s="1"/>
  <c r="H1577" i="6"/>
  <c r="I1577" i="6" s="1"/>
  <c r="H1329" i="6"/>
  <c r="I1329" i="6" s="1"/>
  <c r="H1593" i="6"/>
  <c r="I1593" i="6" s="1"/>
  <c r="H1901" i="6"/>
  <c r="I1901" i="6" s="1"/>
  <c r="H1833" i="6"/>
  <c r="I1833" i="6" s="1"/>
  <c r="H157" i="6"/>
  <c r="I157" i="6" s="1"/>
  <c r="H517" i="6"/>
  <c r="I517" i="6" s="1"/>
  <c r="H173" i="6"/>
  <c r="I173" i="6" s="1"/>
  <c r="H441" i="6"/>
  <c r="I441" i="6" s="1"/>
  <c r="H205" i="6"/>
  <c r="I205" i="6" s="1"/>
  <c r="H429" i="6"/>
  <c r="I429" i="6" s="1"/>
  <c r="H309" i="6"/>
  <c r="I309" i="6" s="1"/>
  <c r="H181" i="6"/>
  <c r="I181" i="6" s="1"/>
  <c r="H433" i="6"/>
  <c r="I433" i="6" s="1"/>
  <c r="H137" i="6"/>
  <c r="I137" i="6" s="1"/>
  <c r="H373" i="6"/>
  <c r="I373" i="6" s="1"/>
  <c r="H577" i="6"/>
  <c r="I577" i="6" s="1"/>
  <c r="H569" i="6"/>
  <c r="I569" i="6" s="1"/>
  <c r="H881" i="6"/>
  <c r="I881" i="6" s="1"/>
  <c r="H605" i="6"/>
  <c r="I605" i="6" s="1"/>
  <c r="H797" i="6"/>
  <c r="I797" i="6" s="1"/>
  <c r="H557" i="6"/>
  <c r="I557" i="6" s="1"/>
  <c r="H397" i="6"/>
  <c r="I397" i="6" s="1"/>
  <c r="H649" i="6"/>
  <c r="I649" i="6" s="1"/>
  <c r="H961" i="6"/>
  <c r="I961" i="6" s="1"/>
  <c r="H313" i="6"/>
  <c r="I313" i="6" s="1"/>
  <c r="H741" i="6"/>
  <c r="I741" i="6" s="1"/>
  <c r="H357" i="6"/>
  <c r="I357" i="6" s="1"/>
  <c r="H781" i="6"/>
  <c r="I781" i="6" s="1"/>
  <c r="H965" i="6"/>
  <c r="I965" i="6" s="1"/>
  <c r="H1125" i="6"/>
  <c r="I1125" i="6" s="1"/>
  <c r="H613" i="6"/>
  <c r="I613" i="6" s="1"/>
  <c r="H981" i="6"/>
  <c r="I981" i="6" s="1"/>
  <c r="H1305" i="6"/>
  <c r="I1305" i="6" s="1"/>
  <c r="H821" i="6"/>
  <c r="I821" i="6" s="1"/>
  <c r="H1181" i="6"/>
  <c r="I1181" i="6" s="1"/>
  <c r="H997" i="6"/>
  <c r="I997" i="6" s="1"/>
  <c r="H933" i="6"/>
  <c r="I933" i="6" s="1"/>
  <c r="H1097" i="6"/>
  <c r="I1097" i="6" s="1"/>
  <c r="H485" i="6"/>
  <c r="I485" i="6" s="1"/>
  <c r="H1021" i="6"/>
  <c r="I1021" i="6" s="1"/>
  <c r="H1049" i="6"/>
  <c r="I1049" i="6" s="1"/>
  <c r="H1425" i="6"/>
  <c r="I1425" i="6" s="1"/>
  <c r="H1093" i="6"/>
  <c r="I1093" i="6" s="1"/>
  <c r="H1525" i="6"/>
  <c r="I1525" i="6" s="1"/>
  <c r="H1361" i="6"/>
  <c r="I1361" i="6" s="1"/>
  <c r="H1657" i="6"/>
  <c r="I1657" i="6" s="1"/>
  <c r="H1397" i="6"/>
  <c r="I1397" i="6" s="1"/>
  <c r="H1077" i="6"/>
  <c r="I1077" i="6" s="1"/>
  <c r="H1433" i="6"/>
  <c r="I1433" i="6" s="1"/>
  <c r="H1589" i="6"/>
  <c r="I1589" i="6" s="1"/>
  <c r="H1369" i="6"/>
  <c r="I1369" i="6" s="1"/>
  <c r="H1621" i="6"/>
  <c r="I1621" i="6" s="1"/>
  <c r="H1105" i="6"/>
  <c r="I1105" i="6" s="1"/>
  <c r="H1845" i="6"/>
  <c r="I1845" i="6" s="1"/>
  <c r="H213" i="6"/>
  <c r="I213" i="6" s="1"/>
  <c r="H53" i="6"/>
  <c r="I53" i="6" s="1"/>
  <c r="H201" i="6"/>
  <c r="I201" i="6" s="1"/>
  <c r="H461" i="6"/>
  <c r="I461" i="6" s="1"/>
  <c r="H221" i="6"/>
  <c r="I221" i="6" s="1"/>
  <c r="H465" i="6"/>
  <c r="I465" i="6" s="1"/>
  <c r="H329" i="6"/>
  <c r="I329" i="6" s="1"/>
  <c r="H217" i="6"/>
  <c r="I217" i="6" s="1"/>
  <c r="H497" i="6"/>
  <c r="I497" i="6" s="1"/>
  <c r="H165" i="6"/>
  <c r="I165" i="6" s="1"/>
  <c r="H393" i="6"/>
  <c r="I393" i="6" s="1"/>
  <c r="H61" i="6"/>
  <c r="I61" i="6" s="1"/>
  <c r="H585" i="6"/>
  <c r="I585" i="6" s="1"/>
  <c r="H897" i="6"/>
  <c r="I897" i="6" s="1"/>
  <c r="H641" i="6"/>
  <c r="I641" i="6" s="1"/>
  <c r="H817" i="6"/>
  <c r="I817" i="6" s="1"/>
  <c r="H593" i="6"/>
  <c r="I593" i="6" s="1"/>
  <c r="H417" i="6"/>
  <c r="I417" i="6" s="1"/>
  <c r="H733" i="6"/>
  <c r="I733" i="6" s="1"/>
  <c r="H973" i="6"/>
  <c r="I973" i="6" s="1"/>
  <c r="H377" i="6"/>
  <c r="I377" i="6" s="1"/>
  <c r="H765" i="6"/>
  <c r="I765" i="6" s="1"/>
  <c r="H565" i="6"/>
  <c r="I565" i="6" s="1"/>
  <c r="H793" i="6"/>
  <c r="I793" i="6" s="1"/>
  <c r="H969" i="6"/>
  <c r="I969" i="6" s="1"/>
  <c r="H1141" i="6"/>
  <c r="I1141" i="6" s="1"/>
  <c r="H785" i="6"/>
  <c r="I785" i="6" s="1"/>
  <c r="H1025" i="6"/>
  <c r="I1025" i="6" s="1"/>
  <c r="H1317" i="6"/>
  <c r="I1317" i="6" s="1"/>
  <c r="H825" i="6"/>
  <c r="I825" i="6" s="1"/>
  <c r="H1245" i="6"/>
  <c r="I1245" i="6" s="1"/>
  <c r="H1009" i="6"/>
  <c r="I1009" i="6" s="1"/>
  <c r="H953" i="6"/>
  <c r="I953" i="6" s="1"/>
  <c r="H1113" i="6"/>
  <c r="I1113" i="6" s="1"/>
  <c r="H537" i="6"/>
  <c r="I537" i="6" s="1"/>
  <c r="H1149" i="6"/>
  <c r="I1149" i="6" s="1"/>
  <c r="H1089" i="6"/>
  <c r="I1089" i="6" s="1"/>
  <c r="H1521" i="6"/>
  <c r="I1521" i="6" s="1"/>
  <c r="H1165" i="6"/>
  <c r="I1165" i="6" s="1"/>
  <c r="H1541" i="6"/>
  <c r="I1541" i="6" s="1"/>
  <c r="H1389" i="6"/>
  <c r="I1389" i="6" s="1"/>
  <c r="H1669" i="6"/>
  <c r="I1669" i="6" s="1"/>
  <c r="H1457" i="6"/>
  <c r="I1457" i="6" s="1"/>
  <c r="H1225" i="6"/>
  <c r="I1225" i="6" s="1"/>
  <c r="H1449" i="6"/>
  <c r="I1449" i="6" s="1"/>
  <c r="H1605" i="6"/>
  <c r="I1605" i="6" s="1"/>
  <c r="H1121" i="6"/>
  <c r="I1121" i="6" s="1"/>
  <c r="H1629" i="6"/>
  <c r="I1629" i="6" s="1"/>
  <c r="H1349" i="6"/>
  <c r="I1349" i="6" s="1"/>
  <c r="H1869" i="6"/>
  <c r="I1869" i="6" s="1"/>
  <c r="H229" i="6"/>
  <c r="I229" i="6" s="1"/>
  <c r="H69" i="6"/>
  <c r="I69" i="6" s="1"/>
  <c r="H237" i="6"/>
  <c r="I237" i="6" s="1"/>
  <c r="H477" i="6"/>
  <c r="I477" i="6" s="1"/>
  <c r="H225" i="6"/>
  <c r="I225" i="6" s="1"/>
  <c r="H525" i="6"/>
  <c r="I525" i="6" s="1"/>
  <c r="H389" i="6"/>
  <c r="I389" i="6" s="1"/>
  <c r="H293" i="6"/>
  <c r="I293" i="6" s="1"/>
  <c r="H501" i="6"/>
  <c r="I501" i="6" s="1"/>
  <c r="H189" i="6"/>
  <c r="I189" i="6" s="1"/>
  <c r="H437" i="6"/>
  <c r="I437" i="6" s="1"/>
  <c r="H77" i="6"/>
  <c r="I77" i="6" s="1"/>
  <c r="H637" i="6"/>
  <c r="I637" i="6" s="1"/>
  <c r="H909" i="6"/>
  <c r="I909" i="6" s="1"/>
  <c r="H661" i="6"/>
  <c r="I661" i="6" s="1"/>
  <c r="H845" i="6"/>
  <c r="I845" i="6" s="1"/>
  <c r="H621" i="6"/>
  <c r="I621" i="6" s="1"/>
  <c r="H489" i="6"/>
  <c r="I489" i="6" s="1"/>
  <c r="H749" i="6"/>
  <c r="I749" i="6" s="1"/>
  <c r="H977" i="6"/>
  <c r="I977" i="6" s="1"/>
  <c r="H473" i="6"/>
  <c r="I473" i="6" s="1"/>
  <c r="H789" i="6"/>
  <c r="I789" i="6" s="1"/>
  <c r="H617" i="6"/>
  <c r="I617" i="6" s="1"/>
  <c r="H805" i="6"/>
  <c r="I805" i="6" s="1"/>
  <c r="H1013" i="6"/>
  <c r="I1013" i="6" s="1"/>
  <c r="H1177" i="6"/>
  <c r="I1177" i="6" s="1"/>
  <c r="H801" i="6"/>
  <c r="I801" i="6" s="1"/>
  <c r="H1169" i="6"/>
  <c r="I1169" i="6" s="1"/>
  <c r="H1357" i="6"/>
  <c r="I1357" i="6" s="1"/>
  <c r="H925" i="6"/>
  <c r="I925" i="6" s="1"/>
  <c r="H1265" i="6"/>
  <c r="I1265" i="6" s="1"/>
  <c r="H1017" i="6"/>
  <c r="I1017" i="6" s="1"/>
  <c r="H985" i="6"/>
  <c r="I985" i="6" s="1"/>
  <c r="H1129" i="6"/>
  <c r="I1129" i="6" s="1"/>
  <c r="H581" i="6"/>
  <c r="I581" i="6" s="1"/>
  <c r="H1157" i="6"/>
  <c r="I1157" i="6" s="1"/>
  <c r="H1117" i="6"/>
  <c r="I1117" i="6" s="1"/>
  <c r="H1537" i="6"/>
  <c r="I1537" i="6" s="1"/>
  <c r="H1257" i="6"/>
  <c r="I1257" i="6" s="1"/>
  <c r="H1597" i="6"/>
  <c r="I1597" i="6" s="1"/>
  <c r="H1429" i="6"/>
  <c r="I1429" i="6" s="1"/>
  <c r="H1033" i="6"/>
  <c r="I1033" i="6" s="1"/>
  <c r="H253" i="6"/>
  <c r="I253" i="6" s="1"/>
  <c r="H81" i="6"/>
  <c r="I81" i="6" s="1"/>
  <c r="H241" i="6"/>
  <c r="I241" i="6" s="1"/>
  <c r="H493" i="6"/>
  <c r="I493" i="6" s="1"/>
  <c r="H249" i="6"/>
  <c r="I249" i="6" s="1"/>
  <c r="H573" i="6"/>
  <c r="I573" i="6" s="1"/>
  <c r="H409" i="6"/>
  <c r="I409" i="6" s="1"/>
  <c r="H317" i="6"/>
  <c r="I317" i="6" s="1"/>
  <c r="H529" i="6"/>
  <c r="I529" i="6" s="1"/>
  <c r="H209" i="6"/>
  <c r="I209" i="6" s="1"/>
  <c r="H449" i="6"/>
  <c r="I449" i="6" s="1"/>
  <c r="H109" i="6"/>
  <c r="I109" i="6" s="1"/>
  <c r="H681" i="6"/>
  <c r="I681" i="6" s="1"/>
  <c r="H261" i="6"/>
  <c r="I261" i="6" s="1"/>
  <c r="H665" i="6"/>
  <c r="I665" i="6" s="1"/>
  <c r="H873" i="6"/>
  <c r="I873" i="6" s="1"/>
  <c r="H685" i="6"/>
  <c r="I685" i="6" s="1"/>
  <c r="H521" i="6"/>
  <c r="I521" i="6" s="1"/>
  <c r="H761" i="6"/>
  <c r="I761" i="6" s="1"/>
  <c r="H49" i="6"/>
  <c r="I49" i="6" s="1"/>
  <c r="H509" i="6"/>
  <c r="I509" i="6" s="1"/>
  <c r="H837" i="6"/>
  <c r="I837" i="6" s="1"/>
  <c r="H657" i="6"/>
  <c r="I657" i="6" s="1"/>
  <c r="H869" i="6"/>
  <c r="I869" i="6" s="1"/>
  <c r="H1041" i="6"/>
  <c r="I1041" i="6" s="1"/>
  <c r="H1189" i="6"/>
  <c r="I1189" i="6" s="1"/>
  <c r="H809" i="6"/>
  <c r="I809" i="6" s="1"/>
  <c r="H1201" i="6"/>
  <c r="I1201" i="6" s="1"/>
  <c r="H1365" i="6"/>
  <c r="I1365" i="6" s="1"/>
  <c r="H949" i="6"/>
  <c r="I949" i="6" s="1"/>
  <c r="H1345" i="6"/>
  <c r="I1345" i="6" s="1"/>
  <c r="H513" i="6"/>
  <c r="I513" i="6" s="1"/>
  <c r="H1001" i="6"/>
  <c r="I1001" i="6" s="1"/>
  <c r="H1173" i="6"/>
  <c r="I1173" i="6" s="1"/>
  <c r="H601" i="6"/>
  <c r="I601" i="6" s="1"/>
  <c r="H1197" i="6"/>
  <c r="I1197" i="6" s="1"/>
  <c r="H1213" i="6"/>
  <c r="I1213" i="6" s="1"/>
  <c r="H1553" i="6"/>
  <c r="I1553" i="6" s="1"/>
  <c r="H1341" i="6"/>
  <c r="I1341" i="6" s="1"/>
  <c r="H1613" i="6"/>
  <c r="I1613" i="6" s="1"/>
  <c r="H1441" i="6"/>
  <c r="I1441" i="6" s="1"/>
  <c r="H1065" i="6"/>
  <c r="I1065" i="6" s="1"/>
  <c r="H1489" i="6"/>
  <c r="I1489" i="6" s="1"/>
  <c r="H1325" i="6"/>
  <c r="I1325" i="6" s="1"/>
  <c r="H1477" i="6"/>
  <c r="I1477" i="6" s="1"/>
  <c r="H1221" i="6"/>
  <c r="I1221" i="6" s="1"/>
  <c r="H1337" i="6"/>
  <c r="I1337" i="6" s="1"/>
  <c r="H1769" i="6"/>
  <c r="I1769" i="6" s="1"/>
  <c r="H1697" i="6"/>
  <c r="I1697" i="6" s="1"/>
  <c r="H1905" i="6"/>
  <c r="I1905" i="6" s="1"/>
  <c r="H1277" i="6"/>
  <c r="I1277" i="6" s="1"/>
  <c r="H1297" i="6"/>
  <c r="I1297" i="6" s="1"/>
  <c r="H1937" i="6"/>
  <c r="I1937" i="6" s="1"/>
  <c r="H1721" i="6"/>
  <c r="I1721" i="6" s="1"/>
  <c r="H1997" i="6"/>
  <c r="I1997" i="6" s="1"/>
  <c r="H1673" i="6"/>
  <c r="I1673" i="6" s="1"/>
  <c r="H1965" i="6"/>
  <c r="I1965" i="6" s="1"/>
  <c r="H1781" i="6"/>
  <c r="I1781" i="6" s="1"/>
  <c r="H1005" i="6"/>
  <c r="I1005" i="6" s="1"/>
  <c r="H1717" i="6"/>
  <c r="I1717" i="6" s="1"/>
  <c r="H1401" i="6"/>
  <c r="I1401" i="6" s="1"/>
  <c r="H2093" i="6"/>
  <c r="I2093" i="6" s="1"/>
  <c r="H1945" i="6"/>
  <c r="I1945" i="6" s="1"/>
  <c r="H2297" i="6"/>
  <c r="I2297" i="6" s="1"/>
  <c r="H1881" i="6"/>
  <c r="I1881" i="6" s="1"/>
  <c r="H1933" i="6"/>
  <c r="I1933" i="6" s="1"/>
  <c r="H2245" i="6"/>
  <c r="I2245" i="6" s="1"/>
  <c r="H1689" i="6"/>
  <c r="I1689" i="6" s="1"/>
  <c r="H2201" i="6"/>
  <c r="I2201" i="6" s="1"/>
  <c r="H2393" i="6"/>
  <c r="I2393" i="6" s="1"/>
  <c r="H2141" i="6"/>
  <c r="I2141" i="6" s="1"/>
  <c r="H2325" i="6"/>
  <c r="I2325" i="6" s="1"/>
  <c r="H2065" i="6"/>
  <c r="I2065" i="6" s="1"/>
  <c r="H2581" i="6"/>
  <c r="I2581" i="6" s="1"/>
  <c r="H2237" i="6"/>
  <c r="I2237" i="6" s="1"/>
  <c r="H2569" i="6"/>
  <c r="I2569" i="6" s="1"/>
  <c r="H2453" i="6"/>
  <c r="I2453" i="6" s="1"/>
  <c r="H2589" i="6"/>
  <c r="I2589" i="6" s="1"/>
  <c r="H2797" i="6"/>
  <c r="I2797" i="6" s="1"/>
  <c r="H2337" i="6"/>
  <c r="I2337" i="6" s="1"/>
  <c r="H2477" i="6"/>
  <c r="I2477" i="6" s="1"/>
  <c r="H2657" i="6"/>
  <c r="I2657" i="6" s="1"/>
  <c r="H2405" i="6"/>
  <c r="I2405" i="6" s="1"/>
  <c r="H2821" i="6"/>
  <c r="I2821" i="6" s="1"/>
  <c r="H2417" i="6"/>
  <c r="I2417" i="6" s="1"/>
  <c r="H2957" i="6"/>
  <c r="I2957" i="6" s="1"/>
  <c r="H3225" i="6"/>
  <c r="I3225" i="6" s="1"/>
  <c r="H2501" i="6"/>
  <c r="I2501" i="6" s="1"/>
  <c r="H2925" i="6"/>
  <c r="I2925" i="6" s="1"/>
  <c r="H3165" i="6"/>
  <c r="I3165" i="6" s="1"/>
  <c r="H2937" i="6"/>
  <c r="I2937" i="6" s="1"/>
  <c r="H3233" i="6"/>
  <c r="I3233" i="6" s="1"/>
  <c r="H2725" i="6"/>
  <c r="I2725" i="6" s="1"/>
  <c r="H3097" i="6"/>
  <c r="I3097" i="6" s="1"/>
  <c r="H2705" i="6"/>
  <c r="I2705" i="6" s="1"/>
  <c r="H3417" i="6"/>
  <c r="I3417" i="6" s="1"/>
  <c r="H3669" i="6"/>
  <c r="I3669" i="6" s="1"/>
  <c r="H3841" i="6"/>
  <c r="I3841" i="6" s="1"/>
  <c r="H3113" i="6"/>
  <c r="I3113" i="6" s="1"/>
  <c r="H3265" i="6"/>
  <c r="I3265" i="6" s="1"/>
  <c r="H3453" i="6"/>
  <c r="I3453" i="6" s="1"/>
  <c r="H3781" i="6"/>
  <c r="I3781" i="6" s="1"/>
  <c r="H2849" i="6"/>
  <c r="I2849" i="6" s="1"/>
  <c r="H3313" i="6"/>
  <c r="I3313" i="6" s="1"/>
  <c r="H3549" i="6"/>
  <c r="I3549" i="6" s="1"/>
  <c r="H3805" i="6"/>
  <c r="I3805" i="6" s="1"/>
  <c r="H2945" i="6"/>
  <c r="I2945" i="6" s="1"/>
  <c r="H3365" i="6"/>
  <c r="I3365" i="6" s="1"/>
  <c r="H3661" i="6"/>
  <c r="I3661" i="6" s="1"/>
  <c r="H3845" i="6"/>
  <c r="I3845" i="6" s="1"/>
  <c r="H2901" i="6"/>
  <c r="I2901" i="6" s="1"/>
  <c r="H3393" i="6"/>
  <c r="I3393" i="6" s="1"/>
  <c r="H3645" i="6"/>
  <c r="I3645" i="6" s="1"/>
  <c r="H3873" i="6"/>
  <c r="I3873" i="6" s="1"/>
  <c r="H3201" i="6"/>
  <c r="I3201" i="6" s="1"/>
  <c r="H3473" i="6"/>
  <c r="I3473" i="6" s="1"/>
  <c r="H3237" i="6"/>
  <c r="I3237" i="6" s="1"/>
  <c r="H3445" i="6"/>
  <c r="I3445" i="6" s="1"/>
  <c r="H3497" i="6"/>
  <c r="I3497" i="6" s="1"/>
  <c r="H3577" i="6"/>
  <c r="I3577" i="6" s="1"/>
  <c r="H3737" i="6"/>
  <c r="I3737" i="6" s="1"/>
  <c r="H3857" i="6"/>
  <c r="I3857" i="6" s="1"/>
  <c r="H2661" i="6"/>
  <c r="I2661" i="6" s="1"/>
  <c r="H1473" i="6"/>
  <c r="I1473" i="6" s="1"/>
  <c r="H1249" i="6"/>
  <c r="I1249" i="6" s="1"/>
  <c r="H1949" i="6"/>
  <c r="I1949" i="6" s="1"/>
  <c r="H1741" i="6"/>
  <c r="I1741" i="6" s="1"/>
  <c r="H2009" i="6"/>
  <c r="I2009" i="6" s="1"/>
  <c r="H1685" i="6"/>
  <c r="I1685" i="6" s="1"/>
  <c r="H777" i="6"/>
  <c r="I777" i="6" s="1"/>
  <c r="H1801" i="6"/>
  <c r="I1801" i="6" s="1"/>
  <c r="H1137" i="6"/>
  <c r="I1137" i="6" s="1"/>
  <c r="H1725" i="6"/>
  <c r="I1725" i="6" s="1"/>
  <c r="H1481" i="6"/>
  <c r="I1481" i="6" s="1"/>
  <c r="H2125" i="6"/>
  <c r="I2125" i="6" s="1"/>
  <c r="H1993" i="6"/>
  <c r="I1993" i="6" s="1"/>
  <c r="H2369" i="6"/>
  <c r="I2369" i="6" s="1"/>
  <c r="H1957" i="6"/>
  <c r="I1957" i="6" s="1"/>
  <c r="H2037" i="6"/>
  <c r="I2037" i="6" s="1"/>
  <c r="H2261" i="6"/>
  <c r="I2261" i="6" s="1"/>
  <c r="H1693" i="6"/>
  <c r="I1693" i="6" s="1"/>
  <c r="H2225" i="6"/>
  <c r="I2225" i="6" s="1"/>
  <c r="H2397" i="6"/>
  <c r="I2397" i="6" s="1"/>
  <c r="H2185" i="6"/>
  <c r="I2185" i="6" s="1"/>
  <c r="H2349" i="6"/>
  <c r="I2349" i="6" s="1"/>
  <c r="H2165" i="6"/>
  <c r="I2165" i="6" s="1"/>
  <c r="H1745" i="6"/>
  <c r="I1745" i="6" s="1"/>
  <c r="H2333" i="6"/>
  <c r="I2333" i="6" s="1"/>
  <c r="H2585" i="6"/>
  <c r="I2585" i="6" s="1"/>
  <c r="H2473" i="6"/>
  <c r="I2473" i="6" s="1"/>
  <c r="H2601" i="6"/>
  <c r="I2601" i="6" s="1"/>
  <c r="H1981" i="6"/>
  <c r="I1981" i="6" s="1"/>
  <c r="H2701" i="6"/>
  <c r="I2701" i="6" s="1"/>
  <c r="H2497" i="6"/>
  <c r="I2497" i="6" s="1"/>
  <c r="H2669" i="6"/>
  <c r="I2669" i="6" s="1"/>
  <c r="H2485" i="6"/>
  <c r="I2485" i="6" s="1"/>
  <c r="H2481" i="6"/>
  <c r="I2481" i="6" s="1"/>
  <c r="H2533" i="6"/>
  <c r="I2533" i="6" s="1"/>
  <c r="H3001" i="6"/>
  <c r="I3001" i="6" s="1"/>
  <c r="H3269" i="6"/>
  <c r="I3269" i="6" s="1"/>
  <c r="H2629" i="6"/>
  <c r="I2629" i="6" s="1"/>
  <c r="H2949" i="6"/>
  <c r="I2949" i="6" s="1"/>
  <c r="H1921" i="6"/>
  <c r="I1921" i="6" s="1"/>
  <c r="H2981" i="6"/>
  <c r="I2981" i="6" s="1"/>
  <c r="H3261" i="6"/>
  <c r="I3261" i="6" s="1"/>
  <c r="H2809" i="6"/>
  <c r="I2809" i="6" s="1"/>
  <c r="H3141" i="6"/>
  <c r="I3141" i="6" s="1"/>
  <c r="H2865" i="6"/>
  <c r="I2865" i="6" s="1"/>
  <c r="H3441" i="6"/>
  <c r="I3441" i="6" s="1"/>
  <c r="H3689" i="6"/>
  <c r="I3689" i="6" s="1"/>
  <c r="H3089" i="6"/>
  <c r="I3089" i="6" s="1"/>
  <c r="H3129" i="6"/>
  <c r="I3129" i="6" s="1"/>
  <c r="H3289" i="6"/>
  <c r="I3289" i="6" s="1"/>
  <c r="H3489" i="6"/>
  <c r="I3489" i="6" s="1"/>
  <c r="H3885" i="6"/>
  <c r="I3885" i="6" s="1"/>
  <c r="H2857" i="6"/>
  <c r="I2857" i="6" s="1"/>
  <c r="H3333" i="6"/>
  <c r="I3333" i="6" s="1"/>
  <c r="H3585" i="6"/>
  <c r="I3585" i="6" s="1"/>
  <c r="H3849" i="6"/>
  <c r="I3849" i="6" s="1"/>
  <c r="H2973" i="6"/>
  <c r="I2973" i="6" s="1"/>
  <c r="H3369" i="6"/>
  <c r="I3369" i="6" s="1"/>
  <c r="H3673" i="6"/>
  <c r="I3673" i="6" s="1"/>
  <c r="H3889" i="6"/>
  <c r="I3889" i="6" s="1"/>
  <c r="H2921" i="6"/>
  <c r="I2921" i="6" s="1"/>
  <c r="H3413" i="6"/>
  <c r="I3413" i="6" s="1"/>
  <c r="H3665" i="6"/>
  <c r="I3665" i="6" s="1"/>
  <c r="H2737" i="6"/>
  <c r="I2737" i="6" s="1"/>
  <c r="H3221" i="6"/>
  <c r="I3221" i="6" s="1"/>
  <c r="H3485" i="6"/>
  <c r="I3485" i="6" s="1"/>
  <c r="H3521" i="6"/>
  <c r="I3521" i="6" s="1"/>
  <c r="H3449" i="6"/>
  <c r="I3449" i="6" s="1"/>
  <c r="H3545" i="6"/>
  <c r="I3545" i="6" s="1"/>
  <c r="H3677" i="6"/>
  <c r="I3677" i="6" s="1"/>
  <c r="H3773" i="6"/>
  <c r="I3773" i="6" s="1"/>
  <c r="H3741" i="6"/>
  <c r="I3741" i="6" s="1"/>
  <c r="H2889" i="6"/>
  <c r="I2889" i="6" s="1"/>
  <c r="H957" i="6"/>
  <c r="I957" i="6" s="1"/>
  <c r="H1585" i="6"/>
  <c r="I1585" i="6" s="1"/>
  <c r="H1973" i="6"/>
  <c r="I1973" i="6" s="1"/>
  <c r="H1761" i="6"/>
  <c r="I1761" i="6" s="1"/>
  <c r="H2021" i="6"/>
  <c r="I2021" i="6" s="1"/>
  <c r="H1701" i="6"/>
  <c r="I1701" i="6" s="1"/>
  <c r="H1509" i="6"/>
  <c r="I1509" i="6" s="1"/>
  <c r="H1853" i="6"/>
  <c r="I1853" i="6" s="1"/>
  <c r="H1453" i="6"/>
  <c r="I1453" i="6" s="1"/>
  <c r="H1785" i="6"/>
  <c r="I1785" i="6" s="1"/>
  <c r="H1805" i="6"/>
  <c r="I1805" i="6" s="1"/>
  <c r="H2169" i="6"/>
  <c r="I2169" i="6" s="1"/>
  <c r="H2109" i="6"/>
  <c r="I2109" i="6" s="1"/>
  <c r="H2381" i="6"/>
  <c r="I2381" i="6" s="1"/>
  <c r="H1961" i="6"/>
  <c r="I1961" i="6" s="1"/>
  <c r="H2045" i="6"/>
  <c r="I2045" i="6" s="1"/>
  <c r="H2285" i="6"/>
  <c r="I2285" i="6" s="1"/>
  <c r="H1765" i="6"/>
  <c r="I1765" i="6" s="1"/>
  <c r="H2249" i="6"/>
  <c r="I2249" i="6" s="1"/>
  <c r="H1733" i="6"/>
  <c r="I1733" i="6" s="1"/>
  <c r="H2205" i="6"/>
  <c r="I2205" i="6" s="1"/>
  <c r="H2365" i="6"/>
  <c r="I2365" i="6" s="1"/>
  <c r="H2181" i="6"/>
  <c r="I2181" i="6" s="1"/>
  <c r="H1857" i="6"/>
  <c r="I1857" i="6" s="1"/>
  <c r="H2345" i="6"/>
  <c r="I2345" i="6" s="1"/>
  <c r="H2617" i="6"/>
  <c r="I2617" i="6" s="1"/>
  <c r="H2493" i="6"/>
  <c r="I2493" i="6" s="1"/>
  <c r="H2621" i="6"/>
  <c r="I2621" i="6" s="1"/>
  <c r="H2041" i="6"/>
  <c r="I2041" i="6" s="1"/>
  <c r="H2025" i="6"/>
  <c r="I2025" i="6" s="1"/>
  <c r="H2529" i="6"/>
  <c r="I2529" i="6" s="1"/>
  <c r="H2693" i="6"/>
  <c r="I2693" i="6" s="1"/>
  <c r="H2545" i="6"/>
  <c r="I2545" i="6" s="1"/>
  <c r="H2513" i="6"/>
  <c r="I2513" i="6" s="1"/>
  <c r="H2717" i="6"/>
  <c r="I2717" i="6" s="1"/>
  <c r="H3009" i="6"/>
  <c r="I3009" i="6" s="1"/>
  <c r="H2565" i="6"/>
  <c r="I2565" i="6" s="1"/>
  <c r="H2801" i="6"/>
  <c r="I2801" i="6" s="1"/>
  <c r="H2961" i="6"/>
  <c r="I2961" i="6" s="1"/>
  <c r="H2029" i="6"/>
  <c r="I2029" i="6" s="1"/>
  <c r="H3025" i="6"/>
  <c r="I3025" i="6" s="1"/>
  <c r="H3273" i="6"/>
  <c r="I3273" i="6" s="1"/>
  <c r="H2813" i="6"/>
  <c r="I2813" i="6" s="1"/>
  <c r="H3169" i="6"/>
  <c r="I3169" i="6" s="1"/>
  <c r="H2881" i="6"/>
  <c r="I2881" i="6" s="1"/>
  <c r="H3465" i="6"/>
  <c r="I3465" i="6" s="1"/>
  <c r="H3709" i="6"/>
  <c r="I3709" i="6" s="1"/>
  <c r="H3213" i="6"/>
  <c r="I3213" i="6" s="1"/>
  <c r="H3133" i="6"/>
  <c r="I3133" i="6" s="1"/>
  <c r="H3293" i="6"/>
  <c r="I3293" i="6" s="1"/>
  <c r="H3525" i="6"/>
  <c r="I3525" i="6" s="1"/>
  <c r="H2193" i="6"/>
  <c r="I2193" i="6" s="1"/>
  <c r="H2953" i="6"/>
  <c r="I2953" i="6" s="1"/>
  <c r="H3345" i="6"/>
  <c r="I3345" i="6" s="1"/>
  <c r="H3605" i="6"/>
  <c r="I3605" i="6" s="1"/>
  <c r="H3869" i="6"/>
  <c r="I3869" i="6" s="1"/>
  <c r="H2977" i="6"/>
  <c r="I2977" i="6" s="1"/>
  <c r="H3389" i="6"/>
  <c r="I3389" i="6" s="1"/>
  <c r="H3681" i="6"/>
  <c r="I3681" i="6" s="1"/>
  <c r="H2913" i="6"/>
  <c r="I2913" i="6" s="1"/>
  <c r="H2993" i="6"/>
  <c r="I2993" i="6" s="1"/>
  <c r="H3461" i="6"/>
  <c r="I3461" i="6" s="1"/>
  <c r="H3701" i="6"/>
  <c r="I3701" i="6" s="1"/>
  <c r="H2837" i="6"/>
  <c r="I2837" i="6" s="1"/>
  <c r="H3245" i="6"/>
  <c r="I3245" i="6" s="1"/>
  <c r="H3505" i="6"/>
  <c r="I3505" i="6" s="1"/>
  <c r="H3305" i="6"/>
  <c r="I3305" i="6" s="1"/>
  <c r="H3777" i="6"/>
  <c r="I3777" i="6" s="1"/>
  <c r="H3613" i="6"/>
  <c r="I3613" i="6" s="1"/>
  <c r="H3685" i="6"/>
  <c r="I3685" i="6" s="1"/>
  <c r="H3565" i="6"/>
  <c r="I3565" i="6" s="1"/>
  <c r="H3185" i="6"/>
  <c r="I3185" i="6" s="1"/>
  <c r="H3601" i="6"/>
  <c r="I3601" i="6" s="1"/>
  <c r="H1273" i="6"/>
  <c r="I1273" i="6" s="1"/>
  <c r="H1753" i="6"/>
  <c r="I1753" i="6" s="1"/>
  <c r="H2005" i="6"/>
  <c r="I2005" i="6" s="1"/>
  <c r="H1773" i="6"/>
  <c r="I1773" i="6" s="1"/>
  <c r="H1313" i="6"/>
  <c r="I1313" i="6" s="1"/>
  <c r="H1797" i="6"/>
  <c r="I1797" i="6" s="1"/>
  <c r="H1493" i="6"/>
  <c r="I1493" i="6" s="1"/>
  <c r="H1909" i="6"/>
  <c r="I1909" i="6" s="1"/>
  <c r="H1573" i="6"/>
  <c r="I1573" i="6" s="1"/>
  <c r="H1829" i="6"/>
  <c r="I1829" i="6" s="1"/>
  <c r="H1821" i="6"/>
  <c r="I1821" i="6" s="1"/>
  <c r="H2189" i="6"/>
  <c r="I2189" i="6" s="1"/>
  <c r="H2129" i="6"/>
  <c r="I2129" i="6" s="1"/>
  <c r="H2421" i="6"/>
  <c r="I2421" i="6" s="1"/>
  <c r="H1977" i="6"/>
  <c r="I1977" i="6" s="1"/>
  <c r="H2097" i="6"/>
  <c r="I2097" i="6" s="1"/>
  <c r="H2357" i="6"/>
  <c r="I2357" i="6" s="1"/>
  <c r="H2073" i="6"/>
  <c r="I2073" i="6" s="1"/>
  <c r="H2265" i="6"/>
  <c r="I2265" i="6" s="1"/>
  <c r="H1777" i="6"/>
  <c r="I1777" i="6" s="1"/>
  <c r="H2233" i="6"/>
  <c r="I2233" i="6" s="1"/>
  <c r="H2377" i="6"/>
  <c r="I2377" i="6" s="1"/>
  <c r="H2269" i="6"/>
  <c r="I2269" i="6" s="1"/>
  <c r="H1985" i="6"/>
  <c r="I1985" i="6" s="1"/>
  <c r="H2445" i="6"/>
  <c r="I2445" i="6" s="1"/>
  <c r="H2633" i="6"/>
  <c r="I2633" i="6" s="1"/>
  <c r="H2509" i="6"/>
  <c r="I2509" i="6" s="1"/>
  <c r="H2637" i="6"/>
  <c r="I2637" i="6" s="1"/>
  <c r="H2173" i="6"/>
  <c r="I2173" i="6" s="1"/>
  <c r="H2077" i="6"/>
  <c r="I2077" i="6" s="1"/>
  <c r="H2541" i="6"/>
  <c r="I2541" i="6" s="1"/>
  <c r="H2713" i="6"/>
  <c r="I2713" i="6" s="1"/>
  <c r="H2577" i="6"/>
  <c r="I2577" i="6" s="1"/>
  <c r="H2597" i="6"/>
  <c r="I2597" i="6" s="1"/>
  <c r="H2761" i="6"/>
  <c r="I2761" i="6" s="1"/>
  <c r="H3037" i="6"/>
  <c r="I3037" i="6" s="1"/>
  <c r="H2641" i="6"/>
  <c r="I2641" i="6" s="1"/>
  <c r="H2805" i="6"/>
  <c r="I2805" i="6" s="1"/>
  <c r="H3017" i="6"/>
  <c r="I3017" i="6" s="1"/>
  <c r="H2677" i="6"/>
  <c r="I2677" i="6" s="1"/>
  <c r="H3069" i="6"/>
  <c r="I3069" i="6" s="1"/>
  <c r="H3309" i="6"/>
  <c r="I3309" i="6" s="1"/>
  <c r="H2845" i="6"/>
  <c r="I2845" i="6" s="1"/>
  <c r="H3197" i="6"/>
  <c r="I3197" i="6" s="1"/>
  <c r="H3045" i="6"/>
  <c r="I3045" i="6" s="1"/>
  <c r="H3509" i="6"/>
  <c r="I3509" i="6" s="1"/>
  <c r="H3725" i="6"/>
  <c r="I3725" i="6" s="1"/>
  <c r="H2461" i="6"/>
  <c r="I2461" i="6" s="1"/>
  <c r="H3137" i="6"/>
  <c r="I3137" i="6" s="1"/>
  <c r="H3341" i="6"/>
  <c r="I3341" i="6" s="1"/>
  <c r="H3557" i="6"/>
  <c r="I3557" i="6" s="1"/>
  <c r="H2217" i="6"/>
  <c r="I2217" i="6" s="1"/>
  <c r="H2969" i="6"/>
  <c r="I2969" i="6" s="1"/>
  <c r="H3457" i="6"/>
  <c r="I3457" i="6" s="1"/>
  <c r="H3629" i="6"/>
  <c r="I3629" i="6" s="1"/>
  <c r="H2917" i="6"/>
  <c r="I2917" i="6" s="1"/>
  <c r="H2985" i="6"/>
  <c r="I2985" i="6" s="1"/>
  <c r="H3401" i="6"/>
  <c r="I3401" i="6" s="1"/>
  <c r="H3697" i="6"/>
  <c r="I3697" i="6" s="1"/>
  <c r="H2549" i="6"/>
  <c r="I2549" i="6" s="1"/>
  <c r="H2997" i="6"/>
  <c r="I2997" i="6" s="1"/>
  <c r="H3493" i="6"/>
  <c r="I3493" i="6" s="1"/>
  <c r="H3717" i="6"/>
  <c r="I3717" i="6" s="1"/>
  <c r="H3021" i="6"/>
  <c r="I3021" i="6" s="1"/>
  <c r="H3317" i="6"/>
  <c r="I3317" i="6" s="1"/>
  <c r="H3625" i="6"/>
  <c r="I3625" i="6" s="1"/>
  <c r="H3597" i="6"/>
  <c r="I3597" i="6" s="1"/>
  <c r="H3797" i="6"/>
  <c r="I3797" i="6" s="1"/>
  <c r="H3117" i="6"/>
  <c r="I3117" i="6" s="1"/>
  <c r="H3421" i="6"/>
  <c r="I3421" i="6" s="1"/>
  <c r="H3653" i="6"/>
  <c r="I3653" i="6" s="1"/>
  <c r="H3325" i="6"/>
  <c r="I3325" i="6" s="1"/>
  <c r="H3633" i="6"/>
  <c r="I3633" i="6" s="1"/>
  <c r="H1413" i="6"/>
  <c r="I1413" i="6" s="1"/>
  <c r="H1865" i="6"/>
  <c r="I1865" i="6" s="1"/>
  <c r="H2033" i="6"/>
  <c r="I2033" i="6" s="1"/>
  <c r="H1793" i="6"/>
  <c r="I1793" i="6" s="1"/>
  <c r="H1437" i="6"/>
  <c r="I1437" i="6" s="1"/>
  <c r="H1817" i="6"/>
  <c r="I1817" i="6" s="1"/>
  <c r="H1501" i="6"/>
  <c r="I1501" i="6" s="1"/>
  <c r="H1941" i="6"/>
  <c r="I1941" i="6" s="1"/>
  <c r="H1601" i="6"/>
  <c r="I1601" i="6" s="1"/>
  <c r="H1861" i="6"/>
  <c r="I1861" i="6" s="1"/>
  <c r="H1825" i="6"/>
  <c r="I1825" i="6" s="1"/>
  <c r="H2209" i="6"/>
  <c r="I2209" i="6" s="1"/>
  <c r="H2149" i="6"/>
  <c r="I2149" i="6" s="1"/>
  <c r="H1617" i="6"/>
  <c r="I1617" i="6" s="1"/>
  <c r="H2057" i="6"/>
  <c r="I2057" i="6" s="1"/>
  <c r="H2133" i="6"/>
  <c r="I2133" i="6" s="1"/>
  <c r="H2373" i="6"/>
  <c r="I2373" i="6" s="1"/>
  <c r="H2085" i="6"/>
  <c r="I2085" i="6" s="1"/>
  <c r="H2289" i="6"/>
  <c r="I2289" i="6" s="1"/>
  <c r="H2049" i="6"/>
  <c r="I2049" i="6" s="1"/>
  <c r="H2253" i="6"/>
  <c r="I2253" i="6" s="1"/>
  <c r="H2385" i="6"/>
  <c r="I2385" i="6" s="1"/>
  <c r="H2353" i="6"/>
  <c r="I2353" i="6" s="1"/>
  <c r="H1989" i="6"/>
  <c r="I1989" i="6" s="1"/>
  <c r="H2489" i="6"/>
  <c r="I2489" i="6" s="1"/>
  <c r="H2649" i="6"/>
  <c r="I2649" i="6" s="1"/>
  <c r="H2525" i="6"/>
  <c r="I2525" i="6" s="1"/>
  <c r="H2653" i="6"/>
  <c r="I2653" i="6" s="1"/>
  <c r="H2229" i="6"/>
  <c r="I2229" i="6" s="1"/>
  <c r="H2153" i="6"/>
  <c r="I2153" i="6" s="1"/>
  <c r="H2561" i="6"/>
  <c r="I2561" i="6" s="1"/>
  <c r="H2721" i="6"/>
  <c r="I2721" i="6" s="1"/>
  <c r="H2609" i="6"/>
  <c r="I2609" i="6" s="1"/>
  <c r="H2685" i="6"/>
  <c r="I2685" i="6" s="1"/>
  <c r="H2869" i="6"/>
  <c r="I2869" i="6" s="1"/>
  <c r="H3057" i="6"/>
  <c r="I3057" i="6" s="1"/>
  <c r="H2645" i="6"/>
  <c r="I2645" i="6" s="1"/>
  <c r="H2829" i="6"/>
  <c r="I2829" i="6" s="1"/>
  <c r="H3065" i="6"/>
  <c r="I3065" i="6" s="1"/>
  <c r="H2697" i="6"/>
  <c r="I2697" i="6" s="1"/>
  <c r="H3081" i="6"/>
  <c r="I3081" i="6" s="1"/>
  <c r="H3385" i="6"/>
  <c r="I3385" i="6" s="1"/>
  <c r="H2877" i="6"/>
  <c r="I2877" i="6" s="1"/>
  <c r="H3209" i="6"/>
  <c r="I3209" i="6" s="1"/>
  <c r="H3153" i="6"/>
  <c r="I3153" i="6" s="1"/>
  <c r="H3533" i="6"/>
  <c r="I3533" i="6" s="1"/>
  <c r="H3801" i="6"/>
  <c r="I3801" i="6" s="1"/>
  <c r="H2853" i="6"/>
  <c r="I2853" i="6" s="1"/>
  <c r="H3145" i="6"/>
  <c r="I3145" i="6" s="1"/>
  <c r="H3361" i="6"/>
  <c r="I3361" i="6" s="1"/>
  <c r="H3581" i="6"/>
  <c r="I3581" i="6" s="1"/>
  <c r="H2681" i="6"/>
  <c r="I2681" i="6" s="1"/>
  <c r="H3073" i="6"/>
  <c r="I3073" i="6" s="1"/>
  <c r="H3477" i="6"/>
  <c r="I3477" i="6" s="1"/>
  <c r="H3641" i="6"/>
  <c r="I3641" i="6" s="1"/>
  <c r="H2989" i="6"/>
  <c r="I2989" i="6" s="1"/>
  <c r="H3013" i="6"/>
  <c r="I3013" i="6" s="1"/>
  <c r="H3433" i="6"/>
  <c r="I3433" i="6" s="1"/>
  <c r="H3713" i="6"/>
  <c r="I3713" i="6" s="1"/>
  <c r="H2741" i="6"/>
  <c r="I2741" i="6" s="1"/>
  <c r="H3229" i="6"/>
  <c r="I3229" i="6" s="1"/>
  <c r="H3517" i="6"/>
  <c r="I3517" i="6" s="1"/>
  <c r="H3793" i="6"/>
  <c r="I3793" i="6" s="1"/>
  <c r="H3049" i="6"/>
  <c r="I3049" i="6" s="1"/>
  <c r="H3321" i="6"/>
  <c r="I3321" i="6" s="1"/>
  <c r="H3877" i="6"/>
  <c r="I3877" i="6" s="1"/>
  <c r="H2613" i="6"/>
  <c r="I2613" i="6" s="1"/>
  <c r="H3853" i="6"/>
  <c r="I3853" i="6" s="1"/>
  <c r="H3329" i="6"/>
  <c r="I3329" i="6" s="1"/>
  <c r="H3529" i="6"/>
  <c r="I3529" i="6" s="1"/>
  <c r="H3657" i="6"/>
  <c r="I3657" i="6" s="1"/>
  <c r="H3721" i="6"/>
  <c r="I3721" i="6" s="1"/>
  <c r="H3861" i="6"/>
  <c r="I3861" i="6" s="1"/>
  <c r="H1461" i="6"/>
  <c r="I1461" i="6" s="1"/>
  <c r="H1565" i="6"/>
  <c r="I1565" i="6" s="1"/>
  <c r="H1301" i="6"/>
  <c r="I1301" i="6" s="1"/>
  <c r="H1873" i="6"/>
  <c r="I1873" i="6" s="1"/>
  <c r="H1465" i="6"/>
  <c r="I1465" i="6" s="1"/>
  <c r="H1877" i="6"/>
  <c r="I1877" i="6" s="1"/>
  <c r="H1677" i="6"/>
  <c r="I1677" i="6" s="1"/>
  <c r="H1969" i="6"/>
  <c r="I1969" i="6" s="1"/>
  <c r="H1609" i="6"/>
  <c r="I1609" i="6" s="1"/>
  <c r="H1885" i="6"/>
  <c r="I1885" i="6" s="1"/>
  <c r="H1849" i="6"/>
  <c r="I1849" i="6" s="1"/>
  <c r="H1633" i="6"/>
  <c r="I1633" i="6" s="1"/>
  <c r="H2213" i="6"/>
  <c r="I2213" i="6" s="1"/>
  <c r="H1645" i="6"/>
  <c r="I1645" i="6" s="1"/>
  <c r="H2069" i="6"/>
  <c r="I2069" i="6" s="1"/>
  <c r="H2177" i="6"/>
  <c r="I2177" i="6" s="1"/>
  <c r="H2409" i="6"/>
  <c r="I2409" i="6" s="1"/>
  <c r="H2117" i="6"/>
  <c r="I2117" i="6" s="1"/>
  <c r="H2317" i="6"/>
  <c r="I2317" i="6" s="1"/>
  <c r="H2089" i="6"/>
  <c r="I2089" i="6" s="1"/>
  <c r="H2273" i="6"/>
  <c r="I2273" i="6" s="1"/>
  <c r="H2429" i="6"/>
  <c r="I2429" i="6" s="1"/>
  <c r="H2433" i="6"/>
  <c r="I2433" i="6" s="1"/>
  <c r="H2061" i="6"/>
  <c r="I2061" i="6" s="1"/>
  <c r="H2505" i="6"/>
  <c r="I2505" i="6" s="1"/>
  <c r="H2329" i="6"/>
  <c r="I2329" i="6" s="1"/>
  <c r="H2537" i="6"/>
  <c r="I2537" i="6" s="1"/>
  <c r="H2665" i="6"/>
  <c r="I2665" i="6" s="1"/>
  <c r="H2241" i="6"/>
  <c r="I2241" i="6" s="1"/>
  <c r="H2301" i="6"/>
  <c r="I2301" i="6" s="1"/>
  <c r="H2593" i="6"/>
  <c r="I2593" i="6" s="1"/>
  <c r="H2749" i="6"/>
  <c r="I2749" i="6" s="1"/>
  <c r="H2745" i="6"/>
  <c r="I2745" i="6" s="1"/>
  <c r="H2793" i="6"/>
  <c r="I2793" i="6" s="1"/>
  <c r="H2893" i="6"/>
  <c r="I2893" i="6" s="1"/>
  <c r="H3077" i="6"/>
  <c r="I3077" i="6" s="1"/>
  <c r="H2689" i="6"/>
  <c r="I2689" i="6" s="1"/>
  <c r="H2861" i="6"/>
  <c r="I2861" i="6" s="1"/>
  <c r="H3093" i="6"/>
  <c r="I3093" i="6" s="1"/>
  <c r="H2769" i="6"/>
  <c r="I2769" i="6" s="1"/>
  <c r="H3125" i="6"/>
  <c r="I3125" i="6" s="1"/>
  <c r="H2145" i="6"/>
  <c r="I2145" i="6" s="1"/>
  <c r="H2941" i="6"/>
  <c r="I2941" i="6" s="1"/>
  <c r="H3249" i="6"/>
  <c r="I3249" i="6" s="1"/>
  <c r="H3241" i="6"/>
  <c r="I3241" i="6" s="1"/>
  <c r="H3569" i="6"/>
  <c r="I3569" i="6" s="1"/>
  <c r="H3865" i="6"/>
  <c r="I3865" i="6" s="1"/>
  <c r="H2965" i="6"/>
  <c r="I2965" i="6" s="1"/>
  <c r="H3205" i="6"/>
  <c r="I3205" i="6" s="1"/>
  <c r="H3397" i="6"/>
  <c r="I3397" i="6" s="1"/>
  <c r="H3617" i="6"/>
  <c r="I3617" i="6" s="1"/>
  <c r="H2729" i="6"/>
  <c r="I2729" i="6" s="1"/>
  <c r="H3101" i="6"/>
  <c r="I3101" i="6" s="1"/>
  <c r="H3501" i="6"/>
  <c r="I3501" i="6" s="1"/>
  <c r="H3693" i="6"/>
  <c r="I3693" i="6" s="1"/>
  <c r="H3061" i="6"/>
  <c r="I3061" i="6" s="1"/>
  <c r="H3085" i="6"/>
  <c r="I3085" i="6" s="1"/>
  <c r="H3481" i="6"/>
  <c r="I3481" i="6" s="1"/>
  <c r="H3733" i="6"/>
  <c r="I3733" i="6" s="1"/>
  <c r="H2789" i="6"/>
  <c r="I2789" i="6" s="1"/>
  <c r="H3281" i="6"/>
  <c r="I3281" i="6" s="1"/>
  <c r="H3553" i="6"/>
  <c r="I3553" i="6" s="1"/>
  <c r="H3809" i="6"/>
  <c r="I3809" i="6" s="1"/>
  <c r="H3053" i="6"/>
  <c r="I3053" i="6" s="1"/>
  <c r="H3337" i="6"/>
  <c r="I3337" i="6" s="1"/>
  <c r="H3157" i="6"/>
  <c r="I3157" i="6" s="1"/>
  <c r="H3177" i="6"/>
  <c r="I3177" i="6" s="1"/>
  <c r="H3893" i="6"/>
  <c r="I3893" i="6" s="1"/>
  <c r="H3353" i="6"/>
  <c r="I3353" i="6" s="1"/>
  <c r="H3541" i="6"/>
  <c r="I3541" i="6" s="1"/>
  <c r="H3705" i="6"/>
  <c r="I3705" i="6" s="1"/>
  <c r="H3753" i="6"/>
  <c r="I3753" i="6" s="1"/>
  <c r="H3837" i="6"/>
  <c r="I3837" i="6" s="1"/>
  <c r="H1561" i="6"/>
  <c r="I1561" i="6" s="1"/>
  <c r="H1813" i="6"/>
  <c r="I1813" i="6" s="1"/>
  <c r="H1381" i="6"/>
  <c r="I1381" i="6" s="1"/>
  <c r="H1893" i="6"/>
  <c r="I1893" i="6" s="1"/>
  <c r="H1505" i="6"/>
  <c r="I1505" i="6" s="1"/>
  <c r="H1917" i="6"/>
  <c r="I1917" i="6" s="1"/>
  <c r="H1705" i="6"/>
  <c r="I1705" i="6" s="1"/>
  <c r="H2001" i="6"/>
  <c r="I2001" i="6" s="1"/>
  <c r="H1637" i="6"/>
  <c r="I1637" i="6" s="1"/>
  <c r="H1913" i="6"/>
  <c r="I1913" i="6" s="1"/>
  <c r="H1925" i="6"/>
  <c r="I1925" i="6" s="1"/>
  <c r="H1713" i="6"/>
  <c r="I1713" i="6" s="1"/>
  <c r="H2257" i="6"/>
  <c r="I2257" i="6" s="1"/>
  <c r="H1837" i="6"/>
  <c r="I1837" i="6" s="1"/>
  <c r="H2081" i="6"/>
  <c r="I2081" i="6" s="1"/>
  <c r="H2197" i="6"/>
  <c r="I2197" i="6" s="1"/>
  <c r="H2425" i="6"/>
  <c r="I2425" i="6" s="1"/>
  <c r="H2137" i="6"/>
  <c r="I2137" i="6" s="1"/>
  <c r="H2341" i="6"/>
  <c r="I2341" i="6" s="1"/>
  <c r="H2105" i="6"/>
  <c r="I2105" i="6" s="1"/>
  <c r="H2293" i="6"/>
  <c r="I2293" i="6" s="1"/>
  <c r="H2441" i="6"/>
  <c r="I2441" i="6" s="1"/>
  <c r="H2469" i="6"/>
  <c r="I2469" i="6" s="1"/>
  <c r="H2101" i="6"/>
  <c r="I2101" i="6" s="1"/>
  <c r="H2521" i="6"/>
  <c r="I2521" i="6" s="1"/>
  <c r="H2437" i="6"/>
  <c r="I2437" i="6" s="1"/>
  <c r="H2557" i="6"/>
  <c r="I2557" i="6" s="1"/>
  <c r="H2733" i="6"/>
  <c r="I2733" i="6" s="1"/>
  <c r="H2309" i="6"/>
  <c r="I2309" i="6" s="1"/>
  <c r="H2401" i="6"/>
  <c r="I2401" i="6" s="1"/>
  <c r="H2605" i="6"/>
  <c r="I2605" i="6" s="1"/>
  <c r="H2781" i="6"/>
  <c r="I2781" i="6" s="1"/>
  <c r="H2753" i="6"/>
  <c r="I2753" i="6" s="1"/>
  <c r="H2113" i="6"/>
  <c r="I2113" i="6" s="1"/>
  <c r="H2905" i="6"/>
  <c r="I2905" i="6" s="1"/>
  <c r="H3121" i="6"/>
  <c r="I3121" i="6" s="1"/>
  <c r="H2389" i="6"/>
  <c r="I2389" i="6" s="1"/>
  <c r="H2885" i="6"/>
  <c r="I2885" i="6" s="1"/>
  <c r="H3109" i="6"/>
  <c r="I3109" i="6" s="1"/>
  <c r="H2773" i="6"/>
  <c r="I2773" i="6" s="1"/>
  <c r="H3181" i="6"/>
  <c r="I3181" i="6" s="1"/>
  <c r="H2277" i="6"/>
  <c r="I2277" i="6" s="1"/>
  <c r="H3005" i="6"/>
  <c r="I3005" i="6" s="1"/>
  <c r="H3285" i="6"/>
  <c r="I3285" i="6" s="1"/>
  <c r="H3357" i="6"/>
  <c r="I3357" i="6" s="1"/>
  <c r="H3593" i="6"/>
  <c r="I3593" i="6" s="1"/>
  <c r="H3765" i="6"/>
  <c r="I3765" i="6" s="1"/>
  <c r="H3029" i="6"/>
  <c r="I3029" i="6" s="1"/>
  <c r="H3253" i="6"/>
  <c r="I3253" i="6" s="1"/>
  <c r="H3409" i="6"/>
  <c r="I3409" i="6" s="1"/>
  <c r="H3729" i="6"/>
  <c r="I3729" i="6" s="1"/>
  <c r="H2777" i="6"/>
  <c r="I2777" i="6" s="1"/>
  <c r="H3105" i="6"/>
  <c r="I3105" i="6" s="1"/>
  <c r="H3513" i="6"/>
  <c r="I3513" i="6" s="1"/>
  <c r="H3769" i="6"/>
  <c r="I3769" i="6" s="1"/>
  <c r="H2909" i="6"/>
  <c r="I2909" i="6" s="1"/>
  <c r="H3277" i="6"/>
  <c r="I3277" i="6" s="1"/>
  <c r="H3561" i="6"/>
  <c r="I3561" i="6" s="1"/>
  <c r="H3749" i="6"/>
  <c r="I3749" i="6" s="1"/>
  <c r="H2817" i="6"/>
  <c r="I2817" i="6" s="1"/>
  <c r="H3349" i="6"/>
  <c r="I3349" i="6" s="1"/>
  <c r="H3589" i="6"/>
  <c r="I3589" i="6" s="1"/>
  <c r="H3829" i="6"/>
  <c r="I3829" i="6" s="1"/>
  <c r="H2709" i="6"/>
  <c r="I2709" i="6" s="1"/>
  <c r="H3405" i="6"/>
  <c r="I3405" i="6" s="1"/>
  <c r="H3161" i="6"/>
  <c r="I3161" i="6" s="1"/>
  <c r="H2833" i="6"/>
  <c r="I2833" i="6" s="1"/>
  <c r="H3813" i="6"/>
  <c r="I3813" i="6" s="1"/>
  <c r="H3437" i="6"/>
  <c r="I3437" i="6" s="1"/>
  <c r="H3817" i="6"/>
  <c r="I3817" i="6" s="1"/>
  <c r="H3425" i="6"/>
  <c r="I3425" i="6" s="1"/>
  <c r="H3761" i="6"/>
  <c r="I3761" i="6" s="1"/>
  <c r="H1661" i="6"/>
  <c r="I1661" i="6" s="1"/>
  <c r="H1889" i="6"/>
  <c r="I1889" i="6" s="1"/>
  <c r="H1709" i="6"/>
  <c r="I1709" i="6" s="1"/>
  <c r="H1929" i="6"/>
  <c r="I1929" i="6" s="1"/>
  <c r="H1517" i="6"/>
  <c r="I1517" i="6" s="1"/>
  <c r="H1953" i="6"/>
  <c r="I1953" i="6" s="1"/>
  <c r="H1737" i="6"/>
  <c r="I1737" i="6" s="1"/>
  <c r="H2013" i="6"/>
  <c r="I2013" i="6" s="1"/>
  <c r="H1681" i="6"/>
  <c r="I1681" i="6" s="1"/>
  <c r="H1309" i="6"/>
  <c r="I1309" i="6" s="1"/>
  <c r="H2053" i="6"/>
  <c r="I2053" i="6" s="1"/>
  <c r="H1897" i="6"/>
  <c r="I1897" i="6" s="1"/>
  <c r="H2281" i="6"/>
  <c r="I2281" i="6" s="1"/>
  <c r="H1841" i="6"/>
  <c r="I1841" i="6" s="1"/>
  <c r="H1417" i="6"/>
  <c r="I1417" i="6" s="1"/>
  <c r="H2221" i="6"/>
  <c r="I2221" i="6" s="1"/>
  <c r="H2465" i="6"/>
  <c r="I2465" i="6" s="1"/>
  <c r="H2157" i="6"/>
  <c r="I2157" i="6" s="1"/>
  <c r="H2361" i="6"/>
  <c r="I2361" i="6" s="1"/>
  <c r="H2121" i="6"/>
  <c r="I2121" i="6" s="1"/>
  <c r="H2305" i="6"/>
  <c r="I2305" i="6" s="1"/>
  <c r="H1749" i="6"/>
  <c r="I1749" i="6" s="1"/>
  <c r="H2517" i="6"/>
  <c r="I2517" i="6" s="1"/>
  <c r="H2161" i="6"/>
  <c r="I2161" i="6" s="1"/>
  <c r="H2553" i="6"/>
  <c r="I2553" i="6" s="1"/>
  <c r="H2449" i="6"/>
  <c r="I2449" i="6" s="1"/>
  <c r="H2573" i="6"/>
  <c r="I2573" i="6" s="1"/>
  <c r="H2765" i="6"/>
  <c r="I2765" i="6" s="1"/>
  <c r="H2321" i="6"/>
  <c r="I2321" i="6" s="1"/>
  <c r="H2457" i="6"/>
  <c r="I2457" i="6" s="1"/>
  <c r="H2625" i="6"/>
  <c r="I2625" i="6" s="1"/>
  <c r="H2017" i="6"/>
  <c r="I2017" i="6" s="1"/>
  <c r="H2757" i="6"/>
  <c r="I2757" i="6" s="1"/>
  <c r="H2313" i="6"/>
  <c r="I2313" i="6" s="1"/>
  <c r="H2933" i="6"/>
  <c r="I2933" i="6" s="1"/>
  <c r="H3189" i="6"/>
  <c r="I3189" i="6" s="1"/>
  <c r="H2413" i="6"/>
  <c r="I2413" i="6" s="1"/>
  <c r="H2897" i="6"/>
  <c r="I2897" i="6" s="1"/>
  <c r="H3149" i="6"/>
  <c r="I3149" i="6" s="1"/>
  <c r="H2873" i="6"/>
  <c r="I2873" i="6" s="1"/>
  <c r="H3193" i="6"/>
  <c r="I3193" i="6" s="1"/>
  <c r="H2673" i="6"/>
  <c r="I2673" i="6" s="1"/>
  <c r="H3041" i="6"/>
  <c r="I3041" i="6" s="1"/>
  <c r="H3373" i="6"/>
  <c r="I3373" i="6" s="1"/>
  <c r="H3381" i="6"/>
  <c r="I3381" i="6" s="1"/>
  <c r="H3637" i="6"/>
  <c r="I3637" i="6" s="1"/>
  <c r="H3821" i="6"/>
  <c r="I3821" i="6" s="1"/>
  <c r="H3033" i="6"/>
  <c r="I3033" i="6" s="1"/>
  <c r="H3257" i="6"/>
  <c r="I3257" i="6" s="1"/>
  <c r="H3429" i="6"/>
  <c r="I3429" i="6" s="1"/>
  <c r="H3745" i="6"/>
  <c r="I3745" i="6" s="1"/>
  <c r="H2825" i="6"/>
  <c r="I2825" i="6" s="1"/>
  <c r="H3297" i="6"/>
  <c r="I3297" i="6" s="1"/>
  <c r="H3537" i="6"/>
  <c r="I3537" i="6" s="1"/>
  <c r="H3785" i="6"/>
  <c r="I3785" i="6" s="1"/>
  <c r="H2929" i="6"/>
  <c r="I2929" i="6" s="1"/>
  <c r="H3301" i="6"/>
  <c r="I3301" i="6" s="1"/>
  <c r="H3609" i="6"/>
  <c r="I3609" i="6" s="1"/>
  <c r="H3825" i="6"/>
  <c r="I3825" i="6" s="1"/>
  <c r="H2841" i="6"/>
  <c r="I2841" i="6" s="1"/>
  <c r="H3377" i="6"/>
  <c r="I3377" i="6" s="1"/>
  <c r="H3621" i="6"/>
  <c r="I3621" i="6" s="1"/>
  <c r="H3833" i="6"/>
  <c r="I3833" i="6" s="1"/>
  <c r="H2785" i="6"/>
  <c r="I2785" i="6" s="1"/>
  <c r="H3469" i="6"/>
  <c r="I3469" i="6" s="1"/>
  <c r="H3217" i="6"/>
  <c r="I3217" i="6" s="1"/>
  <c r="H3173" i="6"/>
  <c r="I3173" i="6" s="1"/>
  <c r="H3881" i="6"/>
  <c r="I3881" i="6" s="1"/>
  <c r="H3573" i="6"/>
  <c r="I3573" i="6" s="1"/>
  <c r="H3649" i="6"/>
  <c r="I3649" i="6" s="1"/>
  <c r="H3757" i="6"/>
  <c r="I3757" i="6" s="1"/>
  <c r="H3789" i="6"/>
  <c r="I3789" i="6" s="1"/>
  <c r="H39" i="6"/>
  <c r="H227" i="6"/>
  <c r="I227" i="6" s="1"/>
  <c r="H431" i="6"/>
  <c r="I431" i="6" s="1"/>
  <c r="H59" i="6"/>
  <c r="I59" i="6" s="1"/>
  <c r="H391" i="6"/>
  <c r="I391" i="6" s="1"/>
  <c r="H167" i="6"/>
  <c r="I167" i="6" s="1"/>
  <c r="H415" i="6"/>
  <c r="I415" i="6" s="1"/>
  <c r="H127" i="6"/>
  <c r="I127" i="6" s="1"/>
  <c r="H355" i="6"/>
  <c r="I355" i="6" s="1"/>
  <c r="H143" i="6"/>
  <c r="I143" i="6" s="1"/>
  <c r="H459" i="6"/>
  <c r="I459" i="6" s="1"/>
  <c r="H203" i="6"/>
  <c r="I203" i="6" s="1"/>
  <c r="H423" i="6"/>
  <c r="I423" i="6" s="1"/>
  <c r="H599" i="6"/>
  <c r="I599" i="6" s="1"/>
  <c r="H887" i="6"/>
  <c r="I887" i="6" s="1"/>
  <c r="H511" i="6"/>
  <c r="I511" i="6" s="1"/>
  <c r="H823" i="6"/>
  <c r="I823" i="6" s="1"/>
  <c r="H471" i="6"/>
  <c r="I471" i="6" s="1"/>
  <c r="H267" i="6"/>
  <c r="I267" i="6" s="1"/>
  <c r="H719" i="6"/>
  <c r="I719" i="6" s="1"/>
  <c r="H907" i="6"/>
  <c r="I907" i="6" s="1"/>
  <c r="H607" i="6"/>
  <c r="I607" i="6" s="1"/>
  <c r="H883" i="6"/>
  <c r="I883" i="6" s="1"/>
  <c r="H687" i="6"/>
  <c r="I687" i="6" s="1"/>
  <c r="H875" i="6"/>
  <c r="I875" i="6" s="1"/>
  <c r="H927" i="6"/>
  <c r="I927" i="6" s="1"/>
  <c r="H1359" i="6"/>
  <c r="I1359" i="6" s="1"/>
  <c r="H1223" i="6"/>
  <c r="I1223" i="6" s="1"/>
  <c r="H619" i="6"/>
  <c r="I619" i="6" s="1"/>
  <c r="H1039" i="6"/>
  <c r="I1039" i="6" s="1"/>
  <c r="H1123" i="6"/>
  <c r="I1123" i="6" s="1"/>
  <c r="H1339" i="6"/>
  <c r="I1339" i="6" s="1"/>
  <c r="H643" i="6"/>
  <c r="I643" i="6" s="1"/>
  <c r="H1287" i="6"/>
  <c r="I1287" i="6" s="1"/>
  <c r="H951" i="6"/>
  <c r="I951" i="6" s="1"/>
  <c r="H1103" i="6"/>
  <c r="I1103" i="6" s="1"/>
  <c r="H443" i="6"/>
  <c r="I443" i="6" s="1"/>
  <c r="H1571" i="6"/>
  <c r="I1571" i="6" s="1"/>
  <c r="H1479" i="6"/>
  <c r="I1479" i="6" s="1"/>
  <c r="H1211" i="6"/>
  <c r="I1211" i="6" s="1"/>
  <c r="H1535" i="6"/>
  <c r="I1535" i="6" s="1"/>
  <c r="H1267" i="6"/>
  <c r="I1267" i="6" s="1"/>
  <c r="H819" i="6"/>
  <c r="I819" i="6" s="1"/>
  <c r="H1527" i="6"/>
  <c r="I1527" i="6" s="1"/>
  <c r="H1183" i="6"/>
  <c r="I1183" i="6" s="1"/>
  <c r="H1687" i="6"/>
  <c r="I1687" i="6" s="1"/>
  <c r="H1895" i="6"/>
  <c r="I1895" i="6" s="1"/>
  <c r="H1747" i="6"/>
  <c r="I1747" i="6" s="1"/>
  <c r="H2011" i="6"/>
  <c r="I2011" i="6" s="1"/>
  <c r="H1679" i="6"/>
  <c r="I1679" i="6" s="1"/>
  <c r="H1991" i="6"/>
  <c r="I1991" i="6" s="1"/>
  <c r="H1615" i="6"/>
  <c r="I1615" i="6" s="1"/>
  <c r="H1807" i="6"/>
  <c r="I1807" i="6" s="1"/>
  <c r="H1403" i="6"/>
  <c r="I1403" i="6" s="1"/>
  <c r="H1335" i="6"/>
  <c r="I1335" i="6" s="1"/>
  <c r="H1771" i="6"/>
  <c r="I1771" i="6" s="1"/>
  <c r="H1971" i="6"/>
  <c r="I1971" i="6" s="1"/>
  <c r="H1651" i="6"/>
  <c r="I1651" i="6" s="1"/>
  <c r="H1695" i="6"/>
  <c r="I1695" i="6" s="1"/>
  <c r="H2115" i="6"/>
  <c r="I2115" i="6" s="1"/>
  <c r="H2039" i="6"/>
  <c r="I2039" i="6" s="1"/>
  <c r="H2383" i="6"/>
  <c r="I2383" i="6" s="1"/>
  <c r="H2075" i="6"/>
  <c r="I2075" i="6" s="1"/>
  <c r="H2063" i="6"/>
  <c r="I2063" i="6" s="1"/>
  <c r="H2387" i="6"/>
  <c r="I2387" i="6" s="1"/>
  <c r="H2123" i="6"/>
  <c r="I2123" i="6" s="1"/>
  <c r="H2367" i="6"/>
  <c r="I2367" i="6" s="1"/>
  <c r="H1959" i="6"/>
  <c r="I1959" i="6" s="1"/>
  <c r="H2299" i="6"/>
  <c r="I2299" i="6" s="1"/>
  <c r="H2079" i="6"/>
  <c r="I2079" i="6" s="1"/>
  <c r="H2575" i="6"/>
  <c r="I2575" i="6" s="1"/>
  <c r="H2411" i="6"/>
  <c r="I2411" i="6" s="1"/>
  <c r="H2595" i="6"/>
  <c r="I2595" i="6" s="1"/>
  <c r="H2119" i="6"/>
  <c r="I2119" i="6" s="1"/>
  <c r="H2147" i="6"/>
  <c r="I2147" i="6" s="1"/>
  <c r="H2515" i="6"/>
  <c r="I2515" i="6" s="1"/>
  <c r="H2359" i="6"/>
  <c r="I2359" i="6" s="1"/>
  <c r="H2567" i="6"/>
  <c r="I2567" i="6" s="1"/>
  <c r="H2471" i="6"/>
  <c r="I2471" i="6" s="1"/>
  <c r="H2335" i="6"/>
  <c r="I2335" i="6" s="1"/>
  <c r="H2447" i="6"/>
  <c r="I2447" i="6" s="1"/>
  <c r="H2731" i="6"/>
  <c r="I2731" i="6" s="1"/>
  <c r="H2927" i="6"/>
  <c r="I2927" i="6" s="1"/>
  <c r="H3263" i="6"/>
  <c r="I3263" i="6" s="1"/>
  <c r="H2755" i="6"/>
  <c r="I2755" i="6" s="1"/>
  <c r="H2955" i="6"/>
  <c r="I2955" i="6" s="1"/>
  <c r="H1915" i="6"/>
  <c r="I1915" i="6" s="1"/>
  <c r="H2795" i="6"/>
  <c r="I2795" i="6" s="1"/>
  <c r="H3075" i="6"/>
  <c r="I3075" i="6" s="1"/>
  <c r="H2271" i="6"/>
  <c r="I2271" i="6" s="1"/>
  <c r="H2883" i="6"/>
  <c r="I2883" i="6" s="1"/>
  <c r="H3087" i="6"/>
  <c r="I3087" i="6" s="1"/>
  <c r="H3327" i="6"/>
  <c r="I3327" i="6" s="1"/>
  <c r="H2923" i="6"/>
  <c r="I2923" i="6" s="1"/>
  <c r="H3375" i="6"/>
  <c r="I3375" i="6" s="1"/>
  <c r="H3635" i="6"/>
  <c r="I3635" i="6" s="1"/>
  <c r="H3827" i="6"/>
  <c r="I3827" i="6" s="1"/>
  <c r="H3015" i="6"/>
  <c r="I3015" i="6" s="1"/>
  <c r="H3519" i="6"/>
  <c r="I3519" i="6" s="1"/>
  <c r="H3715" i="6"/>
  <c r="I3715" i="6" s="1"/>
  <c r="H2835" i="6"/>
  <c r="I2835" i="6" s="1"/>
  <c r="H3351" i="6"/>
  <c r="I3351" i="6" s="1"/>
  <c r="H3567" i="6"/>
  <c r="I3567" i="6" s="1"/>
  <c r="H3879" i="6"/>
  <c r="I3879" i="6" s="1"/>
  <c r="H3179" i="6"/>
  <c r="I3179" i="6" s="1"/>
  <c r="H3547" i="6"/>
  <c r="I3547" i="6" s="1"/>
  <c r="H3815" i="6"/>
  <c r="I3815" i="6" s="1"/>
  <c r="H2647" i="6"/>
  <c r="I2647" i="6" s="1"/>
  <c r="H3043" i="6"/>
  <c r="I3043" i="6" s="1"/>
  <c r="H3399" i="6"/>
  <c r="I3399" i="6" s="1"/>
  <c r="H3619" i="6"/>
  <c r="I3619" i="6" s="1"/>
  <c r="H3011" i="6"/>
  <c r="I3011" i="6" s="1"/>
  <c r="H3687" i="6"/>
  <c r="I3687" i="6" s="1"/>
  <c r="H2991" i="6"/>
  <c r="I2991" i="6" s="1"/>
  <c r="H3595" i="6"/>
  <c r="I3595" i="6" s="1"/>
  <c r="H3079" i="6"/>
  <c r="I3079" i="6" s="1"/>
  <c r="H3639" i="6"/>
  <c r="I3639" i="6" s="1"/>
  <c r="H3243" i="6"/>
  <c r="I3243" i="6" s="1"/>
  <c r="H3383" i="6"/>
  <c r="I3383" i="6" s="1"/>
  <c r="H3387" i="6"/>
  <c r="I3387" i="6" s="1"/>
  <c r="H3563" i="6"/>
  <c r="I3563" i="6" s="1"/>
  <c r="H87" i="6"/>
  <c r="I87" i="6" s="1"/>
  <c r="H235" i="6"/>
  <c r="I235" i="6" s="1"/>
  <c r="H447" i="6"/>
  <c r="I447" i="6" s="1"/>
  <c r="H75" i="6"/>
  <c r="I75" i="6" s="1"/>
  <c r="H435" i="6"/>
  <c r="I435" i="6" s="1"/>
  <c r="H183" i="6"/>
  <c r="I183" i="6" s="1"/>
  <c r="H439" i="6"/>
  <c r="I439" i="6" s="1"/>
  <c r="H155" i="6"/>
  <c r="I155" i="6" s="1"/>
  <c r="H375" i="6"/>
  <c r="I375" i="6" s="1"/>
  <c r="H171" i="6"/>
  <c r="I171" i="6" s="1"/>
  <c r="H539" i="6"/>
  <c r="I539" i="6" s="1"/>
  <c r="H231" i="6"/>
  <c r="I231" i="6" s="1"/>
  <c r="H475" i="6"/>
  <c r="I475" i="6" s="1"/>
  <c r="H627" i="6"/>
  <c r="I627" i="6" s="1"/>
  <c r="H915" i="6"/>
  <c r="I915" i="6" s="1"/>
  <c r="H615" i="6"/>
  <c r="I615" i="6" s="1"/>
  <c r="H867" i="6"/>
  <c r="I867" i="6" s="1"/>
  <c r="H503" i="6"/>
  <c r="I503" i="6" s="1"/>
  <c r="H427" i="6"/>
  <c r="I427" i="6" s="1"/>
  <c r="H723" i="6"/>
  <c r="I723" i="6" s="1"/>
  <c r="H967" i="6"/>
  <c r="I967" i="6" s="1"/>
  <c r="H639" i="6"/>
  <c r="I639" i="6" s="1"/>
  <c r="H55" i="6"/>
  <c r="I55" i="6" s="1"/>
  <c r="H699" i="6"/>
  <c r="I699" i="6" s="1"/>
  <c r="H903" i="6"/>
  <c r="I903" i="6" s="1"/>
  <c r="H983" i="6"/>
  <c r="I983" i="6" s="1"/>
  <c r="H1379" i="6"/>
  <c r="I1379" i="6" s="1"/>
  <c r="H1231" i="6"/>
  <c r="I1231" i="6" s="1"/>
  <c r="H843" i="6"/>
  <c r="I843" i="6" s="1"/>
  <c r="H1047" i="6"/>
  <c r="I1047" i="6" s="1"/>
  <c r="H1131" i="6"/>
  <c r="I1131" i="6" s="1"/>
  <c r="H407" i="6"/>
  <c r="I407" i="6" s="1"/>
  <c r="H751" i="6"/>
  <c r="I751" i="6" s="1"/>
  <c r="H339" i="6"/>
  <c r="I339" i="6" s="1"/>
  <c r="H1007" i="6"/>
  <c r="I1007" i="6" s="1"/>
  <c r="H1111" i="6"/>
  <c r="I1111" i="6" s="1"/>
  <c r="H1319" i="6"/>
  <c r="I1319" i="6" s="1"/>
  <c r="H1659" i="6"/>
  <c r="I1659" i="6" s="1"/>
  <c r="H1503" i="6"/>
  <c r="I1503" i="6" s="1"/>
  <c r="H1227" i="6"/>
  <c r="I1227" i="6" s="1"/>
  <c r="H1551" i="6"/>
  <c r="I1551" i="6" s="1"/>
  <c r="H1299" i="6"/>
  <c r="I1299" i="6" s="1"/>
  <c r="H871" i="6"/>
  <c r="I871" i="6" s="1"/>
  <c r="H1543" i="6"/>
  <c r="I1543" i="6" s="1"/>
  <c r="H1199" i="6"/>
  <c r="I1199" i="6" s="1"/>
  <c r="H1703" i="6"/>
  <c r="I1703" i="6" s="1"/>
  <c r="H855" i="6"/>
  <c r="I855" i="6" s="1"/>
  <c r="H1779" i="6"/>
  <c r="I1779" i="6" s="1"/>
  <c r="H755" i="6"/>
  <c r="I755" i="6" s="1"/>
  <c r="H1783" i="6"/>
  <c r="I1783" i="6" s="1"/>
  <c r="H2027" i="6"/>
  <c r="I2027" i="6" s="1"/>
  <c r="H1619" i="6"/>
  <c r="I1619" i="6" s="1"/>
  <c r="H1827" i="6"/>
  <c r="I1827" i="6" s="1"/>
  <c r="H1447" i="6"/>
  <c r="I1447" i="6" s="1"/>
  <c r="H1367" i="6"/>
  <c r="I1367" i="6" s="1"/>
  <c r="H1791" i="6"/>
  <c r="I1791" i="6" s="1"/>
  <c r="H2003" i="6"/>
  <c r="I2003" i="6" s="1"/>
  <c r="H1775" i="6"/>
  <c r="I1775" i="6" s="1"/>
  <c r="H1831" i="6"/>
  <c r="I1831" i="6" s="1"/>
  <c r="H2135" i="6"/>
  <c r="I2135" i="6" s="1"/>
  <c r="H2047" i="6"/>
  <c r="I2047" i="6" s="1"/>
  <c r="H2399" i="6"/>
  <c r="I2399" i="6" s="1"/>
  <c r="H2087" i="6"/>
  <c r="I2087" i="6" s="1"/>
  <c r="H2091" i="6"/>
  <c r="I2091" i="6" s="1"/>
  <c r="H2415" i="6"/>
  <c r="I2415" i="6" s="1"/>
  <c r="H2167" i="6"/>
  <c r="I2167" i="6" s="1"/>
  <c r="H2379" i="6"/>
  <c r="I2379" i="6" s="1"/>
  <c r="H2035" i="6"/>
  <c r="I2035" i="6" s="1"/>
  <c r="H2371" i="6"/>
  <c r="I2371" i="6" s="1"/>
  <c r="H2231" i="6"/>
  <c r="I2231" i="6" s="1"/>
  <c r="H1787" i="6"/>
  <c r="I1787" i="6" s="1"/>
  <c r="H2479" i="6"/>
  <c r="I2479" i="6" s="1"/>
  <c r="H2607" i="6"/>
  <c r="I2607" i="6" s="1"/>
  <c r="H2191" i="6"/>
  <c r="I2191" i="6" s="1"/>
  <c r="H2195" i="6"/>
  <c r="I2195" i="6" s="1"/>
  <c r="H2579" i="6"/>
  <c r="I2579" i="6" s="1"/>
  <c r="H2391" i="6"/>
  <c r="I2391" i="6" s="1"/>
  <c r="H2599" i="6"/>
  <c r="I2599" i="6" s="1"/>
  <c r="H2527" i="6"/>
  <c r="I2527" i="6" s="1"/>
  <c r="H2427" i="6"/>
  <c r="I2427" i="6" s="1"/>
  <c r="H2495" i="6"/>
  <c r="I2495" i="6" s="1"/>
  <c r="H2735" i="6"/>
  <c r="I2735" i="6" s="1"/>
  <c r="H3019" i="6"/>
  <c r="I3019" i="6" s="1"/>
  <c r="H2263" i="6"/>
  <c r="I2263" i="6" s="1"/>
  <c r="H2791" i="6"/>
  <c r="I2791" i="6" s="1"/>
  <c r="H2975" i="6"/>
  <c r="I2975" i="6" s="1"/>
  <c r="H2239" i="6"/>
  <c r="I2239" i="6" s="1"/>
  <c r="H2823" i="6"/>
  <c r="I2823" i="6" s="1"/>
  <c r="H3119" i="6"/>
  <c r="I3119" i="6" s="1"/>
  <c r="H2455" i="6"/>
  <c r="I2455" i="6" s="1"/>
  <c r="H2907" i="6"/>
  <c r="I2907" i="6" s="1"/>
  <c r="H3135" i="6"/>
  <c r="I3135" i="6" s="1"/>
  <c r="H3355" i="6"/>
  <c r="I3355" i="6" s="1"/>
  <c r="H3059" i="6"/>
  <c r="I3059" i="6" s="1"/>
  <c r="H3423" i="6"/>
  <c r="I3423" i="6" s="1"/>
  <c r="H3655" i="6"/>
  <c r="I3655" i="6" s="1"/>
  <c r="H3891" i="6"/>
  <c r="I3891" i="6" s="1"/>
  <c r="H3227" i="6"/>
  <c r="I3227" i="6" s="1"/>
  <c r="H3555" i="6"/>
  <c r="I3555" i="6" s="1"/>
  <c r="H3719" i="6"/>
  <c r="I3719" i="6" s="1"/>
  <c r="H2895" i="6"/>
  <c r="I2895" i="6" s="1"/>
  <c r="H3427" i="6"/>
  <c r="I3427" i="6" s="1"/>
  <c r="H3579" i="6"/>
  <c r="I3579" i="6" s="1"/>
  <c r="H2871" i="6"/>
  <c r="I2871" i="6" s="1"/>
  <c r="H3191" i="6"/>
  <c r="I3191" i="6" s="1"/>
  <c r="H3627" i="6"/>
  <c r="I3627" i="6" s="1"/>
  <c r="H3863" i="6"/>
  <c r="I3863" i="6" s="1"/>
  <c r="H2747" i="6"/>
  <c r="I2747" i="6" s="1"/>
  <c r="H3127" i="6"/>
  <c r="I3127" i="6" s="1"/>
  <c r="H3411" i="6"/>
  <c r="I3411" i="6" s="1"/>
  <c r="H3711" i="6"/>
  <c r="I3711" i="6" s="1"/>
  <c r="H3027" i="6"/>
  <c r="I3027" i="6" s="1"/>
  <c r="H3727" i="6"/>
  <c r="I3727" i="6" s="1"/>
  <c r="H3067" i="6"/>
  <c r="I3067" i="6" s="1"/>
  <c r="H3611" i="6"/>
  <c r="I3611" i="6" s="1"/>
  <c r="H3247" i="6"/>
  <c r="I3247" i="6" s="1"/>
  <c r="H3747" i="6"/>
  <c r="I3747" i="6" s="1"/>
  <c r="H3315" i="6"/>
  <c r="I3315" i="6" s="1"/>
  <c r="H3731" i="6"/>
  <c r="I3731" i="6" s="1"/>
  <c r="H3435" i="6"/>
  <c r="I3435" i="6" s="1"/>
  <c r="H103" i="6"/>
  <c r="I103" i="6" s="1"/>
  <c r="H311" i="6"/>
  <c r="I311" i="6" s="1"/>
  <c r="H495" i="6"/>
  <c r="I495" i="6" s="1"/>
  <c r="H123" i="6"/>
  <c r="I123" i="6" s="1"/>
  <c r="H467" i="6"/>
  <c r="I467" i="6" s="1"/>
  <c r="H191" i="6"/>
  <c r="I191" i="6" s="1"/>
  <c r="H451" i="6"/>
  <c r="I451" i="6" s="1"/>
  <c r="H263" i="6"/>
  <c r="I263" i="6" s="1"/>
  <c r="H419" i="6"/>
  <c r="I419" i="6" s="1"/>
  <c r="H247" i="6"/>
  <c r="I247" i="6" s="1"/>
  <c r="H567" i="6"/>
  <c r="I567" i="6" s="1"/>
  <c r="H239" i="6"/>
  <c r="I239" i="6" s="1"/>
  <c r="H519" i="6"/>
  <c r="I519" i="6" s="1"/>
  <c r="H711" i="6"/>
  <c r="I711" i="6" s="1"/>
  <c r="H187" i="6"/>
  <c r="I187" i="6" s="1"/>
  <c r="H631" i="6"/>
  <c r="I631" i="6" s="1"/>
  <c r="H919" i="6"/>
  <c r="I919" i="6" s="1"/>
  <c r="H579" i="6"/>
  <c r="I579" i="6" s="1"/>
  <c r="H543" i="6"/>
  <c r="I543" i="6" s="1"/>
  <c r="H743" i="6"/>
  <c r="I743" i="6" s="1"/>
  <c r="H991" i="6"/>
  <c r="I991" i="6" s="1"/>
  <c r="H663" i="6"/>
  <c r="I663" i="6" s="1"/>
  <c r="H71" i="6"/>
  <c r="I71" i="6" s="1"/>
  <c r="H735" i="6"/>
  <c r="I735" i="6" s="1"/>
  <c r="H975" i="6"/>
  <c r="I975" i="6" s="1"/>
  <c r="H1027" i="6"/>
  <c r="I1027" i="6" s="1"/>
  <c r="H695" i="6"/>
  <c r="I695" i="6" s="1"/>
  <c r="H1255" i="6"/>
  <c r="I1255" i="6" s="1"/>
  <c r="H935" i="6"/>
  <c r="I935" i="6" s="1"/>
  <c r="H1055" i="6"/>
  <c r="I1055" i="6" s="1"/>
  <c r="H1139" i="6"/>
  <c r="I1139" i="6" s="1"/>
  <c r="H659" i="6"/>
  <c r="I659" i="6" s="1"/>
  <c r="H795" i="6"/>
  <c r="I795" i="6" s="1"/>
  <c r="H491" i="6"/>
  <c r="I491" i="6" s="1"/>
  <c r="H1035" i="6"/>
  <c r="I1035" i="6" s="1"/>
  <c r="H1119" i="6"/>
  <c r="I1119" i="6" s="1"/>
  <c r="H1419" i="6"/>
  <c r="I1419" i="6" s="1"/>
  <c r="H955" i="6"/>
  <c r="I955" i="6" s="1"/>
  <c r="H1519" i="6"/>
  <c r="I1519" i="6" s="1"/>
  <c r="H1331" i="6"/>
  <c r="I1331" i="6" s="1"/>
  <c r="H1563" i="6"/>
  <c r="I1563" i="6" s="1"/>
  <c r="H1303" i="6"/>
  <c r="I1303" i="6" s="1"/>
  <c r="H1015" i="6"/>
  <c r="I1015" i="6" s="1"/>
  <c r="H1567" i="6"/>
  <c r="I1567" i="6" s="1"/>
  <c r="H1239" i="6"/>
  <c r="I1239" i="6" s="1"/>
  <c r="H1723" i="6"/>
  <c r="I1723" i="6" s="1"/>
  <c r="H1391" i="6"/>
  <c r="I1391" i="6" s="1"/>
  <c r="H1823" i="6"/>
  <c r="I1823" i="6" s="1"/>
  <c r="H1215" i="6"/>
  <c r="I1215" i="6" s="1"/>
  <c r="H1803" i="6"/>
  <c r="I1803" i="6" s="1"/>
  <c r="H947" i="6"/>
  <c r="I947" i="6" s="1"/>
  <c r="H1623" i="6"/>
  <c r="I1623" i="6" s="1"/>
  <c r="H1859" i="6"/>
  <c r="I1859" i="6" s="1"/>
  <c r="H1523" i="6"/>
  <c r="I1523" i="6" s="1"/>
  <c r="H1475" i="6"/>
  <c r="I1475" i="6" s="1"/>
  <c r="H1811" i="6"/>
  <c r="I1811" i="6" s="1"/>
  <c r="H2031" i="6"/>
  <c r="I2031" i="6" s="1"/>
  <c r="H1795" i="6"/>
  <c r="I1795" i="6" s="1"/>
  <c r="H1891" i="6"/>
  <c r="I1891" i="6" s="1"/>
  <c r="H2155" i="6"/>
  <c r="I2155" i="6" s="1"/>
  <c r="H2159" i="6"/>
  <c r="I2159" i="6" s="1"/>
  <c r="H1375" i="6"/>
  <c r="I1375" i="6" s="1"/>
  <c r="H2103" i="6"/>
  <c r="I2103" i="6" s="1"/>
  <c r="H2143" i="6"/>
  <c r="I2143" i="6" s="1"/>
  <c r="H2443" i="6"/>
  <c r="I2443" i="6" s="1"/>
  <c r="H2187" i="6"/>
  <c r="I2187" i="6" s="1"/>
  <c r="H2419" i="6"/>
  <c r="I2419" i="6" s="1"/>
  <c r="H2055" i="6"/>
  <c r="I2055" i="6" s="1"/>
  <c r="H2407" i="6"/>
  <c r="I2407" i="6" s="1"/>
  <c r="H2243" i="6"/>
  <c r="I2243" i="6" s="1"/>
  <c r="H1815" i="6"/>
  <c r="I1815" i="6" s="1"/>
  <c r="H2483" i="6"/>
  <c r="I2483" i="6" s="1"/>
  <c r="H2611" i="6"/>
  <c r="I2611" i="6" s="1"/>
  <c r="H2287" i="6"/>
  <c r="I2287" i="6" s="1"/>
  <c r="H2219" i="6"/>
  <c r="I2219" i="6" s="1"/>
  <c r="H2643" i="6"/>
  <c r="I2643" i="6" s="1"/>
  <c r="H2463" i="6"/>
  <c r="I2463" i="6" s="1"/>
  <c r="H2615" i="6"/>
  <c r="I2615" i="6" s="1"/>
  <c r="H2587" i="6"/>
  <c r="I2587" i="6" s="1"/>
  <c r="H2523" i="6"/>
  <c r="I2523" i="6" s="1"/>
  <c r="H2555" i="6"/>
  <c r="I2555" i="6" s="1"/>
  <c r="H2775" i="6"/>
  <c r="I2775" i="6" s="1"/>
  <c r="H3071" i="6"/>
  <c r="I3071" i="6" s="1"/>
  <c r="H2347" i="6"/>
  <c r="I2347" i="6" s="1"/>
  <c r="H2867" i="6"/>
  <c r="I2867" i="6" s="1"/>
  <c r="H3035" i="6"/>
  <c r="I3035" i="6" s="1"/>
  <c r="H2259" i="6"/>
  <c r="I2259" i="6" s="1"/>
  <c r="H2839" i="6"/>
  <c r="I2839" i="6" s="1"/>
  <c r="H3131" i="6"/>
  <c r="I3131" i="6" s="1"/>
  <c r="H2539" i="6"/>
  <c r="I2539" i="6" s="1"/>
  <c r="H2947" i="6"/>
  <c r="I2947" i="6" s="1"/>
  <c r="H3159" i="6"/>
  <c r="I3159" i="6" s="1"/>
  <c r="H3367" i="6"/>
  <c r="I3367" i="6" s="1"/>
  <c r="H3063" i="6"/>
  <c r="I3063" i="6" s="1"/>
  <c r="H3447" i="6"/>
  <c r="I3447" i="6" s="1"/>
  <c r="H3683" i="6"/>
  <c r="I3683" i="6" s="1"/>
  <c r="H2963" i="6"/>
  <c r="I2963" i="6" s="1"/>
  <c r="H3231" i="6"/>
  <c r="I3231" i="6" s="1"/>
  <c r="H3591" i="6"/>
  <c r="I3591" i="6" s="1"/>
  <c r="H3739" i="6"/>
  <c r="I3739" i="6" s="1"/>
  <c r="H3003" i="6"/>
  <c r="I3003" i="6" s="1"/>
  <c r="H3439" i="6"/>
  <c r="I3439" i="6" s="1"/>
  <c r="H3603" i="6"/>
  <c r="I3603" i="6" s="1"/>
  <c r="H2451" i="6"/>
  <c r="I2451" i="6" s="1"/>
  <c r="H3199" i="6"/>
  <c r="I3199" i="6" s="1"/>
  <c r="H3651" i="6"/>
  <c r="I3651" i="6" s="1"/>
  <c r="H3875" i="6"/>
  <c r="I3875" i="6" s="1"/>
  <c r="H2827" i="6"/>
  <c r="I2827" i="6" s="1"/>
  <c r="H3147" i="6"/>
  <c r="I3147" i="6" s="1"/>
  <c r="H3431" i="6"/>
  <c r="I3431" i="6" s="1"/>
  <c r="H3763" i="6"/>
  <c r="I3763" i="6" s="1"/>
  <c r="H3107" i="6"/>
  <c r="I3107" i="6" s="1"/>
  <c r="H2935" i="6"/>
  <c r="I2935" i="6" s="1"/>
  <c r="H3095" i="6"/>
  <c r="I3095" i="6" s="1"/>
  <c r="H3847" i="6"/>
  <c r="I3847" i="6" s="1"/>
  <c r="H3299" i="6"/>
  <c r="I3299" i="6" s="1"/>
  <c r="H3823" i="6"/>
  <c r="I3823" i="6" s="1"/>
  <c r="H3359" i="6"/>
  <c r="I3359" i="6" s="1"/>
  <c r="H3403" i="6"/>
  <c r="I3403" i="6" s="1"/>
  <c r="H3571" i="6"/>
  <c r="I3571" i="6" s="1"/>
  <c r="H3483" i="6"/>
  <c r="I3483" i="6" s="1"/>
  <c r="H119" i="6"/>
  <c r="I119" i="6" s="1"/>
  <c r="H319" i="6"/>
  <c r="I319" i="6" s="1"/>
  <c r="H499" i="6"/>
  <c r="I499" i="6" s="1"/>
  <c r="H211" i="6"/>
  <c r="I211" i="6" s="1"/>
  <c r="H483" i="6"/>
  <c r="I483" i="6" s="1"/>
  <c r="H195" i="6"/>
  <c r="I195" i="6" s="1"/>
  <c r="H535" i="6"/>
  <c r="I535" i="6" s="1"/>
  <c r="H271" i="6"/>
  <c r="I271" i="6" s="1"/>
  <c r="H455" i="6"/>
  <c r="I455" i="6" s="1"/>
  <c r="H255" i="6"/>
  <c r="I255" i="6" s="1"/>
  <c r="H583" i="6"/>
  <c r="I583" i="6" s="1"/>
  <c r="H275" i="6"/>
  <c r="I275" i="6" s="1"/>
  <c r="H523" i="6"/>
  <c r="I523" i="6" s="1"/>
  <c r="H739" i="6"/>
  <c r="I739" i="6" s="1"/>
  <c r="H223" i="6"/>
  <c r="I223" i="6" s="1"/>
  <c r="H651" i="6"/>
  <c r="I651" i="6" s="1"/>
  <c r="H99" i="6"/>
  <c r="I99" i="6" s="1"/>
  <c r="H675" i="6"/>
  <c r="I675" i="6" s="1"/>
  <c r="H547" i="6"/>
  <c r="I547" i="6" s="1"/>
  <c r="H767" i="6"/>
  <c r="I767" i="6" s="1"/>
  <c r="H999" i="6"/>
  <c r="I999" i="6" s="1"/>
  <c r="H683" i="6"/>
  <c r="I683" i="6" s="1"/>
  <c r="H383" i="6"/>
  <c r="I383" i="6" s="1"/>
  <c r="H759" i="6"/>
  <c r="I759" i="6" s="1"/>
  <c r="H987" i="6"/>
  <c r="I987" i="6" s="1"/>
  <c r="H1095" i="6"/>
  <c r="I1095" i="6" s="1"/>
  <c r="H1019" i="6"/>
  <c r="I1019" i="6" s="1"/>
  <c r="H1259" i="6"/>
  <c r="I1259" i="6" s="1"/>
  <c r="H939" i="6"/>
  <c r="I939" i="6" s="1"/>
  <c r="H1063" i="6"/>
  <c r="I1063" i="6" s="1"/>
  <c r="H1175" i="6"/>
  <c r="I1175" i="6" s="1"/>
  <c r="H747" i="6"/>
  <c r="I747" i="6" s="1"/>
  <c r="H831" i="6"/>
  <c r="I831" i="6" s="1"/>
  <c r="H591" i="6"/>
  <c r="I591" i="6" s="1"/>
  <c r="H1043" i="6"/>
  <c r="I1043" i="6" s="1"/>
  <c r="H1127" i="6"/>
  <c r="I1127" i="6" s="1"/>
  <c r="H1431" i="6"/>
  <c r="I1431" i="6" s="1"/>
  <c r="H1291" i="6"/>
  <c r="I1291" i="6" s="1"/>
  <c r="H1591" i="6"/>
  <c r="I1591" i="6" s="1"/>
  <c r="H1407" i="6"/>
  <c r="I1407" i="6" s="1"/>
  <c r="H1579" i="6"/>
  <c r="I1579" i="6" s="1"/>
  <c r="H1307" i="6"/>
  <c r="I1307" i="6" s="1"/>
  <c r="H1163" i="6"/>
  <c r="I1163" i="6" s="1"/>
  <c r="H1583" i="6"/>
  <c r="I1583" i="6" s="1"/>
  <c r="H1363" i="6"/>
  <c r="I1363" i="6" s="1"/>
  <c r="H1735" i="6"/>
  <c r="I1735" i="6" s="1"/>
  <c r="H1427" i="6"/>
  <c r="I1427" i="6" s="1"/>
  <c r="H1839" i="6"/>
  <c r="I1839" i="6" s="1"/>
  <c r="H1395" i="6"/>
  <c r="I1395" i="6" s="1"/>
  <c r="H1855" i="6"/>
  <c r="I1855" i="6" s="1"/>
  <c r="H1251" i="6"/>
  <c r="I1251" i="6" s="1"/>
  <c r="H1719" i="6"/>
  <c r="I1719" i="6" s="1"/>
  <c r="H1911" i="6"/>
  <c r="I1911" i="6" s="1"/>
  <c r="H1555" i="6"/>
  <c r="I1555" i="6" s="1"/>
  <c r="H1587" i="6"/>
  <c r="I1587" i="6" s="1"/>
  <c r="H1867" i="6"/>
  <c r="I1867" i="6" s="1"/>
  <c r="H1091" i="6"/>
  <c r="I1091" i="6" s="1"/>
  <c r="H1835" i="6"/>
  <c r="I1835" i="6" s="1"/>
  <c r="H1963" i="6"/>
  <c r="I1963" i="6" s="1"/>
  <c r="H2199" i="6"/>
  <c r="I2199" i="6" s="1"/>
  <c r="H2179" i="6"/>
  <c r="I2179" i="6" s="1"/>
  <c r="H1731" i="6"/>
  <c r="I1731" i="6" s="1"/>
  <c r="H1471" i="6"/>
  <c r="I1471" i="6" s="1"/>
  <c r="H2163" i="6"/>
  <c r="I2163" i="6" s="1"/>
  <c r="H1371" i="6"/>
  <c r="I1371" i="6" s="1"/>
  <c r="H2207" i="6"/>
  <c r="I2207" i="6" s="1"/>
  <c r="H1843" i="6"/>
  <c r="I1843" i="6" s="1"/>
  <c r="H2095" i="6"/>
  <c r="I2095" i="6" s="1"/>
  <c r="H2423" i="6"/>
  <c r="I2423" i="6" s="1"/>
  <c r="H2251" i="6"/>
  <c r="I2251" i="6" s="1"/>
  <c r="H1975" i="6"/>
  <c r="I1975" i="6" s="1"/>
  <c r="H2499" i="6"/>
  <c r="I2499" i="6" s="1"/>
  <c r="H2627" i="6"/>
  <c r="I2627" i="6" s="1"/>
  <c r="H2315" i="6"/>
  <c r="I2315" i="6" s="1"/>
  <c r="H2279" i="6"/>
  <c r="I2279" i="6" s="1"/>
  <c r="H2687" i="6"/>
  <c r="I2687" i="6" s="1"/>
  <c r="H2467" i="6"/>
  <c r="I2467" i="6" s="1"/>
  <c r="H2631" i="6"/>
  <c r="I2631" i="6" s="1"/>
  <c r="H2639" i="6"/>
  <c r="I2639" i="6" s="1"/>
  <c r="H2559" i="6"/>
  <c r="I2559" i="6" s="1"/>
  <c r="H2583" i="6"/>
  <c r="I2583" i="6" s="1"/>
  <c r="H2779" i="6"/>
  <c r="I2779" i="6" s="1"/>
  <c r="H3111" i="6"/>
  <c r="I3111" i="6" s="1"/>
  <c r="H2491" i="6"/>
  <c r="I2491" i="6" s="1"/>
  <c r="H2879" i="6"/>
  <c r="I2879" i="6" s="1"/>
  <c r="H3047" i="6"/>
  <c r="I3047" i="6" s="1"/>
  <c r="H2363" i="6"/>
  <c r="I2363" i="6" s="1"/>
  <c r="H2855" i="6"/>
  <c r="I2855" i="6" s="1"/>
  <c r="H3187" i="6"/>
  <c r="I3187" i="6" s="1"/>
  <c r="H2571" i="6"/>
  <c r="I2571" i="6" s="1"/>
  <c r="H2967" i="6"/>
  <c r="I2967" i="6" s="1"/>
  <c r="H3203" i="6"/>
  <c r="I3203" i="6" s="1"/>
  <c r="H2719" i="6"/>
  <c r="I2719" i="6" s="1"/>
  <c r="H3083" i="6"/>
  <c r="I3083" i="6" s="1"/>
  <c r="H3471" i="6"/>
  <c r="I3471" i="6" s="1"/>
  <c r="H3787" i="6"/>
  <c r="I3787" i="6" s="1"/>
  <c r="H3123" i="6"/>
  <c r="I3123" i="6" s="1"/>
  <c r="H3379" i="6"/>
  <c r="I3379" i="6" s="1"/>
  <c r="H3623" i="6"/>
  <c r="I3623" i="6" s="1"/>
  <c r="H3775" i="6"/>
  <c r="I3775" i="6" s="1"/>
  <c r="H3167" i="6"/>
  <c r="I3167" i="6" s="1"/>
  <c r="H3451" i="6"/>
  <c r="I3451" i="6" s="1"/>
  <c r="H3615" i="6"/>
  <c r="I3615" i="6" s="1"/>
  <c r="H2475" i="6"/>
  <c r="I2475" i="6" s="1"/>
  <c r="H3283" i="6"/>
  <c r="I3283" i="6" s="1"/>
  <c r="H3707" i="6"/>
  <c r="I3707" i="6" s="1"/>
  <c r="H3895" i="6"/>
  <c r="I3895" i="6" s="1"/>
  <c r="H2851" i="6"/>
  <c r="I2851" i="6" s="1"/>
  <c r="H3251" i="6"/>
  <c r="I3251" i="6" s="1"/>
  <c r="H3455" i="6"/>
  <c r="I3455" i="6" s="1"/>
  <c r="H3767" i="6"/>
  <c r="I3767" i="6" s="1"/>
  <c r="H3139" i="6"/>
  <c r="I3139" i="6" s="1"/>
  <c r="H3259" i="6"/>
  <c r="I3259" i="6" s="1"/>
  <c r="H3271" i="6"/>
  <c r="I3271" i="6" s="1"/>
  <c r="H3695" i="6"/>
  <c r="I3695" i="6" s="1"/>
  <c r="H3479" i="6"/>
  <c r="I3479" i="6" s="1"/>
  <c r="H3771" i="6"/>
  <c r="I3771" i="6" s="1"/>
  <c r="H3443" i="6"/>
  <c r="I3443" i="6" s="1"/>
  <c r="H3467" i="6"/>
  <c r="I3467" i="6" s="1"/>
  <c r="H3671" i="6"/>
  <c r="I3671" i="6" s="1"/>
  <c r="H3723" i="6"/>
  <c r="I3723" i="6" s="1"/>
  <c r="H135" i="6"/>
  <c r="I135" i="6" s="1"/>
  <c r="H331" i="6"/>
  <c r="I331" i="6" s="1"/>
  <c r="H531" i="6"/>
  <c r="I531" i="6" s="1"/>
  <c r="H219" i="6"/>
  <c r="I219" i="6" s="1"/>
  <c r="H47" i="6"/>
  <c r="I47" i="6" s="1"/>
  <c r="H279" i="6"/>
  <c r="I279" i="6" s="1"/>
  <c r="H551" i="6"/>
  <c r="I551" i="6" s="1"/>
  <c r="H307" i="6"/>
  <c r="I307" i="6" s="1"/>
  <c r="H51" i="6"/>
  <c r="I51" i="6" s="1"/>
  <c r="H291" i="6"/>
  <c r="I291" i="6" s="1"/>
  <c r="H83" i="6"/>
  <c r="I83" i="6" s="1"/>
  <c r="H283" i="6"/>
  <c r="I283" i="6" s="1"/>
  <c r="H571" i="6"/>
  <c r="I571" i="6" s="1"/>
  <c r="H763" i="6"/>
  <c r="I763" i="6" s="1"/>
  <c r="H327" i="6"/>
  <c r="I327" i="6" s="1"/>
  <c r="H671" i="6"/>
  <c r="I671" i="6" s="1"/>
  <c r="H159" i="6"/>
  <c r="I159" i="6" s="1"/>
  <c r="H691" i="6"/>
  <c r="I691" i="6" s="1"/>
  <c r="H603" i="6"/>
  <c r="I603" i="6" s="1"/>
  <c r="H791" i="6"/>
  <c r="I791" i="6" s="1"/>
  <c r="H175" i="6"/>
  <c r="I175" i="6" s="1"/>
  <c r="H707" i="6"/>
  <c r="I707" i="6" s="1"/>
  <c r="H595" i="6"/>
  <c r="I595" i="6" s="1"/>
  <c r="H799" i="6"/>
  <c r="I799" i="6" s="1"/>
  <c r="H995" i="6"/>
  <c r="I995" i="6" s="1"/>
  <c r="H1171" i="6"/>
  <c r="I1171" i="6" s="1"/>
  <c r="H1079" i="6"/>
  <c r="I1079" i="6" s="1"/>
  <c r="H1271" i="6"/>
  <c r="I1271" i="6" s="1"/>
  <c r="H959" i="6"/>
  <c r="I959" i="6" s="1"/>
  <c r="H1071" i="6"/>
  <c r="I1071" i="6" s="1"/>
  <c r="H1187" i="6"/>
  <c r="I1187" i="6" s="1"/>
  <c r="H771" i="6"/>
  <c r="I771" i="6" s="1"/>
  <c r="H971" i="6"/>
  <c r="I971" i="6" s="1"/>
  <c r="H731" i="6"/>
  <c r="I731" i="6" s="1"/>
  <c r="H1051" i="6"/>
  <c r="I1051" i="6" s="1"/>
  <c r="H1135" i="6"/>
  <c r="I1135" i="6" s="1"/>
  <c r="H1443" i="6"/>
  <c r="I1443" i="6" s="1"/>
  <c r="H1327" i="6"/>
  <c r="I1327" i="6" s="1"/>
  <c r="H1607" i="6"/>
  <c r="I1607" i="6" s="1"/>
  <c r="H1415" i="6"/>
  <c r="I1415" i="6" s="1"/>
  <c r="H803" i="6"/>
  <c r="I803" i="6" s="1"/>
  <c r="H1355" i="6"/>
  <c r="I1355" i="6" s="1"/>
  <c r="H1315" i="6"/>
  <c r="I1315" i="6" s="1"/>
  <c r="H1655" i="6"/>
  <c r="I1655" i="6" s="1"/>
  <c r="H1491" i="6"/>
  <c r="I1491" i="6" s="1"/>
  <c r="H1763" i="6"/>
  <c r="I1763" i="6" s="1"/>
  <c r="H1487" i="6"/>
  <c r="I1487" i="6" s="1"/>
  <c r="H1851" i="6"/>
  <c r="I1851" i="6" s="1"/>
  <c r="H1459" i="6"/>
  <c r="I1459" i="6" s="1"/>
  <c r="H1883" i="6"/>
  <c r="I1883" i="6" s="1"/>
  <c r="H1323" i="6"/>
  <c r="I1323" i="6" s="1"/>
  <c r="H1727" i="6"/>
  <c r="I1727" i="6" s="1"/>
  <c r="H1923" i="6"/>
  <c r="I1923" i="6" s="1"/>
  <c r="H1595" i="6"/>
  <c r="I1595" i="6" s="1"/>
  <c r="H1683" i="6"/>
  <c r="I1683" i="6" s="1"/>
  <c r="H1887" i="6"/>
  <c r="I1887" i="6" s="1"/>
  <c r="H1279" i="6"/>
  <c r="I1279" i="6" s="1"/>
  <c r="H1847" i="6"/>
  <c r="I1847" i="6" s="1"/>
  <c r="H1995" i="6"/>
  <c r="I1995" i="6" s="1"/>
  <c r="H2223" i="6"/>
  <c r="I2223" i="6" s="1"/>
  <c r="H2227" i="6"/>
  <c r="I2227" i="6" s="1"/>
  <c r="H1979" i="6"/>
  <c r="I1979" i="6" s="1"/>
  <c r="H1663" i="6"/>
  <c r="I1663" i="6" s="1"/>
  <c r="H2235" i="6"/>
  <c r="I2235" i="6" s="1"/>
  <c r="H1919" i="6"/>
  <c r="I1919" i="6" s="1"/>
  <c r="H2255" i="6"/>
  <c r="I2255" i="6" s="1"/>
  <c r="H1863" i="6"/>
  <c r="I1863" i="6" s="1"/>
  <c r="H2111" i="6"/>
  <c r="I2111" i="6" s="1"/>
  <c r="H2083" i="6"/>
  <c r="I2083" i="6" s="1"/>
  <c r="H2323" i="6"/>
  <c r="I2323" i="6" s="1"/>
  <c r="H2203" i="6"/>
  <c r="I2203" i="6" s="1"/>
  <c r="H2531" i="6"/>
  <c r="I2531" i="6" s="1"/>
  <c r="H2659" i="6"/>
  <c r="I2659" i="6" s="1"/>
  <c r="H2431" i="6"/>
  <c r="I2431" i="6" s="1"/>
  <c r="H2283" i="6"/>
  <c r="I2283" i="6" s="1"/>
  <c r="H2707" i="6"/>
  <c r="I2707" i="6" s="1"/>
  <c r="H2487" i="6"/>
  <c r="I2487" i="6" s="1"/>
  <c r="H2663" i="6"/>
  <c r="I2663" i="6" s="1"/>
  <c r="H2691" i="6"/>
  <c r="I2691" i="6" s="1"/>
  <c r="H2771" i="6"/>
  <c r="I2771" i="6" s="1"/>
  <c r="H2619" i="6"/>
  <c r="I2619" i="6" s="1"/>
  <c r="H2783" i="6"/>
  <c r="I2783" i="6" s="1"/>
  <c r="H3151" i="6"/>
  <c r="I3151" i="6" s="1"/>
  <c r="H2519" i="6"/>
  <c r="I2519" i="6" s="1"/>
  <c r="H2891" i="6"/>
  <c r="I2891" i="6" s="1"/>
  <c r="H3103" i="6"/>
  <c r="I3103" i="6" s="1"/>
  <c r="H2651" i="6"/>
  <c r="I2651" i="6" s="1"/>
  <c r="H2919" i="6"/>
  <c r="I2919" i="6" s="1"/>
  <c r="H3223" i="6"/>
  <c r="I3223" i="6" s="1"/>
  <c r="H2603" i="6"/>
  <c r="I2603" i="6" s="1"/>
  <c r="H2979" i="6"/>
  <c r="I2979" i="6" s="1"/>
  <c r="H3239" i="6"/>
  <c r="I3239" i="6" s="1"/>
  <c r="H2819" i="6"/>
  <c r="I2819" i="6" s="1"/>
  <c r="H3091" i="6"/>
  <c r="I3091" i="6" s="1"/>
  <c r="H3507" i="6"/>
  <c r="I3507" i="6" s="1"/>
  <c r="H3791" i="6"/>
  <c r="I3791" i="6" s="1"/>
  <c r="H2739" i="6"/>
  <c r="I2739" i="6" s="1"/>
  <c r="H3395" i="6"/>
  <c r="I3395" i="6" s="1"/>
  <c r="H3647" i="6"/>
  <c r="I3647" i="6" s="1"/>
  <c r="H3831" i="6"/>
  <c r="I3831" i="6" s="1"/>
  <c r="H3171" i="6"/>
  <c r="I3171" i="6" s="1"/>
  <c r="H3475" i="6"/>
  <c r="I3475" i="6" s="1"/>
  <c r="H3667" i="6"/>
  <c r="I3667" i="6" s="1"/>
  <c r="H2591" i="6"/>
  <c r="I2591" i="6" s="1"/>
  <c r="H3323" i="6"/>
  <c r="I3323" i="6" s="1"/>
  <c r="H3743" i="6"/>
  <c r="I3743" i="6" s="1"/>
  <c r="H2635" i="6"/>
  <c r="I2635" i="6" s="1"/>
  <c r="H2859" i="6"/>
  <c r="I2859" i="6" s="1"/>
  <c r="H3255" i="6"/>
  <c r="I3255" i="6" s="1"/>
  <c r="H3491" i="6"/>
  <c r="I3491" i="6" s="1"/>
  <c r="H3779" i="6"/>
  <c r="I3779" i="6" s="1"/>
  <c r="H2507" i="6"/>
  <c r="I2507" i="6" s="1"/>
  <c r="H3419" i="6"/>
  <c r="I3419" i="6" s="1"/>
  <c r="H3459" i="6"/>
  <c r="I3459" i="6" s="1"/>
  <c r="H3391" i="6"/>
  <c r="I3391" i="6" s="1"/>
  <c r="H3511" i="6"/>
  <c r="I3511" i="6" s="1"/>
  <c r="H3659" i="6"/>
  <c r="I3659" i="6" s="1"/>
  <c r="H3607" i="6"/>
  <c r="I3607" i="6" s="1"/>
  <c r="H3663" i="6"/>
  <c r="I3663" i="6" s="1"/>
  <c r="H3735" i="6"/>
  <c r="I3735" i="6" s="1"/>
  <c r="H151" i="6"/>
  <c r="I151" i="6" s="1"/>
  <c r="H343" i="6"/>
  <c r="I343" i="6" s="1"/>
  <c r="H559" i="6"/>
  <c r="I559" i="6" s="1"/>
  <c r="H295" i="6"/>
  <c r="I295" i="6" s="1"/>
  <c r="H91" i="6"/>
  <c r="I91" i="6" s="1"/>
  <c r="H287" i="6"/>
  <c r="I287" i="6" s="1"/>
  <c r="H563" i="6"/>
  <c r="I563" i="6" s="1"/>
  <c r="H315" i="6"/>
  <c r="I315" i="6" s="1"/>
  <c r="H67" i="6"/>
  <c r="I67" i="6" s="1"/>
  <c r="H299" i="6"/>
  <c r="I299" i="6" s="1"/>
  <c r="H131" i="6"/>
  <c r="I131" i="6" s="1"/>
  <c r="H351" i="6"/>
  <c r="I351" i="6" s="1"/>
  <c r="H215" i="6"/>
  <c r="I215" i="6" s="1"/>
  <c r="H775" i="6"/>
  <c r="I775" i="6" s="1"/>
  <c r="H363" i="6"/>
  <c r="I363" i="6" s="1"/>
  <c r="H703" i="6"/>
  <c r="I703" i="6" s="1"/>
  <c r="H179" i="6"/>
  <c r="I179" i="6" s="1"/>
  <c r="H115" i="6"/>
  <c r="I115" i="6" s="1"/>
  <c r="H635" i="6"/>
  <c r="I635" i="6" s="1"/>
  <c r="H827" i="6"/>
  <c r="I827" i="6" s="1"/>
  <c r="H387" i="6"/>
  <c r="I387" i="6" s="1"/>
  <c r="H727" i="6"/>
  <c r="I727" i="6" s="1"/>
  <c r="H623" i="6"/>
  <c r="I623" i="6" s="1"/>
  <c r="H847" i="6"/>
  <c r="I847" i="6" s="1"/>
  <c r="H587" i="6"/>
  <c r="I587" i="6" s="1"/>
  <c r="H1203" i="6"/>
  <c r="I1203" i="6" s="1"/>
  <c r="H1147" i="6"/>
  <c r="I1147" i="6" s="1"/>
  <c r="H1295" i="6"/>
  <c r="I1295" i="6" s="1"/>
  <c r="H963" i="6"/>
  <c r="I963" i="6" s="1"/>
  <c r="H1099" i="6"/>
  <c r="I1099" i="6" s="1"/>
  <c r="H1207" i="6"/>
  <c r="I1207" i="6" s="1"/>
  <c r="H839" i="6"/>
  <c r="I839" i="6" s="1"/>
  <c r="H1023" i="6"/>
  <c r="I1023" i="6" s="1"/>
  <c r="H783" i="6"/>
  <c r="I783" i="6" s="1"/>
  <c r="H1059" i="6"/>
  <c r="I1059" i="6" s="1"/>
  <c r="H1191" i="6"/>
  <c r="I1191" i="6" s="1"/>
  <c r="H1531" i="6"/>
  <c r="I1531" i="6" s="1"/>
  <c r="H1383" i="6"/>
  <c r="I1383" i="6" s="1"/>
  <c r="H1631" i="6"/>
  <c r="I1631" i="6" s="1"/>
  <c r="H1423" i="6"/>
  <c r="I1423" i="6" s="1"/>
  <c r="H1083" i="6"/>
  <c r="I1083" i="6" s="1"/>
  <c r="H1467" i="6"/>
  <c r="I1467" i="6" s="1"/>
  <c r="H1343" i="6"/>
  <c r="I1343" i="6" s="1"/>
  <c r="H1031" i="6"/>
  <c r="I1031" i="6" s="1"/>
  <c r="H1495" i="6"/>
  <c r="I1495" i="6" s="1"/>
  <c r="H1799" i="6"/>
  <c r="I1799" i="6" s="1"/>
  <c r="H1499" i="6"/>
  <c r="I1499" i="6" s="1"/>
  <c r="H1939" i="6"/>
  <c r="I1939" i="6" s="1"/>
  <c r="H1635" i="6"/>
  <c r="I1635" i="6" s="1"/>
  <c r="H1931" i="6"/>
  <c r="I1931" i="6" s="1"/>
  <c r="H1411" i="6"/>
  <c r="I1411" i="6" s="1"/>
  <c r="H1739" i="6"/>
  <c r="I1739" i="6" s="1"/>
  <c r="H931" i="6"/>
  <c r="I931" i="6" s="1"/>
  <c r="H1599" i="6"/>
  <c r="I1599" i="6" s="1"/>
  <c r="H1707" i="6"/>
  <c r="I1707" i="6" s="1"/>
  <c r="H1903" i="6"/>
  <c r="I1903" i="6" s="1"/>
  <c r="H1507" i="6"/>
  <c r="I1507" i="6" s="1"/>
  <c r="H1875" i="6"/>
  <c r="I1875" i="6" s="1"/>
  <c r="H2059" i="6"/>
  <c r="I2059" i="6" s="1"/>
  <c r="H1667" i="6"/>
  <c r="I1667" i="6" s="1"/>
  <c r="H2267" i="6"/>
  <c r="I2267" i="6" s="1"/>
  <c r="H2007" i="6"/>
  <c r="I2007" i="6" s="1"/>
  <c r="H1871" i="6"/>
  <c r="I1871" i="6" s="1"/>
  <c r="H2307" i="6"/>
  <c r="I2307" i="6" s="1"/>
  <c r="H1987" i="6"/>
  <c r="I1987" i="6" s="1"/>
  <c r="H2275" i="6"/>
  <c r="I2275" i="6" s="1"/>
  <c r="H1907" i="6"/>
  <c r="I1907" i="6" s="1"/>
  <c r="H2151" i="6"/>
  <c r="I2151" i="6" s="1"/>
  <c r="H2127" i="6"/>
  <c r="I2127" i="6" s="1"/>
  <c r="H2339" i="6"/>
  <c r="I2339" i="6" s="1"/>
  <c r="H2303" i="6"/>
  <c r="I2303" i="6" s="1"/>
  <c r="H2543" i="6"/>
  <c r="I2543" i="6" s="1"/>
  <c r="H2671" i="6"/>
  <c r="I2671" i="6" s="1"/>
  <c r="H2695" i="6"/>
  <c r="I2695" i="6" s="1"/>
  <c r="H2291" i="6"/>
  <c r="I2291" i="6" s="1"/>
  <c r="H2727" i="6"/>
  <c r="I2727" i="6" s="1"/>
  <c r="H2503" i="6"/>
  <c r="I2503" i="6" s="1"/>
  <c r="H2679" i="6"/>
  <c r="I2679" i="6" s="1"/>
  <c r="H2803" i="6"/>
  <c r="I2803" i="6" s="1"/>
  <c r="H2807" i="6"/>
  <c r="I2807" i="6" s="1"/>
  <c r="H2623" i="6"/>
  <c r="I2623" i="6" s="1"/>
  <c r="H2815" i="6"/>
  <c r="I2815" i="6" s="1"/>
  <c r="H3183" i="6"/>
  <c r="I3183" i="6" s="1"/>
  <c r="H1699" i="6"/>
  <c r="I1699" i="6" s="1"/>
  <c r="H2903" i="6"/>
  <c r="I2903" i="6" s="1"/>
  <c r="H3115" i="6"/>
  <c r="I3115" i="6" s="1"/>
  <c r="H2655" i="6"/>
  <c r="I2655" i="6" s="1"/>
  <c r="H2987" i="6"/>
  <c r="I2987" i="6" s="1"/>
  <c r="H3267" i="6"/>
  <c r="I3267" i="6" s="1"/>
  <c r="H2715" i="6"/>
  <c r="I2715" i="6" s="1"/>
  <c r="H2999" i="6"/>
  <c r="I2999" i="6" s="1"/>
  <c r="H3279" i="6"/>
  <c r="I3279" i="6" s="1"/>
  <c r="H2843" i="6"/>
  <c r="I2843" i="6" s="1"/>
  <c r="H3211" i="6"/>
  <c r="I3211" i="6" s="1"/>
  <c r="H3531" i="6"/>
  <c r="I3531" i="6" s="1"/>
  <c r="H3851" i="6"/>
  <c r="I3851" i="6" s="1"/>
  <c r="H2787" i="6"/>
  <c r="I2787" i="6" s="1"/>
  <c r="H3415" i="6"/>
  <c r="I3415" i="6" s="1"/>
  <c r="H3675" i="6"/>
  <c r="I3675" i="6" s="1"/>
  <c r="H3859" i="6"/>
  <c r="I3859" i="6" s="1"/>
  <c r="H3175" i="6"/>
  <c r="I3175" i="6" s="1"/>
  <c r="H3487" i="6"/>
  <c r="I3487" i="6" s="1"/>
  <c r="H3755" i="6"/>
  <c r="I3755" i="6" s="1"/>
  <c r="H2751" i="6"/>
  <c r="I2751" i="6" s="1"/>
  <c r="H3339" i="6"/>
  <c r="I3339" i="6" s="1"/>
  <c r="H3795" i="6"/>
  <c r="I3795" i="6" s="1"/>
  <c r="H2875" i="6"/>
  <c r="I2875" i="6" s="1"/>
  <c r="H2959" i="6"/>
  <c r="I2959" i="6" s="1"/>
  <c r="H3295" i="6"/>
  <c r="I3295" i="6" s="1"/>
  <c r="H3527" i="6"/>
  <c r="I3527" i="6" s="1"/>
  <c r="H3783" i="6"/>
  <c r="I3783" i="6" s="1"/>
  <c r="H2983" i="6"/>
  <c r="I2983" i="6" s="1"/>
  <c r="H3099" i="6"/>
  <c r="I3099" i="6" s="1"/>
  <c r="H3503" i="6"/>
  <c r="I3503" i="6" s="1"/>
  <c r="H3887" i="6"/>
  <c r="I3887" i="6" s="1"/>
  <c r="H3515" i="6"/>
  <c r="I3515" i="6" s="1"/>
  <c r="H3883" i="6"/>
  <c r="I3883" i="6" s="1"/>
  <c r="H3643" i="6"/>
  <c r="I3643" i="6" s="1"/>
  <c r="H3807" i="6"/>
  <c r="I3807" i="6" s="1"/>
  <c r="H3843" i="6"/>
  <c r="I3843" i="6" s="1"/>
  <c r="H163" i="6"/>
  <c r="I163" i="6" s="1"/>
  <c r="H367" i="6"/>
  <c r="I367" i="6" s="1"/>
  <c r="H575" i="6"/>
  <c r="I575" i="6" s="1"/>
  <c r="H303" i="6"/>
  <c r="I303" i="6" s="1"/>
  <c r="H107" i="6"/>
  <c r="I107" i="6" s="1"/>
  <c r="H323" i="6"/>
  <c r="I323" i="6" s="1"/>
  <c r="H63" i="6"/>
  <c r="I63" i="6" s="1"/>
  <c r="H335" i="6"/>
  <c r="I335" i="6" s="1"/>
  <c r="H95" i="6"/>
  <c r="I95" i="6" s="1"/>
  <c r="H379" i="6"/>
  <c r="I379" i="6" s="1"/>
  <c r="H147" i="6"/>
  <c r="I147" i="6" s="1"/>
  <c r="H359" i="6"/>
  <c r="I359" i="6" s="1"/>
  <c r="H487" i="6"/>
  <c r="I487" i="6" s="1"/>
  <c r="H787" i="6"/>
  <c r="I787" i="6" s="1"/>
  <c r="H479" i="6"/>
  <c r="I479" i="6" s="1"/>
  <c r="H715" i="6"/>
  <c r="I715" i="6" s="1"/>
  <c r="H259" i="6"/>
  <c r="I259" i="6" s="1"/>
  <c r="H243" i="6"/>
  <c r="I243" i="6" s="1"/>
  <c r="H655" i="6"/>
  <c r="I655" i="6" s="1"/>
  <c r="H859" i="6"/>
  <c r="I859" i="6" s="1"/>
  <c r="H527" i="6"/>
  <c r="I527" i="6" s="1"/>
  <c r="H807" i="6"/>
  <c r="I807" i="6" s="1"/>
  <c r="H647" i="6"/>
  <c r="I647" i="6" s="1"/>
  <c r="H851" i="6"/>
  <c r="I851" i="6" s="1"/>
  <c r="H891" i="6"/>
  <c r="I891" i="6" s="1"/>
  <c r="H1247" i="6"/>
  <c r="I1247" i="6" s="1"/>
  <c r="H1155" i="6"/>
  <c r="I1155" i="6" s="1"/>
  <c r="H1311" i="6"/>
  <c r="I1311" i="6" s="1"/>
  <c r="H1003" i="6"/>
  <c r="I1003" i="6" s="1"/>
  <c r="H1107" i="6"/>
  <c r="I1107" i="6" s="1"/>
  <c r="H1275" i="6"/>
  <c r="I1275" i="6" s="1"/>
  <c r="H943" i="6"/>
  <c r="I943" i="6" s="1"/>
  <c r="H1159" i="6"/>
  <c r="I1159" i="6" s="1"/>
  <c r="H895" i="6"/>
  <c r="I895" i="6" s="1"/>
  <c r="H1067" i="6"/>
  <c r="I1067" i="6" s="1"/>
  <c r="H1219" i="6"/>
  <c r="I1219" i="6" s="1"/>
  <c r="H1547" i="6"/>
  <c r="I1547" i="6" s="1"/>
  <c r="H1399" i="6"/>
  <c r="I1399" i="6" s="1"/>
  <c r="H1647" i="6"/>
  <c r="I1647" i="6" s="1"/>
  <c r="H1435" i="6"/>
  <c r="I1435" i="6" s="1"/>
  <c r="H1087" i="6"/>
  <c r="I1087" i="6" s="1"/>
  <c r="H1483" i="6"/>
  <c r="I1483" i="6" s="1"/>
  <c r="H1439" i="6"/>
  <c r="I1439" i="6" s="1"/>
  <c r="H1167" i="6"/>
  <c r="I1167" i="6" s="1"/>
  <c r="H1539" i="6"/>
  <c r="I1539" i="6" s="1"/>
  <c r="H1819" i="6"/>
  <c r="I1819" i="6" s="1"/>
  <c r="H1691" i="6"/>
  <c r="I1691" i="6" s="1"/>
  <c r="H1967" i="6"/>
  <c r="I1967" i="6" s="1"/>
  <c r="H1639" i="6"/>
  <c r="I1639" i="6" s="1"/>
  <c r="H1943" i="6"/>
  <c r="I1943" i="6" s="1"/>
  <c r="H1575" i="6"/>
  <c r="I1575" i="6" s="1"/>
  <c r="H1751" i="6"/>
  <c r="I1751" i="6" s="1"/>
  <c r="H1151" i="6"/>
  <c r="I1151" i="6" s="1"/>
  <c r="H1603" i="6"/>
  <c r="I1603" i="6" s="1"/>
  <c r="H1755" i="6"/>
  <c r="I1755" i="6" s="1"/>
  <c r="H1935" i="6"/>
  <c r="I1935" i="6" s="1"/>
  <c r="H1511" i="6"/>
  <c r="I1511" i="6" s="1"/>
  <c r="H911" i="6"/>
  <c r="I911" i="6" s="1"/>
  <c r="H2071" i="6"/>
  <c r="I2071" i="6" s="1"/>
  <c r="H1743" i="6"/>
  <c r="I1743" i="6" s="1"/>
  <c r="H2319" i="6"/>
  <c r="I2319" i="6" s="1"/>
  <c r="H2015" i="6"/>
  <c r="I2015" i="6" s="1"/>
  <c r="H2019" i="6"/>
  <c r="I2019" i="6" s="1"/>
  <c r="H2327" i="6"/>
  <c r="I2327" i="6" s="1"/>
  <c r="H2043" i="6"/>
  <c r="I2043" i="6" s="1"/>
  <c r="H2295" i="6"/>
  <c r="I2295" i="6" s="1"/>
  <c r="H1927" i="6"/>
  <c r="I1927" i="6" s="1"/>
  <c r="H2171" i="6"/>
  <c r="I2171" i="6" s="1"/>
  <c r="H2131" i="6"/>
  <c r="I2131" i="6" s="1"/>
  <c r="H2459" i="6"/>
  <c r="I2459" i="6" s="1"/>
  <c r="H2311" i="6"/>
  <c r="I2311" i="6" s="1"/>
  <c r="H2547" i="6"/>
  <c r="I2547" i="6" s="1"/>
  <c r="H2675" i="6"/>
  <c r="I2675" i="6" s="1"/>
  <c r="H2703" i="6"/>
  <c r="I2703" i="6" s="1"/>
  <c r="H2375" i="6"/>
  <c r="I2375" i="6" s="1"/>
  <c r="H2743" i="6"/>
  <c r="I2743" i="6" s="1"/>
  <c r="H2535" i="6"/>
  <c r="I2535" i="6" s="1"/>
  <c r="H2355" i="6"/>
  <c r="I2355" i="6" s="1"/>
  <c r="H2183" i="6"/>
  <c r="I2183" i="6" s="1"/>
  <c r="H2811" i="6"/>
  <c r="I2811" i="6" s="1"/>
  <c r="H2699" i="6"/>
  <c r="I2699" i="6" s="1"/>
  <c r="H2847" i="6"/>
  <c r="I2847" i="6" s="1"/>
  <c r="H3195" i="6"/>
  <c r="I3195" i="6" s="1"/>
  <c r="H2667" i="6"/>
  <c r="I2667" i="6" s="1"/>
  <c r="H2931" i="6"/>
  <c r="I2931" i="6" s="1"/>
  <c r="H3143" i="6"/>
  <c r="I3143" i="6" s="1"/>
  <c r="H2683" i="6"/>
  <c r="I2683" i="6" s="1"/>
  <c r="H3007" i="6"/>
  <c r="I3007" i="6" s="1"/>
  <c r="H3343" i="6"/>
  <c r="I3343" i="6" s="1"/>
  <c r="H2763" i="6"/>
  <c r="I2763" i="6" s="1"/>
  <c r="H3023" i="6"/>
  <c r="I3023" i="6" s="1"/>
  <c r="H3291" i="6"/>
  <c r="I3291" i="6" s="1"/>
  <c r="H2911" i="6"/>
  <c r="I2911" i="6" s="1"/>
  <c r="H3215" i="6"/>
  <c r="I3215" i="6" s="1"/>
  <c r="H3575" i="6"/>
  <c r="I3575" i="6" s="1"/>
  <c r="H3855" i="6"/>
  <c r="I3855" i="6" s="1"/>
  <c r="H2899" i="6"/>
  <c r="I2899" i="6" s="1"/>
  <c r="H3463" i="6"/>
  <c r="I3463" i="6" s="1"/>
  <c r="H3699" i="6"/>
  <c r="I3699" i="6" s="1"/>
  <c r="H2211" i="6"/>
  <c r="I2211" i="6" s="1"/>
  <c r="H3235" i="6"/>
  <c r="I3235" i="6" s="1"/>
  <c r="H3523" i="6"/>
  <c r="I3523" i="6" s="1"/>
  <c r="H3759" i="6"/>
  <c r="I3759" i="6" s="1"/>
  <c r="H2887" i="6"/>
  <c r="I2887" i="6" s="1"/>
  <c r="H3407" i="6"/>
  <c r="I3407" i="6" s="1"/>
  <c r="H3799" i="6"/>
  <c r="I3799" i="6" s="1"/>
  <c r="H3039" i="6"/>
  <c r="I3039" i="6" s="1"/>
  <c r="H2971" i="6"/>
  <c r="I2971" i="6" s="1"/>
  <c r="H3311" i="6"/>
  <c r="I3311" i="6" s="1"/>
  <c r="H3559" i="6"/>
  <c r="I3559" i="6" s="1"/>
  <c r="H3803" i="6"/>
  <c r="I3803" i="6" s="1"/>
  <c r="H3371" i="6"/>
  <c r="I3371" i="6" s="1"/>
  <c r="H3207" i="6"/>
  <c r="I3207" i="6" s="1"/>
  <c r="H3535" i="6"/>
  <c r="I3535" i="6" s="1"/>
  <c r="H3347" i="6"/>
  <c r="I3347" i="6" s="1"/>
  <c r="H3587" i="6"/>
  <c r="I3587" i="6" s="1"/>
  <c r="H3331" i="6"/>
  <c r="I3331" i="6" s="1"/>
  <c r="H3819" i="6"/>
  <c r="I3819" i="6" s="1"/>
  <c r="H3867" i="6"/>
  <c r="I3867" i="6" s="1"/>
  <c r="H2939" i="6"/>
  <c r="I2939" i="6" s="1"/>
  <c r="H207" i="6"/>
  <c r="I207" i="6" s="1"/>
  <c r="H111" i="6"/>
  <c r="I111" i="6" s="1"/>
  <c r="H463" i="6"/>
  <c r="I463" i="6" s="1"/>
  <c r="H923" i="6"/>
  <c r="I923" i="6" s="1"/>
  <c r="H1235" i="6"/>
  <c r="I1235" i="6" s="1"/>
  <c r="H1263" i="6"/>
  <c r="I1263" i="6" s="1"/>
  <c r="H1643" i="6"/>
  <c r="I1643" i="6" s="1"/>
  <c r="H1515" i="6"/>
  <c r="I1515" i="6" s="1"/>
  <c r="H2107" i="6"/>
  <c r="I2107" i="6" s="1"/>
  <c r="H1711" i="6"/>
  <c r="I1711" i="6" s="1"/>
  <c r="H2723" i="6"/>
  <c r="I2723" i="6" s="1"/>
  <c r="H2139" i="6"/>
  <c r="I2139" i="6" s="1"/>
  <c r="H2995" i="6"/>
  <c r="I2995" i="6" s="1"/>
  <c r="H3499" i="6"/>
  <c r="I3499" i="6" s="1"/>
  <c r="H3275" i="6"/>
  <c r="I3275" i="6" s="1"/>
  <c r="H3691" i="6"/>
  <c r="I3691" i="6" s="1"/>
  <c r="H411" i="6"/>
  <c r="I411" i="6" s="1"/>
  <c r="H399" i="6"/>
  <c r="I399" i="6" s="1"/>
  <c r="H251" i="6"/>
  <c r="I251" i="6" s="1"/>
  <c r="H1347" i="6"/>
  <c r="I1347" i="6" s="1"/>
  <c r="H899" i="6"/>
  <c r="I899" i="6" s="1"/>
  <c r="H779" i="6"/>
  <c r="I779" i="6" s="1"/>
  <c r="H1955" i="6"/>
  <c r="I1955" i="6" s="1"/>
  <c r="H1671" i="6"/>
  <c r="I1671" i="6" s="1"/>
  <c r="H2331" i="6"/>
  <c r="I2331" i="6" s="1"/>
  <c r="H1899" i="6"/>
  <c r="I1899" i="6" s="1"/>
  <c r="H2863" i="6"/>
  <c r="I2863" i="6" s="1"/>
  <c r="H2799" i="6"/>
  <c r="I2799" i="6" s="1"/>
  <c r="H3495" i="6"/>
  <c r="I3495" i="6" s="1"/>
  <c r="H3811" i="6"/>
  <c r="I3811" i="6" s="1"/>
  <c r="H3551" i="6"/>
  <c r="I3551" i="6" s="1"/>
  <c r="H611" i="6"/>
  <c r="I611" i="6" s="1"/>
  <c r="H199" i="6"/>
  <c r="I199" i="6" s="1"/>
  <c r="H679" i="6"/>
  <c r="I679" i="6" s="1"/>
  <c r="H1195" i="6"/>
  <c r="I1195" i="6" s="1"/>
  <c r="H1075" i="6"/>
  <c r="I1075" i="6" s="1"/>
  <c r="H1455" i="6"/>
  <c r="I1455" i="6" s="1"/>
  <c r="H1611" i="6"/>
  <c r="I1611" i="6" s="1"/>
  <c r="H2099" i="6"/>
  <c r="I2099" i="6" s="1"/>
  <c r="H1951" i="6"/>
  <c r="I1951" i="6" s="1"/>
  <c r="H2395" i="6"/>
  <c r="I2395" i="6" s="1"/>
  <c r="H3219" i="6"/>
  <c r="I3219" i="6" s="1"/>
  <c r="H3055" i="6"/>
  <c r="I3055" i="6" s="1"/>
  <c r="H3703" i="6"/>
  <c r="I3703" i="6" s="1"/>
  <c r="H2439" i="6"/>
  <c r="I2439" i="6" s="1"/>
  <c r="H3751" i="6"/>
  <c r="I3751" i="6" s="1"/>
  <c r="H371" i="6"/>
  <c r="I371" i="6" s="1"/>
  <c r="H403" i="6"/>
  <c r="I403" i="6" s="1"/>
  <c r="H879" i="6"/>
  <c r="I879" i="6" s="1"/>
  <c r="H1387" i="6"/>
  <c r="I1387" i="6" s="1"/>
  <c r="H1243" i="6"/>
  <c r="I1243" i="6" s="1"/>
  <c r="H1179" i="6"/>
  <c r="I1179" i="6" s="1"/>
  <c r="H1767" i="6"/>
  <c r="I1767" i="6" s="1"/>
  <c r="H1983" i="6"/>
  <c r="I1983" i="6" s="1"/>
  <c r="H2215" i="6"/>
  <c r="I2215" i="6" s="1"/>
  <c r="H2067" i="6"/>
  <c r="I2067" i="6" s="1"/>
  <c r="H2711" i="6"/>
  <c r="I2711" i="6" s="1"/>
  <c r="H3303" i="6"/>
  <c r="I3303" i="6" s="1"/>
  <c r="H2767" i="6"/>
  <c r="I2767" i="6" s="1"/>
  <c r="H3031" i="6"/>
  <c r="I3031" i="6" s="1"/>
  <c r="H3631" i="6"/>
  <c r="I3631" i="6" s="1"/>
  <c r="H139" i="6"/>
  <c r="I139" i="6" s="1"/>
  <c r="H515" i="6"/>
  <c r="I515" i="6" s="1"/>
  <c r="H555" i="6"/>
  <c r="I555" i="6" s="1"/>
  <c r="H1011" i="6"/>
  <c r="I1011" i="6" s="1"/>
  <c r="H1559" i="6"/>
  <c r="I1559" i="6" s="1"/>
  <c r="H1675" i="6"/>
  <c r="I1675" i="6" s="1"/>
  <c r="H1351" i="6"/>
  <c r="I1351" i="6" s="1"/>
  <c r="H2343" i="6"/>
  <c r="I2343" i="6" s="1"/>
  <c r="H2175" i="6"/>
  <c r="I2175" i="6" s="1"/>
  <c r="H2551" i="6"/>
  <c r="I2551" i="6" s="1"/>
  <c r="H2943" i="6"/>
  <c r="I2943" i="6" s="1"/>
  <c r="H2915" i="6"/>
  <c r="I2915" i="6" s="1"/>
  <c r="H3335" i="6"/>
  <c r="I3335" i="6" s="1"/>
  <c r="H3363" i="6"/>
  <c r="I3363" i="6" s="1"/>
  <c r="H3539" i="6"/>
  <c r="I3539" i="6" s="1"/>
  <c r="H395" i="6"/>
  <c r="I395" i="6" s="1"/>
  <c r="H835" i="6"/>
  <c r="I835" i="6" s="1"/>
  <c r="H815" i="6"/>
  <c r="I815" i="6" s="1"/>
  <c r="H1115" i="6"/>
  <c r="I1115" i="6" s="1"/>
  <c r="H1463" i="6"/>
  <c r="I1463" i="6" s="1"/>
  <c r="H1879" i="6"/>
  <c r="I1879" i="6" s="1"/>
  <c r="H1627" i="6"/>
  <c r="I1627" i="6" s="1"/>
  <c r="H2023" i="6"/>
  <c r="I2023" i="6" s="1"/>
  <c r="H2511" i="6"/>
  <c r="I2511" i="6" s="1"/>
  <c r="H2435" i="6"/>
  <c r="I2435" i="6" s="1"/>
  <c r="H3155" i="6"/>
  <c r="I3155" i="6" s="1"/>
  <c r="H3319" i="6"/>
  <c r="I3319" i="6" s="1"/>
  <c r="H3543" i="6"/>
  <c r="I3543" i="6" s="1"/>
  <c r="H3583" i="6"/>
  <c r="I3583" i="6" s="1"/>
  <c r="H3839" i="6"/>
  <c r="I3839" i="6" s="1"/>
  <c r="H79" i="6"/>
  <c r="I79" i="6" s="1"/>
  <c r="H507" i="6"/>
  <c r="I507" i="6" s="1"/>
  <c r="H667" i="6"/>
  <c r="I667" i="6" s="1"/>
  <c r="H1283" i="6"/>
  <c r="I1283" i="6" s="1"/>
  <c r="H1143" i="6"/>
  <c r="I1143" i="6" s="1"/>
  <c r="H1715" i="6"/>
  <c r="I1715" i="6" s="1"/>
  <c r="H1759" i="6"/>
  <c r="I1759" i="6" s="1"/>
  <c r="H2051" i="6"/>
  <c r="I2051" i="6" s="1"/>
  <c r="H2403" i="6"/>
  <c r="I2403" i="6" s="1"/>
  <c r="H2247" i="6"/>
  <c r="I2247" i="6" s="1"/>
  <c r="H2759" i="6"/>
  <c r="I2759" i="6" s="1"/>
  <c r="H3599" i="6"/>
  <c r="I3599" i="6" s="1"/>
  <c r="H3835" i="6"/>
  <c r="I3835" i="6" s="1"/>
  <c r="H2951" i="6"/>
  <c r="I2951" i="6" s="1"/>
  <c r="H3307" i="6"/>
  <c r="I3307" i="6" s="1"/>
  <c r="H347" i="6"/>
  <c r="I347" i="6" s="1"/>
  <c r="H811" i="6"/>
  <c r="I811" i="6" s="1"/>
  <c r="H863" i="6"/>
  <c r="I863" i="6" s="1"/>
  <c r="H979" i="6"/>
  <c r="I979" i="6" s="1"/>
  <c r="H1451" i="6"/>
  <c r="I1451" i="6" s="1"/>
  <c r="H1999" i="6"/>
  <c r="I1999" i="6" s="1"/>
  <c r="H1947" i="6"/>
  <c r="I1947" i="6" s="1"/>
  <c r="H2351" i="6"/>
  <c r="I2351" i="6" s="1"/>
  <c r="H2563" i="6"/>
  <c r="I2563" i="6" s="1"/>
  <c r="H2831" i="6"/>
  <c r="I2831" i="6" s="1"/>
  <c r="H3051" i="6"/>
  <c r="I3051" i="6" s="1"/>
  <c r="H3871" i="6"/>
  <c r="I3871" i="6" s="1"/>
  <c r="H3163" i="6"/>
  <c r="I3163" i="6" s="1"/>
  <c r="H3679" i="6"/>
  <c r="I3679" i="6" s="1"/>
  <c r="H3287" i="6"/>
  <c r="I3287" i="6" s="1"/>
  <c r="H40" i="6"/>
  <c r="H84" i="6"/>
  <c r="I84" i="6" s="1"/>
  <c r="H292" i="6"/>
  <c r="I292" i="6" s="1"/>
  <c r="H464" i="6"/>
  <c r="I464" i="6" s="1"/>
  <c r="H216" i="6"/>
  <c r="I216" i="6" s="1"/>
  <c r="H180" i="6"/>
  <c r="I180" i="6" s="1"/>
  <c r="H448" i="6"/>
  <c r="I448" i="6" s="1"/>
  <c r="H136" i="6"/>
  <c r="I136" i="6" s="1"/>
  <c r="H372" i="6"/>
  <c r="I372" i="6" s="1"/>
  <c r="H152" i="6"/>
  <c r="I152" i="6" s="1"/>
  <c r="H396" i="6"/>
  <c r="I396" i="6" s="1"/>
  <c r="H48" i="6"/>
  <c r="I48" i="6" s="1"/>
  <c r="H348" i="6"/>
  <c r="I348" i="6" s="1"/>
  <c r="H512" i="6"/>
  <c r="I512" i="6" s="1"/>
  <c r="H732" i="6"/>
  <c r="I732" i="6" s="1"/>
  <c r="H68" i="6"/>
  <c r="I68" i="6" s="1"/>
  <c r="H648" i="6"/>
  <c r="I648" i="6" s="1"/>
  <c r="H848" i="6"/>
  <c r="I848" i="6" s="1"/>
  <c r="H516" i="6"/>
  <c r="I516" i="6" s="1"/>
  <c r="H948" i="6"/>
  <c r="I948" i="6" s="1"/>
  <c r="H576" i="6"/>
  <c r="I576" i="6" s="1"/>
  <c r="H768" i="6"/>
  <c r="I768" i="6" s="1"/>
  <c r="H588" i="6"/>
  <c r="I588" i="6" s="1"/>
  <c r="H924" i="6"/>
  <c r="I924" i="6" s="1"/>
  <c r="H804" i="6"/>
  <c r="I804" i="6" s="1"/>
  <c r="H1152" i="6"/>
  <c r="I1152" i="6" s="1"/>
  <c r="H1376" i="6"/>
  <c r="I1376" i="6" s="1"/>
  <c r="H984" i="6"/>
  <c r="I984" i="6" s="1"/>
  <c r="H1280" i="6"/>
  <c r="I1280" i="6" s="1"/>
  <c r="H872" i="6"/>
  <c r="I872" i="6" s="1"/>
  <c r="H1336" i="6"/>
  <c r="I1336" i="6" s="1"/>
  <c r="H876" i="6"/>
  <c r="I876" i="6" s="1"/>
  <c r="H1012" i="6"/>
  <c r="I1012" i="6" s="1"/>
  <c r="H1116" i="6"/>
  <c r="I1116" i="6" s="1"/>
  <c r="H248" i="6"/>
  <c r="I248" i="6" s="1"/>
  <c r="H904" i="6"/>
  <c r="I904" i="6" s="1"/>
  <c r="H1192" i="6"/>
  <c r="I1192" i="6" s="1"/>
  <c r="H1540" i="6"/>
  <c r="I1540" i="6" s="1"/>
  <c r="H1036" i="6"/>
  <c r="I1036" i="6" s="1"/>
  <c r="H1488" i="6"/>
  <c r="I1488" i="6" s="1"/>
  <c r="H1432" i="6"/>
  <c r="I1432" i="6" s="1"/>
  <c r="H1628" i="6"/>
  <c r="I1628" i="6" s="1"/>
  <c r="H1288" i="6"/>
  <c r="I1288" i="6" s="1"/>
  <c r="H1412" i="6"/>
  <c r="I1412" i="6" s="1"/>
  <c r="H1244" i="6"/>
  <c r="I1244" i="6" s="1"/>
  <c r="H1340" i="6"/>
  <c r="I1340" i="6" s="1"/>
  <c r="H772" i="6"/>
  <c r="I772" i="6" s="1"/>
  <c r="H896" i="6"/>
  <c r="I896" i="6" s="1"/>
  <c r="H1872" i="6"/>
  <c r="I1872" i="6" s="1"/>
  <c r="H1700" i="6"/>
  <c r="I1700" i="6" s="1"/>
  <c r="H1964" i="6"/>
  <c r="I1964" i="6" s="1"/>
  <c r="H1776" i="6"/>
  <c r="I1776" i="6" s="1"/>
  <c r="H1388" i="6"/>
  <c r="I1388" i="6" s="1"/>
  <c r="H1780" i="6"/>
  <c r="I1780" i="6" s="1"/>
  <c r="H1456" i="6"/>
  <c r="I1456" i="6" s="1"/>
  <c r="H1636" i="6"/>
  <c r="I1636" i="6" s="1"/>
  <c r="H1980" i="6"/>
  <c r="I1980" i="6" s="1"/>
  <c r="H1660" i="6"/>
  <c r="I1660" i="6" s="1"/>
  <c r="H1868" i="6"/>
  <c r="I1868" i="6" s="1"/>
  <c r="H1956" i="6"/>
  <c r="I1956" i="6" s="1"/>
  <c r="H2152" i="6"/>
  <c r="I2152" i="6" s="1"/>
  <c r="H1968" i="6"/>
  <c r="I1968" i="6" s="1"/>
  <c r="H2284" i="6"/>
  <c r="I2284" i="6" s="1"/>
  <c r="H1996" i="6"/>
  <c r="I1996" i="6" s="1"/>
  <c r="H2100" i="6"/>
  <c r="I2100" i="6" s="1"/>
  <c r="H2412" i="6"/>
  <c r="I2412" i="6" s="1"/>
  <c r="H2088" i="6"/>
  <c r="I2088" i="6" s="1"/>
  <c r="H2272" i="6"/>
  <c r="I2272" i="6" s="1"/>
  <c r="H1680" i="6"/>
  <c r="I1680" i="6" s="1"/>
  <c r="H2188" i="6"/>
  <c r="I2188" i="6" s="1"/>
  <c r="H1728" i="6"/>
  <c r="I1728" i="6" s="1"/>
  <c r="H2436" i="6"/>
  <c r="I2436" i="6" s="1"/>
  <c r="H2588" i="6"/>
  <c r="I2588" i="6" s="1"/>
  <c r="H2424" i="6"/>
  <c r="I2424" i="6" s="1"/>
  <c r="H2076" i="6"/>
  <c r="I2076" i="6" s="1"/>
  <c r="H2692" i="6"/>
  <c r="I2692" i="6" s="1"/>
  <c r="H2200" i="6"/>
  <c r="I2200" i="6" s="1"/>
  <c r="H2544" i="6"/>
  <c r="I2544" i="6" s="1"/>
  <c r="H2144" i="6"/>
  <c r="I2144" i="6" s="1"/>
  <c r="H2532" i="6"/>
  <c r="I2532" i="6" s="1"/>
  <c r="H2724" i="6"/>
  <c r="I2724" i="6" s="1"/>
  <c r="H2652" i="6"/>
  <c r="I2652" i="6" s="1"/>
  <c r="H2648" i="6"/>
  <c r="I2648" i="6" s="1"/>
  <c r="H2696" i="6"/>
  <c r="I2696" i="6" s="1"/>
  <c r="H2948" i="6"/>
  <c r="I2948" i="6" s="1"/>
  <c r="H3148" i="6"/>
  <c r="I3148" i="6" s="1"/>
  <c r="H2280" i="6"/>
  <c r="I2280" i="6" s="1"/>
  <c r="H2844" i="6"/>
  <c r="I2844" i="6" s="1"/>
  <c r="H3168" i="6"/>
  <c r="I3168" i="6" s="1"/>
  <c r="H2708" i="6"/>
  <c r="I2708" i="6" s="1"/>
  <c r="H2864" i="6"/>
  <c r="I2864" i="6" s="1"/>
  <c r="H3012" i="6"/>
  <c r="I3012" i="6" s="1"/>
  <c r="H3184" i="6"/>
  <c r="I3184" i="6" s="1"/>
  <c r="H2552" i="6"/>
  <c r="I2552" i="6" s="1"/>
  <c r="H2852" i="6"/>
  <c r="I2852" i="6" s="1"/>
  <c r="H3156" i="6"/>
  <c r="I3156" i="6" s="1"/>
  <c r="H2856" i="6"/>
  <c r="I2856" i="6" s="1"/>
  <c r="H3420" i="6"/>
  <c r="I3420" i="6" s="1"/>
  <c r="H3584" i="6"/>
  <c r="I3584" i="6" s="1"/>
  <c r="H3848" i="6"/>
  <c r="I3848" i="6" s="1"/>
  <c r="H3068" i="6"/>
  <c r="I3068" i="6" s="1"/>
  <c r="H3492" i="6"/>
  <c r="I3492" i="6" s="1"/>
  <c r="H3732" i="6"/>
  <c r="I3732" i="6" s="1"/>
  <c r="H2936" i="6"/>
  <c r="I2936" i="6" s="1"/>
  <c r="H3436" i="6"/>
  <c r="I3436" i="6" s="1"/>
  <c r="H3664" i="6"/>
  <c r="I3664" i="6" s="1"/>
  <c r="H2904" i="6"/>
  <c r="I2904" i="6" s="1"/>
  <c r="H3424" i="6"/>
  <c r="I3424" i="6" s="1"/>
  <c r="H3740" i="6"/>
  <c r="I3740" i="6" s="1"/>
  <c r="H2768" i="6"/>
  <c r="I2768" i="6" s="1"/>
  <c r="H3284" i="6"/>
  <c r="I3284" i="6" s="1"/>
  <c r="H3464" i="6"/>
  <c r="I3464" i="6" s="1"/>
  <c r="H3744" i="6"/>
  <c r="I3744" i="6" s="1"/>
  <c r="H3896" i="6"/>
  <c r="I3896" i="6" s="1"/>
  <c r="H3648" i="6"/>
  <c r="I3648" i="6" s="1"/>
  <c r="H3388" i="6"/>
  <c r="I3388" i="6" s="1"/>
  <c r="H3764" i="6"/>
  <c r="I3764" i="6" s="1"/>
  <c r="H3548" i="6"/>
  <c r="I3548" i="6" s="1"/>
  <c r="H3336" i="6"/>
  <c r="I3336" i="6" s="1"/>
  <c r="H3304" i="6"/>
  <c r="I3304" i="6" s="1"/>
  <c r="H3472" i="6"/>
  <c r="I3472" i="6" s="1"/>
  <c r="H3840" i="6"/>
  <c r="I3840" i="6" s="1"/>
  <c r="H100" i="6"/>
  <c r="I100" i="6" s="1"/>
  <c r="H300" i="6"/>
  <c r="I300" i="6" s="1"/>
  <c r="H524" i="6"/>
  <c r="I524" i="6" s="1"/>
  <c r="H276" i="6"/>
  <c r="I276" i="6" s="1"/>
  <c r="H260" i="6"/>
  <c r="I260" i="6" s="1"/>
  <c r="H496" i="6"/>
  <c r="I496" i="6" s="1"/>
  <c r="H164" i="6"/>
  <c r="I164" i="6" s="1"/>
  <c r="H392" i="6"/>
  <c r="I392" i="6" s="1"/>
  <c r="H192" i="6"/>
  <c r="I192" i="6" s="1"/>
  <c r="H416" i="6"/>
  <c r="I416" i="6" s="1"/>
  <c r="H140" i="6"/>
  <c r="I140" i="6" s="1"/>
  <c r="H356" i="6"/>
  <c r="I356" i="6" s="1"/>
  <c r="H564" i="6"/>
  <c r="I564" i="6" s="1"/>
  <c r="H748" i="6"/>
  <c r="I748" i="6" s="1"/>
  <c r="H128" i="6"/>
  <c r="I128" i="6" s="1"/>
  <c r="H668" i="6"/>
  <c r="I668" i="6" s="1"/>
  <c r="H864" i="6"/>
  <c r="I864" i="6" s="1"/>
  <c r="H600" i="6"/>
  <c r="I600" i="6" s="1"/>
  <c r="H964" i="6"/>
  <c r="I964" i="6" s="1"/>
  <c r="H584" i="6"/>
  <c r="I584" i="6" s="1"/>
  <c r="H792" i="6"/>
  <c r="I792" i="6" s="1"/>
  <c r="H620" i="6"/>
  <c r="I620" i="6" s="1"/>
  <c r="H940" i="6"/>
  <c r="I940" i="6" s="1"/>
  <c r="H908" i="6"/>
  <c r="I908" i="6" s="1"/>
  <c r="H1180" i="6"/>
  <c r="I1180" i="6" s="1"/>
  <c r="H240" i="6"/>
  <c r="I240" i="6" s="1"/>
  <c r="H1000" i="6"/>
  <c r="I1000" i="6" s="1"/>
  <c r="H1348" i="6"/>
  <c r="I1348" i="6" s="1"/>
  <c r="H932" i="6"/>
  <c r="I932" i="6" s="1"/>
  <c r="H468" i="6"/>
  <c r="I468" i="6" s="1"/>
  <c r="H308" i="6"/>
  <c r="I308" i="6" s="1"/>
  <c r="H1040" i="6"/>
  <c r="I1040" i="6" s="1"/>
  <c r="H1124" i="6"/>
  <c r="I1124" i="6" s="1"/>
  <c r="H360" i="6"/>
  <c r="I360" i="6" s="1"/>
  <c r="H944" i="6"/>
  <c r="I944" i="6" s="1"/>
  <c r="H1256" i="6"/>
  <c r="I1256" i="6" s="1"/>
  <c r="H1544" i="6"/>
  <c r="I1544" i="6" s="1"/>
  <c r="H1068" i="6"/>
  <c r="I1068" i="6" s="1"/>
  <c r="H1600" i="6"/>
  <c r="I1600" i="6" s="1"/>
  <c r="H1444" i="6"/>
  <c r="I1444" i="6" s="1"/>
  <c r="H1644" i="6"/>
  <c r="I1644" i="6" s="1"/>
  <c r="H1292" i="6"/>
  <c r="I1292" i="6" s="1"/>
  <c r="H1420" i="6"/>
  <c r="I1420" i="6" s="1"/>
  <c r="H1260" i="6"/>
  <c r="I1260" i="6" s="1"/>
  <c r="H1356" i="6"/>
  <c r="I1356" i="6" s="1"/>
  <c r="H840" i="6"/>
  <c r="I840" i="6" s="1"/>
  <c r="H1440" i="6"/>
  <c r="I1440" i="6" s="1"/>
  <c r="H1892" i="6"/>
  <c r="I1892" i="6" s="1"/>
  <c r="H1712" i="6"/>
  <c r="I1712" i="6" s="1"/>
  <c r="H1976" i="6"/>
  <c r="I1976" i="6" s="1"/>
  <c r="H1820" i="6"/>
  <c r="I1820" i="6" s="1"/>
  <c r="H1492" i="6"/>
  <c r="I1492" i="6" s="1"/>
  <c r="H1800" i="6"/>
  <c r="I1800" i="6" s="1"/>
  <c r="H1532" i="6"/>
  <c r="I1532" i="6" s="1"/>
  <c r="H1720" i="6"/>
  <c r="I1720" i="6" s="1"/>
  <c r="H2016" i="6"/>
  <c r="I2016" i="6" s="1"/>
  <c r="H1668" i="6"/>
  <c r="I1668" i="6" s="1"/>
  <c r="H1888" i="6"/>
  <c r="I1888" i="6" s="1"/>
  <c r="H1960" i="6"/>
  <c r="I1960" i="6" s="1"/>
  <c r="H2172" i="6"/>
  <c r="I2172" i="6" s="1"/>
  <c r="H2096" i="6"/>
  <c r="I2096" i="6" s="1"/>
  <c r="H2356" i="6"/>
  <c r="I2356" i="6" s="1"/>
  <c r="H2072" i="6"/>
  <c r="I2072" i="6" s="1"/>
  <c r="H2160" i="6"/>
  <c r="I2160" i="6" s="1"/>
  <c r="H2440" i="6"/>
  <c r="I2440" i="6" s="1"/>
  <c r="H2104" i="6"/>
  <c r="I2104" i="6" s="1"/>
  <c r="H2292" i="6"/>
  <c r="I2292" i="6" s="1"/>
  <c r="H1804" i="6"/>
  <c r="I1804" i="6" s="1"/>
  <c r="H2208" i="6"/>
  <c r="I2208" i="6" s="1"/>
  <c r="H1808" i="6"/>
  <c r="I1808" i="6" s="1"/>
  <c r="H2448" i="6"/>
  <c r="I2448" i="6" s="1"/>
  <c r="H1944" i="6"/>
  <c r="I1944" i="6" s="1"/>
  <c r="H2456" i="6"/>
  <c r="I2456" i="6" s="1"/>
  <c r="H2156" i="6"/>
  <c r="I2156" i="6" s="1"/>
  <c r="H2748" i="6"/>
  <c r="I2748" i="6" s="1"/>
  <c r="H2224" i="6"/>
  <c r="I2224" i="6" s="1"/>
  <c r="H2576" i="6"/>
  <c r="I2576" i="6" s="1"/>
  <c r="H2288" i="6"/>
  <c r="I2288" i="6" s="1"/>
  <c r="H2548" i="6"/>
  <c r="I2548" i="6" s="1"/>
  <c r="H2740" i="6"/>
  <c r="I2740" i="6" s="1"/>
  <c r="H2688" i="6"/>
  <c r="I2688" i="6" s="1"/>
  <c r="H2764" i="6"/>
  <c r="I2764" i="6" s="1"/>
  <c r="H2720" i="6"/>
  <c r="I2720" i="6" s="1"/>
  <c r="H2960" i="6"/>
  <c r="I2960" i="6" s="1"/>
  <c r="H3164" i="6"/>
  <c r="I3164" i="6" s="1"/>
  <c r="H2432" i="6"/>
  <c r="I2432" i="6" s="1"/>
  <c r="H2876" i="6"/>
  <c r="I2876" i="6" s="1"/>
  <c r="H2464" i="6"/>
  <c r="I2464" i="6" s="1"/>
  <c r="H2728" i="6"/>
  <c r="I2728" i="6" s="1"/>
  <c r="H2888" i="6"/>
  <c r="I2888" i="6" s="1"/>
  <c r="H3020" i="6"/>
  <c r="I3020" i="6" s="1"/>
  <c r="H3220" i="6"/>
  <c r="I3220" i="6" s="1"/>
  <c r="H2616" i="6"/>
  <c r="I2616" i="6" s="1"/>
  <c r="H2916" i="6"/>
  <c r="I2916" i="6" s="1"/>
  <c r="H3200" i="6"/>
  <c r="I3200" i="6" s="1"/>
  <c r="H2956" i="6"/>
  <c r="I2956" i="6" s="1"/>
  <c r="H3432" i="6"/>
  <c r="I3432" i="6" s="1"/>
  <c r="H3596" i="6"/>
  <c r="I3596" i="6" s="1"/>
  <c r="H3052" i="6"/>
  <c r="I3052" i="6" s="1"/>
  <c r="H3076" i="6"/>
  <c r="I3076" i="6" s="1"/>
  <c r="H3516" i="6"/>
  <c r="I3516" i="6" s="1"/>
  <c r="H3736" i="6"/>
  <c r="I3736" i="6" s="1"/>
  <c r="H3060" i="6"/>
  <c r="I3060" i="6" s="1"/>
  <c r="H3484" i="6"/>
  <c r="I3484" i="6" s="1"/>
  <c r="H3788" i="6"/>
  <c r="I3788" i="6" s="1"/>
  <c r="H2920" i="6"/>
  <c r="I2920" i="6" s="1"/>
  <c r="H3448" i="6"/>
  <c r="I3448" i="6" s="1"/>
  <c r="H3776" i="6"/>
  <c r="I3776" i="6" s="1"/>
  <c r="H2892" i="6"/>
  <c r="I2892" i="6" s="1"/>
  <c r="H3328" i="6"/>
  <c r="I3328" i="6" s="1"/>
  <c r="H3524" i="6"/>
  <c r="I3524" i="6" s="1"/>
  <c r="H3796" i="6"/>
  <c r="I3796" i="6" s="1"/>
  <c r="H2868" i="6"/>
  <c r="I2868" i="6" s="1"/>
  <c r="H3672" i="6"/>
  <c r="I3672" i="6" s="1"/>
  <c r="H3440" i="6"/>
  <c r="I3440" i="6" s="1"/>
  <c r="H3884" i="6"/>
  <c r="I3884" i="6" s="1"/>
  <c r="H3660" i="6"/>
  <c r="I3660" i="6" s="1"/>
  <c r="H3476" i="6"/>
  <c r="I3476" i="6" s="1"/>
  <c r="H3520" i="6"/>
  <c r="I3520" i="6" s="1"/>
  <c r="H3508" i="6"/>
  <c r="I3508" i="6" s="1"/>
  <c r="H3288" i="6"/>
  <c r="I3288" i="6" s="1"/>
  <c r="H132" i="6"/>
  <c r="I132" i="6" s="1"/>
  <c r="H328" i="6"/>
  <c r="I328" i="6" s="1"/>
  <c r="H572" i="6"/>
  <c r="I572" i="6" s="1"/>
  <c r="H284" i="6"/>
  <c r="I284" i="6" s="1"/>
  <c r="H268" i="6"/>
  <c r="I268" i="6" s="1"/>
  <c r="H500" i="6"/>
  <c r="I500" i="6" s="1"/>
  <c r="H208" i="6"/>
  <c r="I208" i="6" s="1"/>
  <c r="H436" i="6"/>
  <c r="I436" i="6" s="1"/>
  <c r="H196" i="6"/>
  <c r="I196" i="6" s="1"/>
  <c r="H452" i="6"/>
  <c r="I452" i="6" s="1"/>
  <c r="H168" i="6"/>
  <c r="I168" i="6" s="1"/>
  <c r="H376" i="6"/>
  <c r="I376" i="6" s="1"/>
  <c r="H64" i="6"/>
  <c r="I64" i="6" s="1"/>
  <c r="H784" i="6"/>
  <c r="I784" i="6" s="1"/>
  <c r="H200" i="6"/>
  <c r="I200" i="6" s="1"/>
  <c r="H688" i="6"/>
  <c r="I688" i="6" s="1"/>
  <c r="H144" i="6"/>
  <c r="I144" i="6" s="1"/>
  <c r="H632" i="6"/>
  <c r="I632" i="6" s="1"/>
  <c r="H996" i="6"/>
  <c r="I996" i="6" s="1"/>
  <c r="H636" i="6"/>
  <c r="I636" i="6" s="1"/>
  <c r="H828" i="6"/>
  <c r="I828" i="6" s="1"/>
  <c r="H640" i="6"/>
  <c r="I640" i="6" s="1"/>
  <c r="H968" i="6"/>
  <c r="I968" i="6" s="1"/>
  <c r="H916" i="6"/>
  <c r="I916" i="6" s="1"/>
  <c r="H1200" i="6"/>
  <c r="I1200" i="6" s="1"/>
  <c r="H504" i="6"/>
  <c r="I504" i="6" s="1"/>
  <c r="H1028" i="6"/>
  <c r="I1028" i="6" s="1"/>
  <c r="H1360" i="6"/>
  <c r="I1360" i="6" s="1"/>
  <c r="H956" i="6"/>
  <c r="I956" i="6" s="1"/>
  <c r="H540" i="6"/>
  <c r="I540" i="6" s="1"/>
  <c r="H676" i="6"/>
  <c r="I676" i="6" s="1"/>
  <c r="H1048" i="6"/>
  <c r="I1048" i="6" s="1"/>
  <c r="H1132" i="6"/>
  <c r="I1132" i="6" s="1"/>
  <c r="H616" i="6"/>
  <c r="I616" i="6" s="1"/>
  <c r="H972" i="6"/>
  <c r="I972" i="6" s="1"/>
  <c r="H1316" i="6"/>
  <c r="I1316" i="6" s="1"/>
  <c r="H1596" i="6"/>
  <c r="I1596" i="6" s="1"/>
  <c r="H1104" i="6"/>
  <c r="I1104" i="6" s="1"/>
  <c r="H1616" i="6"/>
  <c r="I1616" i="6" s="1"/>
  <c r="H1448" i="6"/>
  <c r="I1448" i="6" s="1"/>
  <c r="H1080" i="6"/>
  <c r="I1080" i="6" s="1"/>
  <c r="H1296" i="6"/>
  <c r="I1296" i="6" s="1"/>
  <c r="H1460" i="6"/>
  <c r="I1460" i="6" s="1"/>
  <c r="H1264" i="6"/>
  <c r="I1264" i="6" s="1"/>
  <c r="H1408" i="6"/>
  <c r="I1408" i="6" s="1"/>
  <c r="H1008" i="6"/>
  <c r="I1008" i="6" s="1"/>
  <c r="H1548" i="6"/>
  <c r="I1548" i="6" s="1"/>
  <c r="H1032" i="6"/>
  <c r="I1032" i="6" s="1"/>
  <c r="H1744" i="6"/>
  <c r="I1744" i="6" s="1"/>
  <c r="H1988" i="6"/>
  <c r="I1988" i="6" s="1"/>
  <c r="H1836" i="6"/>
  <c r="I1836" i="6" s="1"/>
  <c r="H1496" i="6"/>
  <c r="I1496" i="6" s="1"/>
  <c r="H1852" i="6"/>
  <c r="I1852" i="6" s="1"/>
  <c r="H1608" i="6"/>
  <c r="I1608" i="6" s="1"/>
  <c r="H1784" i="6"/>
  <c r="I1784" i="6" s="1"/>
  <c r="H992" i="6"/>
  <c r="I992" i="6" s="1"/>
  <c r="H1696" i="6"/>
  <c r="I1696" i="6" s="1"/>
  <c r="H1904" i="6"/>
  <c r="I1904" i="6" s="1"/>
  <c r="H2036" i="6"/>
  <c r="I2036" i="6" s="1"/>
  <c r="H2192" i="6"/>
  <c r="I2192" i="6" s="1"/>
  <c r="H2132" i="6"/>
  <c r="I2132" i="6" s="1"/>
  <c r="H2372" i="6"/>
  <c r="I2372" i="6" s="1"/>
  <c r="H2084" i="6"/>
  <c r="I2084" i="6" s="1"/>
  <c r="H2180" i="6"/>
  <c r="I2180" i="6" s="1"/>
  <c r="H2468" i="6"/>
  <c r="I2468" i="6" s="1"/>
  <c r="H2120" i="6"/>
  <c r="I2120" i="6" s="1"/>
  <c r="H2304" i="6"/>
  <c r="I2304" i="6" s="1"/>
  <c r="H1824" i="6"/>
  <c r="I1824" i="6" s="1"/>
  <c r="H2276" i="6"/>
  <c r="I2276" i="6" s="1"/>
  <c r="H2136" i="6"/>
  <c r="I2136" i="6" s="1"/>
  <c r="H2452" i="6"/>
  <c r="I2452" i="6" s="1"/>
  <c r="H2128" i="6"/>
  <c r="I2128" i="6" s="1"/>
  <c r="H2496" i="6"/>
  <c r="I2496" i="6" s="1"/>
  <c r="H2300" i="6"/>
  <c r="I2300" i="6" s="1"/>
  <c r="H2780" i="6"/>
  <c r="I2780" i="6" s="1"/>
  <c r="H2312" i="6"/>
  <c r="I2312" i="6" s="1"/>
  <c r="H2608" i="6"/>
  <c r="I2608" i="6" s="1"/>
  <c r="H2296" i="6"/>
  <c r="I2296" i="6" s="1"/>
  <c r="H2564" i="6"/>
  <c r="I2564" i="6" s="1"/>
  <c r="H2756" i="6"/>
  <c r="I2756" i="6" s="1"/>
  <c r="H2760" i="6"/>
  <c r="I2760" i="6" s="1"/>
  <c r="H2824" i="6"/>
  <c r="I2824" i="6" s="1"/>
  <c r="H2800" i="6"/>
  <c r="I2800" i="6" s="1"/>
  <c r="H2980" i="6"/>
  <c r="I2980" i="6" s="1"/>
  <c r="H3176" i="6"/>
  <c r="I3176" i="6" s="1"/>
  <c r="H2504" i="6"/>
  <c r="I2504" i="6" s="1"/>
  <c r="H2940" i="6"/>
  <c r="I2940" i="6" s="1"/>
  <c r="H2520" i="6"/>
  <c r="I2520" i="6" s="1"/>
  <c r="H2732" i="6"/>
  <c r="I2732" i="6" s="1"/>
  <c r="H2900" i="6"/>
  <c r="I2900" i="6" s="1"/>
  <c r="H3028" i="6"/>
  <c r="I3028" i="6" s="1"/>
  <c r="H3264" i="6"/>
  <c r="I3264" i="6" s="1"/>
  <c r="H2664" i="6"/>
  <c r="I2664" i="6" s="1"/>
  <c r="H2984" i="6"/>
  <c r="I2984" i="6" s="1"/>
  <c r="H3236" i="6"/>
  <c r="I3236" i="6" s="1"/>
  <c r="H2968" i="6"/>
  <c r="I2968" i="6" s="1"/>
  <c r="H3444" i="6"/>
  <c r="I3444" i="6" s="1"/>
  <c r="H3652" i="6"/>
  <c r="I3652" i="6" s="1"/>
  <c r="H2020" i="6"/>
  <c r="I2020" i="6" s="1"/>
  <c r="H3272" i="6"/>
  <c r="I3272" i="6" s="1"/>
  <c r="H3528" i="6"/>
  <c r="I3528" i="6" s="1"/>
  <c r="H3748" i="6"/>
  <c r="I3748" i="6" s="1"/>
  <c r="H3080" i="6"/>
  <c r="I3080" i="6" s="1"/>
  <c r="H3504" i="6"/>
  <c r="I3504" i="6" s="1"/>
  <c r="H3792" i="6"/>
  <c r="I3792" i="6" s="1"/>
  <c r="H3056" i="6"/>
  <c r="I3056" i="6" s="1"/>
  <c r="H3576" i="6"/>
  <c r="I3576" i="6" s="1"/>
  <c r="H3828" i="6"/>
  <c r="I3828" i="6" s="1"/>
  <c r="H3004" i="6"/>
  <c r="I3004" i="6" s="1"/>
  <c r="H3352" i="6"/>
  <c r="I3352" i="6" s="1"/>
  <c r="H3544" i="6"/>
  <c r="I3544" i="6" s="1"/>
  <c r="H3800" i="6"/>
  <c r="I3800" i="6" s="1"/>
  <c r="H2880" i="6"/>
  <c r="I2880" i="6" s="1"/>
  <c r="H3768" i="6"/>
  <c r="I3768" i="6" s="1"/>
  <c r="H3136" i="6"/>
  <c r="I3136" i="6" s="1"/>
  <c r="H3804" i="6"/>
  <c r="I3804" i="6" s="1"/>
  <c r="H3724" i="6"/>
  <c r="I3724" i="6" s="1"/>
  <c r="H3488" i="6"/>
  <c r="I3488" i="6" s="1"/>
  <c r="H3600" i="6"/>
  <c r="I3600" i="6" s="1"/>
  <c r="H3604" i="6"/>
  <c r="I3604" i="6" s="1"/>
  <c r="H3384" i="6"/>
  <c r="I3384" i="6" s="1"/>
  <c r="H148" i="6"/>
  <c r="I148" i="6" s="1"/>
  <c r="H340" i="6"/>
  <c r="I340" i="6" s="1"/>
  <c r="H56" i="6"/>
  <c r="I56" i="6" s="1"/>
  <c r="H388" i="6"/>
  <c r="I388" i="6" s="1"/>
  <c r="H320" i="6"/>
  <c r="I320" i="6" s="1"/>
  <c r="H528" i="6"/>
  <c r="I528" i="6" s="1"/>
  <c r="H244" i="6"/>
  <c r="I244" i="6" s="1"/>
  <c r="H60" i="6"/>
  <c r="I60" i="6" s="1"/>
  <c r="H212" i="6"/>
  <c r="I212" i="6" s="1"/>
  <c r="H484" i="6"/>
  <c r="I484" i="6" s="1"/>
  <c r="H184" i="6"/>
  <c r="I184" i="6" s="1"/>
  <c r="H420" i="6"/>
  <c r="I420" i="6" s="1"/>
  <c r="H172" i="6"/>
  <c r="I172" i="6" s="1"/>
  <c r="H820" i="6"/>
  <c r="I820" i="6" s="1"/>
  <c r="H400" i="6"/>
  <c r="I400" i="6" s="1"/>
  <c r="H700" i="6"/>
  <c r="I700" i="6" s="1"/>
  <c r="H380" i="6"/>
  <c r="I380" i="6" s="1"/>
  <c r="H652" i="6"/>
  <c r="I652" i="6" s="1"/>
  <c r="H80" i="6"/>
  <c r="I80" i="6" s="1"/>
  <c r="H656" i="6"/>
  <c r="I656" i="6" s="1"/>
  <c r="H880" i="6"/>
  <c r="I880" i="6" s="1"/>
  <c r="H664" i="6"/>
  <c r="I664" i="6" s="1"/>
  <c r="H532" i="6"/>
  <c r="I532" i="6" s="1"/>
  <c r="H920" i="6"/>
  <c r="I920" i="6" s="1"/>
  <c r="H1216" i="6"/>
  <c r="I1216" i="6" s="1"/>
  <c r="H860" i="6"/>
  <c r="I860" i="6" s="1"/>
  <c r="H1096" i="6"/>
  <c r="I1096" i="6" s="1"/>
  <c r="H316" i="6"/>
  <c r="I316" i="6" s="1"/>
  <c r="H1088" i="6"/>
  <c r="I1088" i="6" s="1"/>
  <c r="H544" i="6"/>
  <c r="I544" i="6" s="1"/>
  <c r="H844" i="6"/>
  <c r="I844" i="6" s="1"/>
  <c r="H1056" i="6"/>
  <c r="I1056" i="6" s="1"/>
  <c r="H1140" i="6"/>
  <c r="I1140" i="6" s="1"/>
  <c r="H736" i="6"/>
  <c r="I736" i="6" s="1"/>
  <c r="H1024" i="6"/>
  <c r="I1024" i="6" s="1"/>
  <c r="H1372" i="6"/>
  <c r="I1372" i="6" s="1"/>
  <c r="H1612" i="6"/>
  <c r="I1612" i="6" s="1"/>
  <c r="H1136" i="6"/>
  <c r="I1136" i="6" s="1"/>
  <c r="H568" i="6"/>
  <c r="I568" i="6" s="1"/>
  <c r="H1500" i="6"/>
  <c r="I1500" i="6" s="1"/>
  <c r="H1112" i="6"/>
  <c r="I1112" i="6" s="1"/>
  <c r="H1328" i="6"/>
  <c r="I1328" i="6" s="1"/>
  <c r="H1464" i="6"/>
  <c r="I1464" i="6" s="1"/>
  <c r="H1284" i="6"/>
  <c r="I1284" i="6" s="1"/>
  <c r="H1416" i="6"/>
  <c r="I1416" i="6" s="1"/>
  <c r="H1060" i="6"/>
  <c r="I1060" i="6" s="1"/>
  <c r="H1588" i="6"/>
  <c r="I1588" i="6" s="1"/>
  <c r="H1436" i="6"/>
  <c r="I1436" i="6" s="1"/>
  <c r="H1796" i="6"/>
  <c r="I1796" i="6" s="1"/>
  <c r="H2024" i="6"/>
  <c r="I2024" i="6" s="1"/>
  <c r="H1848" i="6"/>
  <c r="I1848" i="6" s="1"/>
  <c r="H1676" i="6"/>
  <c r="I1676" i="6" s="1"/>
  <c r="H1908" i="6"/>
  <c r="I1908" i="6" s="1"/>
  <c r="H1632" i="6"/>
  <c r="I1632" i="6" s="1"/>
  <c r="H1828" i="6"/>
  <c r="I1828" i="6" s="1"/>
  <c r="H1520" i="6"/>
  <c r="I1520" i="6" s="1"/>
  <c r="H1756" i="6"/>
  <c r="I1756" i="6" s="1"/>
  <c r="H1620" i="6"/>
  <c r="I1620" i="6" s="1"/>
  <c r="H2044" i="6"/>
  <c r="I2044" i="6" s="1"/>
  <c r="H2216" i="6"/>
  <c r="I2216" i="6" s="1"/>
  <c r="H2176" i="6"/>
  <c r="I2176" i="6" s="1"/>
  <c r="H2408" i="6"/>
  <c r="I2408" i="6" s="1"/>
  <c r="H1740" i="6"/>
  <c r="I1740" i="6" s="1"/>
  <c r="H2228" i="6"/>
  <c r="I2228" i="6" s="1"/>
  <c r="H2004" i="6"/>
  <c r="I2004" i="6" s="1"/>
  <c r="H2140" i="6"/>
  <c r="I2140" i="6" s="1"/>
  <c r="H2324" i="6"/>
  <c r="I2324" i="6" s="1"/>
  <c r="H2032" i="6"/>
  <c r="I2032" i="6" s="1"/>
  <c r="H2332" i="6"/>
  <c r="I2332" i="6" s="1"/>
  <c r="H2212" i="6"/>
  <c r="I2212" i="6" s="1"/>
  <c r="H2492" i="6"/>
  <c r="I2492" i="6" s="1"/>
  <c r="H2240" i="6"/>
  <c r="I2240" i="6" s="1"/>
  <c r="H2528" i="6"/>
  <c r="I2528" i="6" s="1"/>
  <c r="H2340" i="6"/>
  <c r="I2340" i="6" s="1"/>
  <c r="H2812" i="6"/>
  <c r="I2812" i="6" s="1"/>
  <c r="H2388" i="6"/>
  <c r="I2388" i="6" s="1"/>
  <c r="H2640" i="6"/>
  <c r="I2640" i="6" s="1"/>
  <c r="H2316" i="6"/>
  <c r="I2316" i="6" s="1"/>
  <c r="H2596" i="6"/>
  <c r="I2596" i="6" s="1"/>
  <c r="H2772" i="6"/>
  <c r="I2772" i="6" s="1"/>
  <c r="H2796" i="6"/>
  <c r="I2796" i="6" s="1"/>
  <c r="H2840" i="6"/>
  <c r="I2840" i="6" s="1"/>
  <c r="H2828" i="6"/>
  <c r="I2828" i="6" s="1"/>
  <c r="H3016" i="6"/>
  <c r="I3016" i="6" s="1"/>
  <c r="H3216" i="6"/>
  <c r="I3216" i="6" s="1"/>
  <c r="H2632" i="6"/>
  <c r="I2632" i="6" s="1"/>
  <c r="H2972" i="6"/>
  <c r="I2972" i="6" s="1"/>
  <c r="H2580" i="6"/>
  <c r="I2580" i="6" s="1"/>
  <c r="H2776" i="6"/>
  <c r="I2776" i="6" s="1"/>
  <c r="H2912" i="6"/>
  <c r="I2912" i="6" s="1"/>
  <c r="H3044" i="6"/>
  <c r="I3044" i="6" s="1"/>
  <c r="H3300" i="6"/>
  <c r="I3300" i="6" s="1"/>
  <c r="H2712" i="6"/>
  <c r="I2712" i="6" s="1"/>
  <c r="H3032" i="6"/>
  <c r="I3032" i="6" s="1"/>
  <c r="H3276" i="6"/>
  <c r="I3276" i="6" s="1"/>
  <c r="H3104" i="6"/>
  <c r="I3104" i="6" s="1"/>
  <c r="H3456" i="6"/>
  <c r="I3456" i="6" s="1"/>
  <c r="H3692" i="6"/>
  <c r="I3692" i="6" s="1"/>
  <c r="H2908" i="6"/>
  <c r="I2908" i="6" s="1"/>
  <c r="H3368" i="6"/>
  <c r="I3368" i="6" s="1"/>
  <c r="H3588" i="6"/>
  <c r="I3588" i="6" s="1"/>
  <c r="H3752" i="6"/>
  <c r="I3752" i="6" s="1"/>
  <c r="H3088" i="6"/>
  <c r="I3088" i="6" s="1"/>
  <c r="H3540" i="6"/>
  <c r="I3540" i="6" s="1"/>
  <c r="H3852" i="6"/>
  <c r="I3852" i="6" s="1"/>
  <c r="H3228" i="6"/>
  <c r="I3228" i="6" s="1"/>
  <c r="H3684" i="6"/>
  <c r="I3684" i="6" s="1"/>
  <c r="H3832" i="6"/>
  <c r="I3832" i="6" s="1"/>
  <c r="H3036" i="6"/>
  <c r="I3036" i="6" s="1"/>
  <c r="H3356" i="6"/>
  <c r="I3356" i="6" s="1"/>
  <c r="H3556" i="6"/>
  <c r="I3556" i="6" s="1"/>
  <c r="H3812" i="6"/>
  <c r="I3812" i="6" s="1"/>
  <c r="H3120" i="6"/>
  <c r="I3120" i="6" s="1"/>
  <c r="H3780" i="6"/>
  <c r="I3780" i="6" s="1"/>
  <c r="H3232" i="6"/>
  <c r="I3232" i="6" s="1"/>
  <c r="H3636" i="6"/>
  <c r="I3636" i="6" s="1"/>
  <c r="H3784" i="6"/>
  <c r="I3784" i="6" s="1"/>
  <c r="H3496" i="6"/>
  <c r="I3496" i="6" s="1"/>
  <c r="H3712" i="6"/>
  <c r="I3712" i="6" s="1"/>
  <c r="H3616" i="6"/>
  <c r="I3616" i="6" s="1"/>
  <c r="H176" i="6"/>
  <c r="I176" i="6" s="1"/>
  <c r="H352" i="6"/>
  <c r="I352" i="6" s="1"/>
  <c r="H72" i="6"/>
  <c r="I72" i="6" s="1"/>
  <c r="H408" i="6"/>
  <c r="I408" i="6" s="1"/>
  <c r="H332" i="6"/>
  <c r="I332" i="6" s="1"/>
  <c r="H548" i="6"/>
  <c r="I548" i="6" s="1"/>
  <c r="H252" i="6"/>
  <c r="I252" i="6" s="1"/>
  <c r="H76" i="6"/>
  <c r="I76" i="6" s="1"/>
  <c r="H228" i="6"/>
  <c r="I228" i="6" s="1"/>
  <c r="H508" i="6"/>
  <c r="I508" i="6" s="1"/>
  <c r="H220" i="6"/>
  <c r="I220" i="6" s="1"/>
  <c r="H440" i="6"/>
  <c r="I440" i="6" s="1"/>
  <c r="H336" i="6"/>
  <c r="I336" i="6" s="1"/>
  <c r="H884" i="6"/>
  <c r="I884" i="6" s="1"/>
  <c r="H492" i="6"/>
  <c r="I492" i="6" s="1"/>
  <c r="H708" i="6"/>
  <c r="I708" i="6" s="1"/>
  <c r="H612" i="6"/>
  <c r="I612" i="6" s="1"/>
  <c r="H672" i="6"/>
  <c r="I672" i="6" s="1"/>
  <c r="H156" i="6"/>
  <c r="I156" i="6" s="1"/>
  <c r="H692" i="6"/>
  <c r="I692" i="6" s="1"/>
  <c r="H892" i="6"/>
  <c r="I892" i="6" s="1"/>
  <c r="H684" i="6"/>
  <c r="I684" i="6" s="1"/>
  <c r="H552" i="6"/>
  <c r="I552" i="6" s="1"/>
  <c r="H980" i="6"/>
  <c r="I980" i="6" s="1"/>
  <c r="H1228" i="6"/>
  <c r="I1228" i="6" s="1"/>
  <c r="H868" i="6"/>
  <c r="I868" i="6" s="1"/>
  <c r="H1172" i="6"/>
  <c r="I1172" i="6" s="1"/>
  <c r="H424" i="6"/>
  <c r="I424" i="6" s="1"/>
  <c r="H1164" i="6"/>
  <c r="I1164" i="6" s="1"/>
  <c r="H604" i="6"/>
  <c r="I604" i="6" s="1"/>
  <c r="H936" i="6"/>
  <c r="I936" i="6" s="1"/>
  <c r="H1064" i="6"/>
  <c r="I1064" i="6" s="1"/>
  <c r="H1176" i="6"/>
  <c r="I1176" i="6" s="1"/>
  <c r="H752" i="6"/>
  <c r="I752" i="6" s="1"/>
  <c r="H1160" i="6"/>
  <c r="I1160" i="6" s="1"/>
  <c r="H1468" i="6"/>
  <c r="I1468" i="6" s="1"/>
  <c r="H1652" i="6"/>
  <c r="I1652" i="6" s="1"/>
  <c r="H1320" i="6"/>
  <c r="I1320" i="6" s="1"/>
  <c r="H1044" i="6"/>
  <c r="I1044" i="6" s="1"/>
  <c r="H1516" i="6"/>
  <c r="I1516" i="6" s="1"/>
  <c r="H1220" i="6"/>
  <c r="I1220" i="6" s="1"/>
  <c r="H1368" i="6"/>
  <c r="I1368" i="6" s="1"/>
  <c r="H1476" i="6"/>
  <c r="I1476" i="6" s="1"/>
  <c r="H1300" i="6"/>
  <c r="I1300" i="6" s="1"/>
  <c r="H1424" i="6"/>
  <c r="I1424" i="6" s="1"/>
  <c r="H1092" i="6"/>
  <c r="I1092" i="6" s="1"/>
  <c r="H1708" i="6"/>
  <c r="I1708" i="6" s="1"/>
  <c r="H1504" i="6"/>
  <c r="I1504" i="6" s="1"/>
  <c r="H1816" i="6"/>
  <c r="I1816" i="6" s="1"/>
  <c r="H1508" i="6"/>
  <c r="I1508" i="6" s="1"/>
  <c r="H1880" i="6"/>
  <c r="I1880" i="6" s="1"/>
  <c r="H1724" i="6"/>
  <c r="I1724" i="6" s="1"/>
  <c r="H1940" i="6"/>
  <c r="I1940" i="6" s="1"/>
  <c r="H1640" i="6"/>
  <c r="I1640" i="6" s="1"/>
  <c r="H1860" i="6"/>
  <c r="I1860" i="6" s="1"/>
  <c r="H1556" i="6"/>
  <c r="I1556" i="6" s="1"/>
  <c r="H1772" i="6"/>
  <c r="I1772" i="6" s="1"/>
  <c r="H1840" i="6"/>
  <c r="I1840" i="6" s="1"/>
  <c r="H2056" i="6"/>
  <c r="I2056" i="6" s="1"/>
  <c r="H1768" i="6"/>
  <c r="I1768" i="6" s="1"/>
  <c r="H2196" i="6"/>
  <c r="I2196" i="6" s="1"/>
  <c r="H1580" i="6"/>
  <c r="I1580" i="6" s="1"/>
  <c r="H1856" i="6"/>
  <c r="I1856" i="6" s="1"/>
  <c r="H2268" i="6"/>
  <c r="I2268" i="6" s="1"/>
  <c r="H2008" i="6"/>
  <c r="I2008" i="6" s="1"/>
  <c r="H2184" i="6"/>
  <c r="I2184" i="6" s="1"/>
  <c r="H2348" i="6"/>
  <c r="I2348" i="6" s="1"/>
  <c r="H2052" i="6"/>
  <c r="I2052" i="6" s="1"/>
  <c r="H2352" i="6"/>
  <c r="I2352" i="6" s="1"/>
  <c r="H2236" i="6"/>
  <c r="I2236" i="6" s="1"/>
  <c r="H2508" i="6"/>
  <c r="I2508" i="6" s="1"/>
  <c r="H2248" i="6"/>
  <c r="I2248" i="6" s="1"/>
  <c r="H2560" i="6"/>
  <c r="I2560" i="6" s="1"/>
  <c r="H2476" i="6"/>
  <c r="I2476" i="6" s="1"/>
  <c r="H1716" i="6"/>
  <c r="I1716" i="6" s="1"/>
  <c r="H2420" i="6"/>
  <c r="I2420" i="6" s="1"/>
  <c r="H2672" i="6"/>
  <c r="I2672" i="6" s="1"/>
  <c r="H2404" i="6"/>
  <c r="I2404" i="6" s="1"/>
  <c r="H2612" i="6"/>
  <c r="I2612" i="6" s="1"/>
  <c r="H2788" i="6"/>
  <c r="I2788" i="6" s="1"/>
  <c r="H1992" i="6"/>
  <c r="I1992" i="6" s="1"/>
  <c r="H2064" i="6"/>
  <c r="I2064" i="6" s="1"/>
  <c r="H2860" i="6"/>
  <c r="I2860" i="6" s="1"/>
  <c r="H3024" i="6"/>
  <c r="I3024" i="6" s="1"/>
  <c r="H3244" i="6"/>
  <c r="I3244" i="6" s="1"/>
  <c r="H2368" i="6"/>
  <c r="I2368" i="6" s="1"/>
  <c r="H2992" i="6"/>
  <c r="I2992" i="6" s="1"/>
  <c r="H2620" i="6"/>
  <c r="I2620" i="6" s="1"/>
  <c r="H2784" i="6"/>
  <c r="I2784" i="6" s="1"/>
  <c r="H2928" i="6"/>
  <c r="I2928" i="6" s="1"/>
  <c r="H3072" i="6"/>
  <c r="I3072" i="6" s="1"/>
  <c r="H3332" i="6"/>
  <c r="I3332" i="6" s="1"/>
  <c r="H2744" i="6"/>
  <c r="I2744" i="6" s="1"/>
  <c r="H3048" i="6"/>
  <c r="I3048" i="6" s="1"/>
  <c r="H3312" i="6"/>
  <c r="I3312" i="6" s="1"/>
  <c r="H3260" i="6"/>
  <c r="I3260" i="6" s="1"/>
  <c r="H3468" i="6"/>
  <c r="I3468" i="6" s="1"/>
  <c r="H3696" i="6"/>
  <c r="I3696" i="6" s="1"/>
  <c r="H2932" i="6"/>
  <c r="I2932" i="6" s="1"/>
  <c r="H3372" i="6"/>
  <c r="I3372" i="6" s="1"/>
  <c r="H3608" i="6"/>
  <c r="I3608" i="6" s="1"/>
  <c r="H3772" i="6"/>
  <c r="I3772" i="6" s="1"/>
  <c r="H3208" i="6"/>
  <c r="I3208" i="6" s="1"/>
  <c r="H3552" i="6"/>
  <c r="I3552" i="6" s="1"/>
  <c r="H3856" i="6"/>
  <c r="I3856" i="6" s="1"/>
  <c r="H3280" i="6"/>
  <c r="I3280" i="6" s="1"/>
  <c r="H3700" i="6"/>
  <c r="I3700" i="6" s="1"/>
  <c r="H3860" i="6"/>
  <c r="I3860" i="6" s="1"/>
  <c r="H3160" i="6"/>
  <c r="I3160" i="6" s="1"/>
  <c r="H3396" i="6"/>
  <c r="I3396" i="6" s="1"/>
  <c r="H3580" i="6"/>
  <c r="I3580" i="6" s="1"/>
  <c r="H3816" i="6"/>
  <c r="I3816" i="6" s="1"/>
  <c r="H3240" i="6"/>
  <c r="I3240" i="6" s="1"/>
  <c r="H3836" i="6"/>
  <c r="I3836" i="6" s="1"/>
  <c r="H3132" i="6"/>
  <c r="I3132" i="6" s="1"/>
  <c r="H3568" i="6"/>
  <c r="I3568" i="6" s="1"/>
  <c r="H3820" i="6"/>
  <c r="I3820" i="6" s="1"/>
  <c r="H3532" i="6"/>
  <c r="I3532" i="6" s="1"/>
  <c r="H3688" i="6"/>
  <c r="I3688" i="6" s="1"/>
  <c r="H3624" i="6"/>
  <c r="I3624" i="6" s="1"/>
  <c r="H204" i="6"/>
  <c r="I204" i="6" s="1"/>
  <c r="H364" i="6"/>
  <c r="I364" i="6" s="1"/>
  <c r="H116" i="6"/>
  <c r="I116" i="6" s="1"/>
  <c r="H444" i="6"/>
  <c r="I444" i="6" s="1"/>
  <c r="H368" i="6"/>
  <c r="I368" i="6" s="1"/>
  <c r="H560" i="6"/>
  <c r="I560" i="6" s="1"/>
  <c r="H304" i="6"/>
  <c r="I304" i="6" s="1"/>
  <c r="H92" i="6"/>
  <c r="I92" i="6" s="1"/>
  <c r="H236" i="6"/>
  <c r="I236" i="6" s="1"/>
  <c r="H536" i="6"/>
  <c r="I536" i="6" s="1"/>
  <c r="H272" i="6"/>
  <c r="I272" i="6" s="1"/>
  <c r="H456" i="6"/>
  <c r="I456" i="6" s="1"/>
  <c r="H556" i="6"/>
  <c r="I556" i="6" s="1"/>
  <c r="H900" i="6"/>
  <c r="I900" i="6" s="1"/>
  <c r="H520" i="6"/>
  <c r="I520" i="6" s="1"/>
  <c r="H760" i="6"/>
  <c r="I760" i="6" s="1"/>
  <c r="H628" i="6"/>
  <c r="I628" i="6" s="1"/>
  <c r="H716" i="6"/>
  <c r="I716" i="6" s="1"/>
  <c r="H256" i="6"/>
  <c r="I256" i="6" s="1"/>
  <c r="H720" i="6"/>
  <c r="I720" i="6" s="1"/>
  <c r="H96" i="6"/>
  <c r="I96" i="6" s="1"/>
  <c r="H728" i="6"/>
  <c r="I728" i="6" s="1"/>
  <c r="H756" i="6"/>
  <c r="I756" i="6" s="1"/>
  <c r="H1016" i="6"/>
  <c r="I1016" i="6" s="1"/>
  <c r="H1240" i="6"/>
  <c r="I1240" i="6" s="1"/>
  <c r="H888" i="6"/>
  <c r="I888" i="6" s="1"/>
  <c r="H1204" i="6"/>
  <c r="I1204" i="6" s="1"/>
  <c r="H704" i="6"/>
  <c r="I704" i="6" s="1"/>
  <c r="H1184" i="6"/>
  <c r="I1184" i="6" s="1"/>
  <c r="H680" i="6"/>
  <c r="I680" i="6" s="1"/>
  <c r="H960" i="6"/>
  <c r="I960" i="6" s="1"/>
  <c r="H1072" i="6"/>
  <c r="I1072" i="6" s="1"/>
  <c r="H1188" i="6"/>
  <c r="I1188" i="6" s="1"/>
  <c r="H764" i="6"/>
  <c r="I764" i="6" s="1"/>
  <c r="H1236" i="6"/>
  <c r="I1236" i="6" s="1"/>
  <c r="H1484" i="6"/>
  <c r="I1484" i="6" s="1"/>
  <c r="H1656" i="6"/>
  <c r="I1656" i="6" s="1"/>
  <c r="H1364" i="6"/>
  <c r="I1364" i="6" s="1"/>
  <c r="H1076" i="6"/>
  <c r="I1076" i="6" s="1"/>
  <c r="H1560" i="6"/>
  <c r="I1560" i="6" s="1"/>
  <c r="H1224" i="6"/>
  <c r="I1224" i="6" s="1"/>
  <c r="H1384" i="6"/>
  <c r="I1384" i="6" s="1"/>
  <c r="H1480" i="6"/>
  <c r="I1480" i="6" s="1"/>
  <c r="H1304" i="6"/>
  <c r="I1304" i="6" s="1"/>
  <c r="H1536" i="6"/>
  <c r="I1536" i="6" s="1"/>
  <c r="H1156" i="6"/>
  <c r="I1156" i="6" s="1"/>
  <c r="H1732" i="6"/>
  <c r="I1732" i="6" s="1"/>
  <c r="H1512" i="6"/>
  <c r="I1512" i="6" s="1"/>
  <c r="H1876" i="6"/>
  <c r="I1876" i="6" s="1"/>
  <c r="H1648" i="6"/>
  <c r="I1648" i="6" s="1"/>
  <c r="H1896" i="6"/>
  <c r="I1896" i="6" s="1"/>
  <c r="H1736" i="6"/>
  <c r="I1736" i="6" s="1"/>
  <c r="H976" i="6"/>
  <c r="I976" i="6" s="1"/>
  <c r="H1148" i="6"/>
  <c r="I1148" i="6" s="1"/>
  <c r="H1884" i="6"/>
  <c r="I1884" i="6" s="1"/>
  <c r="H1564" i="6"/>
  <c r="I1564" i="6" s="1"/>
  <c r="H1812" i="6"/>
  <c r="I1812" i="6" s="1"/>
  <c r="H1864" i="6"/>
  <c r="I1864" i="6" s="1"/>
  <c r="H2068" i="6"/>
  <c r="I2068" i="6" s="1"/>
  <c r="H1900" i="6"/>
  <c r="I1900" i="6" s="1"/>
  <c r="H2220" i="6"/>
  <c r="I2220" i="6" s="1"/>
  <c r="H1692" i="6"/>
  <c r="I1692" i="6" s="1"/>
  <c r="H1984" i="6"/>
  <c r="I1984" i="6" s="1"/>
  <c r="H2320" i="6"/>
  <c r="I2320" i="6" s="1"/>
  <c r="H2012" i="6"/>
  <c r="I2012" i="6" s="1"/>
  <c r="H2204" i="6"/>
  <c r="I2204" i="6" s="1"/>
  <c r="H2364" i="6"/>
  <c r="I2364" i="6" s="1"/>
  <c r="H2092" i="6"/>
  <c r="I2092" i="6" s="1"/>
  <c r="H2380" i="6"/>
  <c r="I2380" i="6" s="1"/>
  <c r="H1624" i="6"/>
  <c r="I1624" i="6" s="1"/>
  <c r="H2524" i="6"/>
  <c r="I2524" i="6" s="1"/>
  <c r="H2256" i="6"/>
  <c r="I2256" i="6" s="1"/>
  <c r="H2592" i="6"/>
  <c r="I2592" i="6" s="1"/>
  <c r="H2540" i="6"/>
  <c r="I2540" i="6" s="1"/>
  <c r="H1788" i="6"/>
  <c r="I1788" i="6" s="1"/>
  <c r="H2428" i="6"/>
  <c r="I2428" i="6" s="1"/>
  <c r="H2684" i="6"/>
  <c r="I2684" i="6" s="1"/>
  <c r="H2460" i="6"/>
  <c r="I2460" i="6" s="1"/>
  <c r="H2628" i="6"/>
  <c r="I2628" i="6" s="1"/>
  <c r="H2804" i="6"/>
  <c r="I2804" i="6" s="1"/>
  <c r="H2396" i="6"/>
  <c r="I2396" i="6" s="1"/>
  <c r="H2472" i="6"/>
  <c r="I2472" i="6" s="1"/>
  <c r="H2884" i="6"/>
  <c r="I2884" i="6" s="1"/>
  <c r="H3064" i="6"/>
  <c r="I3064" i="6" s="1"/>
  <c r="H3256" i="6"/>
  <c r="I3256" i="6" s="1"/>
  <c r="H2392" i="6"/>
  <c r="I2392" i="6" s="1"/>
  <c r="H3040" i="6"/>
  <c r="I3040" i="6" s="1"/>
  <c r="H2680" i="6"/>
  <c r="I2680" i="6" s="1"/>
  <c r="H2816" i="6"/>
  <c r="I2816" i="6" s="1"/>
  <c r="H2952" i="6"/>
  <c r="I2952" i="6" s="1"/>
  <c r="H3100" i="6"/>
  <c r="I3100" i="6" s="1"/>
  <c r="H3340" i="6"/>
  <c r="I3340" i="6" s="1"/>
  <c r="H2752" i="6"/>
  <c r="I2752" i="6" s="1"/>
  <c r="H3084" i="6"/>
  <c r="I3084" i="6" s="1"/>
  <c r="H3324" i="6"/>
  <c r="I3324" i="6" s="1"/>
  <c r="H3268" i="6"/>
  <c r="I3268" i="6" s="1"/>
  <c r="H3536" i="6"/>
  <c r="I3536" i="6" s="1"/>
  <c r="H3824" i="6"/>
  <c r="I3824" i="6" s="1"/>
  <c r="H2944" i="6"/>
  <c r="I2944" i="6" s="1"/>
  <c r="H3412" i="6"/>
  <c r="I3412" i="6" s="1"/>
  <c r="H3620" i="6"/>
  <c r="I3620" i="6" s="1"/>
  <c r="H3808" i="6"/>
  <c r="I3808" i="6" s="1"/>
  <c r="H3212" i="6"/>
  <c r="I3212" i="6" s="1"/>
  <c r="H3564" i="6"/>
  <c r="I3564" i="6" s="1"/>
  <c r="H3872" i="6"/>
  <c r="I3872" i="6" s="1"/>
  <c r="H3320" i="6"/>
  <c r="I3320" i="6" s="1"/>
  <c r="H3704" i="6"/>
  <c r="I3704" i="6" s="1"/>
  <c r="H3172" i="6"/>
  <c r="I3172" i="6" s="1"/>
  <c r="H3180" i="6"/>
  <c r="I3180" i="6" s="1"/>
  <c r="H3416" i="6"/>
  <c r="I3416" i="6" s="1"/>
  <c r="H3592" i="6"/>
  <c r="I3592" i="6" s="1"/>
  <c r="H3864" i="6"/>
  <c r="I3864" i="6" s="1"/>
  <c r="H3308" i="6"/>
  <c r="I3308" i="6" s="1"/>
  <c r="H3008" i="6"/>
  <c r="I3008" i="6" s="1"/>
  <c r="H3192" i="6"/>
  <c r="I3192" i="6" s="1"/>
  <c r="H3728" i="6"/>
  <c r="I3728" i="6" s="1"/>
  <c r="H3676" i="6"/>
  <c r="I3676" i="6" s="1"/>
  <c r="H3628" i="6"/>
  <c r="I3628" i="6" s="1"/>
  <c r="H3144" i="6"/>
  <c r="I3144" i="6" s="1"/>
  <c r="H2872" i="6"/>
  <c r="I2872" i="6" s="1"/>
  <c r="H224" i="6"/>
  <c r="I224" i="6" s="1"/>
  <c r="H384" i="6"/>
  <c r="I384" i="6" s="1"/>
  <c r="H160" i="6"/>
  <c r="I160" i="6" s="1"/>
  <c r="H480" i="6"/>
  <c r="I480" i="6" s="1"/>
  <c r="H412" i="6"/>
  <c r="I412" i="6" s="1"/>
  <c r="H88" i="6"/>
  <c r="I88" i="6" s="1"/>
  <c r="H312" i="6"/>
  <c r="I312" i="6" s="1"/>
  <c r="H108" i="6"/>
  <c r="I108" i="6" s="1"/>
  <c r="H288" i="6"/>
  <c r="I288" i="6" s="1"/>
  <c r="H580" i="6"/>
  <c r="I580" i="6" s="1"/>
  <c r="H280" i="6"/>
  <c r="I280" i="6" s="1"/>
  <c r="H472" i="6"/>
  <c r="I472" i="6" s="1"/>
  <c r="H608" i="6"/>
  <c r="I608" i="6" s="1"/>
  <c r="H912" i="6"/>
  <c r="I912" i="6" s="1"/>
  <c r="H596" i="6"/>
  <c r="I596" i="6" s="1"/>
  <c r="H800" i="6"/>
  <c r="I800" i="6" s="1"/>
  <c r="H712" i="6"/>
  <c r="I712" i="6" s="1"/>
  <c r="H812" i="6"/>
  <c r="I812" i="6" s="1"/>
  <c r="H264" i="6"/>
  <c r="I264" i="6" s="1"/>
  <c r="H724" i="6"/>
  <c r="I724" i="6" s="1"/>
  <c r="H112" i="6"/>
  <c r="I112" i="6" s="1"/>
  <c r="H808" i="6"/>
  <c r="I808" i="6" s="1"/>
  <c r="H780" i="6"/>
  <c r="I780" i="6" s="1"/>
  <c r="H1084" i="6"/>
  <c r="I1084" i="6" s="1"/>
  <c r="H1332" i="6"/>
  <c r="I1332" i="6" s="1"/>
  <c r="H928" i="6"/>
  <c r="I928" i="6" s="1"/>
  <c r="H1248" i="6"/>
  <c r="I1248" i="6" s="1"/>
  <c r="H852" i="6"/>
  <c r="I852" i="6" s="1"/>
  <c r="H1252" i="6"/>
  <c r="I1252" i="6" s="1"/>
  <c r="H696" i="6"/>
  <c r="I696" i="6" s="1"/>
  <c r="H988" i="6"/>
  <c r="I988" i="6" s="1"/>
  <c r="H1100" i="6"/>
  <c r="I1100" i="6" s="1"/>
  <c r="H1208" i="6"/>
  <c r="I1208" i="6" s="1"/>
  <c r="H776" i="6"/>
  <c r="I776" i="6" s="1"/>
  <c r="H1020" i="6"/>
  <c r="I1020" i="6" s="1"/>
  <c r="H1524" i="6"/>
  <c r="I1524" i="6" s="1"/>
  <c r="H660" i="6"/>
  <c r="I660" i="6" s="1"/>
  <c r="H1396" i="6"/>
  <c r="I1396" i="6" s="1"/>
  <c r="H1380" i="6"/>
  <c r="I1380" i="6" s="1"/>
  <c r="H1572" i="6"/>
  <c r="I1572" i="6" s="1"/>
  <c r="H1232" i="6"/>
  <c r="I1232" i="6" s="1"/>
  <c r="H1400" i="6"/>
  <c r="I1400" i="6" s="1"/>
  <c r="H1052" i="6"/>
  <c r="I1052" i="6" s="1"/>
  <c r="H1308" i="6"/>
  <c r="I1308" i="6" s="1"/>
  <c r="H1552" i="6"/>
  <c r="I1552" i="6" s="1"/>
  <c r="H1196" i="6"/>
  <c r="I1196" i="6" s="1"/>
  <c r="H1760" i="6"/>
  <c r="I1760" i="6" s="1"/>
  <c r="H1672" i="6"/>
  <c r="I1672" i="6" s="1"/>
  <c r="H1916" i="6"/>
  <c r="I1916" i="6" s="1"/>
  <c r="H1688" i="6"/>
  <c r="I1688" i="6" s="1"/>
  <c r="H1920" i="6"/>
  <c r="I1920" i="6" s="1"/>
  <c r="H1748" i="6"/>
  <c r="I1748" i="6" s="1"/>
  <c r="H1212" i="6"/>
  <c r="I1212" i="6" s="1"/>
  <c r="H1452" i="6"/>
  <c r="I1452" i="6" s="1"/>
  <c r="H1912" i="6"/>
  <c r="I1912" i="6" s="1"/>
  <c r="H1568" i="6"/>
  <c r="I1568" i="6" s="1"/>
  <c r="H1832" i="6"/>
  <c r="I1832" i="6" s="1"/>
  <c r="H1928" i="6"/>
  <c r="I1928" i="6" s="1"/>
  <c r="H2080" i="6"/>
  <c r="I2080" i="6" s="1"/>
  <c r="H1932" i="6"/>
  <c r="I1932" i="6" s="1"/>
  <c r="H2244" i="6"/>
  <c r="I2244" i="6" s="1"/>
  <c r="H1752" i="6"/>
  <c r="I1752" i="6" s="1"/>
  <c r="H2000" i="6"/>
  <c r="I2000" i="6" s="1"/>
  <c r="H2344" i="6"/>
  <c r="I2344" i="6" s="1"/>
  <c r="H2040" i="6"/>
  <c r="I2040" i="6" s="1"/>
  <c r="H2232" i="6"/>
  <c r="I2232" i="6" s="1"/>
  <c r="H2376" i="6"/>
  <c r="I2376" i="6" s="1"/>
  <c r="H2124" i="6"/>
  <c r="I2124" i="6" s="1"/>
  <c r="H2416" i="6"/>
  <c r="I2416" i="6" s="1"/>
  <c r="H2264" i="6"/>
  <c r="I2264" i="6" s="1"/>
  <c r="H2556" i="6"/>
  <c r="I2556" i="6" s="1"/>
  <c r="H2308" i="6"/>
  <c r="I2308" i="6" s="1"/>
  <c r="H2624" i="6"/>
  <c r="I2624" i="6" s="1"/>
  <c r="H2604" i="6"/>
  <c r="I2604" i="6" s="1"/>
  <c r="H2028" i="6"/>
  <c r="I2028" i="6" s="1"/>
  <c r="H2480" i="6"/>
  <c r="I2480" i="6" s="1"/>
  <c r="H2716" i="6"/>
  <c r="I2716" i="6" s="1"/>
  <c r="H2484" i="6"/>
  <c r="I2484" i="6" s="1"/>
  <c r="H2660" i="6"/>
  <c r="I2660" i="6" s="1"/>
  <c r="H2164" i="6"/>
  <c r="I2164" i="6" s="1"/>
  <c r="H2536" i="6"/>
  <c r="I2536" i="6" s="1"/>
  <c r="H2568" i="6"/>
  <c r="I2568" i="6" s="1"/>
  <c r="H2896" i="6"/>
  <c r="I2896" i="6" s="1"/>
  <c r="H3092" i="6"/>
  <c r="I3092" i="6" s="1"/>
  <c r="H2108" i="6"/>
  <c r="I2108" i="6" s="1"/>
  <c r="H2584" i="6"/>
  <c r="I2584" i="6" s="1"/>
  <c r="H3096" i="6"/>
  <c r="I3096" i="6" s="1"/>
  <c r="H2700" i="6"/>
  <c r="I2700" i="6" s="1"/>
  <c r="H2832" i="6"/>
  <c r="I2832" i="6" s="1"/>
  <c r="H2964" i="6"/>
  <c r="I2964" i="6" s="1"/>
  <c r="H3112" i="6"/>
  <c r="I3112" i="6" s="1"/>
  <c r="H1584" i="6"/>
  <c r="I1584" i="6" s="1"/>
  <c r="H2820" i="6"/>
  <c r="I2820" i="6" s="1"/>
  <c r="H3116" i="6"/>
  <c r="I3116" i="6" s="1"/>
  <c r="H3364" i="6"/>
  <c r="I3364" i="6" s="1"/>
  <c r="H3296" i="6"/>
  <c r="I3296" i="6" s="1"/>
  <c r="H3560" i="6"/>
  <c r="I3560" i="6" s="1"/>
  <c r="H3868" i="6"/>
  <c r="I3868" i="6" s="1"/>
  <c r="H2976" i="6"/>
  <c r="I2976" i="6" s="1"/>
  <c r="H3460" i="6"/>
  <c r="I3460" i="6" s="1"/>
  <c r="H3644" i="6"/>
  <c r="I3644" i="6" s="1"/>
  <c r="H3844" i="6"/>
  <c r="I3844" i="6" s="1"/>
  <c r="H3316" i="6"/>
  <c r="I3316" i="6" s="1"/>
  <c r="H3612" i="6"/>
  <c r="I3612" i="6" s="1"/>
  <c r="H3892" i="6"/>
  <c r="I3892" i="6" s="1"/>
  <c r="H3392" i="6"/>
  <c r="I3392" i="6" s="1"/>
  <c r="H3716" i="6"/>
  <c r="I3716" i="6" s="1"/>
  <c r="H2360" i="6"/>
  <c r="I2360" i="6" s="1"/>
  <c r="H3188" i="6"/>
  <c r="I3188" i="6" s="1"/>
  <c r="H3428" i="6"/>
  <c r="I3428" i="6" s="1"/>
  <c r="H3668" i="6"/>
  <c r="I3668" i="6" s="1"/>
  <c r="H3876" i="6"/>
  <c r="I3876" i="6" s="1"/>
  <c r="H3360" i="6"/>
  <c r="I3360" i="6" s="1"/>
  <c r="H3292" i="6"/>
  <c r="I3292" i="6" s="1"/>
  <c r="H3656" i="6"/>
  <c r="I3656" i="6" s="1"/>
  <c r="H3344" i="6"/>
  <c r="I3344" i="6" s="1"/>
  <c r="H3204" i="6"/>
  <c r="I3204" i="6" s="1"/>
  <c r="H3756" i="6"/>
  <c r="I3756" i="6" s="1"/>
  <c r="H3224" i="6"/>
  <c r="I3224" i="6" s="1"/>
  <c r="H3124" i="6"/>
  <c r="I3124" i="6" s="1"/>
  <c r="H232" i="6"/>
  <c r="I232" i="6" s="1"/>
  <c r="H428" i="6"/>
  <c r="I428" i="6" s="1"/>
  <c r="H188" i="6"/>
  <c r="I188" i="6" s="1"/>
  <c r="H120" i="6"/>
  <c r="I120" i="6" s="1"/>
  <c r="H432" i="6"/>
  <c r="I432" i="6" s="1"/>
  <c r="H104" i="6"/>
  <c r="I104" i="6" s="1"/>
  <c r="H344" i="6"/>
  <c r="I344" i="6" s="1"/>
  <c r="H124" i="6"/>
  <c r="I124" i="6" s="1"/>
  <c r="H296" i="6"/>
  <c r="I296" i="6" s="1"/>
  <c r="H592" i="6"/>
  <c r="I592" i="6" s="1"/>
  <c r="H324" i="6"/>
  <c r="I324" i="6" s="1"/>
  <c r="H488" i="6"/>
  <c r="I488" i="6" s="1"/>
  <c r="H644" i="6"/>
  <c r="I644" i="6" s="1"/>
  <c r="H52" i="6"/>
  <c r="I52" i="6" s="1"/>
  <c r="H624" i="6"/>
  <c r="I624" i="6" s="1"/>
  <c r="H832" i="6"/>
  <c r="I832" i="6" s="1"/>
  <c r="H476" i="6"/>
  <c r="I476" i="6" s="1"/>
  <c r="H824" i="6"/>
  <c r="I824" i="6" s="1"/>
  <c r="H460" i="6"/>
  <c r="I460" i="6" s="1"/>
  <c r="H744" i="6"/>
  <c r="I744" i="6" s="1"/>
  <c r="H404" i="6"/>
  <c r="I404" i="6" s="1"/>
  <c r="H816" i="6"/>
  <c r="I816" i="6" s="1"/>
  <c r="H788" i="6"/>
  <c r="I788" i="6" s="1"/>
  <c r="H1144" i="6"/>
  <c r="I1144" i="6" s="1"/>
  <c r="H1344" i="6"/>
  <c r="I1344" i="6" s="1"/>
  <c r="H952" i="6"/>
  <c r="I952" i="6" s="1"/>
  <c r="H1268" i="6"/>
  <c r="I1268" i="6" s="1"/>
  <c r="H856" i="6"/>
  <c r="I856" i="6" s="1"/>
  <c r="H1324" i="6"/>
  <c r="I1324" i="6" s="1"/>
  <c r="H836" i="6"/>
  <c r="I836" i="6" s="1"/>
  <c r="H1004" i="6"/>
  <c r="I1004" i="6" s="1"/>
  <c r="H1108" i="6"/>
  <c r="I1108" i="6" s="1"/>
  <c r="H1276" i="6"/>
  <c r="I1276" i="6" s="1"/>
  <c r="H796" i="6"/>
  <c r="I796" i="6" s="1"/>
  <c r="H1128" i="6"/>
  <c r="I1128" i="6" s="1"/>
  <c r="H1528" i="6"/>
  <c r="I1528" i="6" s="1"/>
  <c r="H740" i="6"/>
  <c r="I740" i="6" s="1"/>
  <c r="H1472" i="6"/>
  <c r="I1472" i="6" s="1"/>
  <c r="H1392" i="6"/>
  <c r="I1392" i="6" s="1"/>
  <c r="H1576" i="6"/>
  <c r="I1576" i="6" s="1"/>
  <c r="H1272" i="6"/>
  <c r="I1272" i="6" s="1"/>
  <c r="H1404" i="6"/>
  <c r="I1404" i="6" s="1"/>
  <c r="H1120" i="6"/>
  <c r="I1120" i="6" s="1"/>
  <c r="H1312" i="6"/>
  <c r="I1312" i="6" s="1"/>
  <c r="H1664" i="6"/>
  <c r="I1664" i="6" s="1"/>
  <c r="H1352" i="6"/>
  <c r="I1352" i="6" s="1"/>
  <c r="H1792" i="6"/>
  <c r="I1792" i="6" s="1"/>
  <c r="H1684" i="6"/>
  <c r="I1684" i="6" s="1"/>
  <c r="H1952" i="6"/>
  <c r="I1952" i="6" s="1"/>
  <c r="H1704" i="6"/>
  <c r="I1704" i="6" s="1"/>
  <c r="H1168" i="6"/>
  <c r="I1168" i="6" s="1"/>
  <c r="H1764" i="6"/>
  <c r="I1764" i="6" s="1"/>
  <c r="H1428" i="6"/>
  <c r="I1428" i="6" s="1"/>
  <c r="H1592" i="6"/>
  <c r="I1592" i="6" s="1"/>
  <c r="H1924" i="6"/>
  <c r="I1924" i="6" s="1"/>
  <c r="H1604" i="6"/>
  <c r="I1604" i="6" s="1"/>
  <c r="H1844" i="6"/>
  <c r="I1844" i="6" s="1"/>
  <c r="H1948" i="6"/>
  <c r="I1948" i="6" s="1"/>
  <c r="H2112" i="6"/>
  <c r="I2112" i="6" s="1"/>
  <c r="H1936" i="6"/>
  <c r="I1936" i="6" s="1"/>
  <c r="H2260" i="6"/>
  <c r="I2260" i="6" s="1"/>
  <c r="H1972" i="6"/>
  <c r="I1972" i="6" s="1"/>
  <c r="H2060" i="6"/>
  <c r="I2060" i="6" s="1"/>
  <c r="H2400" i="6"/>
  <c r="I2400" i="6" s="1"/>
  <c r="H2048" i="6"/>
  <c r="I2048" i="6" s="1"/>
  <c r="H2252" i="6"/>
  <c r="I2252" i="6" s="1"/>
  <c r="H2384" i="6"/>
  <c r="I2384" i="6" s="1"/>
  <c r="H2168" i="6"/>
  <c r="I2168" i="6" s="1"/>
  <c r="H2444" i="6"/>
  <c r="I2444" i="6" s="1"/>
  <c r="H2328" i="6"/>
  <c r="I2328" i="6" s="1"/>
  <c r="H2572" i="6"/>
  <c r="I2572" i="6" s="1"/>
  <c r="H2336" i="6"/>
  <c r="I2336" i="6" s="1"/>
  <c r="H2656" i="6"/>
  <c r="I2656" i="6" s="1"/>
  <c r="H2668" i="6"/>
  <c r="I2668" i="6" s="1"/>
  <c r="H2116" i="6"/>
  <c r="I2116" i="6" s="1"/>
  <c r="H2512" i="6"/>
  <c r="I2512" i="6" s="1"/>
  <c r="H2736" i="6"/>
  <c r="I2736" i="6" s="1"/>
  <c r="H2500" i="6"/>
  <c r="I2500" i="6" s="1"/>
  <c r="H2676" i="6"/>
  <c r="I2676" i="6" s="1"/>
  <c r="H2600" i="6"/>
  <c r="I2600" i="6" s="1"/>
  <c r="H2644" i="6"/>
  <c r="I2644" i="6" s="1"/>
  <c r="H2636" i="6"/>
  <c r="I2636" i="6" s="1"/>
  <c r="H2924" i="6"/>
  <c r="I2924" i="6" s="1"/>
  <c r="H3108" i="6"/>
  <c r="I3108" i="6" s="1"/>
  <c r="H2148" i="6"/>
  <c r="I2148" i="6" s="1"/>
  <c r="H2808" i="6"/>
  <c r="I2808" i="6" s="1"/>
  <c r="H3140" i="6"/>
  <c r="I3140" i="6" s="1"/>
  <c r="H2704" i="6"/>
  <c r="I2704" i="6" s="1"/>
  <c r="H2848" i="6"/>
  <c r="I2848" i="6" s="1"/>
  <c r="H2996" i="6"/>
  <c r="I2996" i="6" s="1"/>
  <c r="H3152" i="6"/>
  <c r="I3152" i="6" s="1"/>
  <c r="H2516" i="6"/>
  <c r="I2516" i="6" s="1"/>
  <c r="H2836" i="6"/>
  <c r="I2836" i="6" s="1"/>
  <c r="H3128" i="6"/>
  <c r="I3128" i="6" s="1"/>
  <c r="H3376" i="6"/>
  <c r="I3376" i="6" s="1"/>
  <c r="H3400" i="6"/>
  <c r="I3400" i="6" s="1"/>
  <c r="H3572" i="6"/>
  <c r="I3572" i="6" s="1"/>
  <c r="H3888" i="6"/>
  <c r="I3888" i="6" s="1"/>
  <c r="H2988" i="6"/>
  <c r="I2988" i="6" s="1"/>
  <c r="H3480" i="6"/>
  <c r="I3480" i="6" s="1"/>
  <c r="H3680" i="6"/>
  <c r="I3680" i="6" s="1"/>
  <c r="H2792" i="6"/>
  <c r="I2792" i="6" s="1"/>
  <c r="H3348" i="6"/>
  <c r="I3348" i="6" s="1"/>
  <c r="H3632" i="6"/>
  <c r="I3632" i="6" s="1"/>
  <c r="H3000" i="6"/>
  <c r="I3000" i="6" s="1"/>
  <c r="H3404" i="6"/>
  <c r="I3404" i="6" s="1"/>
  <c r="H3720" i="6"/>
  <c r="I3720" i="6" s="1"/>
  <c r="H2488" i="6"/>
  <c r="I2488" i="6" s="1"/>
  <c r="H3196" i="6"/>
  <c r="I3196" i="6" s="1"/>
  <c r="H3452" i="6"/>
  <c r="I3452" i="6" s="1"/>
  <c r="H3708" i="6"/>
  <c r="I3708" i="6" s="1"/>
  <c r="H3880" i="6"/>
  <c r="I3880" i="6" s="1"/>
  <c r="H3640" i="6"/>
  <c r="I3640" i="6" s="1"/>
  <c r="H3380" i="6"/>
  <c r="I3380" i="6" s="1"/>
  <c r="H3760" i="6"/>
  <c r="I3760" i="6" s="1"/>
  <c r="H3500" i="6"/>
  <c r="I3500" i="6" s="1"/>
  <c r="H3252" i="6"/>
  <c r="I3252" i="6" s="1"/>
  <c r="H3248" i="6"/>
  <c r="I3248" i="6" s="1"/>
  <c r="H3408" i="6"/>
  <c r="I3408" i="6" s="1"/>
  <c r="H3512" i="6"/>
  <c r="I3512" i="6" s="1"/>
  <c r="H2" i="6"/>
  <c r="H37" i="6"/>
  <c r="H13" i="6"/>
  <c r="H5" i="6"/>
  <c r="H33" i="6"/>
  <c r="H29" i="6"/>
  <c r="H25" i="6"/>
  <c r="H21" i="6"/>
  <c r="H17" i="6"/>
  <c r="H9" i="6"/>
  <c r="H4" i="6"/>
  <c r="H44" i="6"/>
  <c r="H36" i="6"/>
  <c r="H32" i="6"/>
  <c r="H28" i="6"/>
  <c r="H24" i="6"/>
  <c r="H20" i="6"/>
  <c r="H16" i="6"/>
  <c r="H12" i="6"/>
  <c r="H8" i="6"/>
  <c r="H38" i="6"/>
  <c r="H34" i="6"/>
  <c r="H22" i="6"/>
  <c r="H18" i="6"/>
  <c r="H14" i="6"/>
  <c r="H10" i="6"/>
  <c r="H27" i="6"/>
  <c r="H23" i="6"/>
  <c r="H19" i="6"/>
  <c r="H7" i="6"/>
  <c r="H3" i="6"/>
  <c r="H43" i="6"/>
  <c r="H35" i="6"/>
  <c r="H31" i="6"/>
  <c r="H15" i="6"/>
  <c r="H11" i="6"/>
  <c r="K55" i="5"/>
  <c r="K54" i="5"/>
  <c r="L50" i="5" s="1"/>
  <c r="E5" i="4"/>
  <c r="G6" i="4" s="1"/>
  <c r="F5" i="4"/>
  <c r="E13" i="1"/>
  <c r="E19" i="1"/>
  <c r="E18" i="1"/>
  <c r="E15" i="1"/>
  <c r="E16" i="1"/>
  <c r="E6" i="1"/>
  <c r="E12" i="1"/>
  <c r="E9" i="1"/>
  <c r="E24" i="1"/>
  <c r="E21" i="1"/>
  <c r="E8" i="1"/>
  <c r="E5" i="1"/>
  <c r="E14" i="1"/>
  <c r="E11" i="1"/>
  <c r="E3" i="1"/>
  <c r="E20" i="1"/>
  <c r="E17" i="1"/>
  <c r="E4" i="1"/>
  <c r="E22" i="1"/>
  <c r="E23" i="1"/>
  <c r="E10" i="1"/>
  <c r="E7" i="1"/>
  <c r="H25" i="1"/>
  <c r="H26" i="6" l="1"/>
  <c r="I26" i="6" s="1"/>
  <c r="H30" i="6"/>
  <c r="H6" i="6"/>
  <c r="I23" i="6"/>
  <c r="I12" i="6"/>
  <c r="I44" i="6"/>
  <c r="I31" i="6"/>
  <c r="I16" i="6"/>
  <c r="I5" i="6"/>
  <c r="I30" i="6"/>
  <c r="I20" i="6"/>
  <c r="I9" i="6"/>
  <c r="I13" i="6"/>
  <c r="I39" i="6"/>
  <c r="J2" i="6" s="1"/>
  <c r="I6" i="6"/>
  <c r="I34" i="6"/>
  <c r="I24" i="6"/>
  <c r="I17" i="6"/>
  <c r="I37" i="6"/>
  <c r="I43" i="6"/>
  <c r="I2" i="6"/>
  <c r="I38" i="6"/>
  <c r="I28" i="6"/>
  <c r="I21" i="6"/>
  <c r="I15" i="6"/>
  <c r="I22" i="6"/>
  <c r="I41" i="6"/>
  <c r="I27" i="6"/>
  <c r="I4" i="6"/>
  <c r="I35" i="6"/>
  <c r="I3" i="6"/>
  <c r="I10" i="6"/>
  <c r="I42" i="6"/>
  <c r="I32" i="6"/>
  <c r="I25" i="6"/>
  <c r="I7" i="6"/>
  <c r="I14" i="6"/>
  <c r="I36" i="6"/>
  <c r="I29" i="6"/>
  <c r="I11" i="6"/>
  <c r="I19" i="6"/>
  <c r="I18" i="6"/>
  <c r="I8" i="6"/>
  <c r="I40" i="6"/>
  <c r="I33" i="6"/>
  <c r="L52" i="5"/>
  <c r="L51" i="5"/>
  <c r="L53" i="5"/>
  <c r="H10" i="5"/>
  <c r="I10" i="5" s="1"/>
  <c r="H18" i="5"/>
  <c r="I18" i="5" s="1"/>
  <c r="H26" i="5"/>
  <c r="I26" i="5" s="1"/>
  <c r="H34" i="5"/>
  <c r="I34" i="5" s="1"/>
  <c r="H42" i="5"/>
  <c r="I42" i="5" s="1"/>
  <c r="H2" i="5"/>
  <c r="I2" i="5" s="1"/>
  <c r="H6" i="5"/>
  <c r="I6" i="5" s="1"/>
  <c r="H14" i="5"/>
  <c r="I14" i="5" s="1"/>
  <c r="H22" i="5"/>
  <c r="I22" i="5" s="1"/>
  <c r="H30" i="5"/>
  <c r="I30" i="5" s="1"/>
  <c r="H38" i="5"/>
  <c r="I38" i="5" s="1"/>
  <c r="D6" i="4"/>
  <c r="F6" i="4" s="1"/>
  <c r="H12" i="1"/>
  <c r="F12" i="1"/>
  <c r="G12" i="1" s="1"/>
  <c r="F7" i="1"/>
  <c r="G7" i="1" s="1"/>
  <c r="H7" i="1"/>
  <c r="F11" i="1"/>
  <c r="G11" i="1" s="1"/>
  <c r="H11" i="1"/>
  <c r="H6" i="1"/>
  <c r="F6" i="1"/>
  <c r="G6" i="1" s="1"/>
  <c r="H9" i="1"/>
  <c r="F9" i="1"/>
  <c r="G9" i="1" s="1"/>
  <c r="H10" i="1"/>
  <c r="F10" i="1"/>
  <c r="G10" i="1" s="1"/>
  <c r="H14" i="1"/>
  <c r="F14" i="1"/>
  <c r="G14" i="1" s="1"/>
  <c r="H16" i="1"/>
  <c r="F16" i="1"/>
  <c r="G16" i="1" s="1"/>
  <c r="H20" i="1"/>
  <c r="F20" i="1"/>
  <c r="G20" i="1" s="1"/>
  <c r="F23" i="1"/>
  <c r="G23" i="1" s="1"/>
  <c r="H23" i="1"/>
  <c r="H5" i="1"/>
  <c r="F5" i="1"/>
  <c r="G5" i="1" s="1"/>
  <c r="H15" i="1"/>
  <c r="F15" i="1"/>
  <c r="G15" i="1" s="1"/>
  <c r="H22" i="1"/>
  <c r="F22" i="1"/>
  <c r="G22" i="1" s="1"/>
  <c r="H8" i="1"/>
  <c r="F8" i="1"/>
  <c r="G8" i="1" s="1"/>
  <c r="H18" i="1"/>
  <c r="F18" i="1"/>
  <c r="G18" i="1" s="1"/>
  <c r="H4" i="1"/>
  <c r="F4" i="1"/>
  <c r="G4" i="1" s="1"/>
  <c r="F21" i="1"/>
  <c r="G21" i="1" s="1"/>
  <c r="H21" i="1"/>
  <c r="H19" i="1"/>
  <c r="F19" i="1"/>
  <c r="G19" i="1" s="1"/>
  <c r="K2" i="1"/>
  <c r="F3" i="1"/>
  <c r="H3" i="1"/>
  <c r="F17" i="1"/>
  <c r="G17" i="1" s="1"/>
  <c r="H17" i="1"/>
  <c r="H24" i="1"/>
  <c r="F24" i="1"/>
  <c r="G24" i="1" s="1"/>
  <c r="F13" i="1"/>
  <c r="G13" i="1" s="1"/>
  <c r="H13" i="1"/>
  <c r="J3" i="6" l="1"/>
  <c r="J11" i="6"/>
  <c r="J19" i="6"/>
  <c r="J27" i="6"/>
  <c r="J35" i="6"/>
  <c r="J43" i="6"/>
  <c r="J51" i="6"/>
  <c r="J59" i="6"/>
  <c r="J67" i="6"/>
  <c r="J75" i="6"/>
  <c r="J83" i="6"/>
  <c r="J91" i="6"/>
  <c r="J99" i="6"/>
  <c r="J107" i="6"/>
  <c r="J115" i="6"/>
  <c r="J123" i="6"/>
  <c r="J131" i="6"/>
  <c r="J139" i="6"/>
  <c r="J147" i="6"/>
  <c r="J155" i="6"/>
  <c r="J163" i="6"/>
  <c r="J171" i="6"/>
  <c r="J179" i="6"/>
  <c r="J187" i="6"/>
  <c r="J195" i="6"/>
  <c r="J203" i="6"/>
  <c r="J211" i="6"/>
  <c r="J219" i="6"/>
  <c r="J227" i="6"/>
  <c r="J235" i="6"/>
  <c r="J243" i="6"/>
  <c r="J251" i="6"/>
  <c r="J259" i="6"/>
  <c r="J267" i="6"/>
  <c r="J275" i="6"/>
  <c r="J283" i="6"/>
  <c r="J291" i="6"/>
  <c r="J299" i="6"/>
  <c r="J307" i="6"/>
  <c r="J315" i="6"/>
  <c r="J323" i="6"/>
  <c r="J331" i="6"/>
  <c r="J339" i="6"/>
  <c r="J347" i="6"/>
  <c r="J355" i="6"/>
  <c r="J363" i="6"/>
  <c r="J371" i="6"/>
  <c r="J379" i="6"/>
  <c r="J387" i="6"/>
  <c r="J395" i="6"/>
  <c r="J403" i="6"/>
  <c r="J411" i="6"/>
  <c r="J419" i="6"/>
  <c r="J427" i="6"/>
  <c r="J435" i="6"/>
  <c r="J443" i="6"/>
  <c r="J451" i="6"/>
  <c r="J459" i="6"/>
  <c r="J467" i="6"/>
  <c r="J475" i="6"/>
  <c r="J483" i="6"/>
  <c r="J491" i="6"/>
  <c r="J499" i="6"/>
  <c r="J507" i="6"/>
  <c r="J515" i="6"/>
  <c r="J523" i="6"/>
  <c r="J531" i="6"/>
  <c r="J539" i="6"/>
  <c r="J547" i="6"/>
  <c r="J555" i="6"/>
  <c r="J563" i="6"/>
  <c r="J4" i="6"/>
  <c r="J12" i="6"/>
  <c r="J20" i="6"/>
  <c r="J28" i="6"/>
  <c r="J36" i="6"/>
  <c r="J44" i="6"/>
  <c r="J52" i="6"/>
  <c r="J60" i="6"/>
  <c r="J68" i="6"/>
  <c r="J76" i="6"/>
  <c r="J84" i="6"/>
  <c r="J92" i="6"/>
  <c r="J100" i="6"/>
  <c r="J108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J220" i="6"/>
  <c r="J228" i="6"/>
  <c r="J236" i="6"/>
  <c r="J244" i="6"/>
  <c r="J252" i="6"/>
  <c r="J260" i="6"/>
  <c r="J268" i="6"/>
  <c r="J276" i="6"/>
  <c r="J284" i="6"/>
  <c r="J292" i="6"/>
  <c r="J300" i="6"/>
  <c r="J308" i="6"/>
  <c r="J316" i="6"/>
  <c r="J324" i="6"/>
  <c r="J332" i="6"/>
  <c r="J340" i="6"/>
  <c r="J348" i="6"/>
  <c r="J356" i="6"/>
  <c r="J364" i="6"/>
  <c r="J372" i="6"/>
  <c r="J380" i="6"/>
  <c r="J388" i="6"/>
  <c r="J396" i="6"/>
  <c r="J404" i="6"/>
  <c r="J412" i="6"/>
  <c r="J420" i="6"/>
  <c r="J428" i="6"/>
  <c r="J436" i="6"/>
  <c r="J444" i="6"/>
  <c r="J452" i="6"/>
  <c r="J460" i="6"/>
  <c r="J468" i="6"/>
  <c r="J476" i="6"/>
  <c r="J484" i="6"/>
  <c r="J492" i="6"/>
  <c r="J500" i="6"/>
  <c r="J508" i="6"/>
  <c r="J516" i="6"/>
  <c r="J524" i="6"/>
  <c r="J532" i="6"/>
  <c r="J540" i="6"/>
  <c r="J548" i="6"/>
  <c r="J556" i="6"/>
  <c r="J564" i="6"/>
  <c r="J572" i="6"/>
  <c r="J580" i="6"/>
  <c r="J588" i="6"/>
  <c r="J596" i="6"/>
  <c r="J604" i="6"/>
  <c r="J612" i="6"/>
  <c r="J620" i="6"/>
  <c r="J628" i="6"/>
  <c r="J636" i="6"/>
  <c r="J644" i="6"/>
  <c r="J652" i="6"/>
  <c r="J660" i="6"/>
  <c r="J668" i="6"/>
  <c r="J5" i="6"/>
  <c r="J13" i="6"/>
  <c r="J21" i="6"/>
  <c r="J29" i="6"/>
  <c r="J37" i="6"/>
  <c r="J45" i="6"/>
  <c r="J53" i="6"/>
  <c r="J61" i="6"/>
  <c r="J69" i="6"/>
  <c r="J77" i="6"/>
  <c r="J85" i="6"/>
  <c r="J93" i="6"/>
  <c r="J101" i="6"/>
  <c r="J109" i="6"/>
  <c r="J117" i="6"/>
  <c r="J125" i="6"/>
  <c r="J133" i="6"/>
  <c r="J141" i="6"/>
  <c r="J149" i="6"/>
  <c r="J157" i="6"/>
  <c r="J165" i="6"/>
  <c r="J173" i="6"/>
  <c r="J181" i="6"/>
  <c r="J189" i="6"/>
  <c r="J197" i="6"/>
  <c r="J205" i="6"/>
  <c r="J213" i="6"/>
  <c r="J221" i="6"/>
  <c r="J229" i="6"/>
  <c r="J237" i="6"/>
  <c r="J245" i="6"/>
  <c r="J253" i="6"/>
  <c r="J261" i="6"/>
  <c r="J269" i="6"/>
  <c r="J277" i="6"/>
  <c r="J285" i="6"/>
  <c r="J293" i="6"/>
  <c r="J301" i="6"/>
  <c r="J309" i="6"/>
  <c r="J317" i="6"/>
  <c r="J325" i="6"/>
  <c r="J333" i="6"/>
  <c r="J341" i="6"/>
  <c r="J349" i="6"/>
  <c r="J357" i="6"/>
  <c r="J365" i="6"/>
  <c r="J373" i="6"/>
  <c r="J381" i="6"/>
  <c r="J389" i="6"/>
  <c r="J397" i="6"/>
  <c r="J405" i="6"/>
  <c r="J413" i="6"/>
  <c r="J421" i="6"/>
  <c r="J429" i="6"/>
  <c r="J437" i="6"/>
  <c r="J445" i="6"/>
  <c r="J453" i="6"/>
  <c r="J461" i="6"/>
  <c r="J469" i="6"/>
  <c r="J477" i="6"/>
  <c r="J485" i="6"/>
  <c r="J493" i="6"/>
  <c r="J501" i="6"/>
  <c r="J509" i="6"/>
  <c r="J517" i="6"/>
  <c r="J525" i="6"/>
  <c r="J533" i="6"/>
  <c r="J541" i="6"/>
  <c r="J549" i="6"/>
  <c r="J557" i="6"/>
  <c r="J565" i="6"/>
  <c r="J573" i="6"/>
  <c r="J581" i="6"/>
  <c r="J589" i="6"/>
  <c r="J597" i="6"/>
  <c r="J605" i="6"/>
  <c r="J613" i="6"/>
  <c r="J621" i="6"/>
  <c r="J629" i="6"/>
  <c r="J637" i="6"/>
  <c r="J645" i="6"/>
  <c r="J653" i="6"/>
  <c r="J661" i="6"/>
  <c r="J669" i="6"/>
  <c r="J6" i="6"/>
  <c r="J14" i="6"/>
  <c r="J22" i="6"/>
  <c r="J30" i="6"/>
  <c r="J38" i="6"/>
  <c r="J46" i="6"/>
  <c r="J54" i="6"/>
  <c r="J62" i="6"/>
  <c r="J70" i="6"/>
  <c r="J78" i="6"/>
  <c r="J86" i="6"/>
  <c r="J94" i="6"/>
  <c r="J102" i="6"/>
  <c r="J110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222" i="6"/>
  <c r="J230" i="6"/>
  <c r="J238" i="6"/>
  <c r="J246" i="6"/>
  <c r="J254" i="6"/>
  <c r="J262" i="6"/>
  <c r="J270" i="6"/>
  <c r="J278" i="6"/>
  <c r="J286" i="6"/>
  <c r="J294" i="6"/>
  <c r="J302" i="6"/>
  <c r="J310" i="6"/>
  <c r="J318" i="6"/>
  <c r="J326" i="6"/>
  <c r="J334" i="6"/>
  <c r="J342" i="6"/>
  <c r="J350" i="6"/>
  <c r="J358" i="6"/>
  <c r="J366" i="6"/>
  <c r="J374" i="6"/>
  <c r="J382" i="6"/>
  <c r="J390" i="6"/>
  <c r="J398" i="6"/>
  <c r="J406" i="6"/>
  <c r="J414" i="6"/>
  <c r="J422" i="6"/>
  <c r="J430" i="6"/>
  <c r="J438" i="6"/>
  <c r="J446" i="6"/>
  <c r="J454" i="6"/>
  <c r="J462" i="6"/>
  <c r="J470" i="6"/>
  <c r="J478" i="6"/>
  <c r="J486" i="6"/>
  <c r="J494" i="6"/>
  <c r="J502" i="6"/>
  <c r="J510" i="6"/>
  <c r="J518" i="6"/>
  <c r="J526" i="6"/>
  <c r="J534" i="6"/>
  <c r="J542" i="6"/>
  <c r="J550" i="6"/>
  <c r="J558" i="6"/>
  <c r="J566" i="6"/>
  <c r="J574" i="6"/>
  <c r="J582" i="6"/>
  <c r="J590" i="6"/>
  <c r="J598" i="6"/>
  <c r="J606" i="6"/>
  <c r="J614" i="6"/>
  <c r="J622" i="6"/>
  <c r="J630" i="6"/>
  <c r="J638" i="6"/>
  <c r="J7" i="6"/>
  <c r="J15" i="6"/>
  <c r="J23" i="6"/>
  <c r="J31" i="6"/>
  <c r="J39" i="6"/>
  <c r="J47" i="6"/>
  <c r="J55" i="6"/>
  <c r="J63" i="6"/>
  <c r="J71" i="6"/>
  <c r="J79" i="6"/>
  <c r="J87" i="6"/>
  <c r="J95" i="6"/>
  <c r="J103" i="6"/>
  <c r="J111" i="6"/>
  <c r="J119" i="6"/>
  <c r="J127" i="6"/>
  <c r="J135" i="6"/>
  <c r="J143" i="6"/>
  <c r="J151" i="6"/>
  <c r="J159" i="6"/>
  <c r="J167" i="6"/>
  <c r="J175" i="6"/>
  <c r="J183" i="6"/>
  <c r="J191" i="6"/>
  <c r="J199" i="6"/>
  <c r="J207" i="6"/>
  <c r="J215" i="6"/>
  <c r="J223" i="6"/>
  <c r="J231" i="6"/>
  <c r="J239" i="6"/>
  <c r="J247" i="6"/>
  <c r="J255" i="6"/>
  <c r="J263" i="6"/>
  <c r="J271" i="6"/>
  <c r="J279" i="6"/>
  <c r="J287" i="6"/>
  <c r="J295" i="6"/>
  <c r="J303" i="6"/>
  <c r="J311" i="6"/>
  <c r="J319" i="6"/>
  <c r="J327" i="6"/>
  <c r="J335" i="6"/>
  <c r="J343" i="6"/>
  <c r="J351" i="6"/>
  <c r="J359" i="6"/>
  <c r="J367" i="6"/>
  <c r="J375" i="6"/>
  <c r="J383" i="6"/>
  <c r="J391" i="6"/>
  <c r="J399" i="6"/>
  <c r="J407" i="6"/>
  <c r="J415" i="6"/>
  <c r="J423" i="6"/>
  <c r="J431" i="6"/>
  <c r="J439" i="6"/>
  <c r="J447" i="6"/>
  <c r="J455" i="6"/>
  <c r="J463" i="6"/>
  <c r="J471" i="6"/>
  <c r="J479" i="6"/>
  <c r="J487" i="6"/>
  <c r="J495" i="6"/>
  <c r="J503" i="6"/>
  <c r="J511" i="6"/>
  <c r="J519" i="6"/>
  <c r="J527" i="6"/>
  <c r="J535" i="6"/>
  <c r="J543" i="6"/>
  <c r="J551" i="6"/>
  <c r="J559" i="6"/>
  <c r="J567" i="6"/>
  <c r="J575" i="6"/>
  <c r="J583" i="6"/>
  <c r="J591" i="6"/>
  <c r="J599" i="6"/>
  <c r="J607" i="6"/>
  <c r="J615" i="6"/>
  <c r="J623" i="6"/>
  <c r="J631" i="6"/>
  <c r="J639" i="6"/>
  <c r="J647" i="6"/>
  <c r="J655" i="6"/>
  <c r="J663" i="6"/>
  <c r="J671" i="6"/>
  <c r="J8" i="6"/>
  <c r="J16" i="6"/>
  <c r="J24" i="6"/>
  <c r="J32" i="6"/>
  <c r="J40" i="6"/>
  <c r="J48" i="6"/>
  <c r="J56" i="6"/>
  <c r="J64" i="6"/>
  <c r="J72" i="6"/>
  <c r="J80" i="6"/>
  <c r="J88" i="6"/>
  <c r="J96" i="6"/>
  <c r="J104" i="6"/>
  <c r="J112" i="6"/>
  <c r="J120" i="6"/>
  <c r="J128" i="6"/>
  <c r="J136" i="6"/>
  <c r="J144" i="6"/>
  <c r="J152" i="6"/>
  <c r="J160" i="6"/>
  <c r="J168" i="6"/>
  <c r="J176" i="6"/>
  <c r="J184" i="6"/>
  <c r="J192" i="6"/>
  <c r="J200" i="6"/>
  <c r="J208" i="6"/>
  <c r="J216" i="6"/>
  <c r="J224" i="6"/>
  <c r="J232" i="6"/>
  <c r="J240" i="6"/>
  <c r="J248" i="6"/>
  <c r="J256" i="6"/>
  <c r="J264" i="6"/>
  <c r="J272" i="6"/>
  <c r="J280" i="6"/>
  <c r="J288" i="6"/>
  <c r="J296" i="6"/>
  <c r="J304" i="6"/>
  <c r="J312" i="6"/>
  <c r="J320" i="6"/>
  <c r="J328" i="6"/>
  <c r="J336" i="6"/>
  <c r="J344" i="6"/>
  <c r="J352" i="6"/>
  <c r="J360" i="6"/>
  <c r="J368" i="6"/>
  <c r="J376" i="6"/>
  <c r="J384" i="6"/>
  <c r="J392" i="6"/>
  <c r="J400" i="6"/>
  <c r="J408" i="6"/>
  <c r="J416" i="6"/>
  <c r="J424" i="6"/>
  <c r="J432" i="6"/>
  <c r="J440" i="6"/>
  <c r="J448" i="6"/>
  <c r="J456" i="6"/>
  <c r="J464" i="6"/>
  <c r="J472" i="6"/>
  <c r="J480" i="6"/>
  <c r="J488" i="6"/>
  <c r="J496" i="6"/>
  <c r="J504" i="6"/>
  <c r="J512" i="6"/>
  <c r="J520" i="6"/>
  <c r="J528" i="6"/>
  <c r="J536" i="6"/>
  <c r="J544" i="6"/>
  <c r="J552" i="6"/>
  <c r="J560" i="6"/>
  <c r="J568" i="6"/>
  <c r="J576" i="6"/>
  <c r="J584" i="6"/>
  <c r="J592" i="6"/>
  <c r="J600" i="6"/>
  <c r="J608" i="6"/>
  <c r="J616" i="6"/>
  <c r="J624" i="6"/>
  <c r="J632" i="6"/>
  <c r="J640" i="6"/>
  <c r="J648" i="6"/>
  <c r="J656" i="6"/>
  <c r="J664" i="6"/>
  <c r="J672" i="6"/>
  <c r="J680" i="6"/>
  <c r="J10" i="6"/>
  <c r="J18" i="6"/>
  <c r="J26" i="6"/>
  <c r="J34" i="6"/>
  <c r="J42" i="6"/>
  <c r="J50" i="6"/>
  <c r="J58" i="6"/>
  <c r="J66" i="6"/>
  <c r="J74" i="6"/>
  <c r="J82" i="6"/>
  <c r="J90" i="6"/>
  <c r="J98" i="6"/>
  <c r="J106" i="6"/>
  <c r="J114" i="6"/>
  <c r="J12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J234" i="6"/>
  <c r="J242" i="6"/>
  <c r="J250" i="6"/>
  <c r="J258" i="6"/>
  <c r="J266" i="6"/>
  <c r="J274" i="6"/>
  <c r="J282" i="6"/>
  <c r="J290" i="6"/>
  <c r="J298" i="6"/>
  <c r="J306" i="6"/>
  <c r="J314" i="6"/>
  <c r="J322" i="6"/>
  <c r="J330" i="6"/>
  <c r="J338" i="6"/>
  <c r="J346" i="6"/>
  <c r="J354" i="6"/>
  <c r="J362" i="6"/>
  <c r="J370" i="6"/>
  <c r="J378" i="6"/>
  <c r="J386" i="6"/>
  <c r="J394" i="6"/>
  <c r="J402" i="6"/>
  <c r="J410" i="6"/>
  <c r="J418" i="6"/>
  <c r="J426" i="6"/>
  <c r="J434" i="6"/>
  <c r="J442" i="6"/>
  <c r="J450" i="6"/>
  <c r="J458" i="6"/>
  <c r="J466" i="6"/>
  <c r="J474" i="6"/>
  <c r="J482" i="6"/>
  <c r="J490" i="6"/>
  <c r="J498" i="6"/>
  <c r="J506" i="6"/>
  <c r="J514" i="6"/>
  <c r="J522" i="6"/>
  <c r="J530" i="6"/>
  <c r="J538" i="6"/>
  <c r="J546" i="6"/>
  <c r="J554" i="6"/>
  <c r="J562" i="6"/>
  <c r="J570" i="6"/>
  <c r="J578" i="6"/>
  <c r="J586" i="6"/>
  <c r="J594" i="6"/>
  <c r="J602" i="6"/>
  <c r="J610" i="6"/>
  <c r="J618" i="6"/>
  <c r="J626" i="6"/>
  <c r="J634" i="6"/>
  <c r="J642" i="6"/>
  <c r="J650" i="6"/>
  <c r="J9" i="6"/>
  <c r="J73" i="6"/>
  <c r="J137" i="6"/>
  <c r="J201" i="6"/>
  <c r="J265" i="6"/>
  <c r="J329" i="6"/>
  <c r="J393" i="6"/>
  <c r="J457" i="6"/>
  <c r="J521" i="6"/>
  <c r="J577" i="6"/>
  <c r="J609" i="6"/>
  <c r="J641" i="6"/>
  <c r="J659" i="6"/>
  <c r="J675" i="6"/>
  <c r="J684" i="6"/>
  <c r="J692" i="6"/>
  <c r="J700" i="6"/>
  <c r="J708" i="6"/>
  <c r="J716" i="6"/>
  <c r="J724" i="6"/>
  <c r="J732" i="6"/>
  <c r="J740" i="6"/>
  <c r="J748" i="6"/>
  <c r="J756" i="6"/>
  <c r="J764" i="6"/>
  <c r="J772" i="6"/>
  <c r="J780" i="6"/>
  <c r="J788" i="6"/>
  <c r="J796" i="6"/>
  <c r="J804" i="6"/>
  <c r="J812" i="6"/>
  <c r="J820" i="6"/>
  <c r="J828" i="6"/>
  <c r="J836" i="6"/>
  <c r="J844" i="6"/>
  <c r="J852" i="6"/>
  <c r="J860" i="6"/>
  <c r="J868" i="6"/>
  <c r="J876" i="6"/>
  <c r="J884" i="6"/>
  <c r="J892" i="6"/>
  <c r="J900" i="6"/>
  <c r="J908" i="6"/>
  <c r="J916" i="6"/>
  <c r="J924" i="6"/>
  <c r="J932" i="6"/>
  <c r="J940" i="6"/>
  <c r="J948" i="6"/>
  <c r="J956" i="6"/>
  <c r="J964" i="6"/>
  <c r="J972" i="6"/>
  <c r="J980" i="6"/>
  <c r="J988" i="6"/>
  <c r="J996" i="6"/>
  <c r="J1004" i="6"/>
  <c r="J1012" i="6"/>
  <c r="J1020" i="6"/>
  <c r="J1028" i="6"/>
  <c r="J1036" i="6"/>
  <c r="J1044" i="6"/>
  <c r="J1052" i="6"/>
  <c r="J1060" i="6"/>
  <c r="J1068" i="6"/>
  <c r="J1076" i="6"/>
  <c r="J1084" i="6"/>
  <c r="J1092" i="6"/>
  <c r="J1100" i="6"/>
  <c r="J1108" i="6"/>
  <c r="J1116" i="6"/>
  <c r="J1124" i="6"/>
  <c r="J1132" i="6"/>
  <c r="J1140" i="6"/>
  <c r="J1148" i="6"/>
  <c r="J1156" i="6"/>
  <c r="J1164" i="6"/>
  <c r="J1172" i="6"/>
  <c r="J1180" i="6"/>
  <c r="J1188" i="6"/>
  <c r="J1196" i="6"/>
  <c r="J1204" i="6"/>
  <c r="J1212" i="6"/>
  <c r="J1220" i="6"/>
  <c r="J1228" i="6"/>
  <c r="J1236" i="6"/>
  <c r="J1244" i="6"/>
  <c r="J17" i="6"/>
  <c r="J81" i="6"/>
  <c r="J145" i="6"/>
  <c r="J209" i="6"/>
  <c r="J273" i="6"/>
  <c r="J337" i="6"/>
  <c r="J401" i="6"/>
  <c r="J465" i="6"/>
  <c r="J529" i="6"/>
  <c r="J579" i="6"/>
  <c r="J611" i="6"/>
  <c r="J643" i="6"/>
  <c r="J662" i="6"/>
  <c r="J676" i="6"/>
  <c r="J685" i="6"/>
  <c r="J693" i="6"/>
  <c r="J701" i="6"/>
  <c r="J709" i="6"/>
  <c r="J717" i="6"/>
  <c r="J725" i="6"/>
  <c r="J733" i="6"/>
  <c r="J741" i="6"/>
  <c r="J749" i="6"/>
  <c r="J757" i="6"/>
  <c r="J765" i="6"/>
  <c r="J773" i="6"/>
  <c r="J781" i="6"/>
  <c r="J789" i="6"/>
  <c r="J797" i="6"/>
  <c r="J805" i="6"/>
  <c r="J813" i="6"/>
  <c r="J821" i="6"/>
  <c r="J829" i="6"/>
  <c r="J837" i="6"/>
  <c r="J845" i="6"/>
  <c r="J853" i="6"/>
  <c r="J861" i="6"/>
  <c r="J869" i="6"/>
  <c r="J877" i="6"/>
  <c r="J885" i="6"/>
  <c r="J893" i="6"/>
  <c r="J901" i="6"/>
  <c r="J909" i="6"/>
  <c r="J917" i="6"/>
  <c r="J925" i="6"/>
  <c r="J933" i="6"/>
  <c r="J941" i="6"/>
  <c r="J949" i="6"/>
  <c r="J957" i="6"/>
  <c r="J965" i="6"/>
  <c r="J973" i="6"/>
  <c r="J981" i="6"/>
  <c r="J989" i="6"/>
  <c r="J997" i="6"/>
  <c r="J1005" i="6"/>
  <c r="J1013" i="6"/>
  <c r="J1021" i="6"/>
  <c r="J1029" i="6"/>
  <c r="J1037" i="6"/>
  <c r="J1045" i="6"/>
  <c r="J1053" i="6"/>
  <c r="J1061" i="6"/>
  <c r="J1069" i="6"/>
  <c r="J1077" i="6"/>
  <c r="J1085" i="6"/>
  <c r="J1093" i="6"/>
  <c r="J1101" i="6"/>
  <c r="J1109" i="6"/>
  <c r="J1117" i="6"/>
  <c r="J1125" i="6"/>
  <c r="J1133" i="6"/>
  <c r="J1141" i="6"/>
  <c r="J1149" i="6"/>
  <c r="J1157" i="6"/>
  <c r="J1165" i="6"/>
  <c r="J1173" i="6"/>
  <c r="J1181" i="6"/>
  <c r="J1189" i="6"/>
  <c r="J1197" i="6"/>
  <c r="J1205" i="6"/>
  <c r="J1213" i="6"/>
  <c r="J1221" i="6"/>
  <c r="J1229" i="6"/>
  <c r="J25" i="6"/>
  <c r="J89" i="6"/>
  <c r="J153" i="6"/>
  <c r="J217" i="6"/>
  <c r="J281" i="6"/>
  <c r="J345" i="6"/>
  <c r="J409" i="6"/>
  <c r="J473" i="6"/>
  <c r="J537" i="6"/>
  <c r="J585" i="6"/>
  <c r="J617" i="6"/>
  <c r="J646" i="6"/>
  <c r="J665" i="6"/>
  <c r="J677" i="6"/>
  <c r="J686" i="6"/>
  <c r="J694" i="6"/>
  <c r="J702" i="6"/>
  <c r="J710" i="6"/>
  <c r="J718" i="6"/>
  <c r="J726" i="6"/>
  <c r="J734" i="6"/>
  <c r="J742" i="6"/>
  <c r="J750" i="6"/>
  <c r="J758" i="6"/>
  <c r="J766" i="6"/>
  <c r="J774" i="6"/>
  <c r="J782" i="6"/>
  <c r="J790" i="6"/>
  <c r="J798" i="6"/>
  <c r="J806" i="6"/>
  <c r="J814" i="6"/>
  <c r="J822" i="6"/>
  <c r="J830" i="6"/>
  <c r="J838" i="6"/>
  <c r="J846" i="6"/>
  <c r="J854" i="6"/>
  <c r="J862" i="6"/>
  <c r="J870" i="6"/>
  <c r="J878" i="6"/>
  <c r="J886" i="6"/>
  <c r="J894" i="6"/>
  <c r="J902" i="6"/>
  <c r="J910" i="6"/>
  <c r="J918" i="6"/>
  <c r="J926" i="6"/>
  <c r="J934" i="6"/>
  <c r="J942" i="6"/>
  <c r="J950" i="6"/>
  <c r="J958" i="6"/>
  <c r="J966" i="6"/>
  <c r="J974" i="6"/>
  <c r="J982" i="6"/>
  <c r="J990" i="6"/>
  <c r="J998" i="6"/>
  <c r="J1006" i="6"/>
  <c r="J1014" i="6"/>
  <c r="J1022" i="6"/>
  <c r="J1030" i="6"/>
  <c r="J1038" i="6"/>
  <c r="J1046" i="6"/>
  <c r="J1054" i="6"/>
  <c r="J1062" i="6"/>
  <c r="J1070" i="6"/>
  <c r="J1078" i="6"/>
  <c r="J1086" i="6"/>
  <c r="J1094" i="6"/>
  <c r="J1102" i="6"/>
  <c r="J1110" i="6"/>
  <c r="J1118" i="6"/>
  <c r="J1126" i="6"/>
  <c r="J1134" i="6"/>
  <c r="J1142" i="6"/>
  <c r="J33" i="6"/>
  <c r="J97" i="6"/>
  <c r="J161" i="6"/>
  <c r="J225" i="6"/>
  <c r="J289" i="6"/>
  <c r="J353" i="6"/>
  <c r="J417" i="6"/>
  <c r="J481" i="6"/>
  <c r="J545" i="6"/>
  <c r="J587" i="6"/>
  <c r="J619" i="6"/>
  <c r="J649" i="6"/>
  <c r="J666" i="6"/>
  <c r="J678" i="6"/>
  <c r="J687" i="6"/>
  <c r="J695" i="6"/>
  <c r="J703" i="6"/>
  <c r="J711" i="6"/>
  <c r="J719" i="6"/>
  <c r="J727" i="6"/>
  <c r="J735" i="6"/>
  <c r="J743" i="6"/>
  <c r="J751" i="6"/>
  <c r="J759" i="6"/>
  <c r="J767" i="6"/>
  <c r="J775" i="6"/>
  <c r="J783" i="6"/>
  <c r="J791" i="6"/>
  <c r="J799" i="6"/>
  <c r="J807" i="6"/>
  <c r="J815" i="6"/>
  <c r="J823" i="6"/>
  <c r="J831" i="6"/>
  <c r="J839" i="6"/>
  <c r="J847" i="6"/>
  <c r="J855" i="6"/>
  <c r="J863" i="6"/>
  <c r="J871" i="6"/>
  <c r="J879" i="6"/>
  <c r="J887" i="6"/>
  <c r="J895" i="6"/>
  <c r="J903" i="6"/>
  <c r="J911" i="6"/>
  <c r="J919" i="6"/>
  <c r="J927" i="6"/>
  <c r="J935" i="6"/>
  <c r="J943" i="6"/>
  <c r="J951" i="6"/>
  <c r="J959" i="6"/>
  <c r="J967" i="6"/>
  <c r="J975" i="6"/>
  <c r="J983" i="6"/>
  <c r="J991" i="6"/>
  <c r="J999" i="6"/>
  <c r="J1007" i="6"/>
  <c r="J1015" i="6"/>
  <c r="J1023" i="6"/>
  <c r="J1031" i="6"/>
  <c r="J1039" i="6"/>
  <c r="J1047" i="6"/>
  <c r="J1055" i="6"/>
  <c r="J41" i="6"/>
  <c r="J105" i="6"/>
  <c r="J169" i="6"/>
  <c r="J233" i="6"/>
  <c r="J297" i="6"/>
  <c r="J361" i="6"/>
  <c r="J425" i="6"/>
  <c r="J489" i="6"/>
  <c r="J553" i="6"/>
  <c r="J593" i="6"/>
  <c r="J625" i="6"/>
  <c r="J651" i="6"/>
  <c r="J667" i="6"/>
  <c r="J679" i="6"/>
  <c r="J688" i="6"/>
  <c r="J696" i="6"/>
  <c r="J704" i="6"/>
  <c r="J712" i="6"/>
  <c r="J720" i="6"/>
  <c r="J728" i="6"/>
  <c r="J736" i="6"/>
  <c r="J744" i="6"/>
  <c r="J752" i="6"/>
  <c r="J760" i="6"/>
  <c r="J768" i="6"/>
  <c r="J776" i="6"/>
  <c r="J784" i="6"/>
  <c r="J792" i="6"/>
  <c r="J800" i="6"/>
  <c r="J808" i="6"/>
  <c r="J816" i="6"/>
  <c r="J824" i="6"/>
  <c r="J832" i="6"/>
  <c r="J840" i="6"/>
  <c r="J848" i="6"/>
  <c r="J856" i="6"/>
  <c r="J864" i="6"/>
  <c r="J872" i="6"/>
  <c r="J880" i="6"/>
  <c r="J888" i="6"/>
  <c r="J896" i="6"/>
  <c r="J904" i="6"/>
  <c r="J912" i="6"/>
  <c r="J920" i="6"/>
  <c r="J928" i="6"/>
  <c r="J936" i="6"/>
  <c r="J944" i="6"/>
  <c r="J952" i="6"/>
  <c r="J960" i="6"/>
  <c r="J968" i="6"/>
  <c r="J976" i="6"/>
  <c r="J984" i="6"/>
  <c r="J992" i="6"/>
  <c r="J1000" i="6"/>
  <c r="J1008" i="6"/>
  <c r="J1016" i="6"/>
  <c r="J1024" i="6"/>
  <c r="J1032" i="6"/>
  <c r="J1040" i="6"/>
  <c r="J1048" i="6"/>
  <c r="J1056" i="6"/>
  <c r="J1064" i="6"/>
  <c r="J1072" i="6"/>
  <c r="J1080" i="6"/>
  <c r="J1088" i="6"/>
  <c r="J1096" i="6"/>
  <c r="J1104" i="6"/>
  <c r="J1112" i="6"/>
  <c r="J1120" i="6"/>
  <c r="J1128" i="6"/>
  <c r="J1136" i="6"/>
  <c r="J1144" i="6"/>
  <c r="J1152" i="6"/>
  <c r="J1160" i="6"/>
  <c r="J1168" i="6"/>
  <c r="J1176" i="6"/>
  <c r="J1184" i="6"/>
  <c r="J1192" i="6"/>
  <c r="J1200" i="6"/>
  <c r="J1208" i="6"/>
  <c r="J1216" i="6"/>
  <c r="J1224" i="6"/>
  <c r="J1232" i="6"/>
  <c r="J1240" i="6"/>
  <c r="J1248" i="6"/>
  <c r="J49" i="6"/>
  <c r="J113" i="6"/>
  <c r="J177" i="6"/>
  <c r="J241" i="6"/>
  <c r="J305" i="6"/>
  <c r="J369" i="6"/>
  <c r="J433" i="6"/>
  <c r="J497" i="6"/>
  <c r="J561" i="6"/>
  <c r="J595" i="6"/>
  <c r="J627" i="6"/>
  <c r="J654" i="6"/>
  <c r="J670" i="6"/>
  <c r="J681" i="6"/>
  <c r="J689" i="6"/>
  <c r="J697" i="6"/>
  <c r="J705" i="6"/>
  <c r="J713" i="6"/>
  <c r="J721" i="6"/>
  <c r="J729" i="6"/>
  <c r="J737" i="6"/>
  <c r="J745" i="6"/>
  <c r="J753" i="6"/>
  <c r="J761" i="6"/>
  <c r="J769" i="6"/>
  <c r="J777" i="6"/>
  <c r="J785" i="6"/>
  <c r="J793" i="6"/>
  <c r="J801" i="6"/>
  <c r="J809" i="6"/>
  <c r="J817" i="6"/>
  <c r="J825" i="6"/>
  <c r="J833" i="6"/>
  <c r="J841" i="6"/>
  <c r="J849" i="6"/>
  <c r="J857" i="6"/>
  <c r="J865" i="6"/>
  <c r="J873" i="6"/>
  <c r="J881" i="6"/>
  <c r="J889" i="6"/>
  <c r="J897" i="6"/>
  <c r="J905" i="6"/>
  <c r="J913" i="6"/>
  <c r="J921" i="6"/>
  <c r="J929" i="6"/>
  <c r="J937" i="6"/>
  <c r="J945" i="6"/>
  <c r="J953" i="6"/>
  <c r="J961" i="6"/>
  <c r="J969" i="6"/>
  <c r="J977" i="6"/>
  <c r="J985" i="6"/>
  <c r="J993" i="6"/>
  <c r="J1001" i="6"/>
  <c r="J1009" i="6"/>
  <c r="J1017" i="6"/>
  <c r="J1025" i="6"/>
  <c r="J1033" i="6"/>
  <c r="J1041" i="6"/>
  <c r="J1049" i="6"/>
  <c r="J1057" i="6"/>
  <c r="J1065" i="6"/>
  <c r="J1073" i="6"/>
  <c r="J1081" i="6"/>
  <c r="J1089" i="6"/>
  <c r="J1097" i="6"/>
  <c r="J1105" i="6"/>
  <c r="J1113" i="6"/>
  <c r="J1121" i="6"/>
  <c r="J1129" i="6"/>
  <c r="J1137" i="6"/>
  <c r="J1145" i="6"/>
  <c r="J1153" i="6"/>
  <c r="J1161" i="6"/>
  <c r="J1169" i="6"/>
  <c r="J1177" i="6"/>
  <c r="J1185" i="6"/>
  <c r="J1193" i="6"/>
  <c r="J1201" i="6"/>
  <c r="J1209" i="6"/>
  <c r="J1217" i="6"/>
  <c r="J1225" i="6"/>
  <c r="J1233" i="6"/>
  <c r="J1241" i="6"/>
  <c r="J1249" i="6"/>
  <c r="J57" i="6"/>
  <c r="J121" i="6"/>
  <c r="J185" i="6"/>
  <c r="J249" i="6"/>
  <c r="J313" i="6"/>
  <c r="J377" i="6"/>
  <c r="J441" i="6"/>
  <c r="J505" i="6"/>
  <c r="J569" i="6"/>
  <c r="J601" i="6"/>
  <c r="J633" i="6"/>
  <c r="J657" i="6"/>
  <c r="J673" i="6"/>
  <c r="J682" i="6"/>
  <c r="J690" i="6"/>
  <c r="J698" i="6"/>
  <c r="J706" i="6"/>
  <c r="J714" i="6"/>
  <c r="J722" i="6"/>
  <c r="J730" i="6"/>
  <c r="J738" i="6"/>
  <c r="J746" i="6"/>
  <c r="J754" i="6"/>
  <c r="J762" i="6"/>
  <c r="J770" i="6"/>
  <c r="J778" i="6"/>
  <c r="J786" i="6"/>
  <c r="J794" i="6"/>
  <c r="J802" i="6"/>
  <c r="J810" i="6"/>
  <c r="J818" i="6"/>
  <c r="J826" i="6"/>
  <c r="J834" i="6"/>
  <c r="J842" i="6"/>
  <c r="J850" i="6"/>
  <c r="J858" i="6"/>
  <c r="J866" i="6"/>
  <c r="J874" i="6"/>
  <c r="J882" i="6"/>
  <c r="J890" i="6"/>
  <c r="J898" i="6"/>
  <c r="J906" i="6"/>
  <c r="J914" i="6"/>
  <c r="J922" i="6"/>
  <c r="J930" i="6"/>
  <c r="J938" i="6"/>
  <c r="J946" i="6"/>
  <c r="J954" i="6"/>
  <c r="J962" i="6"/>
  <c r="J970" i="6"/>
  <c r="J978" i="6"/>
  <c r="J986" i="6"/>
  <c r="J994" i="6"/>
  <c r="J1002" i="6"/>
  <c r="J1010" i="6"/>
  <c r="J1018" i="6"/>
  <c r="J1026" i="6"/>
  <c r="J1034" i="6"/>
  <c r="J1042" i="6"/>
  <c r="J1050" i="6"/>
  <c r="J1058" i="6"/>
  <c r="J1066" i="6"/>
  <c r="J1074" i="6"/>
  <c r="J1082" i="6"/>
  <c r="J1090" i="6"/>
  <c r="J1098" i="6"/>
  <c r="J1106" i="6"/>
  <c r="J1114" i="6"/>
  <c r="J1122" i="6"/>
  <c r="J65" i="6"/>
  <c r="J129" i="6"/>
  <c r="J193" i="6"/>
  <c r="J257" i="6"/>
  <c r="J321" i="6"/>
  <c r="J385" i="6"/>
  <c r="J449" i="6"/>
  <c r="J513" i="6"/>
  <c r="J571" i="6"/>
  <c r="J603" i="6"/>
  <c r="J635" i="6"/>
  <c r="J658" i="6"/>
  <c r="J674" i="6"/>
  <c r="J683" i="6"/>
  <c r="J691" i="6"/>
  <c r="J699" i="6"/>
  <c r="J707" i="6"/>
  <c r="J715" i="6"/>
  <c r="J723" i="6"/>
  <c r="J731" i="6"/>
  <c r="J739" i="6"/>
  <c r="J747" i="6"/>
  <c r="J755" i="6"/>
  <c r="J763" i="6"/>
  <c r="J771" i="6"/>
  <c r="J779" i="6"/>
  <c r="J787" i="6"/>
  <c r="J795" i="6"/>
  <c r="J803" i="6"/>
  <c r="J811" i="6"/>
  <c r="J819" i="6"/>
  <c r="J827" i="6"/>
  <c r="J835" i="6"/>
  <c r="J843" i="6"/>
  <c r="J851" i="6"/>
  <c r="J859" i="6"/>
  <c r="J867" i="6"/>
  <c r="J875" i="6"/>
  <c r="J883" i="6"/>
  <c r="J891" i="6"/>
  <c r="J899" i="6"/>
  <c r="J907" i="6"/>
  <c r="J915" i="6"/>
  <c r="J923" i="6"/>
  <c r="J931" i="6"/>
  <c r="J939" i="6"/>
  <c r="J947" i="6"/>
  <c r="J955" i="6"/>
  <c r="J963" i="6"/>
  <c r="J971" i="6"/>
  <c r="J979" i="6"/>
  <c r="J987" i="6"/>
  <c r="J995" i="6"/>
  <c r="J1003" i="6"/>
  <c r="J1011" i="6"/>
  <c r="J1019" i="6"/>
  <c r="J1027" i="6"/>
  <c r="J1075" i="6"/>
  <c r="J1107" i="6"/>
  <c r="J1135" i="6"/>
  <c r="J1154" i="6"/>
  <c r="J1170" i="6"/>
  <c r="J1186" i="6"/>
  <c r="J1202" i="6"/>
  <c r="J1218" i="6"/>
  <c r="J1234" i="6"/>
  <c r="J1246" i="6"/>
  <c r="J1256" i="6"/>
  <c r="J1264" i="6"/>
  <c r="J1272" i="6"/>
  <c r="J1280" i="6"/>
  <c r="J1288" i="6"/>
  <c r="J1296" i="6"/>
  <c r="J1304" i="6"/>
  <c r="J1312" i="6"/>
  <c r="J1320" i="6"/>
  <c r="J1328" i="6"/>
  <c r="J1336" i="6"/>
  <c r="J1344" i="6"/>
  <c r="J1352" i="6"/>
  <c r="J1360" i="6"/>
  <c r="J1368" i="6"/>
  <c r="J1376" i="6"/>
  <c r="J1384" i="6"/>
  <c r="J1392" i="6"/>
  <c r="J1400" i="6"/>
  <c r="J1408" i="6"/>
  <c r="J1416" i="6"/>
  <c r="J1424" i="6"/>
  <c r="J1432" i="6"/>
  <c r="J1440" i="6"/>
  <c r="J1448" i="6"/>
  <c r="J1456" i="6"/>
  <c r="J1464" i="6"/>
  <c r="J1472" i="6"/>
  <c r="J1480" i="6"/>
  <c r="J1488" i="6"/>
  <c r="J1496" i="6"/>
  <c r="J1504" i="6"/>
  <c r="J1512" i="6"/>
  <c r="J1520" i="6"/>
  <c r="J1528" i="6"/>
  <c r="J1536" i="6"/>
  <c r="J1544" i="6"/>
  <c r="J1552" i="6"/>
  <c r="J1560" i="6"/>
  <c r="J1568" i="6"/>
  <c r="J1576" i="6"/>
  <c r="J1584" i="6"/>
  <c r="J1592" i="6"/>
  <c r="J1600" i="6"/>
  <c r="J1608" i="6"/>
  <c r="J1616" i="6"/>
  <c r="J1624" i="6"/>
  <c r="J1632" i="6"/>
  <c r="J1640" i="6"/>
  <c r="J1648" i="6"/>
  <c r="J1656" i="6"/>
  <c r="J1664" i="6"/>
  <c r="J1672" i="6"/>
  <c r="J1680" i="6"/>
  <c r="J1688" i="6"/>
  <c r="J1696" i="6"/>
  <c r="J1704" i="6"/>
  <c r="J1712" i="6"/>
  <c r="J1720" i="6"/>
  <c r="J1728" i="6"/>
  <c r="J1736" i="6"/>
  <c r="J1744" i="6"/>
  <c r="J1752" i="6"/>
  <c r="J1760" i="6"/>
  <c r="J1768" i="6"/>
  <c r="J1776" i="6"/>
  <c r="J1784" i="6"/>
  <c r="J1792" i="6"/>
  <c r="J1800" i="6"/>
  <c r="J1808" i="6"/>
  <c r="J1816" i="6"/>
  <c r="J1824" i="6"/>
  <c r="J1832" i="6"/>
  <c r="J1035" i="6"/>
  <c r="J1079" i="6"/>
  <c r="J1111" i="6"/>
  <c r="J1138" i="6"/>
  <c r="J1155" i="6"/>
  <c r="J1171" i="6"/>
  <c r="J1187" i="6"/>
  <c r="J1203" i="6"/>
  <c r="J1219" i="6"/>
  <c r="J1235" i="6"/>
  <c r="J1247" i="6"/>
  <c r="J1257" i="6"/>
  <c r="J1265" i="6"/>
  <c r="J1273" i="6"/>
  <c r="J1281" i="6"/>
  <c r="J1289" i="6"/>
  <c r="J1297" i="6"/>
  <c r="J1305" i="6"/>
  <c r="J1313" i="6"/>
  <c r="J1321" i="6"/>
  <c r="J1329" i="6"/>
  <c r="J1337" i="6"/>
  <c r="J1345" i="6"/>
  <c r="J1353" i="6"/>
  <c r="J1361" i="6"/>
  <c r="J1369" i="6"/>
  <c r="J1377" i="6"/>
  <c r="J1385" i="6"/>
  <c r="J1393" i="6"/>
  <c r="J1401" i="6"/>
  <c r="J1409" i="6"/>
  <c r="J1417" i="6"/>
  <c r="J1425" i="6"/>
  <c r="J1433" i="6"/>
  <c r="J1441" i="6"/>
  <c r="J1449" i="6"/>
  <c r="J1457" i="6"/>
  <c r="J1465" i="6"/>
  <c r="J1473" i="6"/>
  <c r="J1481" i="6"/>
  <c r="J1489" i="6"/>
  <c r="J1497" i="6"/>
  <c r="J1505" i="6"/>
  <c r="J1513" i="6"/>
  <c r="J1521" i="6"/>
  <c r="J1529" i="6"/>
  <c r="J1537" i="6"/>
  <c r="J1545" i="6"/>
  <c r="J1553" i="6"/>
  <c r="J1561" i="6"/>
  <c r="J1569" i="6"/>
  <c r="J1577" i="6"/>
  <c r="J1585" i="6"/>
  <c r="J1593" i="6"/>
  <c r="J1601" i="6"/>
  <c r="J1609" i="6"/>
  <c r="J1617" i="6"/>
  <c r="J1625" i="6"/>
  <c r="J1633" i="6"/>
  <c r="J1641" i="6"/>
  <c r="J1649" i="6"/>
  <c r="J1657" i="6"/>
  <c r="J1665" i="6"/>
  <c r="J1673" i="6"/>
  <c r="J1681" i="6"/>
  <c r="J1689" i="6"/>
  <c r="J1697" i="6"/>
  <c r="J1705" i="6"/>
  <c r="J1713" i="6"/>
  <c r="J1721" i="6"/>
  <c r="J1729" i="6"/>
  <c r="J1737" i="6"/>
  <c r="J1745" i="6"/>
  <c r="J1753" i="6"/>
  <c r="J1761" i="6"/>
  <c r="J1769" i="6"/>
  <c r="J1043" i="6"/>
  <c r="J1083" i="6"/>
  <c r="J1115" i="6"/>
  <c r="J1139" i="6"/>
  <c r="J1158" i="6"/>
  <c r="J1174" i="6"/>
  <c r="J1190" i="6"/>
  <c r="J1206" i="6"/>
  <c r="J1222" i="6"/>
  <c r="J1237" i="6"/>
  <c r="J1250" i="6"/>
  <c r="J1258" i="6"/>
  <c r="J1266" i="6"/>
  <c r="J1274" i="6"/>
  <c r="J1282" i="6"/>
  <c r="J1290" i="6"/>
  <c r="J1298" i="6"/>
  <c r="J1306" i="6"/>
  <c r="J1314" i="6"/>
  <c r="J1322" i="6"/>
  <c r="J1330" i="6"/>
  <c r="J1338" i="6"/>
  <c r="J1346" i="6"/>
  <c r="J1354" i="6"/>
  <c r="J1362" i="6"/>
  <c r="J1370" i="6"/>
  <c r="J1378" i="6"/>
  <c r="J1386" i="6"/>
  <c r="J1394" i="6"/>
  <c r="J1402" i="6"/>
  <c r="J1410" i="6"/>
  <c r="J1418" i="6"/>
  <c r="J1426" i="6"/>
  <c r="J1434" i="6"/>
  <c r="J1442" i="6"/>
  <c r="J1450" i="6"/>
  <c r="J1458" i="6"/>
  <c r="J1466" i="6"/>
  <c r="J1474" i="6"/>
  <c r="J1482" i="6"/>
  <c r="J1490" i="6"/>
  <c r="J1498" i="6"/>
  <c r="J1506" i="6"/>
  <c r="J1514" i="6"/>
  <c r="J1522" i="6"/>
  <c r="J1530" i="6"/>
  <c r="J1538" i="6"/>
  <c r="J1546" i="6"/>
  <c r="J1554" i="6"/>
  <c r="J1562" i="6"/>
  <c r="J1570" i="6"/>
  <c r="J1578" i="6"/>
  <c r="J1586" i="6"/>
  <c r="J1594" i="6"/>
  <c r="J1602" i="6"/>
  <c r="J1610" i="6"/>
  <c r="J1618" i="6"/>
  <c r="J1626" i="6"/>
  <c r="J1634" i="6"/>
  <c r="J1642" i="6"/>
  <c r="J1650" i="6"/>
  <c r="J1658" i="6"/>
  <c r="J1666" i="6"/>
  <c r="J1674" i="6"/>
  <c r="J1682" i="6"/>
  <c r="J1690" i="6"/>
  <c r="J1698" i="6"/>
  <c r="J1706" i="6"/>
  <c r="J1714" i="6"/>
  <c r="J1722" i="6"/>
  <c r="J1730" i="6"/>
  <c r="J1738" i="6"/>
  <c r="J1746" i="6"/>
  <c r="J1754" i="6"/>
  <c r="J1762" i="6"/>
  <c r="J1770" i="6"/>
  <c r="J1778" i="6"/>
  <c r="J1786" i="6"/>
  <c r="J1794" i="6"/>
  <c r="J1802" i="6"/>
  <c r="J1810" i="6"/>
  <c r="J1818" i="6"/>
  <c r="J1826" i="6"/>
  <c r="J1834" i="6"/>
  <c r="J1842" i="6"/>
  <c r="J1051" i="6"/>
  <c r="J1087" i="6"/>
  <c r="J1119" i="6"/>
  <c r="J1143" i="6"/>
  <c r="J1159" i="6"/>
  <c r="J1175" i="6"/>
  <c r="J1191" i="6"/>
  <c r="J1207" i="6"/>
  <c r="J1223" i="6"/>
  <c r="J1238" i="6"/>
  <c r="J1251" i="6"/>
  <c r="J1259" i="6"/>
  <c r="J1267" i="6"/>
  <c r="J1275" i="6"/>
  <c r="J1283" i="6"/>
  <c r="J1291" i="6"/>
  <c r="J1299" i="6"/>
  <c r="J1307" i="6"/>
  <c r="J1315" i="6"/>
  <c r="J1323" i="6"/>
  <c r="J1331" i="6"/>
  <c r="J1339" i="6"/>
  <c r="J1347" i="6"/>
  <c r="J1355" i="6"/>
  <c r="J1363" i="6"/>
  <c r="J1371" i="6"/>
  <c r="J1379" i="6"/>
  <c r="J1387" i="6"/>
  <c r="J1395" i="6"/>
  <c r="J1403" i="6"/>
  <c r="J1411" i="6"/>
  <c r="J1419" i="6"/>
  <c r="J1427" i="6"/>
  <c r="J1435" i="6"/>
  <c r="J1443" i="6"/>
  <c r="J1451" i="6"/>
  <c r="J1459" i="6"/>
  <c r="J1467" i="6"/>
  <c r="J1475" i="6"/>
  <c r="J1483" i="6"/>
  <c r="J1491" i="6"/>
  <c r="J1499" i="6"/>
  <c r="J1507" i="6"/>
  <c r="J1515" i="6"/>
  <c r="J1523" i="6"/>
  <c r="J1531" i="6"/>
  <c r="J1539" i="6"/>
  <c r="J1547" i="6"/>
  <c r="J1555" i="6"/>
  <c r="J1563" i="6"/>
  <c r="J1571" i="6"/>
  <c r="J1579" i="6"/>
  <c r="J1587" i="6"/>
  <c r="J1595" i="6"/>
  <c r="J1603" i="6"/>
  <c r="J1611" i="6"/>
  <c r="J1619" i="6"/>
  <c r="J1627" i="6"/>
  <c r="J1635" i="6"/>
  <c r="J1643" i="6"/>
  <c r="J1651" i="6"/>
  <c r="J1659" i="6"/>
  <c r="J1667" i="6"/>
  <c r="J1675" i="6"/>
  <c r="J1683" i="6"/>
  <c r="J1691" i="6"/>
  <c r="J1699" i="6"/>
  <c r="J1707" i="6"/>
  <c r="J1715" i="6"/>
  <c r="J1723" i="6"/>
  <c r="J1731" i="6"/>
  <c r="J1739" i="6"/>
  <c r="J1747" i="6"/>
  <c r="J1755" i="6"/>
  <c r="J1763" i="6"/>
  <c r="J1771" i="6"/>
  <c r="J1779" i="6"/>
  <c r="J1787" i="6"/>
  <c r="J1795" i="6"/>
  <c r="J1803" i="6"/>
  <c r="J1811" i="6"/>
  <c r="J1819" i="6"/>
  <c r="J1827" i="6"/>
  <c r="J1059" i="6"/>
  <c r="J1091" i="6"/>
  <c r="J1123" i="6"/>
  <c r="J1146" i="6"/>
  <c r="J1162" i="6"/>
  <c r="J1178" i="6"/>
  <c r="J1194" i="6"/>
  <c r="J1210" i="6"/>
  <c r="J1226" i="6"/>
  <c r="J1239" i="6"/>
  <c r="J1252" i="6"/>
  <c r="J1260" i="6"/>
  <c r="J1268" i="6"/>
  <c r="J1276" i="6"/>
  <c r="J1284" i="6"/>
  <c r="J1292" i="6"/>
  <c r="J1300" i="6"/>
  <c r="J1308" i="6"/>
  <c r="J1316" i="6"/>
  <c r="J1324" i="6"/>
  <c r="J1332" i="6"/>
  <c r="J1340" i="6"/>
  <c r="J1348" i="6"/>
  <c r="J1356" i="6"/>
  <c r="J1364" i="6"/>
  <c r="J1372" i="6"/>
  <c r="J1380" i="6"/>
  <c r="J1388" i="6"/>
  <c r="J1396" i="6"/>
  <c r="J1404" i="6"/>
  <c r="J1412" i="6"/>
  <c r="J1420" i="6"/>
  <c r="J1428" i="6"/>
  <c r="J1436" i="6"/>
  <c r="J1444" i="6"/>
  <c r="J1452" i="6"/>
  <c r="J1460" i="6"/>
  <c r="J1468" i="6"/>
  <c r="J1476" i="6"/>
  <c r="J1484" i="6"/>
  <c r="J1492" i="6"/>
  <c r="J1500" i="6"/>
  <c r="J1508" i="6"/>
  <c r="J1516" i="6"/>
  <c r="J1524" i="6"/>
  <c r="J1532" i="6"/>
  <c r="J1540" i="6"/>
  <c r="J1548" i="6"/>
  <c r="J1556" i="6"/>
  <c r="J1564" i="6"/>
  <c r="J1572" i="6"/>
  <c r="J1580" i="6"/>
  <c r="J1588" i="6"/>
  <c r="J1596" i="6"/>
  <c r="J1604" i="6"/>
  <c r="J1612" i="6"/>
  <c r="J1620" i="6"/>
  <c r="J1628" i="6"/>
  <c r="J1636" i="6"/>
  <c r="J1644" i="6"/>
  <c r="J1652" i="6"/>
  <c r="J1660" i="6"/>
  <c r="J1668" i="6"/>
  <c r="J1676" i="6"/>
  <c r="J1684" i="6"/>
  <c r="J1692" i="6"/>
  <c r="J1700" i="6"/>
  <c r="J1708" i="6"/>
  <c r="J1716" i="6"/>
  <c r="J1724" i="6"/>
  <c r="J1732" i="6"/>
  <c r="J1740" i="6"/>
  <c r="J1748" i="6"/>
  <c r="J1756" i="6"/>
  <c r="J1764" i="6"/>
  <c r="J1772" i="6"/>
  <c r="J1063" i="6"/>
  <c r="J1095" i="6"/>
  <c r="J1127" i="6"/>
  <c r="J1147" i="6"/>
  <c r="J1163" i="6"/>
  <c r="J1179" i="6"/>
  <c r="J1195" i="6"/>
  <c r="J1211" i="6"/>
  <c r="J1227" i="6"/>
  <c r="J1242" i="6"/>
  <c r="J1253" i="6"/>
  <c r="J1261" i="6"/>
  <c r="J1269" i="6"/>
  <c r="J1277" i="6"/>
  <c r="J1285" i="6"/>
  <c r="J1293" i="6"/>
  <c r="J1301" i="6"/>
  <c r="J1309" i="6"/>
  <c r="J1317" i="6"/>
  <c r="J1325" i="6"/>
  <c r="J1333" i="6"/>
  <c r="J1341" i="6"/>
  <c r="J1349" i="6"/>
  <c r="J1357" i="6"/>
  <c r="J1365" i="6"/>
  <c r="J1373" i="6"/>
  <c r="J1381" i="6"/>
  <c r="J1389" i="6"/>
  <c r="J1397" i="6"/>
  <c r="J1405" i="6"/>
  <c r="J1413" i="6"/>
  <c r="J1421" i="6"/>
  <c r="J1429" i="6"/>
  <c r="J1437" i="6"/>
  <c r="J1445" i="6"/>
  <c r="J1453" i="6"/>
  <c r="J1461" i="6"/>
  <c r="J1469" i="6"/>
  <c r="J1477" i="6"/>
  <c r="J1485" i="6"/>
  <c r="J1493" i="6"/>
  <c r="J1501" i="6"/>
  <c r="J1509" i="6"/>
  <c r="J1517" i="6"/>
  <c r="J1525" i="6"/>
  <c r="J1533" i="6"/>
  <c r="J1541" i="6"/>
  <c r="J1549" i="6"/>
  <c r="J1557" i="6"/>
  <c r="J1565" i="6"/>
  <c r="J1573" i="6"/>
  <c r="J1581" i="6"/>
  <c r="J1589" i="6"/>
  <c r="J1597" i="6"/>
  <c r="J1605" i="6"/>
  <c r="J1613" i="6"/>
  <c r="J1621" i="6"/>
  <c r="J1629" i="6"/>
  <c r="J1637" i="6"/>
  <c r="J1645" i="6"/>
  <c r="J1653" i="6"/>
  <c r="J1661" i="6"/>
  <c r="J1669" i="6"/>
  <c r="J1677" i="6"/>
  <c r="J1685" i="6"/>
  <c r="J1693" i="6"/>
  <c r="J1701" i="6"/>
  <c r="J1709" i="6"/>
  <c r="J1717" i="6"/>
  <c r="J1725" i="6"/>
  <c r="J1733" i="6"/>
  <c r="J1741" i="6"/>
  <c r="J1749" i="6"/>
  <c r="J1757" i="6"/>
  <c r="J1765" i="6"/>
  <c r="J1773" i="6"/>
  <c r="J1781" i="6"/>
  <c r="J1789" i="6"/>
  <c r="J1797" i="6"/>
  <c r="J1805" i="6"/>
  <c r="J1813" i="6"/>
  <c r="J1821" i="6"/>
  <c r="J1829" i="6"/>
  <c r="J1837" i="6"/>
  <c r="J1067" i="6"/>
  <c r="J1099" i="6"/>
  <c r="J1130" i="6"/>
  <c r="J1150" i="6"/>
  <c r="J1166" i="6"/>
  <c r="J1182" i="6"/>
  <c r="J1198" i="6"/>
  <c r="J1214" i="6"/>
  <c r="J1230" i="6"/>
  <c r="J1243" i="6"/>
  <c r="J1071" i="6"/>
  <c r="J1103" i="6"/>
  <c r="J1131" i="6"/>
  <c r="J1151" i="6"/>
  <c r="J1167" i="6"/>
  <c r="J1183" i="6"/>
  <c r="J1199" i="6"/>
  <c r="J1215" i="6"/>
  <c r="J1231" i="6"/>
  <c r="J1245" i="6"/>
  <c r="J1255" i="6"/>
  <c r="J1263" i="6"/>
  <c r="J1271" i="6"/>
  <c r="J1279" i="6"/>
  <c r="J1287" i="6"/>
  <c r="J1295" i="6"/>
  <c r="J1303" i="6"/>
  <c r="J1311" i="6"/>
  <c r="J1319" i="6"/>
  <c r="J1327" i="6"/>
  <c r="J1335" i="6"/>
  <c r="J1343" i="6"/>
  <c r="J1351" i="6"/>
  <c r="J1359" i="6"/>
  <c r="J1367" i="6"/>
  <c r="J1375" i="6"/>
  <c r="J1383" i="6"/>
  <c r="J1391" i="6"/>
  <c r="J1399" i="6"/>
  <c r="J1407" i="6"/>
  <c r="J1415" i="6"/>
  <c r="J1423" i="6"/>
  <c r="J1431" i="6"/>
  <c r="J1439" i="6"/>
  <c r="J1447" i="6"/>
  <c r="J1455" i="6"/>
  <c r="J1463" i="6"/>
  <c r="J1471" i="6"/>
  <c r="J1479" i="6"/>
  <c r="J1487" i="6"/>
  <c r="J1495" i="6"/>
  <c r="J1503" i="6"/>
  <c r="J1511" i="6"/>
  <c r="J1519" i="6"/>
  <c r="J1527" i="6"/>
  <c r="J1535" i="6"/>
  <c r="J1543" i="6"/>
  <c r="J1551" i="6"/>
  <c r="J1559" i="6"/>
  <c r="J1567" i="6"/>
  <c r="J1575" i="6"/>
  <c r="J1583" i="6"/>
  <c r="J1591" i="6"/>
  <c r="J1599" i="6"/>
  <c r="J1607" i="6"/>
  <c r="J1615" i="6"/>
  <c r="J1623" i="6"/>
  <c r="J1631" i="6"/>
  <c r="J1639" i="6"/>
  <c r="J1647" i="6"/>
  <c r="J1655" i="6"/>
  <c r="J1663" i="6"/>
  <c r="J1671" i="6"/>
  <c r="J1679" i="6"/>
  <c r="J1687" i="6"/>
  <c r="J1695" i="6"/>
  <c r="J1703" i="6"/>
  <c r="J1711" i="6"/>
  <c r="J1719" i="6"/>
  <c r="J1727" i="6"/>
  <c r="J1735" i="6"/>
  <c r="J1743" i="6"/>
  <c r="J1751" i="6"/>
  <c r="J1759" i="6"/>
  <c r="J1767" i="6"/>
  <c r="J1775" i="6"/>
  <c r="J1783" i="6"/>
  <c r="J1791" i="6"/>
  <c r="J1799" i="6"/>
  <c r="J1807" i="6"/>
  <c r="J1815" i="6"/>
  <c r="J1823" i="6"/>
  <c r="J1831" i="6"/>
  <c r="J1839" i="6"/>
  <c r="J1847" i="6"/>
  <c r="J1254" i="6"/>
  <c r="J1318" i="6"/>
  <c r="J1382" i="6"/>
  <c r="J1446" i="6"/>
  <c r="J1510" i="6"/>
  <c r="J1574" i="6"/>
  <c r="J1638" i="6"/>
  <c r="J1702" i="6"/>
  <c r="J1766" i="6"/>
  <c r="J1793" i="6"/>
  <c r="J1814" i="6"/>
  <c r="J1835" i="6"/>
  <c r="J1846" i="6"/>
  <c r="J1855" i="6"/>
  <c r="J1863" i="6"/>
  <c r="J1871" i="6"/>
  <c r="J1879" i="6"/>
  <c r="J1887" i="6"/>
  <c r="J1895" i="6"/>
  <c r="J1903" i="6"/>
  <c r="J1911" i="6"/>
  <c r="J1919" i="6"/>
  <c r="J1927" i="6"/>
  <c r="J1935" i="6"/>
  <c r="J1943" i="6"/>
  <c r="J1951" i="6"/>
  <c r="J1959" i="6"/>
  <c r="J1967" i="6"/>
  <c r="J1975" i="6"/>
  <c r="J1983" i="6"/>
  <c r="J1991" i="6"/>
  <c r="J1999" i="6"/>
  <c r="J2007" i="6"/>
  <c r="J2015" i="6"/>
  <c r="J2023" i="6"/>
  <c r="J2031" i="6"/>
  <c r="J2039" i="6"/>
  <c r="J2047" i="6"/>
  <c r="J2055" i="6"/>
  <c r="J2063" i="6"/>
  <c r="J1262" i="6"/>
  <c r="J1326" i="6"/>
  <c r="J1390" i="6"/>
  <c r="J1454" i="6"/>
  <c r="J1518" i="6"/>
  <c r="J1582" i="6"/>
  <c r="J1646" i="6"/>
  <c r="J1710" i="6"/>
  <c r="J1774" i="6"/>
  <c r="J1796" i="6"/>
  <c r="J1817" i="6"/>
  <c r="J1836" i="6"/>
  <c r="J1848" i="6"/>
  <c r="J1856" i="6"/>
  <c r="J1864" i="6"/>
  <c r="J1872" i="6"/>
  <c r="J1880" i="6"/>
  <c r="J1888" i="6"/>
  <c r="J1896" i="6"/>
  <c r="J1904" i="6"/>
  <c r="J1912" i="6"/>
  <c r="J1920" i="6"/>
  <c r="J1928" i="6"/>
  <c r="J1936" i="6"/>
  <c r="J1944" i="6"/>
  <c r="J1952" i="6"/>
  <c r="J1960" i="6"/>
  <c r="J1968" i="6"/>
  <c r="J1976" i="6"/>
  <c r="J1984" i="6"/>
  <c r="J1992" i="6"/>
  <c r="J2000" i="6"/>
  <c r="J2008" i="6"/>
  <c r="J2016" i="6"/>
  <c r="J2024" i="6"/>
  <c r="J2032" i="6"/>
  <c r="J2040" i="6"/>
  <c r="J2048" i="6"/>
  <c r="J2056" i="6"/>
  <c r="J2064" i="6"/>
  <c r="J2072" i="6"/>
  <c r="J2080" i="6"/>
  <c r="J2088" i="6"/>
  <c r="J2096" i="6"/>
  <c r="J2104" i="6"/>
  <c r="J2112" i="6"/>
  <c r="J2120" i="6"/>
  <c r="J2128" i="6"/>
  <c r="J2136" i="6"/>
  <c r="J2144" i="6"/>
  <c r="J2152" i="6"/>
  <c r="J2160" i="6"/>
  <c r="J2168" i="6"/>
  <c r="J2176" i="6"/>
  <c r="J2184" i="6"/>
  <c r="J2192" i="6"/>
  <c r="J2200" i="6"/>
  <c r="J2208" i="6"/>
  <c r="J2216" i="6"/>
  <c r="J2224" i="6"/>
  <c r="J2232" i="6"/>
  <c r="J2240" i="6"/>
  <c r="J2248" i="6"/>
  <c r="J2256" i="6"/>
  <c r="J2264" i="6"/>
  <c r="J2272" i="6"/>
  <c r="J2280" i="6"/>
  <c r="J2288" i="6"/>
  <c r="J2296" i="6"/>
  <c r="J2304" i="6"/>
  <c r="J2312" i="6"/>
  <c r="J2320" i="6"/>
  <c r="J2328" i="6"/>
  <c r="J2336" i="6"/>
  <c r="J2344" i="6"/>
  <c r="J2352" i="6"/>
  <c r="J2360" i="6"/>
  <c r="J2368" i="6"/>
  <c r="J2376" i="6"/>
  <c r="J1270" i="6"/>
  <c r="J1334" i="6"/>
  <c r="J1398" i="6"/>
  <c r="J1462" i="6"/>
  <c r="J1526" i="6"/>
  <c r="J1590" i="6"/>
  <c r="J1654" i="6"/>
  <c r="J1718" i="6"/>
  <c r="J1777" i="6"/>
  <c r="J1798" i="6"/>
  <c r="J1820" i="6"/>
  <c r="J1838" i="6"/>
  <c r="J1849" i="6"/>
  <c r="J1857" i="6"/>
  <c r="J1865" i="6"/>
  <c r="J1873" i="6"/>
  <c r="J1881" i="6"/>
  <c r="J1889" i="6"/>
  <c r="J1897" i="6"/>
  <c r="J1905" i="6"/>
  <c r="J1913" i="6"/>
  <c r="J1921" i="6"/>
  <c r="J1929" i="6"/>
  <c r="J1937" i="6"/>
  <c r="J1945" i="6"/>
  <c r="J1953" i="6"/>
  <c r="J1961" i="6"/>
  <c r="J1969" i="6"/>
  <c r="J1977" i="6"/>
  <c r="J1985" i="6"/>
  <c r="J1993" i="6"/>
  <c r="J2001" i="6"/>
  <c r="J2009" i="6"/>
  <c r="J2017" i="6"/>
  <c r="J2025" i="6"/>
  <c r="J2033" i="6"/>
  <c r="J2041" i="6"/>
  <c r="J2049" i="6"/>
  <c r="J2057" i="6"/>
  <c r="J2065" i="6"/>
  <c r="J2073" i="6"/>
  <c r="J2081" i="6"/>
  <c r="J2089" i="6"/>
  <c r="J2097" i="6"/>
  <c r="J2105" i="6"/>
  <c r="J2113" i="6"/>
  <c r="J2121" i="6"/>
  <c r="J2129" i="6"/>
  <c r="J2137" i="6"/>
  <c r="J2145" i="6"/>
  <c r="J2153" i="6"/>
  <c r="J2161" i="6"/>
  <c r="J2169" i="6"/>
  <c r="J2177" i="6"/>
  <c r="J2185" i="6"/>
  <c r="J2193" i="6"/>
  <c r="J2201" i="6"/>
  <c r="J2209" i="6"/>
  <c r="J2217" i="6"/>
  <c r="J2225" i="6"/>
  <c r="J2233" i="6"/>
  <c r="J2241" i="6"/>
  <c r="J2249" i="6"/>
  <c r="J2257" i="6"/>
  <c r="J2265" i="6"/>
  <c r="J2273" i="6"/>
  <c r="J2281" i="6"/>
  <c r="J2289" i="6"/>
  <c r="J2297" i="6"/>
  <c r="J2305" i="6"/>
  <c r="J2313" i="6"/>
  <c r="J2321" i="6"/>
  <c r="J2329" i="6"/>
  <c r="J2337" i="6"/>
  <c r="J2345" i="6"/>
  <c r="J2353" i="6"/>
  <c r="J2361" i="6"/>
  <c r="J2369" i="6"/>
  <c r="J2377" i="6"/>
  <c r="J2385" i="6"/>
  <c r="J2393" i="6"/>
  <c r="J2401" i="6"/>
  <c r="J2409" i="6"/>
  <c r="J2417" i="6"/>
  <c r="J1278" i="6"/>
  <c r="J1342" i="6"/>
  <c r="J1406" i="6"/>
  <c r="J1470" i="6"/>
  <c r="J1534" i="6"/>
  <c r="J1598" i="6"/>
  <c r="J1662" i="6"/>
  <c r="J1726" i="6"/>
  <c r="J1780" i="6"/>
  <c r="J1801" i="6"/>
  <c r="J1822" i="6"/>
  <c r="J1840" i="6"/>
  <c r="J1850" i="6"/>
  <c r="J1858" i="6"/>
  <c r="J1866" i="6"/>
  <c r="J1874" i="6"/>
  <c r="J1882" i="6"/>
  <c r="J1890" i="6"/>
  <c r="J1898" i="6"/>
  <c r="J1906" i="6"/>
  <c r="J1914" i="6"/>
  <c r="J1922" i="6"/>
  <c r="J1930" i="6"/>
  <c r="J1938" i="6"/>
  <c r="J1946" i="6"/>
  <c r="J1954" i="6"/>
  <c r="J1962" i="6"/>
  <c r="J1970" i="6"/>
  <c r="J1978" i="6"/>
  <c r="J1986" i="6"/>
  <c r="J1994" i="6"/>
  <c r="J2002" i="6"/>
  <c r="J2010" i="6"/>
  <c r="J2018" i="6"/>
  <c r="J2026" i="6"/>
  <c r="J2034" i="6"/>
  <c r="J2042" i="6"/>
  <c r="J2050" i="6"/>
  <c r="J2058" i="6"/>
  <c r="J2066" i="6"/>
  <c r="J2074" i="6"/>
  <c r="J2082" i="6"/>
  <c r="J2090" i="6"/>
  <c r="J2098" i="6"/>
  <c r="J2106" i="6"/>
  <c r="J2114" i="6"/>
  <c r="J2122" i="6"/>
  <c r="J2130" i="6"/>
  <c r="J2138" i="6"/>
  <c r="J2146" i="6"/>
  <c r="J2154" i="6"/>
  <c r="J2162" i="6"/>
  <c r="J2170" i="6"/>
  <c r="J2178" i="6"/>
  <c r="J2186" i="6"/>
  <c r="J2194" i="6"/>
  <c r="J2202" i="6"/>
  <c r="J2210" i="6"/>
  <c r="J2218" i="6"/>
  <c r="J2226" i="6"/>
  <c r="J2234" i="6"/>
  <c r="J2242" i="6"/>
  <c r="J2250" i="6"/>
  <c r="J2258" i="6"/>
  <c r="J2266" i="6"/>
  <c r="J2274" i="6"/>
  <c r="J2282" i="6"/>
  <c r="J2290" i="6"/>
  <c r="J2298" i="6"/>
  <c r="J2306" i="6"/>
  <c r="J2314" i="6"/>
  <c r="J2322" i="6"/>
  <c r="J2330" i="6"/>
  <c r="J2338" i="6"/>
  <c r="J2346" i="6"/>
  <c r="J2354" i="6"/>
  <c r="J2362" i="6"/>
  <c r="J2370" i="6"/>
  <c r="J2378" i="6"/>
  <c r="J2386" i="6"/>
  <c r="J2394" i="6"/>
  <c r="J2402" i="6"/>
  <c r="J2410" i="6"/>
  <c r="J2418" i="6"/>
  <c r="J2426" i="6"/>
  <c r="J1286" i="6"/>
  <c r="J1350" i="6"/>
  <c r="J1414" i="6"/>
  <c r="J1478" i="6"/>
  <c r="J1542" i="6"/>
  <c r="J1606" i="6"/>
  <c r="J1670" i="6"/>
  <c r="J1734" i="6"/>
  <c r="J1782" i="6"/>
  <c r="J1804" i="6"/>
  <c r="J1825" i="6"/>
  <c r="J1841" i="6"/>
  <c r="J1851" i="6"/>
  <c r="J1859" i="6"/>
  <c r="J1867" i="6"/>
  <c r="J1875" i="6"/>
  <c r="J1883" i="6"/>
  <c r="J1891" i="6"/>
  <c r="J1899" i="6"/>
  <c r="J1907" i="6"/>
  <c r="J1915" i="6"/>
  <c r="J1923" i="6"/>
  <c r="J1931" i="6"/>
  <c r="J1939" i="6"/>
  <c r="J1947" i="6"/>
  <c r="J1955" i="6"/>
  <c r="J1963" i="6"/>
  <c r="J1971" i="6"/>
  <c r="J1979" i="6"/>
  <c r="J1987" i="6"/>
  <c r="J1995" i="6"/>
  <c r="J2003" i="6"/>
  <c r="J2011" i="6"/>
  <c r="J2019" i="6"/>
  <c r="J2027" i="6"/>
  <c r="J2035" i="6"/>
  <c r="J2043" i="6"/>
  <c r="J2051" i="6"/>
  <c r="J2059" i="6"/>
  <c r="J2067" i="6"/>
  <c r="J2075" i="6"/>
  <c r="J2083" i="6"/>
  <c r="J2091" i="6"/>
  <c r="J2099" i="6"/>
  <c r="J2107" i="6"/>
  <c r="J2115" i="6"/>
  <c r="J2123" i="6"/>
  <c r="J2131" i="6"/>
  <c r="J2139" i="6"/>
  <c r="J2147" i="6"/>
  <c r="J2155" i="6"/>
  <c r="J2163" i="6"/>
  <c r="J2171" i="6"/>
  <c r="J2179" i="6"/>
  <c r="J2187" i="6"/>
  <c r="J2195" i="6"/>
  <c r="J2203" i="6"/>
  <c r="J2211" i="6"/>
  <c r="J2219" i="6"/>
  <c r="J2227" i="6"/>
  <c r="J2235" i="6"/>
  <c r="J2243" i="6"/>
  <c r="J2251" i="6"/>
  <c r="J2259" i="6"/>
  <c r="J2267" i="6"/>
  <c r="J2275" i="6"/>
  <c r="J2283" i="6"/>
  <c r="J2291" i="6"/>
  <c r="J2299" i="6"/>
  <c r="J2307" i="6"/>
  <c r="J2315" i="6"/>
  <c r="J2323" i="6"/>
  <c r="J2331" i="6"/>
  <c r="J2339" i="6"/>
  <c r="J2347" i="6"/>
  <c r="J2355" i="6"/>
  <c r="J2363" i="6"/>
  <c r="J2371" i="6"/>
  <c r="J2379" i="6"/>
  <c r="J2387" i="6"/>
  <c r="J2395" i="6"/>
  <c r="J1294" i="6"/>
  <c r="J1358" i="6"/>
  <c r="J1422" i="6"/>
  <c r="J1486" i="6"/>
  <c r="J1550" i="6"/>
  <c r="J1614" i="6"/>
  <c r="J1678" i="6"/>
  <c r="J1742" i="6"/>
  <c r="J1785" i="6"/>
  <c r="J1806" i="6"/>
  <c r="J1828" i="6"/>
  <c r="J1843" i="6"/>
  <c r="J1852" i="6"/>
  <c r="J1860" i="6"/>
  <c r="J1868" i="6"/>
  <c r="J1876" i="6"/>
  <c r="J1884" i="6"/>
  <c r="J1892" i="6"/>
  <c r="J1900" i="6"/>
  <c r="J1908" i="6"/>
  <c r="J1916" i="6"/>
  <c r="J1924" i="6"/>
  <c r="J1932" i="6"/>
  <c r="J1940" i="6"/>
  <c r="J1948" i="6"/>
  <c r="J1956" i="6"/>
  <c r="J1964" i="6"/>
  <c r="J1972" i="6"/>
  <c r="J1980" i="6"/>
  <c r="J1988" i="6"/>
  <c r="J1996" i="6"/>
  <c r="J2004" i="6"/>
  <c r="J2012" i="6"/>
  <c r="J2020" i="6"/>
  <c r="J2028" i="6"/>
  <c r="J2036" i="6"/>
  <c r="J2044" i="6"/>
  <c r="J2052" i="6"/>
  <c r="J2060" i="6"/>
  <c r="J2068" i="6"/>
  <c r="J2076" i="6"/>
  <c r="J2084" i="6"/>
  <c r="J2092" i="6"/>
  <c r="J2100" i="6"/>
  <c r="J2108" i="6"/>
  <c r="J2116" i="6"/>
  <c r="J2124" i="6"/>
  <c r="J2132" i="6"/>
  <c r="J2140" i="6"/>
  <c r="J2148" i="6"/>
  <c r="J2156" i="6"/>
  <c r="J2164" i="6"/>
  <c r="J2172" i="6"/>
  <c r="J2180" i="6"/>
  <c r="J2188" i="6"/>
  <c r="J2196" i="6"/>
  <c r="J2204" i="6"/>
  <c r="J2212" i="6"/>
  <c r="J2220" i="6"/>
  <c r="J2228" i="6"/>
  <c r="J2236" i="6"/>
  <c r="J2244" i="6"/>
  <c r="J2252" i="6"/>
  <c r="J2260" i="6"/>
  <c r="J2268" i="6"/>
  <c r="J2276" i="6"/>
  <c r="J2284" i="6"/>
  <c r="J2292" i="6"/>
  <c r="J2300" i="6"/>
  <c r="J2308" i="6"/>
  <c r="J2316" i="6"/>
  <c r="J2324" i="6"/>
  <c r="J2332" i="6"/>
  <c r="J2340" i="6"/>
  <c r="J2348" i="6"/>
  <c r="J2356" i="6"/>
  <c r="J2364" i="6"/>
  <c r="J2372" i="6"/>
  <c r="J2380" i="6"/>
  <c r="J2388" i="6"/>
  <c r="J2396" i="6"/>
  <c r="J2404" i="6"/>
  <c r="J2412" i="6"/>
  <c r="J2420" i="6"/>
  <c r="J1302" i="6"/>
  <c r="J1366" i="6"/>
  <c r="J1430" i="6"/>
  <c r="J1494" i="6"/>
  <c r="J1558" i="6"/>
  <c r="J1622" i="6"/>
  <c r="J1686" i="6"/>
  <c r="J1750" i="6"/>
  <c r="J1788" i="6"/>
  <c r="J1809" i="6"/>
  <c r="J1830" i="6"/>
  <c r="J1844" i="6"/>
  <c r="J1853" i="6"/>
  <c r="J1861" i="6"/>
  <c r="J1869" i="6"/>
  <c r="J1877" i="6"/>
  <c r="J1885" i="6"/>
  <c r="J1893" i="6"/>
  <c r="J1901" i="6"/>
  <c r="J1909" i="6"/>
  <c r="J1917" i="6"/>
  <c r="J1925" i="6"/>
  <c r="J1933" i="6"/>
  <c r="J1941" i="6"/>
  <c r="J1949" i="6"/>
  <c r="J1957" i="6"/>
  <c r="J1965" i="6"/>
  <c r="J1973" i="6"/>
  <c r="J1981" i="6"/>
  <c r="J1989" i="6"/>
  <c r="J1997" i="6"/>
  <c r="J2005" i="6"/>
  <c r="J2013" i="6"/>
  <c r="J2021" i="6"/>
  <c r="J2029" i="6"/>
  <c r="J2037" i="6"/>
  <c r="J2045" i="6"/>
  <c r="J2053" i="6"/>
  <c r="J2061" i="6"/>
  <c r="J2069" i="6"/>
  <c r="J2077" i="6"/>
  <c r="J2085" i="6"/>
  <c r="J2093" i="6"/>
  <c r="J2101" i="6"/>
  <c r="J2109" i="6"/>
  <c r="J2117" i="6"/>
  <c r="J2125" i="6"/>
  <c r="J2133" i="6"/>
  <c r="J2141" i="6"/>
  <c r="J2149" i="6"/>
  <c r="J2157" i="6"/>
  <c r="J2165" i="6"/>
  <c r="J2173" i="6"/>
  <c r="J2181" i="6"/>
  <c r="J2189" i="6"/>
  <c r="J2197" i="6"/>
  <c r="J2205" i="6"/>
  <c r="J2213" i="6"/>
  <c r="J2221" i="6"/>
  <c r="J2229" i="6"/>
  <c r="J2237" i="6"/>
  <c r="J1310" i="6"/>
  <c r="J1374" i="6"/>
  <c r="J1438" i="6"/>
  <c r="J1502" i="6"/>
  <c r="J1566" i="6"/>
  <c r="J1630" i="6"/>
  <c r="J1694" i="6"/>
  <c r="J1758" i="6"/>
  <c r="J1790" i="6"/>
  <c r="J1812" i="6"/>
  <c r="J1833" i="6"/>
  <c r="J1845" i="6"/>
  <c r="J1854" i="6"/>
  <c r="J1862" i="6"/>
  <c r="J1870" i="6"/>
  <c r="J1878" i="6"/>
  <c r="J1886" i="6"/>
  <c r="J1894" i="6"/>
  <c r="J1902" i="6"/>
  <c r="J1910" i="6"/>
  <c r="J1918" i="6"/>
  <c r="J1926" i="6"/>
  <c r="J1934" i="6"/>
  <c r="J1942" i="6"/>
  <c r="J1950" i="6"/>
  <c r="J1958" i="6"/>
  <c r="J1966" i="6"/>
  <c r="J1974" i="6"/>
  <c r="J1982" i="6"/>
  <c r="J1990" i="6"/>
  <c r="J1998" i="6"/>
  <c r="J2006" i="6"/>
  <c r="J2014" i="6"/>
  <c r="J2022" i="6"/>
  <c r="J2030" i="6"/>
  <c r="J2038" i="6"/>
  <c r="J2046" i="6"/>
  <c r="J2054" i="6"/>
  <c r="J2062" i="6"/>
  <c r="J2070" i="6"/>
  <c r="J2078" i="6"/>
  <c r="J2086" i="6"/>
  <c r="J2094" i="6"/>
  <c r="J2102" i="6"/>
  <c r="J2110" i="6"/>
  <c r="J2118" i="6"/>
  <c r="J2126" i="6"/>
  <c r="J2134" i="6"/>
  <c r="J2142" i="6"/>
  <c r="J2150" i="6"/>
  <c r="J2158" i="6"/>
  <c r="J2166" i="6"/>
  <c r="J2174" i="6"/>
  <c r="J2182" i="6"/>
  <c r="J2190" i="6"/>
  <c r="J2198" i="6"/>
  <c r="J2206" i="6"/>
  <c r="J2214" i="6"/>
  <c r="J2222" i="6"/>
  <c r="J2230" i="6"/>
  <c r="J2238" i="6"/>
  <c r="J2246" i="6"/>
  <c r="J2254" i="6"/>
  <c r="J2262" i="6"/>
  <c r="J2270" i="6"/>
  <c r="J2278" i="6"/>
  <c r="J2071" i="6"/>
  <c r="J2135" i="6"/>
  <c r="J2199" i="6"/>
  <c r="J2253" i="6"/>
  <c r="J2285" i="6"/>
  <c r="J2303" i="6"/>
  <c r="J2326" i="6"/>
  <c r="J2349" i="6"/>
  <c r="J2367" i="6"/>
  <c r="J2389" i="6"/>
  <c r="J2403" i="6"/>
  <c r="J2415" i="6"/>
  <c r="J2427" i="6"/>
  <c r="J2435" i="6"/>
  <c r="J2443" i="6"/>
  <c r="J2451" i="6"/>
  <c r="J2459" i="6"/>
  <c r="J2467" i="6"/>
  <c r="J2475" i="6"/>
  <c r="J2483" i="6"/>
  <c r="J2491" i="6"/>
  <c r="J2499" i="6"/>
  <c r="J2507" i="6"/>
  <c r="J2515" i="6"/>
  <c r="J2523" i="6"/>
  <c r="J2531" i="6"/>
  <c r="J2539" i="6"/>
  <c r="J2547" i="6"/>
  <c r="J2555" i="6"/>
  <c r="J2563" i="6"/>
  <c r="J2571" i="6"/>
  <c r="J2579" i="6"/>
  <c r="J2587" i="6"/>
  <c r="J2595" i="6"/>
  <c r="J2603" i="6"/>
  <c r="J2611" i="6"/>
  <c r="J2619" i="6"/>
  <c r="J2627" i="6"/>
  <c r="J2635" i="6"/>
  <c r="J2643" i="6"/>
  <c r="J2651" i="6"/>
  <c r="J2659" i="6"/>
  <c r="J2667" i="6"/>
  <c r="J2675" i="6"/>
  <c r="J2683" i="6"/>
  <c r="J2691" i="6"/>
  <c r="J2699" i="6"/>
  <c r="J2707" i="6"/>
  <c r="J2715" i="6"/>
  <c r="J2723" i="6"/>
  <c r="J2731" i="6"/>
  <c r="J2739" i="6"/>
  <c r="J2747" i="6"/>
  <c r="J2755" i="6"/>
  <c r="J2763" i="6"/>
  <c r="J2771" i="6"/>
  <c r="J2779" i="6"/>
  <c r="J2787" i="6"/>
  <c r="J2795" i="6"/>
  <c r="J2803" i="6"/>
  <c r="J2811" i="6"/>
  <c r="J2819" i="6"/>
  <c r="J2827" i="6"/>
  <c r="J2835" i="6"/>
  <c r="J2843" i="6"/>
  <c r="J2851" i="6"/>
  <c r="J2859" i="6"/>
  <c r="J2867" i="6"/>
  <c r="J2875" i="6"/>
  <c r="J2883" i="6"/>
  <c r="J2891" i="6"/>
  <c r="J2899" i="6"/>
  <c r="J2907" i="6"/>
  <c r="J2915" i="6"/>
  <c r="J2923" i="6"/>
  <c r="J2931" i="6"/>
  <c r="J2939" i="6"/>
  <c r="J2947" i="6"/>
  <c r="J2955" i="6"/>
  <c r="J2963" i="6"/>
  <c r="J2971" i="6"/>
  <c r="J2979" i="6"/>
  <c r="J2987" i="6"/>
  <c r="J2995" i="6"/>
  <c r="J3003" i="6"/>
  <c r="J2079" i="6"/>
  <c r="J2143" i="6"/>
  <c r="J2207" i="6"/>
  <c r="J2255" i="6"/>
  <c r="J2286" i="6"/>
  <c r="J2309" i="6"/>
  <c r="J2327" i="6"/>
  <c r="J2350" i="6"/>
  <c r="J2373" i="6"/>
  <c r="J2390" i="6"/>
  <c r="J2405" i="6"/>
  <c r="J2416" i="6"/>
  <c r="J2428" i="6"/>
  <c r="J2436" i="6"/>
  <c r="J2444" i="6"/>
  <c r="J2452" i="6"/>
  <c r="J2460" i="6"/>
  <c r="J2468" i="6"/>
  <c r="J2476" i="6"/>
  <c r="J2484" i="6"/>
  <c r="J2492" i="6"/>
  <c r="J2500" i="6"/>
  <c r="J2508" i="6"/>
  <c r="J2516" i="6"/>
  <c r="J2524" i="6"/>
  <c r="J2532" i="6"/>
  <c r="J2540" i="6"/>
  <c r="J2548" i="6"/>
  <c r="J2556" i="6"/>
  <c r="J2564" i="6"/>
  <c r="J2572" i="6"/>
  <c r="J2580" i="6"/>
  <c r="J2588" i="6"/>
  <c r="J2596" i="6"/>
  <c r="J2604" i="6"/>
  <c r="J2612" i="6"/>
  <c r="J2620" i="6"/>
  <c r="J2628" i="6"/>
  <c r="J2636" i="6"/>
  <c r="J2644" i="6"/>
  <c r="J2652" i="6"/>
  <c r="J2660" i="6"/>
  <c r="J2668" i="6"/>
  <c r="J2676" i="6"/>
  <c r="J2684" i="6"/>
  <c r="J2692" i="6"/>
  <c r="J2700" i="6"/>
  <c r="J2708" i="6"/>
  <c r="J2716" i="6"/>
  <c r="J2724" i="6"/>
  <c r="J2732" i="6"/>
  <c r="J2740" i="6"/>
  <c r="J2748" i="6"/>
  <c r="J2756" i="6"/>
  <c r="J2764" i="6"/>
  <c r="J2772" i="6"/>
  <c r="J2780" i="6"/>
  <c r="J2788" i="6"/>
  <c r="J2796" i="6"/>
  <c r="J2804" i="6"/>
  <c r="J2812" i="6"/>
  <c r="J2820" i="6"/>
  <c r="J2828" i="6"/>
  <c r="J2836" i="6"/>
  <c r="J2844" i="6"/>
  <c r="J2852" i="6"/>
  <c r="J2860" i="6"/>
  <c r="J2868" i="6"/>
  <c r="J2876" i="6"/>
  <c r="J2884" i="6"/>
  <c r="J2892" i="6"/>
  <c r="J2900" i="6"/>
  <c r="J2908" i="6"/>
  <c r="J2916" i="6"/>
  <c r="J2924" i="6"/>
  <c r="J2932" i="6"/>
  <c r="J2940" i="6"/>
  <c r="J2948" i="6"/>
  <c r="J2956" i="6"/>
  <c r="J2964" i="6"/>
  <c r="J2972" i="6"/>
  <c r="J2980" i="6"/>
  <c r="J2988" i="6"/>
  <c r="J2996" i="6"/>
  <c r="J2087" i="6"/>
  <c r="J2151" i="6"/>
  <c r="J2215" i="6"/>
  <c r="J2261" i="6"/>
  <c r="J2287" i="6"/>
  <c r="J2310" i="6"/>
  <c r="J2333" i="6"/>
  <c r="J2351" i="6"/>
  <c r="J2374" i="6"/>
  <c r="J2391" i="6"/>
  <c r="J2406" i="6"/>
  <c r="J2419" i="6"/>
  <c r="J2429" i="6"/>
  <c r="J2437" i="6"/>
  <c r="J2445" i="6"/>
  <c r="J2453" i="6"/>
  <c r="J2461" i="6"/>
  <c r="J2469" i="6"/>
  <c r="J2477" i="6"/>
  <c r="J2485" i="6"/>
  <c r="J2493" i="6"/>
  <c r="J2501" i="6"/>
  <c r="J2509" i="6"/>
  <c r="J2517" i="6"/>
  <c r="J2525" i="6"/>
  <c r="J2533" i="6"/>
  <c r="J2541" i="6"/>
  <c r="J2549" i="6"/>
  <c r="J2557" i="6"/>
  <c r="J2565" i="6"/>
  <c r="J2573" i="6"/>
  <c r="J2581" i="6"/>
  <c r="J2589" i="6"/>
  <c r="J2597" i="6"/>
  <c r="J2605" i="6"/>
  <c r="J2613" i="6"/>
  <c r="J2621" i="6"/>
  <c r="J2629" i="6"/>
  <c r="J2637" i="6"/>
  <c r="J2645" i="6"/>
  <c r="J2653" i="6"/>
  <c r="J2661" i="6"/>
  <c r="J2669" i="6"/>
  <c r="J2677" i="6"/>
  <c r="J2685" i="6"/>
  <c r="J2693" i="6"/>
  <c r="J2701" i="6"/>
  <c r="J2709" i="6"/>
  <c r="J2717" i="6"/>
  <c r="J2725" i="6"/>
  <c r="J2733" i="6"/>
  <c r="J2741" i="6"/>
  <c r="J2749" i="6"/>
  <c r="J2757" i="6"/>
  <c r="J2765" i="6"/>
  <c r="J2773" i="6"/>
  <c r="J2781" i="6"/>
  <c r="J2789" i="6"/>
  <c r="J2797" i="6"/>
  <c r="J2805" i="6"/>
  <c r="J2813" i="6"/>
  <c r="J2821" i="6"/>
  <c r="J2829" i="6"/>
  <c r="J2837" i="6"/>
  <c r="J2845" i="6"/>
  <c r="J2853" i="6"/>
  <c r="J2861" i="6"/>
  <c r="J2869" i="6"/>
  <c r="J2877" i="6"/>
  <c r="J2885" i="6"/>
  <c r="J2893" i="6"/>
  <c r="J2901" i="6"/>
  <c r="J2909" i="6"/>
  <c r="J2917" i="6"/>
  <c r="J2925" i="6"/>
  <c r="J2933" i="6"/>
  <c r="J2941" i="6"/>
  <c r="J2949" i="6"/>
  <c r="J2957" i="6"/>
  <c r="J2965" i="6"/>
  <c r="J2973" i="6"/>
  <c r="J2981" i="6"/>
  <c r="J2989" i="6"/>
  <c r="J2997" i="6"/>
  <c r="J3005" i="6"/>
  <c r="J2095" i="6"/>
  <c r="J2159" i="6"/>
  <c r="J2223" i="6"/>
  <c r="J2263" i="6"/>
  <c r="J2293" i="6"/>
  <c r="J2311" i="6"/>
  <c r="J2334" i="6"/>
  <c r="J2357" i="6"/>
  <c r="J2375" i="6"/>
  <c r="J2392" i="6"/>
  <c r="J2407" i="6"/>
  <c r="J2421" i="6"/>
  <c r="J2430" i="6"/>
  <c r="J2438" i="6"/>
  <c r="J2446" i="6"/>
  <c r="J2454" i="6"/>
  <c r="J2462" i="6"/>
  <c r="J2470" i="6"/>
  <c r="J2478" i="6"/>
  <c r="J2486" i="6"/>
  <c r="J2494" i="6"/>
  <c r="J2502" i="6"/>
  <c r="J2510" i="6"/>
  <c r="J2518" i="6"/>
  <c r="J2526" i="6"/>
  <c r="J2534" i="6"/>
  <c r="J2542" i="6"/>
  <c r="J2550" i="6"/>
  <c r="J2558" i="6"/>
  <c r="J2566" i="6"/>
  <c r="J2574" i="6"/>
  <c r="J2582" i="6"/>
  <c r="J2590" i="6"/>
  <c r="J2598" i="6"/>
  <c r="J2606" i="6"/>
  <c r="J2614" i="6"/>
  <c r="J2622" i="6"/>
  <c r="J2630" i="6"/>
  <c r="J2638" i="6"/>
  <c r="J2646" i="6"/>
  <c r="J2654" i="6"/>
  <c r="J2662" i="6"/>
  <c r="J2670" i="6"/>
  <c r="J2678" i="6"/>
  <c r="J2686" i="6"/>
  <c r="J2694" i="6"/>
  <c r="J2702" i="6"/>
  <c r="J2710" i="6"/>
  <c r="J2718" i="6"/>
  <c r="J2726" i="6"/>
  <c r="J2734" i="6"/>
  <c r="J2742" i="6"/>
  <c r="J2750" i="6"/>
  <c r="J2758" i="6"/>
  <c r="J2766" i="6"/>
  <c r="J2774" i="6"/>
  <c r="J2782" i="6"/>
  <c r="J2790" i="6"/>
  <c r="J2798" i="6"/>
  <c r="J2806" i="6"/>
  <c r="J2814" i="6"/>
  <c r="J2822" i="6"/>
  <c r="J2830" i="6"/>
  <c r="J2838" i="6"/>
  <c r="J2846" i="6"/>
  <c r="J2854" i="6"/>
  <c r="J2862" i="6"/>
  <c r="J2870" i="6"/>
  <c r="J2878" i="6"/>
  <c r="J2886" i="6"/>
  <c r="J2894" i="6"/>
  <c r="J2902" i="6"/>
  <c r="J2910" i="6"/>
  <c r="J2918" i="6"/>
  <c r="J2926" i="6"/>
  <c r="J2934" i="6"/>
  <c r="J2942" i="6"/>
  <c r="J2950" i="6"/>
  <c r="J2958" i="6"/>
  <c r="J2966" i="6"/>
  <c r="J2974" i="6"/>
  <c r="J2982" i="6"/>
  <c r="J2990" i="6"/>
  <c r="J2998" i="6"/>
  <c r="J3006" i="6"/>
  <c r="J2103" i="6"/>
  <c r="J2167" i="6"/>
  <c r="J2231" i="6"/>
  <c r="J2269" i="6"/>
  <c r="J2294" i="6"/>
  <c r="J2317" i="6"/>
  <c r="J2335" i="6"/>
  <c r="J2358" i="6"/>
  <c r="J2381" i="6"/>
  <c r="J2397" i="6"/>
  <c r="J2408" i="6"/>
  <c r="J2422" i="6"/>
  <c r="J2431" i="6"/>
  <c r="J2439" i="6"/>
  <c r="J2447" i="6"/>
  <c r="J2455" i="6"/>
  <c r="J2463" i="6"/>
  <c r="J2471" i="6"/>
  <c r="J2479" i="6"/>
  <c r="J2487" i="6"/>
  <c r="J2495" i="6"/>
  <c r="J2503" i="6"/>
  <c r="J2511" i="6"/>
  <c r="J2519" i="6"/>
  <c r="J2527" i="6"/>
  <c r="J2535" i="6"/>
  <c r="J2543" i="6"/>
  <c r="J2551" i="6"/>
  <c r="J2559" i="6"/>
  <c r="J2567" i="6"/>
  <c r="J2575" i="6"/>
  <c r="J2583" i="6"/>
  <c r="J2591" i="6"/>
  <c r="J2599" i="6"/>
  <c r="J2607" i="6"/>
  <c r="J2615" i="6"/>
  <c r="J2623" i="6"/>
  <c r="J2631" i="6"/>
  <c r="J2639" i="6"/>
  <c r="J2647" i="6"/>
  <c r="J2655" i="6"/>
  <c r="J2663" i="6"/>
  <c r="J2671" i="6"/>
  <c r="J2679" i="6"/>
  <c r="J2687" i="6"/>
  <c r="J2695" i="6"/>
  <c r="J2703" i="6"/>
  <c r="J2711" i="6"/>
  <c r="J2719" i="6"/>
  <c r="J2727" i="6"/>
  <c r="J2735" i="6"/>
  <c r="J2743" i="6"/>
  <c r="J2751" i="6"/>
  <c r="J2759" i="6"/>
  <c r="J2767" i="6"/>
  <c r="J2775" i="6"/>
  <c r="J2783" i="6"/>
  <c r="J2791" i="6"/>
  <c r="J2799" i="6"/>
  <c r="J2807" i="6"/>
  <c r="J2815" i="6"/>
  <c r="J2823" i="6"/>
  <c r="J2831" i="6"/>
  <c r="J2839" i="6"/>
  <c r="J2847" i="6"/>
  <c r="J2855" i="6"/>
  <c r="J2863" i="6"/>
  <c r="J2871" i="6"/>
  <c r="J2879" i="6"/>
  <c r="J2887" i="6"/>
  <c r="J2895" i="6"/>
  <c r="J2903" i="6"/>
  <c r="J2911" i="6"/>
  <c r="J2919" i="6"/>
  <c r="J2927" i="6"/>
  <c r="J2935" i="6"/>
  <c r="J2943" i="6"/>
  <c r="J2951" i="6"/>
  <c r="J2959" i="6"/>
  <c r="J2967" i="6"/>
  <c r="J2975" i="6"/>
  <c r="J2983" i="6"/>
  <c r="J2991" i="6"/>
  <c r="J2999" i="6"/>
  <c r="J3007" i="6"/>
  <c r="J2111" i="6"/>
  <c r="J2175" i="6"/>
  <c r="J2239" i="6"/>
  <c r="J2271" i="6"/>
  <c r="J2295" i="6"/>
  <c r="J2318" i="6"/>
  <c r="J2341" i="6"/>
  <c r="J2359" i="6"/>
  <c r="J2382" i="6"/>
  <c r="J2398" i="6"/>
  <c r="J2411" i="6"/>
  <c r="J2423" i="6"/>
  <c r="J2432" i="6"/>
  <c r="J2440" i="6"/>
  <c r="J2448" i="6"/>
  <c r="J2456" i="6"/>
  <c r="J2464" i="6"/>
  <c r="J2472" i="6"/>
  <c r="J2480" i="6"/>
  <c r="J2488" i="6"/>
  <c r="J2496" i="6"/>
  <c r="J2504" i="6"/>
  <c r="J2512" i="6"/>
  <c r="J2520" i="6"/>
  <c r="J2528" i="6"/>
  <c r="J2536" i="6"/>
  <c r="J2544" i="6"/>
  <c r="J2552" i="6"/>
  <c r="J2560" i="6"/>
  <c r="J2568" i="6"/>
  <c r="J2576" i="6"/>
  <c r="J2584" i="6"/>
  <c r="J2592" i="6"/>
  <c r="J2600" i="6"/>
  <c r="J2608" i="6"/>
  <c r="J2616" i="6"/>
  <c r="J2624" i="6"/>
  <c r="J2632" i="6"/>
  <c r="J2640" i="6"/>
  <c r="J2648" i="6"/>
  <c r="J2656" i="6"/>
  <c r="J2664" i="6"/>
  <c r="J2672" i="6"/>
  <c r="J2680" i="6"/>
  <c r="J2688" i="6"/>
  <c r="J2696" i="6"/>
  <c r="J2704" i="6"/>
  <c r="J2712" i="6"/>
  <c r="J2720" i="6"/>
  <c r="J2728" i="6"/>
  <c r="J2736" i="6"/>
  <c r="J2744" i="6"/>
  <c r="J2752" i="6"/>
  <c r="J2760" i="6"/>
  <c r="J2768" i="6"/>
  <c r="J2776" i="6"/>
  <c r="J2784" i="6"/>
  <c r="J2792" i="6"/>
  <c r="J2800" i="6"/>
  <c r="J2808" i="6"/>
  <c r="J2816" i="6"/>
  <c r="J2824" i="6"/>
  <c r="J2832" i="6"/>
  <c r="J2840" i="6"/>
  <c r="J2848" i="6"/>
  <c r="J2856" i="6"/>
  <c r="J2864" i="6"/>
  <c r="J2872" i="6"/>
  <c r="J2880" i="6"/>
  <c r="J2888" i="6"/>
  <c r="J2896" i="6"/>
  <c r="J2904" i="6"/>
  <c r="J2912" i="6"/>
  <c r="J2920" i="6"/>
  <c r="J2928" i="6"/>
  <c r="J2936" i="6"/>
  <c r="J2944" i="6"/>
  <c r="J2952" i="6"/>
  <c r="J2960" i="6"/>
  <c r="J2968" i="6"/>
  <c r="J2976" i="6"/>
  <c r="J2984" i="6"/>
  <c r="J2992" i="6"/>
  <c r="J3000" i="6"/>
  <c r="J3008" i="6"/>
  <c r="J2119" i="6"/>
  <c r="J2183" i="6"/>
  <c r="J2245" i="6"/>
  <c r="J2277" i="6"/>
  <c r="J2301" i="6"/>
  <c r="J2319" i="6"/>
  <c r="J2342" i="6"/>
  <c r="J2365" i="6"/>
  <c r="J2383" i="6"/>
  <c r="J2399" i="6"/>
  <c r="J2413" i="6"/>
  <c r="J2424" i="6"/>
  <c r="J2433" i="6"/>
  <c r="J2441" i="6"/>
  <c r="J2449" i="6"/>
  <c r="J2457" i="6"/>
  <c r="J2465" i="6"/>
  <c r="J2473" i="6"/>
  <c r="J2481" i="6"/>
  <c r="J2489" i="6"/>
  <c r="J2497" i="6"/>
  <c r="J2505" i="6"/>
  <c r="J2513" i="6"/>
  <c r="J2521" i="6"/>
  <c r="J2529" i="6"/>
  <c r="J2537" i="6"/>
  <c r="J2545" i="6"/>
  <c r="J2553" i="6"/>
  <c r="J2561" i="6"/>
  <c r="J2569" i="6"/>
  <c r="J2577" i="6"/>
  <c r="J2585" i="6"/>
  <c r="J2593" i="6"/>
  <c r="J2601" i="6"/>
  <c r="J2609" i="6"/>
  <c r="J2617" i="6"/>
  <c r="J2625" i="6"/>
  <c r="J2633" i="6"/>
  <c r="J2641" i="6"/>
  <c r="J2649" i="6"/>
  <c r="J2657" i="6"/>
  <c r="J2665" i="6"/>
  <c r="J2673" i="6"/>
  <c r="J2681" i="6"/>
  <c r="J2689" i="6"/>
  <c r="J2697" i="6"/>
  <c r="J2705" i="6"/>
  <c r="J2713" i="6"/>
  <c r="J2721" i="6"/>
  <c r="J2729" i="6"/>
  <c r="J2737" i="6"/>
  <c r="J2745" i="6"/>
  <c r="J2753" i="6"/>
  <c r="J2761" i="6"/>
  <c r="J2769" i="6"/>
  <c r="J2777" i="6"/>
  <c r="J2785" i="6"/>
  <c r="J2793" i="6"/>
  <c r="J2801" i="6"/>
  <c r="J2809" i="6"/>
  <c r="J2817" i="6"/>
  <c r="J2825" i="6"/>
  <c r="J2833" i="6"/>
  <c r="J2841" i="6"/>
  <c r="J2849" i="6"/>
  <c r="J2857" i="6"/>
  <c r="J2865" i="6"/>
  <c r="J2873" i="6"/>
  <c r="J2881" i="6"/>
  <c r="J2889" i="6"/>
  <c r="J2897" i="6"/>
  <c r="J2905" i="6"/>
  <c r="J2913" i="6"/>
  <c r="J2921" i="6"/>
  <c r="J2929" i="6"/>
  <c r="J2937" i="6"/>
  <c r="J2945" i="6"/>
  <c r="J2953" i="6"/>
  <c r="J2961" i="6"/>
  <c r="J2969" i="6"/>
  <c r="J2977" i="6"/>
  <c r="J2127" i="6"/>
  <c r="J2191" i="6"/>
  <c r="J2247" i="6"/>
  <c r="J2279" i="6"/>
  <c r="J2302" i="6"/>
  <c r="J2325" i="6"/>
  <c r="J2343" i="6"/>
  <c r="J2366" i="6"/>
  <c r="J2384" i="6"/>
  <c r="J2400" i="6"/>
  <c r="J2414" i="6"/>
  <c r="J2425" i="6"/>
  <c r="J2434" i="6"/>
  <c r="J2442" i="6"/>
  <c r="J2450" i="6"/>
  <c r="J2458" i="6"/>
  <c r="J2466" i="6"/>
  <c r="J2474" i="6"/>
  <c r="J2482" i="6"/>
  <c r="J2490" i="6"/>
  <c r="J2498" i="6"/>
  <c r="J2506" i="6"/>
  <c r="J2514" i="6"/>
  <c r="J2522" i="6"/>
  <c r="J2530" i="6"/>
  <c r="J2538" i="6"/>
  <c r="J2546" i="6"/>
  <c r="J2554" i="6"/>
  <c r="J2562" i="6"/>
  <c r="J2570" i="6"/>
  <c r="J2578" i="6"/>
  <c r="J2586" i="6"/>
  <c r="J2594" i="6"/>
  <c r="J2602" i="6"/>
  <c r="J2610" i="6"/>
  <c r="J2618" i="6"/>
  <c r="J2626" i="6"/>
  <c r="J2634" i="6"/>
  <c r="J2642" i="6"/>
  <c r="J2650" i="6"/>
  <c r="J2658" i="6"/>
  <c r="J2666" i="6"/>
  <c r="J2674" i="6"/>
  <c r="J2682" i="6"/>
  <c r="J2690" i="6"/>
  <c r="J2698" i="6"/>
  <c r="J2706" i="6"/>
  <c r="J2714" i="6"/>
  <c r="J2722" i="6"/>
  <c r="J2730" i="6"/>
  <c r="J2738" i="6"/>
  <c r="J2746" i="6"/>
  <c r="J2754" i="6"/>
  <c r="J2762" i="6"/>
  <c r="J2770" i="6"/>
  <c r="J2778" i="6"/>
  <c r="J2786" i="6"/>
  <c r="J2794" i="6"/>
  <c r="J2802" i="6"/>
  <c r="J2810" i="6"/>
  <c r="J2818" i="6"/>
  <c r="J2826" i="6"/>
  <c r="J2834" i="6"/>
  <c r="J2842" i="6"/>
  <c r="J2850" i="6"/>
  <c r="J2858" i="6"/>
  <c r="J2866" i="6"/>
  <c r="J2874" i="6"/>
  <c r="J2882" i="6"/>
  <c r="J2890" i="6"/>
  <c r="J2898" i="6"/>
  <c r="J2906" i="6"/>
  <c r="J2914" i="6"/>
  <c r="J2922" i="6"/>
  <c r="J2930" i="6"/>
  <c r="J2938" i="6"/>
  <c r="J2946" i="6"/>
  <c r="J2954" i="6"/>
  <c r="J2962" i="6"/>
  <c r="J2970" i="6"/>
  <c r="J2978" i="6"/>
  <c r="J3009" i="6"/>
  <c r="J3017" i="6"/>
  <c r="J3025" i="6"/>
  <c r="J3033" i="6"/>
  <c r="J3041" i="6"/>
  <c r="J3049" i="6"/>
  <c r="J3057" i="6"/>
  <c r="J3065" i="6"/>
  <c r="J3073" i="6"/>
  <c r="J3081" i="6"/>
  <c r="J3089" i="6"/>
  <c r="J3097" i="6"/>
  <c r="J3105" i="6"/>
  <c r="J3113" i="6"/>
  <c r="J3121" i="6"/>
  <c r="J3129" i="6"/>
  <c r="J3137" i="6"/>
  <c r="J3145" i="6"/>
  <c r="J3153" i="6"/>
  <c r="J3161" i="6"/>
  <c r="J3169" i="6"/>
  <c r="J3177" i="6"/>
  <c r="J3185" i="6"/>
  <c r="J3193" i="6"/>
  <c r="J3201" i="6"/>
  <c r="J3209" i="6"/>
  <c r="J3217" i="6"/>
  <c r="J3225" i="6"/>
  <c r="J3233" i="6"/>
  <c r="J3241" i="6"/>
  <c r="J3249" i="6"/>
  <c r="J3257" i="6"/>
  <c r="J3265" i="6"/>
  <c r="J3273" i="6"/>
  <c r="J3281" i="6"/>
  <c r="J3289" i="6"/>
  <c r="J3297" i="6"/>
  <c r="J3305" i="6"/>
  <c r="J3313" i="6"/>
  <c r="J3321" i="6"/>
  <c r="J3329" i="6"/>
  <c r="J3337" i="6"/>
  <c r="J3345" i="6"/>
  <c r="J3353" i="6"/>
  <c r="J3361" i="6"/>
  <c r="J3369" i="6"/>
  <c r="J3377" i="6"/>
  <c r="J3385" i="6"/>
  <c r="J3393" i="6"/>
  <c r="J3401" i="6"/>
  <c r="J3409" i="6"/>
  <c r="J3417" i="6"/>
  <c r="J3425" i="6"/>
  <c r="J3433" i="6"/>
  <c r="J3441" i="6"/>
  <c r="J3449" i="6"/>
  <c r="J3457" i="6"/>
  <c r="J3465" i="6"/>
  <c r="J3473" i="6"/>
  <c r="J3481" i="6"/>
  <c r="J3489" i="6"/>
  <c r="J3497" i="6"/>
  <c r="J3505" i="6"/>
  <c r="J3513" i="6"/>
  <c r="J3521" i="6"/>
  <c r="J3529" i="6"/>
  <c r="J3537" i="6"/>
  <c r="J3545" i="6"/>
  <c r="J3553" i="6"/>
  <c r="J3561" i="6"/>
  <c r="J3569" i="6"/>
  <c r="J3577" i="6"/>
  <c r="J3585" i="6"/>
  <c r="J2985" i="6"/>
  <c r="J3010" i="6"/>
  <c r="J3018" i="6"/>
  <c r="J3026" i="6"/>
  <c r="J3034" i="6"/>
  <c r="J3042" i="6"/>
  <c r="J3050" i="6"/>
  <c r="J3058" i="6"/>
  <c r="J3066" i="6"/>
  <c r="J3074" i="6"/>
  <c r="J3082" i="6"/>
  <c r="J3090" i="6"/>
  <c r="J3098" i="6"/>
  <c r="J3106" i="6"/>
  <c r="J3114" i="6"/>
  <c r="J3122" i="6"/>
  <c r="J3130" i="6"/>
  <c r="J3138" i="6"/>
  <c r="J3146" i="6"/>
  <c r="J3154" i="6"/>
  <c r="J3162" i="6"/>
  <c r="J3170" i="6"/>
  <c r="J3178" i="6"/>
  <c r="J3186" i="6"/>
  <c r="J3194" i="6"/>
  <c r="J3202" i="6"/>
  <c r="J3210" i="6"/>
  <c r="J3218" i="6"/>
  <c r="J3226" i="6"/>
  <c r="J3234" i="6"/>
  <c r="J3242" i="6"/>
  <c r="J3250" i="6"/>
  <c r="J3258" i="6"/>
  <c r="J3266" i="6"/>
  <c r="J3274" i="6"/>
  <c r="J3282" i="6"/>
  <c r="J3290" i="6"/>
  <c r="J3298" i="6"/>
  <c r="J3306" i="6"/>
  <c r="J3314" i="6"/>
  <c r="J3322" i="6"/>
  <c r="J3330" i="6"/>
  <c r="J3338" i="6"/>
  <c r="J3346" i="6"/>
  <c r="J3354" i="6"/>
  <c r="J3362" i="6"/>
  <c r="J3370" i="6"/>
  <c r="J3378" i="6"/>
  <c r="J3386" i="6"/>
  <c r="J3394" i="6"/>
  <c r="J3402" i="6"/>
  <c r="J3410" i="6"/>
  <c r="J3418" i="6"/>
  <c r="J3426" i="6"/>
  <c r="J3434" i="6"/>
  <c r="J3442" i="6"/>
  <c r="J3450" i="6"/>
  <c r="J3458" i="6"/>
  <c r="J3466" i="6"/>
  <c r="J3474" i="6"/>
  <c r="J3482" i="6"/>
  <c r="J3490" i="6"/>
  <c r="J3498" i="6"/>
  <c r="J3506" i="6"/>
  <c r="J3514" i="6"/>
  <c r="J3522" i="6"/>
  <c r="J3530" i="6"/>
  <c r="J3538" i="6"/>
  <c r="J3546" i="6"/>
  <c r="J3554" i="6"/>
  <c r="J3562" i="6"/>
  <c r="J3570" i="6"/>
  <c r="J3578" i="6"/>
  <c r="J3586" i="6"/>
  <c r="J3594" i="6"/>
  <c r="J3602" i="6"/>
  <c r="J3610" i="6"/>
  <c r="J3618" i="6"/>
  <c r="J3626" i="6"/>
  <c r="J3634" i="6"/>
  <c r="J3642" i="6"/>
  <c r="J3650" i="6"/>
  <c r="J3658" i="6"/>
  <c r="J3666" i="6"/>
  <c r="J3674" i="6"/>
  <c r="J2986" i="6"/>
  <c r="J3011" i="6"/>
  <c r="J3019" i="6"/>
  <c r="J3027" i="6"/>
  <c r="J3035" i="6"/>
  <c r="J3043" i="6"/>
  <c r="J3051" i="6"/>
  <c r="J3059" i="6"/>
  <c r="J3067" i="6"/>
  <c r="J3075" i="6"/>
  <c r="J3083" i="6"/>
  <c r="J3091" i="6"/>
  <c r="J3099" i="6"/>
  <c r="J3107" i="6"/>
  <c r="J3115" i="6"/>
  <c r="J3123" i="6"/>
  <c r="J3131" i="6"/>
  <c r="J3139" i="6"/>
  <c r="J3147" i="6"/>
  <c r="J3155" i="6"/>
  <c r="J3163" i="6"/>
  <c r="J3171" i="6"/>
  <c r="J3179" i="6"/>
  <c r="J3187" i="6"/>
  <c r="J3195" i="6"/>
  <c r="J3203" i="6"/>
  <c r="J3211" i="6"/>
  <c r="J3219" i="6"/>
  <c r="J3227" i="6"/>
  <c r="J3235" i="6"/>
  <c r="J3243" i="6"/>
  <c r="J3251" i="6"/>
  <c r="J3259" i="6"/>
  <c r="J3267" i="6"/>
  <c r="J3275" i="6"/>
  <c r="J3283" i="6"/>
  <c r="J3291" i="6"/>
  <c r="J3299" i="6"/>
  <c r="J3307" i="6"/>
  <c r="J3315" i="6"/>
  <c r="J3323" i="6"/>
  <c r="J3331" i="6"/>
  <c r="J3339" i="6"/>
  <c r="J3347" i="6"/>
  <c r="J3355" i="6"/>
  <c r="J3363" i="6"/>
  <c r="J3371" i="6"/>
  <c r="J3379" i="6"/>
  <c r="J3387" i="6"/>
  <c r="J3395" i="6"/>
  <c r="J3403" i="6"/>
  <c r="J3411" i="6"/>
  <c r="J3419" i="6"/>
  <c r="J3427" i="6"/>
  <c r="J3435" i="6"/>
  <c r="J3443" i="6"/>
  <c r="J3451" i="6"/>
  <c r="J3459" i="6"/>
  <c r="J3467" i="6"/>
  <c r="J3475" i="6"/>
  <c r="J3483" i="6"/>
  <c r="J3491" i="6"/>
  <c r="J3499" i="6"/>
  <c r="J3507" i="6"/>
  <c r="J3515" i="6"/>
  <c r="J3523" i="6"/>
  <c r="J3531" i="6"/>
  <c r="J3539" i="6"/>
  <c r="J3547" i="6"/>
  <c r="J3555" i="6"/>
  <c r="J3563" i="6"/>
  <c r="J3571" i="6"/>
  <c r="J3579" i="6"/>
  <c r="J3587" i="6"/>
  <c r="J2993" i="6"/>
  <c r="J3012" i="6"/>
  <c r="J3020" i="6"/>
  <c r="J3028" i="6"/>
  <c r="J3036" i="6"/>
  <c r="J3044" i="6"/>
  <c r="J3052" i="6"/>
  <c r="J3060" i="6"/>
  <c r="J3068" i="6"/>
  <c r="J3076" i="6"/>
  <c r="J3084" i="6"/>
  <c r="J3092" i="6"/>
  <c r="J3100" i="6"/>
  <c r="J3108" i="6"/>
  <c r="J3116" i="6"/>
  <c r="J3124" i="6"/>
  <c r="J3132" i="6"/>
  <c r="J3140" i="6"/>
  <c r="J3148" i="6"/>
  <c r="J3156" i="6"/>
  <c r="J3164" i="6"/>
  <c r="J3172" i="6"/>
  <c r="J3180" i="6"/>
  <c r="J3188" i="6"/>
  <c r="J3196" i="6"/>
  <c r="J3204" i="6"/>
  <c r="J3212" i="6"/>
  <c r="J3220" i="6"/>
  <c r="J3228" i="6"/>
  <c r="J3236" i="6"/>
  <c r="J3244" i="6"/>
  <c r="J3252" i="6"/>
  <c r="J3260" i="6"/>
  <c r="J3268" i="6"/>
  <c r="J3276" i="6"/>
  <c r="J3284" i="6"/>
  <c r="J3292" i="6"/>
  <c r="J3300" i="6"/>
  <c r="J3308" i="6"/>
  <c r="J3316" i="6"/>
  <c r="J3324" i="6"/>
  <c r="J3332" i="6"/>
  <c r="J3340" i="6"/>
  <c r="J3348" i="6"/>
  <c r="J3356" i="6"/>
  <c r="J3364" i="6"/>
  <c r="J3372" i="6"/>
  <c r="J3380" i="6"/>
  <c r="J3388" i="6"/>
  <c r="J3396" i="6"/>
  <c r="J3404" i="6"/>
  <c r="J3412" i="6"/>
  <c r="J3420" i="6"/>
  <c r="J3428" i="6"/>
  <c r="J3436" i="6"/>
  <c r="J3444" i="6"/>
  <c r="J3452" i="6"/>
  <c r="J3460" i="6"/>
  <c r="J3468" i="6"/>
  <c r="J3476" i="6"/>
  <c r="J3484" i="6"/>
  <c r="J3492" i="6"/>
  <c r="J3500" i="6"/>
  <c r="J3508" i="6"/>
  <c r="J3516" i="6"/>
  <c r="J3524" i="6"/>
  <c r="J3532" i="6"/>
  <c r="J3540" i="6"/>
  <c r="J3548" i="6"/>
  <c r="J3556" i="6"/>
  <c r="J3564" i="6"/>
  <c r="J3572" i="6"/>
  <c r="J3580" i="6"/>
  <c r="J2994" i="6"/>
  <c r="J3013" i="6"/>
  <c r="J3021" i="6"/>
  <c r="J3029" i="6"/>
  <c r="J3037" i="6"/>
  <c r="J3045" i="6"/>
  <c r="J3053" i="6"/>
  <c r="J3061" i="6"/>
  <c r="J3069" i="6"/>
  <c r="J3077" i="6"/>
  <c r="J3085" i="6"/>
  <c r="J3093" i="6"/>
  <c r="J3101" i="6"/>
  <c r="J3109" i="6"/>
  <c r="J3117" i="6"/>
  <c r="J3125" i="6"/>
  <c r="J3133" i="6"/>
  <c r="J3141" i="6"/>
  <c r="J3149" i="6"/>
  <c r="J3157" i="6"/>
  <c r="J3165" i="6"/>
  <c r="J3173" i="6"/>
  <c r="J3181" i="6"/>
  <c r="J3189" i="6"/>
  <c r="J3197" i="6"/>
  <c r="J3205" i="6"/>
  <c r="J3213" i="6"/>
  <c r="J3221" i="6"/>
  <c r="J3229" i="6"/>
  <c r="J3237" i="6"/>
  <c r="J3245" i="6"/>
  <c r="J3253" i="6"/>
  <c r="J3261" i="6"/>
  <c r="J3269" i="6"/>
  <c r="J3277" i="6"/>
  <c r="J3285" i="6"/>
  <c r="J3293" i="6"/>
  <c r="J3301" i="6"/>
  <c r="J3309" i="6"/>
  <c r="J3317" i="6"/>
  <c r="J3325" i="6"/>
  <c r="J3333" i="6"/>
  <c r="J3341" i="6"/>
  <c r="J3349" i="6"/>
  <c r="J3357" i="6"/>
  <c r="J3365" i="6"/>
  <c r="J3373" i="6"/>
  <c r="J3381" i="6"/>
  <c r="J3389" i="6"/>
  <c r="J3397" i="6"/>
  <c r="J3405" i="6"/>
  <c r="J3413" i="6"/>
  <c r="J3421" i="6"/>
  <c r="J3429" i="6"/>
  <c r="J3437" i="6"/>
  <c r="J3445" i="6"/>
  <c r="J3453" i="6"/>
  <c r="J3461" i="6"/>
  <c r="J3469" i="6"/>
  <c r="J3477" i="6"/>
  <c r="J3485" i="6"/>
  <c r="J3493" i="6"/>
  <c r="J3501" i="6"/>
  <c r="J3509" i="6"/>
  <c r="J3517" i="6"/>
  <c r="J3525" i="6"/>
  <c r="J3533" i="6"/>
  <c r="J3541" i="6"/>
  <c r="J3549" i="6"/>
  <c r="J3557" i="6"/>
  <c r="J3565" i="6"/>
  <c r="J3573" i="6"/>
  <c r="J3581" i="6"/>
  <c r="J3589" i="6"/>
  <c r="J3597" i="6"/>
  <c r="J3605" i="6"/>
  <c r="J3613" i="6"/>
  <c r="J3621" i="6"/>
  <c r="J3629" i="6"/>
  <c r="J3637" i="6"/>
  <c r="J3645" i="6"/>
  <c r="J3653" i="6"/>
  <c r="J3661" i="6"/>
  <c r="J3669" i="6"/>
  <c r="J3001" i="6"/>
  <c r="J3014" i="6"/>
  <c r="J3022" i="6"/>
  <c r="J3030" i="6"/>
  <c r="J3038" i="6"/>
  <c r="J3046" i="6"/>
  <c r="J3054" i="6"/>
  <c r="J3062" i="6"/>
  <c r="J3070" i="6"/>
  <c r="J3078" i="6"/>
  <c r="J3086" i="6"/>
  <c r="J3094" i="6"/>
  <c r="J3102" i="6"/>
  <c r="J3110" i="6"/>
  <c r="J3118" i="6"/>
  <c r="J3126" i="6"/>
  <c r="J3134" i="6"/>
  <c r="J3142" i="6"/>
  <c r="J3150" i="6"/>
  <c r="J3158" i="6"/>
  <c r="J3166" i="6"/>
  <c r="J3174" i="6"/>
  <c r="J3182" i="6"/>
  <c r="J3190" i="6"/>
  <c r="J3198" i="6"/>
  <c r="J3206" i="6"/>
  <c r="J3214" i="6"/>
  <c r="J3222" i="6"/>
  <c r="J3230" i="6"/>
  <c r="J3238" i="6"/>
  <c r="J3246" i="6"/>
  <c r="J3254" i="6"/>
  <c r="J3262" i="6"/>
  <c r="J3270" i="6"/>
  <c r="J3278" i="6"/>
  <c r="J3286" i="6"/>
  <c r="J3294" i="6"/>
  <c r="J3302" i="6"/>
  <c r="J3310" i="6"/>
  <c r="J3318" i="6"/>
  <c r="J3326" i="6"/>
  <c r="J3334" i="6"/>
  <c r="J3342" i="6"/>
  <c r="J3350" i="6"/>
  <c r="J3358" i="6"/>
  <c r="J3366" i="6"/>
  <c r="J3374" i="6"/>
  <c r="J3382" i="6"/>
  <c r="J3390" i="6"/>
  <c r="J3398" i="6"/>
  <c r="J3406" i="6"/>
  <c r="J3414" i="6"/>
  <c r="J3422" i="6"/>
  <c r="J3430" i="6"/>
  <c r="J3438" i="6"/>
  <c r="J3446" i="6"/>
  <c r="J3454" i="6"/>
  <c r="J3462" i="6"/>
  <c r="J3470" i="6"/>
  <c r="J3478" i="6"/>
  <c r="J3486" i="6"/>
  <c r="J3494" i="6"/>
  <c r="J3502" i="6"/>
  <c r="J3510" i="6"/>
  <c r="J3518" i="6"/>
  <c r="J3526" i="6"/>
  <c r="J3534" i="6"/>
  <c r="J3542" i="6"/>
  <c r="J3550" i="6"/>
  <c r="J3558" i="6"/>
  <c r="J3566" i="6"/>
  <c r="J3574" i="6"/>
  <c r="J3582" i="6"/>
  <c r="J3590" i="6"/>
  <c r="J3598" i="6"/>
  <c r="J3606" i="6"/>
  <c r="J3614" i="6"/>
  <c r="J3622" i="6"/>
  <c r="J3630" i="6"/>
  <c r="J3638" i="6"/>
  <c r="J3646" i="6"/>
  <c r="J3654" i="6"/>
  <c r="J3662" i="6"/>
  <c r="J3670" i="6"/>
  <c r="J3678" i="6"/>
  <c r="J3002" i="6"/>
  <c r="J3015" i="6"/>
  <c r="J3023" i="6"/>
  <c r="J3031" i="6"/>
  <c r="J3039" i="6"/>
  <c r="J3047" i="6"/>
  <c r="J3055" i="6"/>
  <c r="J3063" i="6"/>
  <c r="J3071" i="6"/>
  <c r="J3079" i="6"/>
  <c r="J3087" i="6"/>
  <c r="J3095" i="6"/>
  <c r="J3103" i="6"/>
  <c r="J3111" i="6"/>
  <c r="J3119" i="6"/>
  <c r="J3127" i="6"/>
  <c r="J3135" i="6"/>
  <c r="J3143" i="6"/>
  <c r="J3151" i="6"/>
  <c r="J3159" i="6"/>
  <c r="J3167" i="6"/>
  <c r="J3175" i="6"/>
  <c r="J3183" i="6"/>
  <c r="J3191" i="6"/>
  <c r="J3199" i="6"/>
  <c r="J3207" i="6"/>
  <c r="J3215" i="6"/>
  <c r="J3223" i="6"/>
  <c r="J3231" i="6"/>
  <c r="J3239" i="6"/>
  <c r="J3247" i="6"/>
  <c r="J3255" i="6"/>
  <c r="J3263" i="6"/>
  <c r="J3271" i="6"/>
  <c r="J3279" i="6"/>
  <c r="J3287" i="6"/>
  <c r="J3295" i="6"/>
  <c r="J3303" i="6"/>
  <c r="J3311" i="6"/>
  <c r="J3319" i="6"/>
  <c r="J3327" i="6"/>
  <c r="J3335" i="6"/>
  <c r="J3343" i="6"/>
  <c r="J3351" i="6"/>
  <c r="J3359" i="6"/>
  <c r="J3367" i="6"/>
  <c r="J3375" i="6"/>
  <c r="J3383" i="6"/>
  <c r="J3391" i="6"/>
  <c r="J3399" i="6"/>
  <c r="J3407" i="6"/>
  <c r="J3415" i="6"/>
  <c r="J3423" i="6"/>
  <c r="J3431" i="6"/>
  <c r="J3439" i="6"/>
  <c r="J3447" i="6"/>
  <c r="J3455" i="6"/>
  <c r="J3463" i="6"/>
  <c r="J3471" i="6"/>
  <c r="J3479" i="6"/>
  <c r="J3487" i="6"/>
  <c r="J3495" i="6"/>
  <c r="J3503" i="6"/>
  <c r="J3511" i="6"/>
  <c r="J3519" i="6"/>
  <c r="J3527" i="6"/>
  <c r="J3535" i="6"/>
  <c r="J3543" i="6"/>
  <c r="J3551" i="6"/>
  <c r="J3559" i="6"/>
  <c r="J3567" i="6"/>
  <c r="J3575" i="6"/>
  <c r="J3583" i="6"/>
  <c r="J3591" i="6"/>
  <c r="J3599" i="6"/>
  <c r="J3607" i="6"/>
  <c r="J3615" i="6"/>
  <c r="J3623" i="6"/>
  <c r="J3631" i="6"/>
  <c r="J3639" i="6"/>
  <c r="J3647" i="6"/>
  <c r="J3655" i="6"/>
  <c r="J3004" i="6"/>
  <c r="J3016" i="6"/>
  <c r="J3024" i="6"/>
  <c r="J3032" i="6"/>
  <c r="J3040" i="6"/>
  <c r="J3048" i="6"/>
  <c r="J3056" i="6"/>
  <c r="J3064" i="6"/>
  <c r="J3072" i="6"/>
  <c r="J3080" i="6"/>
  <c r="J3088" i="6"/>
  <c r="J3096" i="6"/>
  <c r="J3104" i="6"/>
  <c r="J3112" i="6"/>
  <c r="J3120" i="6"/>
  <c r="J3128" i="6"/>
  <c r="J3136" i="6"/>
  <c r="J3144" i="6"/>
  <c r="J3152" i="6"/>
  <c r="J3160" i="6"/>
  <c r="J3168" i="6"/>
  <c r="J3176" i="6"/>
  <c r="J3184" i="6"/>
  <c r="J3192" i="6"/>
  <c r="J3200" i="6"/>
  <c r="J3208" i="6"/>
  <c r="J3216" i="6"/>
  <c r="J3224" i="6"/>
  <c r="J3232" i="6"/>
  <c r="J3240" i="6"/>
  <c r="J3248" i="6"/>
  <c r="J3256" i="6"/>
  <c r="J3264" i="6"/>
  <c r="J3272" i="6"/>
  <c r="J3280" i="6"/>
  <c r="J3288" i="6"/>
  <c r="J3296" i="6"/>
  <c r="J3304" i="6"/>
  <c r="J3312" i="6"/>
  <c r="J3320" i="6"/>
  <c r="J3328" i="6"/>
  <c r="J3336" i="6"/>
  <c r="J3344" i="6"/>
  <c r="J3352" i="6"/>
  <c r="J3360" i="6"/>
  <c r="J3368" i="6"/>
  <c r="J3376" i="6"/>
  <c r="J3384" i="6"/>
  <c r="J3392" i="6"/>
  <c r="J3400" i="6"/>
  <c r="J3408" i="6"/>
  <c r="J3416" i="6"/>
  <c r="J3424" i="6"/>
  <c r="J3432" i="6"/>
  <c r="J3440" i="6"/>
  <c r="J3448" i="6"/>
  <c r="J3456" i="6"/>
  <c r="J3464" i="6"/>
  <c r="J3472" i="6"/>
  <c r="J3480" i="6"/>
  <c r="J3488" i="6"/>
  <c r="J3496" i="6"/>
  <c r="J3504" i="6"/>
  <c r="J3512" i="6"/>
  <c r="J3520" i="6"/>
  <c r="J3528" i="6"/>
  <c r="J3536" i="6"/>
  <c r="J3544" i="6"/>
  <c r="J3552" i="6"/>
  <c r="J3560" i="6"/>
  <c r="J3568" i="6"/>
  <c r="J3576" i="6"/>
  <c r="J3584" i="6"/>
  <c r="J3592" i="6"/>
  <c r="J3600" i="6"/>
  <c r="J3608" i="6"/>
  <c r="J3616" i="6"/>
  <c r="J3624" i="6"/>
  <c r="J3632" i="6"/>
  <c r="J3640" i="6"/>
  <c r="J3648" i="6"/>
  <c r="J3656" i="6"/>
  <c r="J3588" i="6"/>
  <c r="J3611" i="6"/>
  <c r="J3633" i="6"/>
  <c r="J3652" i="6"/>
  <c r="J3668" i="6"/>
  <c r="J3680" i="6"/>
  <c r="J3688" i="6"/>
  <c r="J3696" i="6"/>
  <c r="J3704" i="6"/>
  <c r="J3712" i="6"/>
  <c r="J3720" i="6"/>
  <c r="J3728" i="6"/>
  <c r="J3736" i="6"/>
  <c r="J3744" i="6"/>
  <c r="J3752" i="6"/>
  <c r="J3760" i="6"/>
  <c r="J3768" i="6"/>
  <c r="J3776" i="6"/>
  <c r="J3784" i="6"/>
  <c r="J3792" i="6"/>
  <c r="J3800" i="6"/>
  <c r="J3808" i="6"/>
  <c r="J3816" i="6"/>
  <c r="J3824" i="6"/>
  <c r="J3832" i="6"/>
  <c r="J3840" i="6"/>
  <c r="J3848" i="6"/>
  <c r="J3856" i="6"/>
  <c r="J3864" i="6"/>
  <c r="J3872" i="6"/>
  <c r="J3880" i="6"/>
  <c r="J3888" i="6"/>
  <c r="J3593" i="6"/>
  <c r="J3612" i="6"/>
  <c r="J3635" i="6"/>
  <c r="J3657" i="6"/>
  <c r="J3671" i="6"/>
  <c r="J3681" i="6"/>
  <c r="J3689" i="6"/>
  <c r="J3697" i="6"/>
  <c r="J3705" i="6"/>
  <c r="J3713" i="6"/>
  <c r="J3721" i="6"/>
  <c r="J3729" i="6"/>
  <c r="J3737" i="6"/>
  <c r="J3745" i="6"/>
  <c r="J3753" i="6"/>
  <c r="J3761" i="6"/>
  <c r="J3769" i="6"/>
  <c r="J3777" i="6"/>
  <c r="J3785" i="6"/>
  <c r="J3793" i="6"/>
  <c r="J3801" i="6"/>
  <c r="J3809" i="6"/>
  <c r="J3817" i="6"/>
  <c r="J3825" i="6"/>
  <c r="J3833" i="6"/>
  <c r="J3841" i="6"/>
  <c r="J3849" i="6"/>
  <c r="J3857" i="6"/>
  <c r="J3865" i="6"/>
  <c r="J3873" i="6"/>
  <c r="J3881" i="6"/>
  <c r="J3889" i="6"/>
  <c r="J3595" i="6"/>
  <c r="J3617" i="6"/>
  <c r="J3636" i="6"/>
  <c r="J3659" i="6"/>
  <c r="K3659" i="6" s="1"/>
  <c r="J3672" i="6"/>
  <c r="J3682" i="6"/>
  <c r="J3690" i="6"/>
  <c r="J3698" i="6"/>
  <c r="J3706" i="6"/>
  <c r="J3714" i="6"/>
  <c r="J3722" i="6"/>
  <c r="J3730" i="6"/>
  <c r="J3738" i="6"/>
  <c r="J3746" i="6"/>
  <c r="J3754" i="6"/>
  <c r="J3762" i="6"/>
  <c r="J3770" i="6"/>
  <c r="J3778" i="6"/>
  <c r="J3786" i="6"/>
  <c r="J3794" i="6"/>
  <c r="J3802" i="6"/>
  <c r="J3810" i="6"/>
  <c r="J3596" i="6"/>
  <c r="J3619" i="6"/>
  <c r="J3641" i="6"/>
  <c r="J3660" i="6"/>
  <c r="J3673" i="6"/>
  <c r="J3683" i="6"/>
  <c r="J3691" i="6"/>
  <c r="J3699" i="6"/>
  <c r="J3707" i="6"/>
  <c r="J3715" i="6"/>
  <c r="J3723" i="6"/>
  <c r="J3731" i="6"/>
  <c r="J3739" i="6"/>
  <c r="J3747" i="6"/>
  <c r="J3755" i="6"/>
  <c r="J3763" i="6"/>
  <c r="J3771" i="6"/>
  <c r="J3779" i="6"/>
  <c r="J3787" i="6"/>
  <c r="J3795" i="6"/>
  <c r="J3803" i="6"/>
  <c r="J3811" i="6"/>
  <c r="J3819" i="6"/>
  <c r="J3827" i="6"/>
  <c r="J3835" i="6"/>
  <c r="J3843" i="6"/>
  <c r="J3851" i="6"/>
  <c r="J3859" i="6"/>
  <c r="J3867" i="6"/>
  <c r="J3875" i="6"/>
  <c r="J3883" i="6"/>
  <c r="J3891" i="6"/>
  <c r="J3601" i="6"/>
  <c r="J3620" i="6"/>
  <c r="J3643" i="6"/>
  <c r="J3663" i="6"/>
  <c r="J3675" i="6"/>
  <c r="J3684" i="6"/>
  <c r="J3692" i="6"/>
  <c r="J3700" i="6"/>
  <c r="J3708" i="6"/>
  <c r="J3716" i="6"/>
  <c r="J3724" i="6"/>
  <c r="J3732" i="6"/>
  <c r="J3740" i="6"/>
  <c r="J3748" i="6"/>
  <c r="J3756" i="6"/>
  <c r="J3764" i="6"/>
  <c r="J3772" i="6"/>
  <c r="J3780" i="6"/>
  <c r="J3788" i="6"/>
  <c r="J3796" i="6"/>
  <c r="J3804" i="6"/>
  <c r="J3812" i="6"/>
  <c r="K3812" i="6" s="1"/>
  <c r="J3820" i="6"/>
  <c r="J3828" i="6"/>
  <c r="J3836" i="6"/>
  <c r="J3844" i="6"/>
  <c r="J3852" i="6"/>
  <c r="J3860" i="6"/>
  <c r="J3868" i="6"/>
  <c r="J3603" i="6"/>
  <c r="K3603" i="6" s="1"/>
  <c r="J3625" i="6"/>
  <c r="J3644" i="6"/>
  <c r="J3664" i="6"/>
  <c r="J3676" i="6"/>
  <c r="J3685" i="6"/>
  <c r="J3693" i="6"/>
  <c r="J3701" i="6"/>
  <c r="J3709" i="6"/>
  <c r="J3717" i="6"/>
  <c r="J3725" i="6"/>
  <c r="J3733" i="6"/>
  <c r="J3741" i="6"/>
  <c r="J3749" i="6"/>
  <c r="J3757" i="6"/>
  <c r="J3765" i="6"/>
  <c r="J3773" i="6"/>
  <c r="J3781" i="6"/>
  <c r="J3789" i="6"/>
  <c r="K3789" i="6" s="1"/>
  <c r="J3797" i="6"/>
  <c r="J3805" i="6"/>
  <c r="J3813" i="6"/>
  <c r="J3821" i="6"/>
  <c r="J3829" i="6"/>
  <c r="J3837" i="6"/>
  <c r="K3837" i="6" s="1"/>
  <c r="J3845" i="6"/>
  <c r="J3853" i="6"/>
  <c r="J3861" i="6"/>
  <c r="J3869" i="6"/>
  <c r="J3877" i="6"/>
  <c r="J3885" i="6"/>
  <c r="J3893" i="6"/>
  <c r="J3604" i="6"/>
  <c r="K3604" i="6" s="1"/>
  <c r="J3627" i="6"/>
  <c r="J3649" i="6"/>
  <c r="J3665" i="6"/>
  <c r="J3677" i="6"/>
  <c r="K3677" i="6" s="1"/>
  <c r="J3686" i="6"/>
  <c r="J3694" i="6"/>
  <c r="J3702" i="6"/>
  <c r="J3710" i="6"/>
  <c r="K3710" i="6" s="1"/>
  <c r="J3718" i="6"/>
  <c r="J3726" i="6"/>
  <c r="J3734" i="6"/>
  <c r="J3742" i="6"/>
  <c r="J3750" i="6"/>
  <c r="J3758" i="6"/>
  <c r="J3766" i="6"/>
  <c r="J3774" i="6"/>
  <c r="J3782" i="6"/>
  <c r="J3790" i="6"/>
  <c r="K3790" i="6" s="1"/>
  <c r="J3798" i="6"/>
  <c r="J3806" i="6"/>
  <c r="J3814" i="6"/>
  <c r="J3822" i="6"/>
  <c r="J3830" i="6"/>
  <c r="J3838" i="6"/>
  <c r="K3838" i="6" s="1"/>
  <c r="J3846" i="6"/>
  <c r="J3854" i="6"/>
  <c r="J3862" i="6"/>
  <c r="J3870" i="6"/>
  <c r="K3870" i="6" s="1"/>
  <c r="J3878" i="6"/>
  <c r="K3878" i="6" s="1"/>
  <c r="J3886" i="6"/>
  <c r="J3894" i="6"/>
  <c r="J3609" i="6"/>
  <c r="K3609" i="6" s="1"/>
  <c r="J3628" i="6"/>
  <c r="J3651" i="6"/>
  <c r="J3667" i="6"/>
  <c r="J3679" i="6"/>
  <c r="J3687" i="6"/>
  <c r="K3687" i="6" s="1"/>
  <c r="J3695" i="6"/>
  <c r="J3703" i="6"/>
  <c r="J3711" i="6"/>
  <c r="K3711" i="6" s="1"/>
  <c r="J3719" i="6"/>
  <c r="J3727" i="6"/>
  <c r="K3727" i="6" s="1"/>
  <c r="J3735" i="6"/>
  <c r="J3743" i="6"/>
  <c r="K3743" i="6" s="1"/>
  <c r="J3751" i="6"/>
  <c r="J3759" i="6"/>
  <c r="K3759" i="6" s="1"/>
  <c r="J3767" i="6"/>
  <c r="J3775" i="6"/>
  <c r="K3775" i="6" s="1"/>
  <c r="J3783" i="6"/>
  <c r="J3791" i="6"/>
  <c r="J3799" i="6"/>
  <c r="K3799" i="6" s="1"/>
  <c r="J3807" i="6"/>
  <c r="K3807" i="6" s="1"/>
  <c r="J3815" i="6"/>
  <c r="J3823" i="6"/>
  <c r="K3823" i="6" s="1"/>
  <c r="J3831" i="6"/>
  <c r="J3839" i="6"/>
  <c r="K3839" i="6" s="1"/>
  <c r="J3847" i="6"/>
  <c r="J3855" i="6"/>
  <c r="K3855" i="6" s="1"/>
  <c r="J3863" i="6"/>
  <c r="J3871" i="6"/>
  <c r="J3879" i="6"/>
  <c r="J3887" i="6"/>
  <c r="K3887" i="6" s="1"/>
  <c r="J3895" i="6"/>
  <c r="J3818" i="6"/>
  <c r="K3818" i="6" s="1"/>
  <c r="J3876" i="6"/>
  <c r="J3826" i="6"/>
  <c r="J3882" i="6"/>
  <c r="J3834" i="6"/>
  <c r="J3884" i="6"/>
  <c r="J3842" i="6"/>
  <c r="K3842" i="6" s="1"/>
  <c r="J3890" i="6"/>
  <c r="J3850" i="6"/>
  <c r="K3850" i="6" s="1"/>
  <c r="J3892" i="6"/>
  <c r="J3858" i="6"/>
  <c r="K3858" i="6" s="1"/>
  <c r="J3896" i="6"/>
  <c r="J3866" i="6"/>
  <c r="K3866" i="6" s="1"/>
  <c r="J3874" i="6"/>
  <c r="K3874" i="6" s="1"/>
  <c r="K66" i="6"/>
  <c r="K68" i="6"/>
  <c r="K70" i="6"/>
  <c r="K45" i="6"/>
  <c r="K47" i="6"/>
  <c r="K49" i="6"/>
  <c r="K51" i="6"/>
  <c r="K64" i="6"/>
  <c r="K53" i="6"/>
  <c r="K55" i="6"/>
  <c r="K57" i="6"/>
  <c r="K59" i="6"/>
  <c r="K72" i="6"/>
  <c r="K48" i="6"/>
  <c r="K62" i="6"/>
  <c r="K69" i="6"/>
  <c r="K78" i="6"/>
  <c r="K133" i="6"/>
  <c r="K137" i="6"/>
  <c r="K139" i="6"/>
  <c r="K152" i="6"/>
  <c r="K162" i="6"/>
  <c r="K164" i="6"/>
  <c r="K166" i="6"/>
  <c r="K181" i="6"/>
  <c r="K183" i="6"/>
  <c r="K185" i="6"/>
  <c r="K190" i="6"/>
  <c r="K196" i="6"/>
  <c r="K213" i="6"/>
  <c r="K215" i="6"/>
  <c r="K220" i="6"/>
  <c r="K241" i="6"/>
  <c r="K246" i="6"/>
  <c r="K248" i="6"/>
  <c r="K267" i="6"/>
  <c r="K274" i="6"/>
  <c r="K277" i="6"/>
  <c r="K279" i="6"/>
  <c r="K284" i="6"/>
  <c r="K305" i="6"/>
  <c r="K310" i="6"/>
  <c r="K312" i="6"/>
  <c r="K324" i="6"/>
  <c r="K328" i="6"/>
  <c r="K330" i="6"/>
  <c r="K341" i="6"/>
  <c r="K345" i="6"/>
  <c r="K354" i="6"/>
  <c r="K356" i="6"/>
  <c r="K364" i="6"/>
  <c r="K372" i="6"/>
  <c r="K380" i="6"/>
  <c r="K388" i="6"/>
  <c r="K396" i="6"/>
  <c r="K404" i="6"/>
  <c r="K412" i="6"/>
  <c r="K420" i="6"/>
  <c r="K428" i="6"/>
  <c r="K436" i="6"/>
  <c r="K452" i="6"/>
  <c r="K483" i="6"/>
  <c r="K46" i="6"/>
  <c r="K60" i="6"/>
  <c r="K67" i="6"/>
  <c r="K76" i="6"/>
  <c r="K82" i="6"/>
  <c r="K84" i="6"/>
  <c r="K86" i="6"/>
  <c r="K92" i="6"/>
  <c r="K94" i="6"/>
  <c r="K100" i="6"/>
  <c r="K102" i="6"/>
  <c r="K108" i="6"/>
  <c r="K110" i="6"/>
  <c r="K141" i="6"/>
  <c r="K143" i="6"/>
  <c r="K145" i="6"/>
  <c r="K147" i="6"/>
  <c r="K160" i="6"/>
  <c r="K192" i="6"/>
  <c r="K194" i="6"/>
  <c r="K202" i="6"/>
  <c r="K204" i="6"/>
  <c r="K206" i="6"/>
  <c r="K208" i="6"/>
  <c r="K210" i="6"/>
  <c r="K217" i="6"/>
  <c r="K222" i="6"/>
  <c r="K224" i="6"/>
  <c r="K243" i="6"/>
  <c r="K250" i="6"/>
  <c r="K253" i="6"/>
  <c r="K255" i="6"/>
  <c r="K260" i="6"/>
  <c r="K281" i="6"/>
  <c r="K286" i="6"/>
  <c r="K288" i="6"/>
  <c r="K307" i="6"/>
  <c r="K314" i="6"/>
  <c r="K317" i="6"/>
  <c r="K319" i="6"/>
  <c r="K326" i="6"/>
  <c r="K332" i="6"/>
  <c r="K337" i="6"/>
  <c r="K351" i="6"/>
  <c r="K358" i="6"/>
  <c r="K360" i="6"/>
  <c r="K362" i="6"/>
  <c r="K366" i="6"/>
  <c r="K368" i="6"/>
  <c r="K370" i="6"/>
  <c r="K374" i="6"/>
  <c r="K376" i="6"/>
  <c r="K378" i="6"/>
  <c r="K58" i="6"/>
  <c r="K74" i="6"/>
  <c r="K90" i="6"/>
  <c r="K98" i="6"/>
  <c r="K106" i="6"/>
  <c r="K114" i="6"/>
  <c r="K116" i="6"/>
  <c r="K118" i="6"/>
  <c r="K122" i="6"/>
  <c r="K124" i="6"/>
  <c r="K126" i="6"/>
  <c r="K149" i="6"/>
  <c r="K151" i="6"/>
  <c r="K170" i="6"/>
  <c r="K172" i="6"/>
  <c r="K174" i="6"/>
  <c r="K198" i="6"/>
  <c r="K200" i="6"/>
  <c r="K212" i="6"/>
  <c r="K219" i="6"/>
  <c r="K226" i="6"/>
  <c r="K229" i="6"/>
  <c r="K231" i="6"/>
  <c r="K236" i="6"/>
  <c r="K257" i="6"/>
  <c r="K262" i="6"/>
  <c r="K264" i="6"/>
  <c r="K283" i="6"/>
  <c r="K290" i="6"/>
  <c r="K293" i="6"/>
  <c r="K295" i="6"/>
  <c r="K300" i="6"/>
  <c r="K321" i="6"/>
  <c r="K334" i="6"/>
  <c r="K440" i="6"/>
  <c r="K442" i="6"/>
  <c r="K446" i="6"/>
  <c r="K448" i="6"/>
  <c r="K462" i="6"/>
  <c r="K466" i="6"/>
  <c r="K468" i="6"/>
  <c r="K472" i="6"/>
  <c r="K474" i="6"/>
  <c r="K476" i="6"/>
  <c r="K480" i="6"/>
  <c r="K488" i="6"/>
  <c r="K494" i="6"/>
  <c r="K498" i="6"/>
  <c r="K502" i="6"/>
  <c r="K510" i="6"/>
  <c r="K518" i="6"/>
  <c r="K522" i="6"/>
  <c r="K524" i="6"/>
  <c r="K530" i="6"/>
  <c r="K532" i="6"/>
  <c r="K536" i="6"/>
  <c r="K538" i="6"/>
  <c r="K540" i="6"/>
  <c r="K555" i="6"/>
  <c r="K581" i="6"/>
  <c r="K65" i="6"/>
  <c r="K80" i="6"/>
  <c r="K88" i="6"/>
  <c r="K96" i="6"/>
  <c r="K104" i="6"/>
  <c r="K112" i="6"/>
  <c r="K120" i="6"/>
  <c r="K130" i="6"/>
  <c r="K132" i="6"/>
  <c r="K134" i="6"/>
  <c r="K153" i="6"/>
  <c r="K155" i="6"/>
  <c r="K168" i="6"/>
  <c r="K178" i="6"/>
  <c r="K180" i="6"/>
  <c r="K182" i="6"/>
  <c r="K187" i="6"/>
  <c r="K233" i="6"/>
  <c r="K238" i="6"/>
  <c r="K240" i="6"/>
  <c r="K259" i="6"/>
  <c r="K266" i="6"/>
  <c r="K269" i="6"/>
  <c r="K271" i="6"/>
  <c r="K276" i="6"/>
  <c r="K297" i="6"/>
  <c r="K302" i="6"/>
  <c r="K304" i="6"/>
  <c r="K323" i="6"/>
  <c r="K342" i="6"/>
  <c r="K344" i="6"/>
  <c r="K346" i="6"/>
  <c r="K348" i="6"/>
  <c r="K353" i="6"/>
  <c r="K54" i="6"/>
  <c r="K56" i="6"/>
  <c r="K63" i="6"/>
  <c r="K128" i="6"/>
  <c r="K138" i="6"/>
  <c r="K140" i="6"/>
  <c r="K142" i="6"/>
  <c r="K157" i="6"/>
  <c r="K159" i="6"/>
  <c r="K161" i="6"/>
  <c r="K163" i="6"/>
  <c r="K176" i="6"/>
  <c r="K193" i="6"/>
  <c r="K195" i="6"/>
  <c r="K203" i="6"/>
  <c r="K214" i="6"/>
  <c r="K216" i="6"/>
  <c r="K235" i="6"/>
  <c r="K242" i="6"/>
  <c r="K245" i="6"/>
  <c r="K247" i="6"/>
  <c r="K252" i="6"/>
  <c r="K273" i="6"/>
  <c r="K278" i="6"/>
  <c r="K280" i="6"/>
  <c r="K299" i="6"/>
  <c r="K306" i="6"/>
  <c r="K309" i="6"/>
  <c r="K311" i="6"/>
  <c r="K316" i="6"/>
  <c r="K327" i="6"/>
  <c r="K336" i="6"/>
  <c r="K338" i="6"/>
  <c r="K340" i="6"/>
  <c r="K357" i="6"/>
  <c r="K361" i="6"/>
  <c r="K365" i="6"/>
  <c r="K369" i="6"/>
  <c r="K373" i="6"/>
  <c r="K377" i="6"/>
  <c r="K381" i="6"/>
  <c r="K385" i="6"/>
  <c r="K389" i="6"/>
  <c r="K393" i="6"/>
  <c r="K397" i="6"/>
  <c r="K401" i="6"/>
  <c r="K405" i="6"/>
  <c r="K409" i="6"/>
  <c r="K413" i="6"/>
  <c r="K417" i="6"/>
  <c r="K421" i="6"/>
  <c r="K425" i="6"/>
  <c r="K429" i="6"/>
  <c r="K433" i="6"/>
  <c r="K437" i="6"/>
  <c r="K439" i="6"/>
  <c r="K453" i="6"/>
  <c r="K455" i="6"/>
  <c r="K52" i="6"/>
  <c r="K61" i="6"/>
  <c r="K75" i="6"/>
  <c r="K77" i="6"/>
  <c r="K79" i="6"/>
  <c r="K83" i="6"/>
  <c r="K87" i="6"/>
  <c r="K95" i="6"/>
  <c r="K103" i="6"/>
  <c r="K111" i="6"/>
  <c r="K136" i="6"/>
  <c r="K146" i="6"/>
  <c r="K148" i="6"/>
  <c r="K150" i="6"/>
  <c r="K165" i="6"/>
  <c r="K167" i="6"/>
  <c r="K184" i="6"/>
  <c r="K189" i="6"/>
  <c r="K191" i="6"/>
  <c r="K197" i="6"/>
  <c r="K201" i="6"/>
  <c r="K207" i="6"/>
  <c r="K209" i="6"/>
  <c r="K211" i="6"/>
  <c r="K218" i="6"/>
  <c r="K221" i="6"/>
  <c r="K223" i="6"/>
  <c r="K228" i="6"/>
  <c r="K249" i="6"/>
  <c r="K254" i="6"/>
  <c r="K256" i="6"/>
  <c r="K275" i="6"/>
  <c r="K282" i="6"/>
  <c r="K285" i="6"/>
  <c r="K287" i="6"/>
  <c r="K292" i="6"/>
  <c r="K313" i="6"/>
  <c r="K318" i="6"/>
  <c r="K320" i="6"/>
  <c r="K325" i="6"/>
  <c r="K329" i="6"/>
  <c r="K331" i="6"/>
  <c r="K350" i="6"/>
  <c r="K355" i="6"/>
  <c r="K359" i="6"/>
  <c r="K363" i="6"/>
  <c r="K367" i="6"/>
  <c r="K371" i="6"/>
  <c r="K375" i="6"/>
  <c r="K379" i="6"/>
  <c r="K383" i="6"/>
  <c r="K387" i="6"/>
  <c r="K391" i="6"/>
  <c r="K395" i="6"/>
  <c r="K399" i="6"/>
  <c r="K403" i="6"/>
  <c r="K407" i="6"/>
  <c r="K411" i="6"/>
  <c r="K415" i="6"/>
  <c r="K419" i="6"/>
  <c r="K423" i="6"/>
  <c r="K427" i="6"/>
  <c r="K50" i="6"/>
  <c r="K73" i="6"/>
  <c r="K81" i="6"/>
  <c r="K85" i="6"/>
  <c r="K89" i="6"/>
  <c r="K91" i="6"/>
  <c r="K93" i="6"/>
  <c r="K97" i="6"/>
  <c r="K99" i="6"/>
  <c r="K101" i="6"/>
  <c r="K105" i="6"/>
  <c r="K107" i="6"/>
  <c r="K109" i="6"/>
  <c r="K113" i="6"/>
  <c r="K115" i="6"/>
  <c r="K119" i="6"/>
  <c r="K121" i="6"/>
  <c r="K123" i="6"/>
  <c r="K127" i="6"/>
  <c r="K144" i="6"/>
  <c r="K169" i="6"/>
  <c r="K171" i="6"/>
  <c r="K186" i="6"/>
  <c r="K205" i="6"/>
  <c r="K225" i="6"/>
  <c r="K230" i="6"/>
  <c r="K232" i="6"/>
  <c r="K251" i="6"/>
  <c r="K258" i="6"/>
  <c r="K261" i="6"/>
  <c r="K263" i="6"/>
  <c r="K268" i="6"/>
  <c r="K289" i="6"/>
  <c r="K294" i="6"/>
  <c r="K296" i="6"/>
  <c r="K315" i="6"/>
  <c r="K322" i="6"/>
  <c r="K333" i="6"/>
  <c r="K347" i="6"/>
  <c r="K352" i="6"/>
  <c r="K441" i="6"/>
  <c r="K443" i="6"/>
  <c r="K459" i="6"/>
  <c r="K465" i="6"/>
  <c r="K473" i="6"/>
  <c r="K485" i="6"/>
  <c r="K489" i="6"/>
  <c r="K495" i="6"/>
  <c r="K505" i="6"/>
  <c r="K513" i="6"/>
  <c r="K521" i="6"/>
  <c r="K523" i="6"/>
  <c r="K525" i="6"/>
  <c r="K527" i="6"/>
  <c r="K529" i="6"/>
  <c r="K531" i="6"/>
  <c r="K533" i="6"/>
  <c r="K535" i="6"/>
  <c r="K539" i="6"/>
  <c r="K541" i="6"/>
  <c r="K543" i="6"/>
  <c r="K545" i="6"/>
  <c r="K552" i="6"/>
  <c r="K554" i="6"/>
  <c r="K556" i="6"/>
  <c r="K558" i="6"/>
  <c r="K569" i="6"/>
  <c r="K131" i="6"/>
  <c r="K227" i="6"/>
  <c r="K244" i="6"/>
  <c r="K265" i="6"/>
  <c r="K303" i="6"/>
  <c r="K384" i="6"/>
  <c r="K390" i="6"/>
  <c r="K410" i="6"/>
  <c r="K416" i="6"/>
  <c r="K422" i="6"/>
  <c r="K438" i="6"/>
  <c r="K456" i="6"/>
  <c r="K461" i="6"/>
  <c r="K469" i="6"/>
  <c r="K471" i="6"/>
  <c r="K486" i="6"/>
  <c r="K491" i="6"/>
  <c r="K500" i="6"/>
  <c r="K512" i="6"/>
  <c r="K519" i="6"/>
  <c r="K547" i="6"/>
  <c r="K570" i="6"/>
  <c r="K572" i="6"/>
  <c r="K574" i="6"/>
  <c r="K589" i="6"/>
  <c r="K591" i="6"/>
  <c r="K679" i="6"/>
  <c r="K690" i="6"/>
  <c r="K698" i="6"/>
  <c r="K700" i="6"/>
  <c r="K708" i="6"/>
  <c r="K710" i="6"/>
  <c r="K719" i="6"/>
  <c r="K721" i="6"/>
  <c r="K725" i="6"/>
  <c r="K727" i="6"/>
  <c r="K729" i="6"/>
  <c r="K731" i="6"/>
  <c r="K752" i="6"/>
  <c r="K754" i="6"/>
  <c r="K756" i="6"/>
  <c r="K764" i="6"/>
  <c r="K793" i="6"/>
  <c r="K816" i="6"/>
  <c r="K832" i="6"/>
  <c r="K842" i="6"/>
  <c r="K846" i="6"/>
  <c r="K856" i="6"/>
  <c r="K869" i="6"/>
  <c r="K871" i="6"/>
  <c r="K873" i="6"/>
  <c r="K878" i="6"/>
  <c r="K885" i="6"/>
  <c r="K887" i="6"/>
  <c r="K889" i="6"/>
  <c r="K900" i="6"/>
  <c r="K911" i="6"/>
  <c r="K913" i="6"/>
  <c r="K922" i="6"/>
  <c r="K931" i="6"/>
  <c r="K933" i="6"/>
  <c r="K942" i="6"/>
  <c r="K949" i="6"/>
  <c r="K951" i="6"/>
  <c r="K968" i="6"/>
  <c r="K970" i="6"/>
  <c r="K974" i="6"/>
  <c r="K976" i="6"/>
  <c r="K978" i="6"/>
  <c r="K985" i="6"/>
  <c r="K992" i="6"/>
  <c r="K997" i="6"/>
  <c r="K1011" i="6"/>
  <c r="K1030" i="6"/>
  <c r="K1037" i="6"/>
  <c r="K1042" i="6"/>
  <c r="K1044" i="6"/>
  <c r="K1049" i="6"/>
  <c r="K1056" i="6"/>
  <c r="K1063" i="6"/>
  <c r="K1075" i="6"/>
  <c r="K1094" i="6"/>
  <c r="K1101" i="6"/>
  <c r="K1106" i="6"/>
  <c r="K1108" i="6"/>
  <c r="K1113" i="6"/>
  <c r="K1120" i="6"/>
  <c r="K1127" i="6"/>
  <c r="K1139" i="6"/>
  <c r="K1146" i="6"/>
  <c r="K1148" i="6"/>
  <c r="K1155" i="6"/>
  <c r="K1162" i="6"/>
  <c r="K1169" i="6"/>
  <c r="K1171" i="6"/>
  <c r="K1184" i="6"/>
  <c r="K1188" i="6"/>
  <c r="K117" i="6"/>
  <c r="K173" i="6"/>
  <c r="K239" i="6"/>
  <c r="K270" i="6"/>
  <c r="K339" i="6"/>
  <c r="K451" i="6"/>
  <c r="K464" i="6"/>
  <c r="K477" i="6"/>
  <c r="K479" i="6"/>
  <c r="K549" i="6"/>
  <c r="K551" i="6"/>
  <c r="K553" i="6"/>
  <c r="K560" i="6"/>
  <c r="K562" i="6"/>
  <c r="K564" i="6"/>
  <c r="K566" i="6"/>
  <c r="K582" i="6"/>
  <c r="K593" i="6"/>
  <c r="K623" i="6"/>
  <c r="K631" i="6"/>
  <c r="K639" i="6"/>
  <c r="K647" i="6"/>
  <c r="K655" i="6"/>
  <c r="K663" i="6"/>
  <c r="K671" i="6"/>
  <c r="K681" i="6"/>
  <c r="K705" i="6"/>
  <c r="K712" i="6"/>
  <c r="K733" i="6"/>
  <c r="K739" i="6"/>
  <c r="K758" i="6"/>
  <c r="K760" i="6"/>
  <c r="K762" i="6"/>
  <c r="K766" i="6"/>
  <c r="K772" i="6"/>
  <c r="K787" i="6"/>
  <c r="K789" i="6"/>
  <c r="K791" i="6"/>
  <c r="K795" i="6"/>
  <c r="K797" i="6"/>
  <c r="K799" i="6"/>
  <c r="K801" i="6"/>
  <c r="K809" i="6"/>
  <c r="K840" i="6"/>
  <c r="K850" i="6"/>
  <c r="K854" i="6"/>
  <c r="K862" i="6"/>
  <c r="K875" i="6"/>
  <c r="K891" i="6"/>
  <c r="K902" i="6"/>
  <c r="K904" i="6"/>
  <c r="K924" i="6"/>
  <c r="K944" i="6"/>
  <c r="K980" i="6"/>
  <c r="K999" i="6"/>
  <c r="K1006" i="6"/>
  <c r="K1013" i="6"/>
  <c r="K1018" i="6"/>
  <c r="K1020" i="6"/>
  <c r="K1025" i="6"/>
  <c r="K1032" i="6"/>
  <c r="K1039" i="6"/>
  <c r="K1051" i="6"/>
  <c r="K1070" i="6"/>
  <c r="K1077" i="6"/>
  <c r="K1082" i="6"/>
  <c r="K1084" i="6"/>
  <c r="K1089" i="6"/>
  <c r="K1096" i="6"/>
  <c r="K1103" i="6"/>
  <c r="K1115" i="6"/>
  <c r="K1134" i="6"/>
  <c r="K1141" i="6"/>
  <c r="K1157" i="6"/>
  <c r="K1164" i="6"/>
  <c r="K1173" i="6"/>
  <c r="K1175" i="6"/>
  <c r="K1177" i="6"/>
  <c r="K1186" i="6"/>
  <c r="K1192" i="6"/>
  <c r="K1222" i="6"/>
  <c r="K1238" i="6"/>
  <c r="K1242" i="6"/>
  <c r="K1257" i="6"/>
  <c r="K1278" i="6"/>
  <c r="K1287" i="6"/>
  <c r="K1289" i="6"/>
  <c r="K1291" i="6"/>
  <c r="K1293" i="6"/>
  <c r="K1295" i="6"/>
  <c r="K1297" i="6"/>
  <c r="K1299" i="6"/>
  <c r="K1301" i="6"/>
  <c r="K1303" i="6"/>
  <c r="K1305" i="6"/>
  <c r="K1307" i="6"/>
  <c r="K1309" i="6"/>
  <c r="K158" i="6"/>
  <c r="K179" i="6"/>
  <c r="K382" i="6"/>
  <c r="K402" i="6"/>
  <c r="K408" i="6"/>
  <c r="K414" i="6"/>
  <c r="K449" i="6"/>
  <c r="K454" i="6"/>
  <c r="K484" i="6"/>
  <c r="K503" i="6"/>
  <c r="K515" i="6"/>
  <c r="K517" i="6"/>
  <c r="K568" i="6"/>
  <c r="K576" i="6"/>
  <c r="K578" i="6"/>
  <c r="K580" i="6"/>
  <c r="K599" i="6"/>
  <c r="K601" i="6"/>
  <c r="K607" i="6"/>
  <c r="K615" i="6"/>
  <c r="K617" i="6"/>
  <c r="K625" i="6"/>
  <c r="K627" i="6"/>
  <c r="K629" i="6"/>
  <c r="K633" i="6"/>
  <c r="K641" i="6"/>
  <c r="K643" i="6"/>
  <c r="K645" i="6"/>
  <c r="K649" i="6"/>
  <c r="K657" i="6"/>
  <c r="K659" i="6"/>
  <c r="K661" i="6"/>
  <c r="K665" i="6"/>
  <c r="K673" i="6"/>
  <c r="K675" i="6"/>
  <c r="K677" i="6"/>
  <c r="K683" i="6"/>
  <c r="K687" i="6"/>
  <c r="K702" i="6"/>
  <c r="K714" i="6"/>
  <c r="K716" i="6"/>
  <c r="K735" i="6"/>
  <c r="K737" i="6"/>
  <c r="K741" i="6"/>
  <c r="K743" i="6"/>
  <c r="K745" i="6"/>
  <c r="K768" i="6"/>
  <c r="K770" i="6"/>
  <c r="K774" i="6"/>
  <c r="K776" i="6"/>
  <c r="K778" i="6"/>
  <c r="K780" i="6"/>
  <c r="K803" i="6"/>
  <c r="K805" i="6"/>
  <c r="K807" i="6"/>
  <c r="K825" i="6"/>
  <c r="K827" i="6"/>
  <c r="K829" i="6"/>
  <c r="K848" i="6"/>
  <c r="K852" i="6"/>
  <c r="K859" i="6"/>
  <c r="K866" i="6"/>
  <c r="K868" i="6"/>
  <c r="K882" i="6"/>
  <c r="K884" i="6"/>
  <c r="K895" i="6"/>
  <c r="K897" i="6"/>
  <c r="K906" i="6"/>
  <c r="K915" i="6"/>
  <c r="K917" i="6"/>
  <c r="K926" i="6"/>
  <c r="K928" i="6"/>
  <c r="K935" i="6"/>
  <c r="K937" i="6"/>
  <c r="K939" i="6"/>
  <c r="K946" i="6"/>
  <c r="K953" i="6"/>
  <c r="K955" i="6"/>
  <c r="K963" i="6"/>
  <c r="K982" i="6"/>
  <c r="K987" i="6"/>
  <c r="K994" i="6"/>
  <c r="K1001" i="6"/>
  <c r="K1008" i="6"/>
  <c r="K1015" i="6"/>
  <c r="K1027" i="6"/>
  <c r="K1046" i="6"/>
  <c r="K1053" i="6"/>
  <c r="K1058" i="6"/>
  <c r="K1060" i="6"/>
  <c r="K1065" i="6"/>
  <c r="K1072" i="6"/>
  <c r="K1079" i="6"/>
  <c r="K1091" i="6"/>
  <c r="K1110" i="6"/>
  <c r="K1117" i="6"/>
  <c r="K129" i="6"/>
  <c r="K199" i="6"/>
  <c r="K301" i="6"/>
  <c r="K431" i="6"/>
  <c r="K444" i="6"/>
  <c r="K457" i="6"/>
  <c r="K467" i="6"/>
  <c r="K482" i="6"/>
  <c r="K496" i="6"/>
  <c r="K506" i="6"/>
  <c r="K508" i="6"/>
  <c r="K520" i="6"/>
  <c r="K584" i="6"/>
  <c r="K586" i="6"/>
  <c r="K588" i="6"/>
  <c r="K590" i="6"/>
  <c r="K595" i="6"/>
  <c r="K597" i="6"/>
  <c r="K603" i="6"/>
  <c r="K605" i="6"/>
  <c r="K609" i="6"/>
  <c r="K611" i="6"/>
  <c r="K613" i="6"/>
  <c r="K619" i="6"/>
  <c r="K621" i="6"/>
  <c r="K635" i="6"/>
  <c r="K637" i="6"/>
  <c r="K651" i="6"/>
  <c r="K653" i="6"/>
  <c r="K667" i="6"/>
  <c r="K669" i="6"/>
  <c r="K685" i="6"/>
  <c r="K689" i="6"/>
  <c r="K691" i="6"/>
  <c r="K695" i="6"/>
  <c r="K707" i="6"/>
  <c r="K718" i="6"/>
  <c r="K720" i="6"/>
  <c r="K722" i="6"/>
  <c r="K724" i="6"/>
  <c r="K726" i="6"/>
  <c r="K728" i="6"/>
  <c r="K747" i="6"/>
  <c r="K749" i="6"/>
  <c r="K751" i="6"/>
  <c r="K753" i="6"/>
  <c r="K782" i="6"/>
  <c r="K811" i="6"/>
  <c r="K813" i="6"/>
  <c r="K815" i="6"/>
  <c r="K817" i="6"/>
  <c r="K819" i="6"/>
  <c r="K823" i="6"/>
  <c r="K831" i="6"/>
  <c r="K833" i="6"/>
  <c r="K835" i="6"/>
  <c r="K837" i="6"/>
  <c r="K857" i="6"/>
  <c r="K872" i="6"/>
  <c r="K888" i="6"/>
  <c r="K893" i="6"/>
  <c r="K908" i="6"/>
  <c r="K919" i="6"/>
  <c r="K921" i="6"/>
  <c r="K930" i="6"/>
  <c r="K948" i="6"/>
  <c r="K957" i="6"/>
  <c r="K959" i="6"/>
  <c r="K961" i="6"/>
  <c r="K965" i="6"/>
  <c r="K967" i="6"/>
  <c r="K984" i="6"/>
  <c r="K989" i="6"/>
  <c r="K996" i="6"/>
  <c r="K1003" i="6"/>
  <c r="K1022" i="6"/>
  <c r="K1029" i="6"/>
  <c r="K1034" i="6"/>
  <c r="K1036" i="6"/>
  <c r="K1041" i="6"/>
  <c r="K1048" i="6"/>
  <c r="K1055" i="6"/>
  <c r="K1067" i="6"/>
  <c r="K1086" i="6"/>
  <c r="K1093" i="6"/>
  <c r="K1098" i="6"/>
  <c r="K1100" i="6"/>
  <c r="K1105" i="6"/>
  <c r="K1112" i="6"/>
  <c r="K1119" i="6"/>
  <c r="K1131" i="6"/>
  <c r="K1145" i="6"/>
  <c r="K1166" i="6"/>
  <c r="K1168" i="6"/>
  <c r="K1183" i="6"/>
  <c r="K1204" i="6"/>
  <c r="K1212" i="6"/>
  <c r="K1225" i="6"/>
  <c r="K1232" i="6"/>
  <c r="K1234" i="6"/>
  <c r="K1249" i="6"/>
  <c r="K1251" i="6"/>
  <c r="K1260" i="6"/>
  <c r="K1262" i="6"/>
  <c r="K1264" i="6"/>
  <c r="K1268" i="6"/>
  <c r="K1270" i="6"/>
  <c r="K71" i="6"/>
  <c r="K135" i="6"/>
  <c r="K156" i="6"/>
  <c r="K237" i="6"/>
  <c r="K343" i="6"/>
  <c r="K394" i="6"/>
  <c r="K400" i="6"/>
  <c r="K406" i="6"/>
  <c r="K426" i="6"/>
  <c r="K434" i="6"/>
  <c r="K447" i="6"/>
  <c r="K470" i="6"/>
  <c r="K475" i="6"/>
  <c r="K487" i="6"/>
  <c r="K490" i="6"/>
  <c r="K492" i="6"/>
  <c r="K499" i="6"/>
  <c r="K501" i="6"/>
  <c r="K526" i="6"/>
  <c r="K528" i="6"/>
  <c r="K546" i="6"/>
  <c r="K548" i="6"/>
  <c r="K550" i="6"/>
  <c r="K559" i="6"/>
  <c r="K561" i="6"/>
  <c r="K571" i="6"/>
  <c r="K693" i="6"/>
  <c r="K697" i="6"/>
  <c r="K699" i="6"/>
  <c r="K704" i="6"/>
  <c r="K732" i="6"/>
  <c r="K761" i="6"/>
  <c r="K784" i="6"/>
  <c r="K786" i="6"/>
  <c r="K788" i="6"/>
  <c r="K796" i="6"/>
  <c r="K821" i="6"/>
  <c r="K839" i="6"/>
  <c r="K841" i="6"/>
  <c r="K843" i="6"/>
  <c r="K845" i="6"/>
  <c r="K863" i="6"/>
  <c r="K865" i="6"/>
  <c r="K870" i="6"/>
  <c r="K877" i="6"/>
  <c r="K879" i="6"/>
  <c r="K881" i="6"/>
  <c r="K886" i="6"/>
  <c r="K899" i="6"/>
  <c r="K901" i="6"/>
  <c r="K910" i="6"/>
  <c r="K912" i="6"/>
  <c r="K932" i="6"/>
  <c r="K941" i="6"/>
  <c r="K943" i="6"/>
  <c r="K950" i="6"/>
  <c r="K969" i="6"/>
  <c r="K971" i="6"/>
  <c r="K973" i="6"/>
  <c r="K975" i="6"/>
  <c r="K977" i="6"/>
  <c r="K991" i="6"/>
  <c r="K998" i="6"/>
  <c r="K1005" i="6"/>
  <c r="K1010" i="6"/>
  <c r="K1012" i="6"/>
  <c r="K1017" i="6"/>
  <c r="K1024" i="6"/>
  <c r="K1031" i="6"/>
  <c r="K1043" i="6"/>
  <c r="K1062" i="6"/>
  <c r="K1069" i="6"/>
  <c r="K1074" i="6"/>
  <c r="K1076" i="6"/>
  <c r="K1081" i="6"/>
  <c r="K1088" i="6"/>
  <c r="K1095" i="6"/>
  <c r="K1107" i="6"/>
  <c r="K1126" i="6"/>
  <c r="K1133" i="6"/>
  <c r="K1138" i="6"/>
  <c r="K1140" i="6"/>
  <c r="K1147" i="6"/>
  <c r="K1154" i="6"/>
  <c r="K1156" i="6"/>
  <c r="K1161" i="6"/>
  <c r="K1170" i="6"/>
  <c r="K1172" i="6"/>
  <c r="K1185" i="6"/>
  <c r="K1198" i="6"/>
  <c r="K1200" i="6"/>
  <c r="K1202" i="6"/>
  <c r="K1208" i="6"/>
  <c r="K1210" i="6"/>
  <c r="K1214" i="6"/>
  <c r="K1223" i="6"/>
  <c r="K1227" i="6"/>
  <c r="K177" i="6"/>
  <c r="K335" i="6"/>
  <c r="K349" i="6"/>
  <c r="K460" i="6"/>
  <c r="K478" i="6"/>
  <c r="K504" i="6"/>
  <c r="K511" i="6"/>
  <c r="K534" i="6"/>
  <c r="K563" i="6"/>
  <c r="K573" i="6"/>
  <c r="K575" i="6"/>
  <c r="K577" i="6"/>
  <c r="K592" i="6"/>
  <c r="K628" i="6"/>
  <c r="K630" i="6"/>
  <c r="K644" i="6"/>
  <c r="K646" i="6"/>
  <c r="K660" i="6"/>
  <c r="K662" i="6"/>
  <c r="K676" i="6"/>
  <c r="K678" i="6"/>
  <c r="K680" i="6"/>
  <c r="K682" i="6"/>
  <c r="K709" i="6"/>
  <c r="K711" i="6"/>
  <c r="K713" i="6"/>
  <c r="K715" i="6"/>
  <c r="K730" i="6"/>
  <c r="K734" i="6"/>
  <c r="K738" i="6"/>
  <c r="K740" i="6"/>
  <c r="K755" i="6"/>
  <c r="K757" i="6"/>
  <c r="K759" i="6"/>
  <c r="K763" i="6"/>
  <c r="K765" i="6"/>
  <c r="K767" i="6"/>
  <c r="K769" i="6"/>
  <c r="K777" i="6"/>
  <c r="K790" i="6"/>
  <c r="K792" i="6"/>
  <c r="K794" i="6"/>
  <c r="K798" i="6"/>
  <c r="K804" i="6"/>
  <c r="K828" i="6"/>
  <c r="K847" i="6"/>
  <c r="K849" i="6"/>
  <c r="K851" i="6"/>
  <c r="K855" i="6"/>
  <c r="K861" i="6"/>
  <c r="K867" i="6"/>
  <c r="K883" i="6"/>
  <c r="K903" i="6"/>
  <c r="K905" i="6"/>
  <c r="K914" i="6"/>
  <c r="K923" i="6"/>
  <c r="K925" i="6"/>
  <c r="K934" i="6"/>
  <c r="K952" i="6"/>
  <c r="K979" i="6"/>
  <c r="K986" i="6"/>
  <c r="K993" i="6"/>
  <c r="K1000" i="6"/>
  <c r="K1007" i="6"/>
  <c r="K1019" i="6"/>
  <c r="K1038" i="6"/>
  <c r="K1045" i="6"/>
  <c r="K1050" i="6"/>
  <c r="K1052" i="6"/>
  <c r="K1057" i="6"/>
  <c r="K1064" i="6"/>
  <c r="K1071" i="6"/>
  <c r="K1083" i="6"/>
  <c r="K1102" i="6"/>
  <c r="K1109" i="6"/>
  <c r="K1114" i="6"/>
  <c r="K1116" i="6"/>
  <c r="K1121" i="6"/>
  <c r="K1128" i="6"/>
  <c r="K1135" i="6"/>
  <c r="K1149" i="6"/>
  <c r="K1163" i="6"/>
  <c r="K1176" i="6"/>
  <c r="K1178" i="6"/>
  <c r="K1180" i="6"/>
  <c r="K1187" i="6"/>
  <c r="K1189" i="6"/>
  <c r="K1191" i="6"/>
  <c r="K1206" i="6"/>
  <c r="K1219" i="6"/>
  <c r="K1221" i="6"/>
  <c r="K1229" i="6"/>
  <c r="K1241" i="6"/>
  <c r="K1243" i="6"/>
  <c r="K1258" i="6"/>
  <c r="K1275" i="6"/>
  <c r="K125" i="6"/>
  <c r="K154" i="6"/>
  <c r="K188" i="6"/>
  <c r="K272" i="6"/>
  <c r="K298" i="6"/>
  <c r="K386" i="6"/>
  <c r="K392" i="6"/>
  <c r="K398" i="6"/>
  <c r="K418" i="6"/>
  <c r="K424" i="6"/>
  <c r="K432" i="6"/>
  <c r="K445" i="6"/>
  <c r="K450" i="6"/>
  <c r="K463" i="6"/>
  <c r="K497" i="6"/>
  <c r="K514" i="6"/>
  <c r="K516" i="6"/>
  <c r="K542" i="6"/>
  <c r="K544" i="6"/>
  <c r="K557" i="6"/>
  <c r="K565" i="6"/>
  <c r="K567" i="6"/>
  <c r="K579" i="6"/>
  <c r="K583" i="6"/>
  <c r="K585" i="6"/>
  <c r="K596" i="6"/>
  <c r="K598" i="6"/>
  <c r="K604" i="6"/>
  <c r="K606" i="6"/>
  <c r="K610" i="6"/>
  <c r="K612" i="6"/>
  <c r="K614" i="6"/>
  <c r="K620" i="6"/>
  <c r="K622" i="6"/>
  <c r="K624" i="6"/>
  <c r="K626" i="6"/>
  <c r="K632" i="6"/>
  <c r="K636" i="6"/>
  <c r="K638" i="6"/>
  <c r="K640" i="6"/>
  <c r="K642" i="6"/>
  <c r="K648" i="6"/>
  <c r="K652" i="6"/>
  <c r="K654" i="6"/>
  <c r="K656" i="6"/>
  <c r="K658" i="6"/>
  <c r="K664" i="6"/>
  <c r="K668" i="6"/>
  <c r="K670" i="6"/>
  <c r="K672" i="6"/>
  <c r="K674" i="6"/>
  <c r="K684" i="6"/>
  <c r="K686" i="6"/>
  <c r="K701" i="6"/>
  <c r="K703" i="6"/>
  <c r="K706" i="6"/>
  <c r="K736" i="6"/>
  <c r="K744" i="6"/>
  <c r="K748" i="6"/>
  <c r="K771" i="6"/>
  <c r="K773" i="6"/>
  <c r="K775" i="6"/>
  <c r="K800" i="6"/>
  <c r="K802" i="6"/>
  <c r="K806" i="6"/>
  <c r="K808" i="6"/>
  <c r="K810" i="6"/>
  <c r="K812" i="6"/>
  <c r="K820" i="6"/>
  <c r="K826" i="6"/>
  <c r="K830" i="6"/>
  <c r="K836" i="6"/>
  <c r="K853" i="6"/>
  <c r="K874" i="6"/>
  <c r="K876" i="6"/>
  <c r="K890" i="6"/>
  <c r="K892" i="6"/>
  <c r="K894" i="6"/>
  <c r="K896" i="6"/>
  <c r="K916" i="6"/>
  <c r="K927" i="6"/>
  <c r="K929" i="6"/>
  <c r="K936" i="6"/>
  <c r="K938" i="6"/>
  <c r="K945" i="6"/>
  <c r="K947" i="6"/>
  <c r="K954" i="6"/>
  <c r="K956" i="6"/>
  <c r="K962" i="6"/>
  <c r="K964" i="6"/>
  <c r="K981" i="6"/>
  <c r="K988" i="6"/>
  <c r="K1014" i="6"/>
  <c r="K1021" i="6"/>
  <c r="K1026" i="6"/>
  <c r="K1028" i="6"/>
  <c r="K1033" i="6"/>
  <c r="K1040" i="6"/>
  <c r="K1047" i="6"/>
  <c r="K1059" i="6"/>
  <c r="K1078" i="6"/>
  <c r="K1085" i="6"/>
  <c r="K1090" i="6"/>
  <c r="K1092" i="6"/>
  <c r="K1097" i="6"/>
  <c r="K175" i="6"/>
  <c r="K234" i="6"/>
  <c r="K291" i="6"/>
  <c r="K308" i="6"/>
  <c r="K430" i="6"/>
  <c r="K435" i="6"/>
  <c r="K458" i="6"/>
  <c r="K481" i="6"/>
  <c r="K493" i="6"/>
  <c r="K507" i="6"/>
  <c r="K509" i="6"/>
  <c r="K537" i="6"/>
  <c r="K587" i="6"/>
  <c r="K594" i="6"/>
  <c r="K600" i="6"/>
  <c r="K602" i="6"/>
  <c r="K608" i="6"/>
  <c r="K616" i="6"/>
  <c r="K618" i="6"/>
  <c r="K634" i="6"/>
  <c r="K650" i="6"/>
  <c r="K666" i="6"/>
  <c r="K688" i="6"/>
  <c r="K692" i="6"/>
  <c r="K694" i="6"/>
  <c r="K696" i="6"/>
  <c r="K717" i="6"/>
  <c r="K723" i="6"/>
  <c r="K742" i="6"/>
  <c r="K746" i="6"/>
  <c r="K750" i="6"/>
  <c r="K779" i="6"/>
  <c r="K781" i="6"/>
  <c r="K783" i="6"/>
  <c r="K785" i="6"/>
  <c r="K814" i="6"/>
  <c r="K818" i="6"/>
  <c r="K822" i="6"/>
  <c r="K824" i="6"/>
  <c r="K834" i="6"/>
  <c r="K838" i="6"/>
  <c r="K844" i="6"/>
  <c r="K858" i="6"/>
  <c r="K860" i="6"/>
  <c r="K864" i="6"/>
  <c r="K880" i="6"/>
  <c r="K898" i="6"/>
  <c r="K907" i="6"/>
  <c r="K909" i="6"/>
  <c r="K918" i="6"/>
  <c r="K920" i="6"/>
  <c r="K940" i="6"/>
  <c r="K958" i="6"/>
  <c r="K960" i="6"/>
  <c r="K966" i="6"/>
  <c r="K972" i="6"/>
  <c r="K983" i="6"/>
  <c r="K990" i="6"/>
  <c r="K995" i="6"/>
  <c r="K1002" i="6"/>
  <c r="K1004" i="6"/>
  <c r="K1009" i="6"/>
  <c r="K1016" i="6"/>
  <c r="K1023" i="6"/>
  <c r="K1035" i="6"/>
  <c r="K1054" i="6"/>
  <c r="K1061" i="6"/>
  <c r="K1066" i="6"/>
  <c r="K1068" i="6"/>
  <c r="K1073" i="6"/>
  <c r="K1080" i="6"/>
  <c r="K1087" i="6"/>
  <c r="K1099" i="6"/>
  <c r="K1118" i="6"/>
  <c r="K1125" i="6"/>
  <c r="K1130" i="6"/>
  <c r="K1132" i="6"/>
  <c r="K1137" i="6"/>
  <c r="K1153" i="6"/>
  <c r="K1111" i="6"/>
  <c r="K1174" i="6"/>
  <c r="K1194" i="6"/>
  <c r="K1213" i="6"/>
  <c r="K1218" i="6"/>
  <c r="K1253" i="6"/>
  <c r="K1255" i="6"/>
  <c r="K1263" i="6"/>
  <c r="K1265" i="6"/>
  <c r="K1272" i="6"/>
  <c r="K1277" i="6"/>
  <c r="K1279" i="6"/>
  <c r="K1282" i="6"/>
  <c r="K1296" i="6"/>
  <c r="K1314" i="6"/>
  <c r="K1322" i="6"/>
  <c r="K1330" i="6"/>
  <c r="K1338" i="6"/>
  <c r="K1346" i="6"/>
  <c r="K1354" i="6"/>
  <c r="K1356" i="6"/>
  <c r="K1365" i="6"/>
  <c r="K1367" i="6"/>
  <c r="K1369" i="6"/>
  <c r="K1385" i="6"/>
  <c r="K1393" i="6"/>
  <c r="K1401" i="6"/>
  <c r="K1414" i="6"/>
  <c r="K1419" i="6"/>
  <c r="K1421" i="6"/>
  <c r="K1423" i="6"/>
  <c r="K1425" i="6"/>
  <c r="K1448" i="6"/>
  <c r="K1450" i="6"/>
  <c r="K1452" i="6"/>
  <c r="K1454" i="6"/>
  <c r="K1483" i="6"/>
  <c r="K1485" i="6"/>
  <c r="K1487" i="6"/>
  <c r="K1489" i="6"/>
  <c r="K1512" i="6"/>
  <c r="K1514" i="6"/>
  <c r="K1516" i="6"/>
  <c r="K1518" i="6"/>
  <c r="K1547" i="6"/>
  <c r="K1549" i="6"/>
  <c r="K1551" i="6"/>
  <c r="K1553" i="6"/>
  <c r="K1576" i="6"/>
  <c r="K1578" i="6"/>
  <c r="K1580" i="6"/>
  <c r="K1582" i="6"/>
  <c r="K1611" i="6"/>
  <c r="K1613" i="6"/>
  <c r="K1615" i="6"/>
  <c r="K1617" i="6"/>
  <c r="K1640" i="6"/>
  <c r="K1642" i="6"/>
  <c r="K1644" i="6"/>
  <c r="K1646" i="6"/>
  <c r="K1667" i="6"/>
  <c r="K1678" i="6"/>
  <c r="K1693" i="6"/>
  <c r="K1695" i="6"/>
  <c r="K1697" i="6"/>
  <c r="K1699" i="6"/>
  <c r="K1701" i="6"/>
  <c r="K1705" i="6"/>
  <c r="K1716" i="6"/>
  <c r="K1728" i="6"/>
  <c r="K1730" i="6"/>
  <c r="K1744" i="6"/>
  <c r="K1746" i="6"/>
  <c r="K1759" i="6"/>
  <c r="K1772" i="6"/>
  <c r="K1774" i="6"/>
  <c r="K1780" i="6"/>
  <c r="K1782" i="6"/>
  <c r="K1788" i="6"/>
  <c r="K1790" i="6"/>
  <c r="K1796" i="6"/>
  <c r="K1798" i="6"/>
  <c r="K1804" i="6"/>
  <c r="K1806" i="6"/>
  <c r="K1812" i="6"/>
  <c r="K1814" i="6"/>
  <c r="K1820" i="6"/>
  <c r="K1822" i="6"/>
  <c r="K1828" i="6"/>
  <c r="K1830" i="6"/>
  <c r="K1836" i="6"/>
  <c r="K1838" i="6"/>
  <c r="K1844" i="6"/>
  <c r="K1848" i="6"/>
  <c r="K1850" i="6"/>
  <c r="K1856" i="6"/>
  <c r="K1858" i="6"/>
  <c r="K1864" i="6"/>
  <c r="K1866" i="6"/>
  <c r="K1872" i="6"/>
  <c r="K1874" i="6"/>
  <c r="K1880" i="6"/>
  <c r="K1884" i="6"/>
  <c r="K1894" i="6"/>
  <c r="K1907" i="6"/>
  <c r="K1909" i="6"/>
  <c r="K1926" i="6"/>
  <c r="K1932" i="6"/>
  <c r="K1936" i="6"/>
  <c r="K1938" i="6"/>
  <c r="K1963" i="6"/>
  <c r="K1965" i="6"/>
  <c r="K1967" i="6"/>
  <c r="K1969" i="6"/>
  <c r="K1990" i="6"/>
  <c r="K1996" i="6"/>
  <c r="K2000" i="6"/>
  <c r="K2002" i="6"/>
  <c r="K2027" i="6"/>
  <c r="K2029" i="6"/>
  <c r="K2036" i="6"/>
  <c r="K2038" i="6"/>
  <c r="K1104" i="6"/>
  <c r="K1143" i="6"/>
  <c r="K1150" i="6"/>
  <c r="K1167" i="6"/>
  <c r="K1201" i="6"/>
  <c r="K1211" i="6"/>
  <c r="K1216" i="6"/>
  <c r="K1224" i="6"/>
  <c r="K1226" i="6"/>
  <c r="K1235" i="6"/>
  <c r="K1240" i="6"/>
  <c r="K1248" i="6"/>
  <c r="K1261" i="6"/>
  <c r="K1294" i="6"/>
  <c r="K1310" i="6"/>
  <c r="K1312" i="6"/>
  <c r="K1316" i="6"/>
  <c r="K1318" i="6"/>
  <c r="K1320" i="6"/>
  <c r="K1324" i="6"/>
  <c r="K1326" i="6"/>
  <c r="K1328" i="6"/>
  <c r="K1332" i="6"/>
  <c r="K1334" i="6"/>
  <c r="K1336" i="6"/>
  <c r="K1340" i="6"/>
  <c r="K1342" i="6"/>
  <c r="K1344" i="6"/>
  <c r="K1348" i="6"/>
  <c r="K1350" i="6"/>
  <c r="K1352" i="6"/>
  <c r="K1358" i="6"/>
  <c r="K1360" i="6"/>
  <c r="K1362" i="6"/>
  <c r="K1380" i="6"/>
  <c r="K1388" i="6"/>
  <c r="K1396" i="6"/>
  <c r="K1404" i="6"/>
  <c r="K1416" i="6"/>
  <c r="K1427" i="6"/>
  <c r="K1429" i="6"/>
  <c r="K1431" i="6"/>
  <c r="K1433" i="6"/>
  <c r="K1456" i="6"/>
  <c r="K1458" i="6"/>
  <c r="K1460" i="6"/>
  <c r="K1462" i="6"/>
  <c r="K1491" i="6"/>
  <c r="K1493" i="6"/>
  <c r="K1495" i="6"/>
  <c r="K1497" i="6"/>
  <c r="K1520" i="6"/>
  <c r="K1522" i="6"/>
  <c r="K1524" i="6"/>
  <c r="K1526" i="6"/>
  <c r="K1555" i="6"/>
  <c r="K1557" i="6"/>
  <c r="K1559" i="6"/>
  <c r="K1561" i="6"/>
  <c r="K1584" i="6"/>
  <c r="K1586" i="6"/>
  <c r="K1588" i="6"/>
  <c r="K1590" i="6"/>
  <c r="K1619" i="6"/>
  <c r="K1621" i="6"/>
  <c r="K1623" i="6"/>
  <c r="K1625" i="6"/>
  <c r="K1648" i="6"/>
  <c r="K1650" i="6"/>
  <c r="K1652" i="6"/>
  <c r="K1654" i="6"/>
  <c r="K1669" i="6"/>
  <c r="K1718" i="6"/>
  <c r="K1723" i="6"/>
  <c r="K1737" i="6"/>
  <c r="K1739" i="6"/>
  <c r="K1761" i="6"/>
  <c r="K1763" i="6"/>
  <c r="K1765" i="6"/>
  <c r="K1846" i="6"/>
  <c r="K1852" i="6"/>
  <c r="K1860" i="6"/>
  <c r="K1868" i="6"/>
  <c r="K1876" i="6"/>
  <c r="K1886" i="6"/>
  <c r="K1900" i="6"/>
  <c r="K1911" i="6"/>
  <c r="K1913" i="6"/>
  <c r="K1934" i="6"/>
  <c r="K1940" i="6"/>
  <c r="K1944" i="6"/>
  <c r="K1946" i="6"/>
  <c r="K1971" i="6"/>
  <c r="K1973" i="6"/>
  <c r="K1975" i="6"/>
  <c r="K1977" i="6"/>
  <c r="K1998" i="6"/>
  <c r="K2004" i="6"/>
  <c r="K2008" i="6"/>
  <c r="K2010" i="6"/>
  <c r="K2040" i="6"/>
  <c r="K2042" i="6"/>
  <c r="K2049" i="6"/>
  <c r="K2079" i="6"/>
  <c r="K2083" i="6"/>
  <c r="K2085" i="6"/>
  <c r="K2089" i="6"/>
  <c r="K1124" i="6"/>
  <c r="K1136" i="6"/>
  <c r="K1165" i="6"/>
  <c r="K1182" i="6"/>
  <c r="K1199" i="6"/>
  <c r="K1233" i="6"/>
  <c r="K1246" i="6"/>
  <c r="K1285" i="6"/>
  <c r="K1290" i="6"/>
  <c r="K1292" i="6"/>
  <c r="K1306" i="6"/>
  <c r="K1308" i="6"/>
  <c r="K1371" i="6"/>
  <c r="K1375" i="6"/>
  <c r="K1377" i="6"/>
  <c r="K1382" i="6"/>
  <c r="K1390" i="6"/>
  <c r="K1398" i="6"/>
  <c r="K1406" i="6"/>
  <c r="K1411" i="6"/>
  <c r="K1418" i="6"/>
  <c r="K1435" i="6"/>
  <c r="K1437" i="6"/>
  <c r="K1439" i="6"/>
  <c r="K1441" i="6"/>
  <c r="K1464" i="6"/>
  <c r="K1466" i="6"/>
  <c r="K1468" i="6"/>
  <c r="K1470" i="6"/>
  <c r="K1499" i="6"/>
  <c r="K1501" i="6"/>
  <c r="K1503" i="6"/>
  <c r="K1505" i="6"/>
  <c r="K1528" i="6"/>
  <c r="K1530" i="6"/>
  <c r="K1532" i="6"/>
  <c r="K1534" i="6"/>
  <c r="K1563" i="6"/>
  <c r="K1565" i="6"/>
  <c r="K1567" i="6"/>
  <c r="K1569" i="6"/>
  <c r="K1592" i="6"/>
  <c r="K1594" i="6"/>
  <c r="K1596" i="6"/>
  <c r="K1598" i="6"/>
  <c r="K1627" i="6"/>
  <c r="K1629" i="6"/>
  <c r="K1631" i="6"/>
  <c r="K1633" i="6"/>
  <c r="K1656" i="6"/>
  <c r="K1658" i="6"/>
  <c r="K1660" i="6"/>
  <c r="K1662" i="6"/>
  <c r="K1671" i="6"/>
  <c r="K1673" i="6"/>
  <c r="K1680" i="6"/>
  <c r="K1682" i="6"/>
  <c r="K1684" i="6"/>
  <c r="K1686" i="6"/>
  <c r="K1711" i="6"/>
  <c r="K1720" i="6"/>
  <c r="K1725" i="6"/>
  <c r="K1732" i="6"/>
  <c r="K1741" i="6"/>
  <c r="K1748" i="6"/>
  <c r="K1750" i="6"/>
  <c r="K1752" i="6"/>
  <c r="K1754" i="6"/>
  <c r="K1767" i="6"/>
  <c r="K1854" i="6"/>
  <c r="K1862" i="6"/>
  <c r="K1870" i="6"/>
  <c r="K1878" i="6"/>
  <c r="K1893" i="6"/>
  <c r="K1904" i="6"/>
  <c r="K1906" i="6"/>
  <c r="K1915" i="6"/>
  <c r="K1917" i="6"/>
  <c r="K1919" i="6"/>
  <c r="K1921" i="6"/>
  <c r="K1942" i="6"/>
  <c r="K1948" i="6"/>
  <c r="K1952" i="6"/>
  <c r="K1954" i="6"/>
  <c r="K1979" i="6"/>
  <c r="K1981" i="6"/>
  <c r="K1983" i="6"/>
  <c r="K1985" i="6"/>
  <c r="K2006" i="6"/>
  <c r="K2012" i="6"/>
  <c r="K2016" i="6"/>
  <c r="K2018" i="6"/>
  <c r="K2031" i="6"/>
  <c r="K1129" i="6"/>
  <c r="K1158" i="6"/>
  <c r="K1160" i="6"/>
  <c r="K1190" i="6"/>
  <c r="K1195" i="6"/>
  <c r="K1197" i="6"/>
  <c r="K1209" i="6"/>
  <c r="K1231" i="6"/>
  <c r="K1256" i="6"/>
  <c r="K1259" i="6"/>
  <c r="K1266" i="6"/>
  <c r="K1273" i="6"/>
  <c r="K1281" i="6"/>
  <c r="K1364" i="6"/>
  <c r="K1366" i="6"/>
  <c r="K1373" i="6"/>
  <c r="K1408" i="6"/>
  <c r="K1413" i="6"/>
  <c r="K1443" i="6"/>
  <c r="K1445" i="6"/>
  <c r="K1447" i="6"/>
  <c r="K1449" i="6"/>
  <c r="K1472" i="6"/>
  <c r="K1474" i="6"/>
  <c r="K1476" i="6"/>
  <c r="K1478" i="6"/>
  <c r="K1507" i="6"/>
  <c r="K1509" i="6"/>
  <c r="K1511" i="6"/>
  <c r="K1513" i="6"/>
  <c r="K1536" i="6"/>
  <c r="K1538" i="6"/>
  <c r="K1540" i="6"/>
  <c r="K1542" i="6"/>
  <c r="K1571" i="6"/>
  <c r="K1573" i="6"/>
  <c r="K1575" i="6"/>
  <c r="K1577" i="6"/>
  <c r="K1600" i="6"/>
  <c r="K1602" i="6"/>
  <c r="K1604" i="6"/>
  <c r="K1606" i="6"/>
  <c r="K1635" i="6"/>
  <c r="K1637" i="6"/>
  <c r="K1639" i="6"/>
  <c r="K1641" i="6"/>
  <c r="K1675" i="6"/>
  <c r="K1692" i="6"/>
  <c r="K1694" i="6"/>
  <c r="K1702" i="6"/>
  <c r="K1707" i="6"/>
  <c r="K1709" i="6"/>
  <c r="K1713" i="6"/>
  <c r="K1715" i="6"/>
  <c r="K1727" i="6"/>
  <c r="K1734" i="6"/>
  <c r="K1743" i="6"/>
  <c r="K1769" i="6"/>
  <c r="K1771" i="6"/>
  <c r="K1773" i="6"/>
  <c r="K1775" i="6"/>
  <c r="K1781" i="6"/>
  <c r="K1783" i="6"/>
  <c r="K1789" i="6"/>
  <c r="K1791" i="6"/>
  <c r="K1797" i="6"/>
  <c r="K1799" i="6"/>
  <c r="K1805" i="6"/>
  <c r="K1807" i="6"/>
  <c r="K1813" i="6"/>
  <c r="K1815" i="6"/>
  <c r="K1821" i="6"/>
  <c r="K1823" i="6"/>
  <c r="K1829" i="6"/>
  <c r="K1831" i="6"/>
  <c r="K1837" i="6"/>
  <c r="K1839" i="6"/>
  <c r="K1845" i="6"/>
  <c r="K1885" i="6"/>
  <c r="K1889" i="6"/>
  <c r="K1891" i="6"/>
  <c r="K1895" i="6"/>
  <c r="K1897" i="6"/>
  <c r="K1902" i="6"/>
  <c r="K1923" i="6"/>
  <c r="K1925" i="6"/>
  <c r="K1927" i="6"/>
  <c r="K1929" i="6"/>
  <c r="K1950" i="6"/>
  <c r="K1956" i="6"/>
  <c r="K1960" i="6"/>
  <c r="K1962" i="6"/>
  <c r="K1987" i="6"/>
  <c r="K1989" i="6"/>
  <c r="K1991" i="6"/>
  <c r="K1993" i="6"/>
  <c r="K2014" i="6"/>
  <c r="K2020" i="6"/>
  <c r="K2024" i="6"/>
  <c r="K2026" i="6"/>
  <c r="K2033" i="6"/>
  <c r="K2037" i="6"/>
  <c r="K2044" i="6"/>
  <c r="K1122" i="6"/>
  <c r="K1144" i="6"/>
  <c r="K1151" i="6"/>
  <c r="K1193" i="6"/>
  <c r="K1217" i="6"/>
  <c r="K1236" i="6"/>
  <c r="K1244" i="6"/>
  <c r="K1254" i="6"/>
  <c r="K1271" i="6"/>
  <c r="K1276" i="6"/>
  <c r="K1283" i="6"/>
  <c r="K1288" i="6"/>
  <c r="K1304" i="6"/>
  <c r="K1355" i="6"/>
  <c r="K1357" i="6"/>
  <c r="K1368" i="6"/>
  <c r="K1370" i="6"/>
  <c r="K1379" i="6"/>
  <c r="K1384" i="6"/>
  <c r="K1387" i="6"/>
  <c r="K1392" i="6"/>
  <c r="K1395" i="6"/>
  <c r="K1400" i="6"/>
  <c r="K1403" i="6"/>
  <c r="K1410" i="6"/>
  <c r="K1415" i="6"/>
  <c r="K1420" i="6"/>
  <c r="K1422" i="6"/>
  <c r="K1451" i="6"/>
  <c r="K1453" i="6"/>
  <c r="K1455" i="6"/>
  <c r="K1457" i="6"/>
  <c r="K1480" i="6"/>
  <c r="K1482" i="6"/>
  <c r="K1484" i="6"/>
  <c r="K1486" i="6"/>
  <c r="K1515" i="6"/>
  <c r="K1517" i="6"/>
  <c r="K1519" i="6"/>
  <c r="K1521" i="6"/>
  <c r="K1544" i="6"/>
  <c r="K1546" i="6"/>
  <c r="K1548" i="6"/>
  <c r="K1550" i="6"/>
  <c r="K1579" i="6"/>
  <c r="K1581" i="6"/>
  <c r="K1583" i="6"/>
  <c r="K1585" i="6"/>
  <c r="K1608" i="6"/>
  <c r="K1610" i="6"/>
  <c r="K1612" i="6"/>
  <c r="K1614" i="6"/>
  <c r="K1643" i="6"/>
  <c r="K1645" i="6"/>
  <c r="K1647" i="6"/>
  <c r="K1649" i="6"/>
  <c r="K1664" i="6"/>
  <c r="K1666" i="6"/>
  <c r="K1668" i="6"/>
  <c r="K1677" i="6"/>
  <c r="K1688" i="6"/>
  <c r="K1690" i="6"/>
  <c r="K1700" i="6"/>
  <c r="K1704" i="6"/>
  <c r="K1722" i="6"/>
  <c r="K1736" i="6"/>
  <c r="K1738" i="6"/>
  <c r="K1756" i="6"/>
  <c r="K1758" i="6"/>
  <c r="K1760" i="6"/>
  <c r="K1762" i="6"/>
  <c r="K1777" i="6"/>
  <c r="K1779" i="6"/>
  <c r="K1785" i="6"/>
  <c r="K1787" i="6"/>
  <c r="K1793" i="6"/>
  <c r="K1795" i="6"/>
  <c r="K1801" i="6"/>
  <c r="K1803" i="6"/>
  <c r="K1809" i="6"/>
  <c r="K1811" i="6"/>
  <c r="K1817" i="6"/>
  <c r="K1819" i="6"/>
  <c r="K1825" i="6"/>
  <c r="K1827" i="6"/>
  <c r="K1833" i="6"/>
  <c r="K1835" i="6"/>
  <c r="K1841" i="6"/>
  <c r="K1843" i="6"/>
  <c r="K1847" i="6"/>
  <c r="K1853" i="6"/>
  <c r="K1861" i="6"/>
  <c r="K1869" i="6"/>
  <c r="K1877" i="6"/>
  <c r="K1881" i="6"/>
  <c r="K1883" i="6"/>
  <c r="K1887" i="6"/>
  <c r="K1908" i="6"/>
  <c r="K1931" i="6"/>
  <c r="K1933" i="6"/>
  <c r="K1935" i="6"/>
  <c r="K1937" i="6"/>
  <c r="K1958" i="6"/>
  <c r="K1964" i="6"/>
  <c r="K1968" i="6"/>
  <c r="K1970" i="6"/>
  <c r="K1995" i="6"/>
  <c r="K1997" i="6"/>
  <c r="K1999" i="6"/>
  <c r="K2001" i="6"/>
  <c r="K2022" i="6"/>
  <c r="K2028" i="6"/>
  <c r="K2035" i="6"/>
  <c r="K2039" i="6"/>
  <c r="K2046" i="6"/>
  <c r="K2048" i="6"/>
  <c r="K2050" i="6"/>
  <c r="K2054" i="6"/>
  <c r="K2056" i="6"/>
  <c r="K2058" i="6"/>
  <c r="K2062" i="6"/>
  <c r="K2064" i="6"/>
  <c r="K2066" i="6"/>
  <c r="K2070" i="6"/>
  <c r="K2072" i="6"/>
  <c r="K2074" i="6"/>
  <c r="K2078" i="6"/>
  <c r="K2084" i="6"/>
  <c r="K1181" i="6"/>
  <c r="K1207" i="6"/>
  <c r="K1220" i="6"/>
  <c r="K1239" i="6"/>
  <c r="K1252" i="6"/>
  <c r="K1269" i="6"/>
  <c r="K1302" i="6"/>
  <c r="K1311" i="6"/>
  <c r="K1313" i="6"/>
  <c r="K1315" i="6"/>
  <c r="K1317" i="6"/>
  <c r="K1319" i="6"/>
  <c r="K1321" i="6"/>
  <c r="K1323" i="6"/>
  <c r="K1325" i="6"/>
  <c r="K1327" i="6"/>
  <c r="K1329" i="6"/>
  <c r="K1331" i="6"/>
  <c r="K1333" i="6"/>
  <c r="K1335" i="6"/>
  <c r="K1337" i="6"/>
  <c r="K1339" i="6"/>
  <c r="K1341" i="6"/>
  <c r="K1343" i="6"/>
  <c r="K1345" i="6"/>
  <c r="K1347" i="6"/>
  <c r="K1349" i="6"/>
  <c r="K1351" i="6"/>
  <c r="K1353" i="6"/>
  <c r="K1359" i="6"/>
  <c r="K1381" i="6"/>
  <c r="K1389" i="6"/>
  <c r="K1397" i="6"/>
  <c r="K1405" i="6"/>
  <c r="K1417" i="6"/>
  <c r="K1424" i="6"/>
  <c r="K1426" i="6"/>
  <c r="K1428" i="6"/>
  <c r="K1430" i="6"/>
  <c r="K1459" i="6"/>
  <c r="K1461" i="6"/>
  <c r="K1463" i="6"/>
  <c r="K1465" i="6"/>
  <c r="K1488" i="6"/>
  <c r="K1490" i="6"/>
  <c r="K1492" i="6"/>
  <c r="K1494" i="6"/>
  <c r="K1523" i="6"/>
  <c r="K1525" i="6"/>
  <c r="K1527" i="6"/>
  <c r="K1529" i="6"/>
  <c r="K1552" i="6"/>
  <c r="K1554" i="6"/>
  <c r="K1556" i="6"/>
  <c r="K1558" i="6"/>
  <c r="K1587" i="6"/>
  <c r="K1589" i="6"/>
  <c r="K1591" i="6"/>
  <c r="K1593" i="6"/>
  <c r="K1616" i="6"/>
  <c r="K1618" i="6"/>
  <c r="K1620" i="6"/>
  <c r="K1622" i="6"/>
  <c r="K1651" i="6"/>
  <c r="K1653" i="6"/>
  <c r="K1655" i="6"/>
  <c r="K1657" i="6"/>
  <c r="K1670" i="6"/>
  <c r="K1679" i="6"/>
  <c r="K1681" i="6"/>
  <c r="K1696" i="6"/>
  <c r="K1698" i="6"/>
  <c r="K1717" i="6"/>
  <c r="K1719" i="6"/>
  <c r="K1729" i="6"/>
  <c r="K1731" i="6"/>
  <c r="K1745" i="6"/>
  <c r="K1747" i="6"/>
  <c r="K1749" i="6"/>
  <c r="K1849" i="6"/>
  <c r="K1851" i="6"/>
  <c r="K1855" i="6"/>
  <c r="K1857" i="6"/>
  <c r="K1859" i="6"/>
  <c r="K1863" i="6"/>
  <c r="K1865" i="6"/>
  <c r="K1867" i="6"/>
  <c r="K1871" i="6"/>
  <c r="K1873" i="6"/>
  <c r="K1875" i="6"/>
  <c r="K1879" i="6"/>
  <c r="K1899" i="6"/>
  <c r="K1901" i="6"/>
  <c r="K1912" i="6"/>
  <c r="K1914" i="6"/>
  <c r="K1939" i="6"/>
  <c r="K1941" i="6"/>
  <c r="K1943" i="6"/>
  <c r="K1945" i="6"/>
  <c r="K1966" i="6"/>
  <c r="K1972" i="6"/>
  <c r="K1976" i="6"/>
  <c r="K1978" i="6"/>
  <c r="K2003" i="6"/>
  <c r="K2005" i="6"/>
  <c r="K2007" i="6"/>
  <c r="K2009" i="6"/>
  <c r="K2041" i="6"/>
  <c r="K2043" i="6"/>
  <c r="K2080" i="6"/>
  <c r="K2082" i="6"/>
  <c r="K2086" i="6"/>
  <c r="K2092" i="6"/>
  <c r="K2111" i="6"/>
  <c r="K2115" i="6"/>
  <c r="K2117" i="6"/>
  <c r="K2121" i="6"/>
  <c r="K2185" i="6"/>
  <c r="K2201" i="6"/>
  <c r="K2203" i="6"/>
  <c r="K2205" i="6"/>
  <c r="K1142" i="6"/>
  <c r="K1196" i="6"/>
  <c r="K1205" i="6"/>
  <c r="K1215" i="6"/>
  <c r="K1247" i="6"/>
  <c r="K1280" i="6"/>
  <c r="K1286" i="6"/>
  <c r="K1298" i="6"/>
  <c r="K1300" i="6"/>
  <c r="K1361" i="6"/>
  <c r="K1363" i="6"/>
  <c r="K1372" i="6"/>
  <c r="K1378" i="6"/>
  <c r="K1386" i="6"/>
  <c r="K1394" i="6"/>
  <c r="K1402" i="6"/>
  <c r="K1407" i="6"/>
  <c r="K1432" i="6"/>
  <c r="K1434" i="6"/>
  <c r="K1436" i="6"/>
  <c r="K1438" i="6"/>
  <c r="K1467" i="6"/>
  <c r="K1469" i="6"/>
  <c r="K1471" i="6"/>
  <c r="K1473" i="6"/>
  <c r="K1496" i="6"/>
  <c r="K1498" i="6"/>
  <c r="K1500" i="6"/>
  <c r="K1502" i="6"/>
  <c r="K1531" i="6"/>
  <c r="K1533" i="6"/>
  <c r="K1535" i="6"/>
  <c r="K1537" i="6"/>
  <c r="K1560" i="6"/>
  <c r="K1562" i="6"/>
  <c r="K1564" i="6"/>
  <c r="K1566" i="6"/>
  <c r="K1595" i="6"/>
  <c r="K1597" i="6"/>
  <c r="K1599" i="6"/>
  <c r="K1601" i="6"/>
  <c r="K1624" i="6"/>
  <c r="K1626" i="6"/>
  <c r="K1628" i="6"/>
  <c r="K1630" i="6"/>
  <c r="K1659" i="6"/>
  <c r="K1661" i="6"/>
  <c r="K1683" i="6"/>
  <c r="K1706" i="6"/>
  <c r="K1710" i="6"/>
  <c r="K1724" i="6"/>
  <c r="K1733" i="6"/>
  <c r="K1740" i="6"/>
  <c r="K1751" i="6"/>
  <c r="K1764" i="6"/>
  <c r="K1766" i="6"/>
  <c r="K1768" i="6"/>
  <c r="K1770" i="6"/>
  <c r="K1890" i="6"/>
  <c r="K1903" i="6"/>
  <c r="K1905" i="6"/>
  <c r="K1910" i="6"/>
  <c r="K1916" i="6"/>
  <c r="K1920" i="6"/>
  <c r="K1922" i="6"/>
  <c r="K1947" i="6"/>
  <c r="K1949" i="6"/>
  <c r="K1951" i="6"/>
  <c r="K1953" i="6"/>
  <c r="K1974" i="6"/>
  <c r="K1980" i="6"/>
  <c r="K1984" i="6"/>
  <c r="K1986" i="6"/>
  <c r="K2011" i="6"/>
  <c r="K2013" i="6"/>
  <c r="K2015" i="6"/>
  <c r="K2017" i="6"/>
  <c r="K2030" i="6"/>
  <c r="K2032" i="6"/>
  <c r="K2088" i="6"/>
  <c r="K2090" i="6"/>
  <c r="K2094" i="6"/>
  <c r="K2100" i="6"/>
  <c r="K2119" i="6"/>
  <c r="K2123" i="6"/>
  <c r="K2125" i="6"/>
  <c r="K2129" i="6"/>
  <c r="K2137" i="6"/>
  <c r="K2145" i="6"/>
  <c r="K2153" i="6"/>
  <c r="K2161" i="6"/>
  <c r="K2169" i="6"/>
  <c r="K2177" i="6"/>
  <c r="K2179" i="6"/>
  <c r="K2181" i="6"/>
  <c r="K2183" i="6"/>
  <c r="K2187" i="6"/>
  <c r="K2189" i="6"/>
  <c r="K2191" i="6"/>
  <c r="K2193" i="6"/>
  <c r="K2195" i="6"/>
  <c r="K1123" i="6"/>
  <c r="K1152" i="6"/>
  <c r="K1159" i="6"/>
  <c r="K1179" i="6"/>
  <c r="K1203" i="6"/>
  <c r="K1228" i="6"/>
  <c r="K1230" i="6"/>
  <c r="K1237" i="6"/>
  <c r="K1245" i="6"/>
  <c r="K1250" i="6"/>
  <c r="K1267" i="6"/>
  <c r="K1274" i="6"/>
  <c r="K1284" i="6"/>
  <c r="K1374" i="6"/>
  <c r="K1376" i="6"/>
  <c r="K1383" i="6"/>
  <c r="K1391" i="6"/>
  <c r="K1399" i="6"/>
  <c r="K1409" i="6"/>
  <c r="K1412" i="6"/>
  <c r="K1440" i="6"/>
  <c r="K1442" i="6"/>
  <c r="K1444" i="6"/>
  <c r="K1446" i="6"/>
  <c r="K1475" i="6"/>
  <c r="K1477" i="6"/>
  <c r="K1479" i="6"/>
  <c r="K1481" i="6"/>
  <c r="K1504" i="6"/>
  <c r="K1506" i="6"/>
  <c r="K1508" i="6"/>
  <c r="K1510" i="6"/>
  <c r="K1539" i="6"/>
  <c r="K1541" i="6"/>
  <c r="K1543" i="6"/>
  <c r="K1545" i="6"/>
  <c r="K1568" i="6"/>
  <c r="K1570" i="6"/>
  <c r="K1572" i="6"/>
  <c r="K1574" i="6"/>
  <c r="K1603" i="6"/>
  <c r="K1605" i="6"/>
  <c r="K1607" i="6"/>
  <c r="K1609" i="6"/>
  <c r="K1632" i="6"/>
  <c r="K1634" i="6"/>
  <c r="K1636" i="6"/>
  <c r="K1638" i="6"/>
  <c r="K1663" i="6"/>
  <c r="K1665" i="6"/>
  <c r="K1672" i="6"/>
  <c r="K1674" i="6"/>
  <c r="K1676" i="6"/>
  <c r="K1685" i="6"/>
  <c r="K1687" i="6"/>
  <c r="K1689" i="6"/>
  <c r="K1691" i="6"/>
  <c r="K1703" i="6"/>
  <c r="K1708" i="6"/>
  <c r="K1712" i="6"/>
  <c r="K1714" i="6"/>
  <c r="K1721" i="6"/>
  <c r="K1726" i="6"/>
  <c r="K1735" i="6"/>
  <c r="K1742" i="6"/>
  <c r="K1753" i="6"/>
  <c r="K1755" i="6"/>
  <c r="K1757" i="6"/>
  <c r="K1776" i="6"/>
  <c r="K1778" i="6"/>
  <c r="K1784" i="6"/>
  <c r="K1786" i="6"/>
  <c r="K1792" i="6"/>
  <c r="K1794" i="6"/>
  <c r="K1800" i="6"/>
  <c r="K1802" i="6"/>
  <c r="K1808" i="6"/>
  <c r="K1810" i="6"/>
  <c r="K1816" i="6"/>
  <c r="K1818" i="6"/>
  <c r="K1824" i="6"/>
  <c r="K1826" i="6"/>
  <c r="K1832" i="6"/>
  <c r="K1834" i="6"/>
  <c r="K1840" i="6"/>
  <c r="K1842" i="6"/>
  <c r="K1882" i="6"/>
  <c r="K1888" i="6"/>
  <c r="K1892" i="6"/>
  <c r="K1896" i="6"/>
  <c r="K1898" i="6"/>
  <c r="K1918" i="6"/>
  <c r="K1924" i="6"/>
  <c r="K1928" i="6"/>
  <c r="K1930" i="6"/>
  <c r="K1955" i="6"/>
  <c r="K1957" i="6"/>
  <c r="K1959" i="6"/>
  <c r="K1961" i="6"/>
  <c r="K1982" i="6"/>
  <c r="K1988" i="6"/>
  <c r="K1992" i="6"/>
  <c r="K1994" i="6"/>
  <c r="K2019" i="6"/>
  <c r="K2021" i="6"/>
  <c r="K2023" i="6"/>
  <c r="K2025" i="6"/>
  <c r="K2034" i="6"/>
  <c r="K2057" i="6"/>
  <c r="K2065" i="6"/>
  <c r="K2073" i="6"/>
  <c r="K2096" i="6"/>
  <c r="K2098" i="6"/>
  <c r="K2102" i="6"/>
  <c r="K2108" i="6"/>
  <c r="K2127" i="6"/>
  <c r="K2131" i="6"/>
  <c r="K2133" i="6"/>
  <c r="K2045" i="6"/>
  <c r="K2063" i="6"/>
  <c r="K2076" i="6"/>
  <c r="K2081" i="6"/>
  <c r="K2110" i="6"/>
  <c r="K2146" i="6"/>
  <c r="K2053" i="6"/>
  <c r="K2071" i="6"/>
  <c r="K2099" i="6"/>
  <c r="K2122" i="6"/>
  <c r="K2135" i="6"/>
  <c r="K2142" i="6"/>
  <c r="K2144" i="6"/>
  <c r="K2151" i="6"/>
  <c r="K2158" i="6"/>
  <c r="K2160" i="6"/>
  <c r="K2167" i="6"/>
  <c r="K2174" i="6"/>
  <c r="K2176" i="6"/>
  <c r="K2186" i="6"/>
  <c r="K2236" i="6"/>
  <c r="K2238" i="6"/>
  <c r="K2248" i="6"/>
  <c r="K2250" i="6"/>
  <c r="K2273" i="6"/>
  <c r="K2281" i="6"/>
  <c r="K2289" i="6"/>
  <c r="K2291" i="6"/>
  <c r="K2293" i="6"/>
  <c r="K2295" i="6"/>
  <c r="K2366" i="6"/>
  <c r="K2384" i="6"/>
  <c r="K2400" i="6"/>
  <c r="K2402" i="6"/>
  <c r="K2404" i="6"/>
  <c r="K2406" i="6"/>
  <c r="K2414" i="6"/>
  <c r="K2427" i="6"/>
  <c r="K2429" i="6"/>
  <c r="K2431" i="6"/>
  <c r="K2433" i="6"/>
  <c r="K2444" i="6"/>
  <c r="K2459" i="6"/>
  <c r="K2461" i="6"/>
  <c r="K2463" i="6"/>
  <c r="K2465" i="6"/>
  <c r="K2476" i="6"/>
  <c r="K2486" i="6"/>
  <c r="K2507" i="6"/>
  <c r="K2509" i="6"/>
  <c r="K2511" i="6"/>
  <c r="K2513" i="6"/>
  <c r="K2536" i="6"/>
  <c r="K2538" i="6"/>
  <c r="K2540" i="6"/>
  <c r="K2550" i="6"/>
  <c r="K2571" i="6"/>
  <c r="K2573" i="6"/>
  <c r="K2575" i="6"/>
  <c r="K2577" i="6"/>
  <c r="K2600" i="6"/>
  <c r="K2602" i="6"/>
  <c r="K2604" i="6"/>
  <c r="K2614" i="6"/>
  <c r="K2635" i="6"/>
  <c r="K2637" i="6"/>
  <c r="K2639" i="6"/>
  <c r="K2641" i="6"/>
  <c r="K2664" i="6"/>
  <c r="K2666" i="6"/>
  <c r="K2668" i="6"/>
  <c r="K2678" i="6"/>
  <c r="K2683" i="6"/>
  <c r="K2685" i="6"/>
  <c r="K2687" i="6"/>
  <c r="K2689" i="6"/>
  <c r="K2696" i="6"/>
  <c r="K2703" i="6"/>
  <c r="K2707" i="6"/>
  <c r="K2709" i="6"/>
  <c r="K2714" i="6"/>
  <c r="K2716" i="6"/>
  <c r="K2719" i="6"/>
  <c r="K2728" i="6"/>
  <c r="K2730" i="6"/>
  <c r="K2745" i="6"/>
  <c r="K2747" i="6"/>
  <c r="K2760" i="6"/>
  <c r="K2762" i="6"/>
  <c r="K2777" i="6"/>
  <c r="K2779" i="6"/>
  <c r="K2792" i="6"/>
  <c r="K2794" i="6"/>
  <c r="K2809" i="6"/>
  <c r="K2811" i="6"/>
  <c r="K2824" i="6"/>
  <c r="K2826" i="6"/>
  <c r="K2841" i="6"/>
  <c r="K2843" i="6"/>
  <c r="K2856" i="6"/>
  <c r="K2858" i="6"/>
  <c r="K2869" i="6"/>
  <c r="K2878" i="6"/>
  <c r="K2889" i="6"/>
  <c r="K2891" i="6"/>
  <c r="K2900" i="6"/>
  <c r="K2911" i="6"/>
  <c r="K2920" i="6"/>
  <c r="K2922" i="6"/>
  <c r="K2933" i="6"/>
  <c r="K2942" i="6"/>
  <c r="K2953" i="6"/>
  <c r="K2955" i="6"/>
  <c r="K2964" i="6"/>
  <c r="K2980" i="6"/>
  <c r="K2989" i="6"/>
  <c r="K2991" i="6"/>
  <c r="K3000" i="6"/>
  <c r="K3005" i="6"/>
  <c r="K3010" i="6"/>
  <c r="K3023" i="6"/>
  <c r="K3028" i="6"/>
  <c r="K3030" i="6"/>
  <c r="K3081" i="6"/>
  <c r="K3083" i="6"/>
  <c r="K3085" i="6"/>
  <c r="K3087" i="6"/>
  <c r="K3110" i="6"/>
  <c r="K3112" i="6"/>
  <c r="K3114" i="6"/>
  <c r="K3116" i="6"/>
  <c r="K2051" i="6"/>
  <c r="K2061" i="6"/>
  <c r="K2087" i="6"/>
  <c r="K2097" i="6"/>
  <c r="K2104" i="6"/>
  <c r="K2106" i="6"/>
  <c r="K2113" i="6"/>
  <c r="K2120" i="6"/>
  <c r="K2130" i="6"/>
  <c r="K2140" i="6"/>
  <c r="K2149" i="6"/>
  <c r="K2156" i="6"/>
  <c r="K2165" i="6"/>
  <c r="K2172" i="6"/>
  <c r="K2184" i="6"/>
  <c r="K2206" i="6"/>
  <c r="K2212" i="6"/>
  <c r="K2214" i="6"/>
  <c r="K2220" i="6"/>
  <c r="K2222" i="6"/>
  <c r="K2228" i="6"/>
  <c r="K2230" i="6"/>
  <c r="K2240" i="6"/>
  <c r="K2242" i="6"/>
  <c r="K2265" i="6"/>
  <c r="K2267" i="6"/>
  <c r="K2269" i="6"/>
  <c r="K2271" i="6"/>
  <c r="K2275" i="6"/>
  <c r="K2277" i="6"/>
  <c r="K2279" i="6"/>
  <c r="K2283" i="6"/>
  <c r="K2285" i="6"/>
  <c r="K2287" i="6"/>
  <c r="K2316" i="6"/>
  <c r="K2318" i="6"/>
  <c r="K2324" i="6"/>
  <c r="K2326" i="6"/>
  <c r="K2332" i="6"/>
  <c r="K2334" i="6"/>
  <c r="K2340" i="6"/>
  <c r="K2342" i="6"/>
  <c r="K2348" i="6"/>
  <c r="K2350" i="6"/>
  <c r="K2358" i="6"/>
  <c r="K2364" i="6"/>
  <c r="K2368" i="6"/>
  <c r="K2370" i="6"/>
  <c r="K2372" i="6"/>
  <c r="K2374" i="6"/>
  <c r="K2379" i="6"/>
  <c r="K2394" i="6"/>
  <c r="K2408" i="6"/>
  <c r="K2410" i="6"/>
  <c r="K2412" i="6"/>
  <c r="K2416" i="6"/>
  <c r="K2418" i="6"/>
  <c r="K2422" i="6"/>
  <c r="K2448" i="6"/>
  <c r="K2450" i="6"/>
  <c r="K2454" i="6"/>
  <c r="K2480" i="6"/>
  <c r="K2482" i="6"/>
  <c r="K2484" i="6"/>
  <c r="K2494" i="6"/>
  <c r="K2515" i="6"/>
  <c r="K2517" i="6"/>
  <c r="K2519" i="6"/>
  <c r="K2521" i="6"/>
  <c r="K2544" i="6"/>
  <c r="K2546" i="6"/>
  <c r="K2548" i="6"/>
  <c r="K2558" i="6"/>
  <c r="K2579" i="6"/>
  <c r="K2581" i="6"/>
  <c r="K2583" i="6"/>
  <c r="K2585" i="6"/>
  <c r="K2608" i="6"/>
  <c r="K2610" i="6"/>
  <c r="K2612" i="6"/>
  <c r="K2622" i="6"/>
  <c r="K2643" i="6"/>
  <c r="K2645" i="6"/>
  <c r="K2647" i="6"/>
  <c r="K2649" i="6"/>
  <c r="K2672" i="6"/>
  <c r="K2674" i="6"/>
  <c r="K2676" i="6"/>
  <c r="K2698" i="6"/>
  <c r="K2732" i="6"/>
  <c r="K2734" i="6"/>
  <c r="K2749" i="6"/>
  <c r="K2751" i="6"/>
  <c r="K2764" i="6"/>
  <c r="K2766" i="6"/>
  <c r="K2781" i="6"/>
  <c r="K2783" i="6"/>
  <c r="K2796" i="6"/>
  <c r="K2798" i="6"/>
  <c r="K2813" i="6"/>
  <c r="K2815" i="6"/>
  <c r="K2828" i="6"/>
  <c r="K2830" i="6"/>
  <c r="K2845" i="6"/>
  <c r="K2847" i="6"/>
  <c r="K2860" i="6"/>
  <c r="K2871" i="6"/>
  <c r="K2880" i="6"/>
  <c r="K2882" i="6"/>
  <c r="K2893" i="6"/>
  <c r="K2902" i="6"/>
  <c r="K2913" i="6"/>
  <c r="K2915" i="6"/>
  <c r="K2924" i="6"/>
  <c r="K2935" i="6"/>
  <c r="K2944" i="6"/>
  <c r="K2946" i="6"/>
  <c r="K2957" i="6"/>
  <c r="K2973" i="6"/>
  <c r="K3002" i="6"/>
  <c r="K3015" i="6"/>
  <c r="K3020" i="6"/>
  <c r="K3032" i="6"/>
  <c r="K3040" i="6"/>
  <c r="K3089" i="6"/>
  <c r="K3091" i="6"/>
  <c r="K3093" i="6"/>
  <c r="K3095" i="6"/>
  <c r="K3118" i="6"/>
  <c r="K3120" i="6"/>
  <c r="K3122" i="6"/>
  <c r="K3124" i="6"/>
  <c r="K3153" i="6"/>
  <c r="K3155" i="6"/>
  <c r="K3157" i="6"/>
  <c r="K3159" i="6"/>
  <c r="K3182" i="6"/>
  <c r="K3184" i="6"/>
  <c r="K3186" i="6"/>
  <c r="K3188" i="6"/>
  <c r="K3217" i="6"/>
  <c r="K3219" i="6"/>
  <c r="K3221" i="6"/>
  <c r="K3223" i="6"/>
  <c r="K3246" i="6"/>
  <c r="K3248" i="6"/>
  <c r="K3250" i="6"/>
  <c r="K3252" i="6"/>
  <c r="K3281" i="6"/>
  <c r="K3283" i="6"/>
  <c r="K3285" i="6"/>
  <c r="K3287" i="6"/>
  <c r="K3304" i="6"/>
  <c r="K3313" i="6"/>
  <c r="K3315" i="6"/>
  <c r="K3317" i="6"/>
  <c r="K3332" i="6"/>
  <c r="K3341" i="6"/>
  <c r="K3343" i="6"/>
  <c r="K3347" i="6"/>
  <c r="K2059" i="6"/>
  <c r="K2069" i="6"/>
  <c r="K2128" i="6"/>
  <c r="K2147" i="6"/>
  <c r="K2163" i="6"/>
  <c r="K2182" i="6"/>
  <c r="K2194" i="6"/>
  <c r="K2199" i="6"/>
  <c r="K2204" i="6"/>
  <c r="K2208" i="6"/>
  <c r="K2210" i="6"/>
  <c r="K2216" i="6"/>
  <c r="K2218" i="6"/>
  <c r="K2224" i="6"/>
  <c r="K2226" i="6"/>
  <c r="K2232" i="6"/>
  <c r="K2234" i="6"/>
  <c r="K2257" i="6"/>
  <c r="K2259" i="6"/>
  <c r="K2261" i="6"/>
  <c r="K2263" i="6"/>
  <c r="K2300" i="6"/>
  <c r="K2302" i="6"/>
  <c r="K2308" i="6"/>
  <c r="K2310" i="6"/>
  <c r="K2320" i="6"/>
  <c r="K2322" i="6"/>
  <c r="K2328" i="6"/>
  <c r="K2330" i="6"/>
  <c r="K2344" i="6"/>
  <c r="K2346" i="6"/>
  <c r="K2356" i="6"/>
  <c r="K2360" i="6"/>
  <c r="K2362" i="6"/>
  <c r="K2376" i="6"/>
  <c r="K2387" i="6"/>
  <c r="K2389" i="6"/>
  <c r="K2392" i="6"/>
  <c r="K2420" i="6"/>
  <c r="K2435" i="6"/>
  <c r="K2437" i="6"/>
  <c r="K2439" i="6"/>
  <c r="K2441" i="6"/>
  <c r="K2452" i="6"/>
  <c r="K2467" i="6"/>
  <c r="K2469" i="6"/>
  <c r="K2471" i="6"/>
  <c r="K2473" i="6"/>
  <c r="K2488" i="6"/>
  <c r="K2490" i="6"/>
  <c r="K2492" i="6"/>
  <c r="K2502" i="6"/>
  <c r="K2523" i="6"/>
  <c r="K2525" i="6"/>
  <c r="K2527" i="6"/>
  <c r="K2529" i="6"/>
  <c r="K2552" i="6"/>
  <c r="K2554" i="6"/>
  <c r="K2556" i="6"/>
  <c r="K2566" i="6"/>
  <c r="K2587" i="6"/>
  <c r="K2589" i="6"/>
  <c r="K2591" i="6"/>
  <c r="K2593" i="6"/>
  <c r="K2616" i="6"/>
  <c r="K2618" i="6"/>
  <c r="K2620" i="6"/>
  <c r="K2630" i="6"/>
  <c r="K2651" i="6"/>
  <c r="K2653" i="6"/>
  <c r="K2655" i="6"/>
  <c r="K2657" i="6"/>
  <c r="K2680" i="6"/>
  <c r="K2700" i="6"/>
  <c r="K2711" i="6"/>
  <c r="K2718" i="6"/>
  <c r="K2721" i="6"/>
  <c r="K2736" i="6"/>
  <c r="K2738" i="6"/>
  <c r="K2753" i="6"/>
  <c r="K2755" i="6"/>
  <c r="K2768" i="6"/>
  <c r="K2770" i="6"/>
  <c r="K2785" i="6"/>
  <c r="K2787" i="6"/>
  <c r="K2800" i="6"/>
  <c r="K2802" i="6"/>
  <c r="K2817" i="6"/>
  <c r="K2819" i="6"/>
  <c r="K2832" i="6"/>
  <c r="K2834" i="6"/>
  <c r="K2849" i="6"/>
  <c r="K2851" i="6"/>
  <c r="K2862" i="6"/>
  <c r="K2873" i="6"/>
  <c r="K2875" i="6"/>
  <c r="K2884" i="6"/>
  <c r="K2895" i="6"/>
  <c r="K2904" i="6"/>
  <c r="K2906" i="6"/>
  <c r="K2917" i="6"/>
  <c r="K2926" i="6"/>
  <c r="K2937" i="6"/>
  <c r="K2939" i="6"/>
  <c r="K2948" i="6"/>
  <c r="K2959" i="6"/>
  <c r="K2966" i="6"/>
  <c r="K2975" i="6"/>
  <c r="K2982" i="6"/>
  <c r="K2993" i="6"/>
  <c r="K2995" i="6"/>
  <c r="K3007" i="6"/>
  <c r="K3012" i="6"/>
  <c r="K3017" i="6"/>
  <c r="K3025" i="6"/>
  <c r="K3042" i="6"/>
  <c r="K3044" i="6"/>
  <c r="K3048" i="6"/>
  <c r="K3050" i="6"/>
  <c r="K3052" i="6"/>
  <c r="K3056" i="6"/>
  <c r="K3058" i="6"/>
  <c r="K3060" i="6"/>
  <c r="K3064" i="6"/>
  <c r="K3066" i="6"/>
  <c r="K3068" i="6"/>
  <c r="K3097" i="6"/>
  <c r="K3099" i="6"/>
  <c r="K3101" i="6"/>
  <c r="K3103" i="6"/>
  <c r="K3126" i="6"/>
  <c r="K3128" i="6"/>
  <c r="K3130" i="6"/>
  <c r="K3132" i="6"/>
  <c r="K3161" i="6"/>
  <c r="K3163" i="6"/>
  <c r="K3165" i="6"/>
  <c r="K3167" i="6"/>
  <c r="K3190" i="6"/>
  <c r="K3192" i="6"/>
  <c r="K2067" i="6"/>
  <c r="K2077" i="6"/>
  <c r="K2093" i="6"/>
  <c r="K2095" i="6"/>
  <c r="K2118" i="6"/>
  <c r="K2126" i="6"/>
  <c r="K2138" i="6"/>
  <c r="K2154" i="6"/>
  <c r="K2170" i="6"/>
  <c r="K2190" i="6"/>
  <c r="K2192" i="6"/>
  <c r="K2197" i="6"/>
  <c r="K2249" i="6"/>
  <c r="K2251" i="6"/>
  <c r="K2253" i="6"/>
  <c r="K2255" i="6"/>
  <c r="K2292" i="6"/>
  <c r="K2294" i="6"/>
  <c r="K2312" i="6"/>
  <c r="K2314" i="6"/>
  <c r="K2336" i="6"/>
  <c r="K2338" i="6"/>
  <c r="K2352" i="6"/>
  <c r="K2354" i="6"/>
  <c r="K2381" i="6"/>
  <c r="K2385" i="6"/>
  <c r="K2401" i="6"/>
  <c r="K2424" i="6"/>
  <c r="K2426" i="6"/>
  <c r="K2430" i="6"/>
  <c r="K2456" i="6"/>
  <c r="K2458" i="6"/>
  <c r="K2462" i="6"/>
  <c r="K2496" i="6"/>
  <c r="K2498" i="6"/>
  <c r="K2500" i="6"/>
  <c r="K2510" i="6"/>
  <c r="K2531" i="6"/>
  <c r="K2533" i="6"/>
  <c r="K2535" i="6"/>
  <c r="K2537" i="6"/>
  <c r="K2560" i="6"/>
  <c r="K2562" i="6"/>
  <c r="K2564" i="6"/>
  <c r="K2574" i="6"/>
  <c r="K2595" i="6"/>
  <c r="K2597" i="6"/>
  <c r="K2599" i="6"/>
  <c r="K2601" i="6"/>
  <c r="K2624" i="6"/>
  <c r="K2626" i="6"/>
  <c r="K2628" i="6"/>
  <c r="K2638" i="6"/>
  <c r="K2659" i="6"/>
  <c r="K2661" i="6"/>
  <c r="K2663" i="6"/>
  <c r="K2665" i="6"/>
  <c r="K2682" i="6"/>
  <c r="K2686" i="6"/>
  <c r="K2691" i="6"/>
  <c r="K2693" i="6"/>
  <c r="K2695" i="6"/>
  <c r="K2697" i="6"/>
  <c r="K2702" i="6"/>
  <c r="K2723" i="6"/>
  <c r="K2725" i="6"/>
  <c r="K2727" i="6"/>
  <c r="K2740" i="6"/>
  <c r="K2742" i="6"/>
  <c r="K2757" i="6"/>
  <c r="K2759" i="6"/>
  <c r="K2772" i="6"/>
  <c r="K2774" i="6"/>
  <c r="K2789" i="6"/>
  <c r="K2791" i="6"/>
  <c r="K2804" i="6"/>
  <c r="K2806" i="6"/>
  <c r="K2821" i="6"/>
  <c r="K2823" i="6"/>
  <c r="K2836" i="6"/>
  <c r="K2838" i="6"/>
  <c r="K2853" i="6"/>
  <c r="K2855" i="6"/>
  <c r="K2864" i="6"/>
  <c r="K2866" i="6"/>
  <c r="K2877" i="6"/>
  <c r="K2886" i="6"/>
  <c r="K2897" i="6"/>
  <c r="K2899" i="6"/>
  <c r="K2908" i="6"/>
  <c r="K2919" i="6"/>
  <c r="K2928" i="6"/>
  <c r="K2930" i="6"/>
  <c r="K2941" i="6"/>
  <c r="K2950" i="6"/>
  <c r="K2961" i="6"/>
  <c r="K2963" i="6"/>
  <c r="K2968" i="6"/>
  <c r="K2970" i="6"/>
  <c r="K2977" i="6"/>
  <c r="K2979" i="6"/>
  <c r="K2984" i="6"/>
  <c r="K2986" i="6"/>
  <c r="K2988" i="6"/>
  <c r="K2997" i="6"/>
  <c r="K3004" i="6"/>
  <c r="K3009" i="6"/>
  <c r="K3022" i="6"/>
  <c r="K3035" i="6"/>
  <c r="K3037" i="6"/>
  <c r="K3039" i="6"/>
  <c r="K3046" i="6"/>
  <c r="K3054" i="6"/>
  <c r="K3062" i="6"/>
  <c r="K3070" i="6"/>
  <c r="K3072" i="6"/>
  <c r="K3074" i="6"/>
  <c r="K3076" i="6"/>
  <c r="K3105" i="6"/>
  <c r="K3107" i="6"/>
  <c r="K3109" i="6"/>
  <c r="K3111" i="6"/>
  <c r="K3134" i="6"/>
  <c r="K3136" i="6"/>
  <c r="K3138" i="6"/>
  <c r="K3140" i="6"/>
  <c r="K3169" i="6"/>
  <c r="K3171" i="6"/>
  <c r="K3173" i="6"/>
  <c r="K3175" i="6"/>
  <c r="K3198" i="6"/>
  <c r="K3200" i="6"/>
  <c r="K3202" i="6"/>
  <c r="K3204" i="6"/>
  <c r="K3233" i="6"/>
  <c r="K3235" i="6"/>
  <c r="K3237" i="6"/>
  <c r="K3239" i="6"/>
  <c r="K3262" i="6"/>
  <c r="K3264" i="6"/>
  <c r="K3266" i="6"/>
  <c r="K3268" i="6"/>
  <c r="K3297" i="6"/>
  <c r="K3299" i="6"/>
  <c r="K3301" i="6"/>
  <c r="K3310" i="6"/>
  <c r="K3327" i="6"/>
  <c r="K3329" i="6"/>
  <c r="K3334" i="6"/>
  <c r="K3336" i="6"/>
  <c r="K3346" i="6"/>
  <c r="K3351" i="6"/>
  <c r="K3357" i="6"/>
  <c r="K3359" i="6"/>
  <c r="K3361" i="6"/>
  <c r="K3363" i="6"/>
  <c r="K2052" i="6"/>
  <c r="K2075" i="6"/>
  <c r="K2105" i="6"/>
  <c r="K2109" i="6"/>
  <c r="K2116" i="6"/>
  <c r="K2134" i="6"/>
  <c r="K2136" i="6"/>
  <c r="K2143" i="6"/>
  <c r="K2150" i="6"/>
  <c r="K2152" i="6"/>
  <c r="K2159" i="6"/>
  <c r="K2166" i="6"/>
  <c r="K2168" i="6"/>
  <c r="K2175" i="6"/>
  <c r="K2180" i="6"/>
  <c r="K2241" i="6"/>
  <c r="K2243" i="6"/>
  <c r="K2245" i="6"/>
  <c r="K2247" i="6"/>
  <c r="K2268" i="6"/>
  <c r="K2270" i="6"/>
  <c r="K2276" i="6"/>
  <c r="K2278" i="6"/>
  <c r="K2284" i="6"/>
  <c r="K2286" i="6"/>
  <c r="K2296" i="6"/>
  <c r="K2298" i="6"/>
  <c r="K2304" i="6"/>
  <c r="K2306" i="6"/>
  <c r="K2369" i="6"/>
  <c r="K2378" i="6"/>
  <c r="K2391" i="6"/>
  <c r="K2395" i="6"/>
  <c r="K2397" i="6"/>
  <c r="K2399" i="6"/>
  <c r="K2403" i="6"/>
  <c r="K2409" i="6"/>
  <c r="K2417" i="6"/>
  <c r="K2428" i="6"/>
  <c r="K2443" i="6"/>
  <c r="K2445" i="6"/>
  <c r="K2447" i="6"/>
  <c r="K2449" i="6"/>
  <c r="K2460" i="6"/>
  <c r="K2475" i="6"/>
  <c r="K2477" i="6"/>
  <c r="K2479" i="6"/>
  <c r="K2481" i="6"/>
  <c r="K2504" i="6"/>
  <c r="K2506" i="6"/>
  <c r="K2508" i="6"/>
  <c r="K2518" i="6"/>
  <c r="K2539" i="6"/>
  <c r="K2541" i="6"/>
  <c r="K2543" i="6"/>
  <c r="K2545" i="6"/>
  <c r="K2568" i="6"/>
  <c r="K2570" i="6"/>
  <c r="K2572" i="6"/>
  <c r="K2582" i="6"/>
  <c r="K2603" i="6"/>
  <c r="K2605" i="6"/>
  <c r="K2607" i="6"/>
  <c r="K2609" i="6"/>
  <c r="K2632" i="6"/>
  <c r="K2634" i="6"/>
  <c r="K2636" i="6"/>
  <c r="K2646" i="6"/>
  <c r="K2667" i="6"/>
  <c r="K2669" i="6"/>
  <c r="K2671" i="6"/>
  <c r="K2673" i="6"/>
  <c r="K2684" i="6"/>
  <c r="K2704" i="6"/>
  <c r="K2706" i="6"/>
  <c r="K2708" i="6"/>
  <c r="K2710" i="6"/>
  <c r="K2713" i="6"/>
  <c r="K2715" i="6"/>
  <c r="K2729" i="6"/>
  <c r="K2731" i="6"/>
  <c r="K2744" i="6"/>
  <c r="K2746" i="6"/>
  <c r="K2761" i="6"/>
  <c r="K2763" i="6"/>
  <c r="K2776" i="6"/>
  <c r="K2778" i="6"/>
  <c r="K2793" i="6"/>
  <c r="K2795" i="6"/>
  <c r="K2808" i="6"/>
  <c r="K2810" i="6"/>
  <c r="K2825" i="6"/>
  <c r="K2827" i="6"/>
  <c r="K2840" i="6"/>
  <c r="K2842" i="6"/>
  <c r="K2857" i="6"/>
  <c r="K2859" i="6"/>
  <c r="K2868" i="6"/>
  <c r="K2879" i="6"/>
  <c r="K2888" i="6"/>
  <c r="K2890" i="6"/>
  <c r="K2901" i="6"/>
  <c r="K2910" i="6"/>
  <c r="K2921" i="6"/>
  <c r="K2923" i="6"/>
  <c r="K2932" i="6"/>
  <c r="K2943" i="6"/>
  <c r="K2952" i="6"/>
  <c r="K2954" i="6"/>
  <c r="K2972" i="6"/>
  <c r="K2990" i="6"/>
  <c r="K2999" i="6"/>
  <c r="K3001" i="6"/>
  <c r="K3014" i="6"/>
  <c r="K3019" i="6"/>
  <c r="K3027" i="6"/>
  <c r="K3029" i="6"/>
  <c r="K3031" i="6"/>
  <c r="K3033" i="6"/>
  <c r="K3078" i="6"/>
  <c r="K3080" i="6"/>
  <c r="K3082" i="6"/>
  <c r="K3084" i="6"/>
  <c r="K3113" i="6"/>
  <c r="K3115" i="6"/>
  <c r="K3117" i="6"/>
  <c r="K3119" i="6"/>
  <c r="K3142" i="6"/>
  <c r="K3144" i="6"/>
  <c r="K3146" i="6"/>
  <c r="K3148" i="6"/>
  <c r="K3177" i="6"/>
  <c r="K3179" i="6"/>
  <c r="K3181" i="6"/>
  <c r="K3183" i="6"/>
  <c r="K3206" i="6"/>
  <c r="K3208" i="6"/>
  <c r="K3210" i="6"/>
  <c r="K3212" i="6"/>
  <c r="K3241" i="6"/>
  <c r="K3243" i="6"/>
  <c r="K3245" i="6"/>
  <c r="K3247" i="6"/>
  <c r="K3270" i="6"/>
  <c r="K3272" i="6"/>
  <c r="K3274" i="6"/>
  <c r="K3276" i="6"/>
  <c r="K3303" i="6"/>
  <c r="K3312" i="6"/>
  <c r="K2060" i="6"/>
  <c r="K2091" i="6"/>
  <c r="K2107" i="6"/>
  <c r="K2124" i="6"/>
  <c r="K2141" i="6"/>
  <c r="K2148" i="6"/>
  <c r="K2157" i="6"/>
  <c r="K2164" i="6"/>
  <c r="K2173" i="6"/>
  <c r="K2188" i="6"/>
  <c r="K2202" i="6"/>
  <c r="K2209" i="6"/>
  <c r="K2217" i="6"/>
  <c r="K2225" i="6"/>
  <c r="K2233" i="6"/>
  <c r="K2235" i="6"/>
  <c r="K2237" i="6"/>
  <c r="K2239" i="6"/>
  <c r="K2260" i="6"/>
  <c r="K2262" i="6"/>
  <c r="K2272" i="6"/>
  <c r="K2274" i="6"/>
  <c r="K2280" i="6"/>
  <c r="K2282" i="6"/>
  <c r="K2288" i="6"/>
  <c r="K2290" i="6"/>
  <c r="K2321" i="6"/>
  <c r="K2329" i="6"/>
  <c r="K2345" i="6"/>
  <c r="K2361" i="6"/>
  <c r="K2365" i="6"/>
  <c r="K2367" i="6"/>
  <c r="K2371" i="6"/>
  <c r="K2373" i="6"/>
  <c r="K2380" i="6"/>
  <c r="K2383" i="6"/>
  <c r="K2388" i="6"/>
  <c r="K2393" i="6"/>
  <c r="K2405" i="6"/>
  <c r="K2407" i="6"/>
  <c r="K2411" i="6"/>
  <c r="K2413" i="6"/>
  <c r="K2415" i="6"/>
  <c r="K2432" i="6"/>
  <c r="K2434" i="6"/>
  <c r="K2438" i="6"/>
  <c r="K2464" i="6"/>
  <c r="K2466" i="6"/>
  <c r="K2470" i="6"/>
  <c r="K2483" i="6"/>
  <c r="K2485" i="6"/>
  <c r="K2487" i="6"/>
  <c r="K2489" i="6"/>
  <c r="K2512" i="6"/>
  <c r="K2514" i="6"/>
  <c r="K2516" i="6"/>
  <c r="K2526" i="6"/>
  <c r="K2547" i="6"/>
  <c r="K2549" i="6"/>
  <c r="K2551" i="6"/>
  <c r="K2553" i="6"/>
  <c r="K2576" i="6"/>
  <c r="K2578" i="6"/>
  <c r="K2580" i="6"/>
  <c r="K2590" i="6"/>
  <c r="K2611" i="6"/>
  <c r="K2613" i="6"/>
  <c r="K2615" i="6"/>
  <c r="K2617" i="6"/>
  <c r="K2640" i="6"/>
  <c r="K2642" i="6"/>
  <c r="K2644" i="6"/>
  <c r="K2654" i="6"/>
  <c r="K2675" i="6"/>
  <c r="K2677" i="6"/>
  <c r="K2679" i="6"/>
  <c r="K2681" i="6"/>
  <c r="K2688" i="6"/>
  <c r="K2717" i="6"/>
  <c r="K2720" i="6"/>
  <c r="K2733" i="6"/>
  <c r="K2735" i="6"/>
  <c r="K2748" i="6"/>
  <c r="K2750" i="6"/>
  <c r="K2765" i="6"/>
  <c r="K2767" i="6"/>
  <c r="K2780" i="6"/>
  <c r="K2782" i="6"/>
  <c r="K2797" i="6"/>
  <c r="K2799" i="6"/>
  <c r="K2812" i="6"/>
  <c r="K2814" i="6"/>
  <c r="K2829" i="6"/>
  <c r="K2831" i="6"/>
  <c r="K2844" i="6"/>
  <c r="K2846" i="6"/>
  <c r="K2861" i="6"/>
  <c r="K2870" i="6"/>
  <c r="K2881" i="6"/>
  <c r="K2883" i="6"/>
  <c r="K2892" i="6"/>
  <c r="K2903" i="6"/>
  <c r="K2912" i="6"/>
  <c r="K2914" i="6"/>
  <c r="K2925" i="6"/>
  <c r="K2934" i="6"/>
  <c r="K2945" i="6"/>
  <c r="K2947" i="6"/>
  <c r="K2956" i="6"/>
  <c r="K2965" i="6"/>
  <c r="K2981" i="6"/>
  <c r="K2992" i="6"/>
  <c r="K3006" i="6"/>
  <c r="K3011" i="6"/>
  <c r="K3024" i="6"/>
  <c r="K3086" i="6"/>
  <c r="K3088" i="6"/>
  <c r="K3090" i="6"/>
  <c r="K3092" i="6"/>
  <c r="K3121" i="6"/>
  <c r="K3123" i="6"/>
  <c r="K3125" i="6"/>
  <c r="K3127" i="6"/>
  <c r="K3150" i="6"/>
  <c r="K3152" i="6"/>
  <c r="K3154" i="6"/>
  <c r="K3156" i="6"/>
  <c r="K3185" i="6"/>
  <c r="K3187" i="6"/>
  <c r="K3189" i="6"/>
  <c r="K3191" i="6"/>
  <c r="K3214" i="6"/>
  <c r="K3216" i="6"/>
  <c r="K3218" i="6"/>
  <c r="K3220" i="6"/>
  <c r="K3249" i="6"/>
  <c r="K3251" i="6"/>
  <c r="K3253" i="6"/>
  <c r="K3255" i="6"/>
  <c r="K3278" i="6"/>
  <c r="K3280" i="6"/>
  <c r="K3282" i="6"/>
  <c r="K3284" i="6"/>
  <c r="K3314" i="6"/>
  <c r="K3316" i="6"/>
  <c r="K3318" i="6"/>
  <c r="K3320" i="6"/>
  <c r="K3331" i="6"/>
  <c r="K3333" i="6"/>
  <c r="K3340" i="6"/>
  <c r="K3342" i="6"/>
  <c r="K3344" i="6"/>
  <c r="K3348" i="6"/>
  <c r="K3373" i="6"/>
  <c r="K3375" i="6"/>
  <c r="K3377" i="6"/>
  <c r="K3379" i="6"/>
  <c r="K3400" i="6"/>
  <c r="K3406" i="6"/>
  <c r="K3410" i="6"/>
  <c r="K3412" i="6"/>
  <c r="K2047" i="6"/>
  <c r="K2055" i="6"/>
  <c r="K2068" i="6"/>
  <c r="K2101" i="6"/>
  <c r="K2103" i="6"/>
  <c r="K2112" i="6"/>
  <c r="K2114" i="6"/>
  <c r="K2132" i="6"/>
  <c r="K2139" i="6"/>
  <c r="K2155" i="6"/>
  <c r="K2171" i="6"/>
  <c r="K2198" i="6"/>
  <c r="K2200" i="6"/>
  <c r="K2207" i="6"/>
  <c r="K2211" i="6"/>
  <c r="K2213" i="6"/>
  <c r="K2215" i="6"/>
  <c r="K2219" i="6"/>
  <c r="K2221" i="6"/>
  <c r="K2223" i="6"/>
  <c r="K2227" i="6"/>
  <c r="K2229" i="6"/>
  <c r="K2231" i="6"/>
  <c r="K2252" i="6"/>
  <c r="K2254" i="6"/>
  <c r="K2264" i="6"/>
  <c r="K2266" i="6"/>
  <c r="K2313" i="6"/>
  <c r="K2315" i="6"/>
  <c r="K2317" i="6"/>
  <c r="K2319" i="6"/>
  <c r="K2323" i="6"/>
  <c r="K2325" i="6"/>
  <c r="K2327" i="6"/>
  <c r="K2331" i="6"/>
  <c r="K2333" i="6"/>
  <c r="K2335" i="6"/>
  <c r="K2337" i="6"/>
  <c r="K2339" i="6"/>
  <c r="K2341" i="6"/>
  <c r="K2343" i="6"/>
  <c r="K2347" i="6"/>
  <c r="K2349" i="6"/>
  <c r="K2351" i="6"/>
  <c r="K2353" i="6"/>
  <c r="K2357" i="6"/>
  <c r="K2359" i="6"/>
  <c r="K2363" i="6"/>
  <c r="K2375" i="6"/>
  <c r="K2377" i="6"/>
  <c r="K2419" i="6"/>
  <c r="K2421" i="6"/>
  <c r="K2423" i="6"/>
  <c r="K2425" i="6"/>
  <c r="K2436" i="6"/>
  <c r="K2451" i="6"/>
  <c r="K2453" i="6"/>
  <c r="K2455" i="6"/>
  <c r="K2457" i="6"/>
  <c r="K2468" i="6"/>
  <c r="K2491" i="6"/>
  <c r="K2493" i="6"/>
  <c r="K2495" i="6"/>
  <c r="K2497" i="6"/>
  <c r="K2520" i="6"/>
  <c r="K2522" i="6"/>
  <c r="K2524" i="6"/>
  <c r="K2534" i="6"/>
  <c r="K2555" i="6"/>
  <c r="K2557" i="6"/>
  <c r="K2559" i="6"/>
  <c r="K2561" i="6"/>
  <c r="K2584" i="6"/>
  <c r="K2586" i="6"/>
  <c r="K2588" i="6"/>
  <c r="K2598" i="6"/>
  <c r="K2619" i="6"/>
  <c r="K2621" i="6"/>
  <c r="K2623" i="6"/>
  <c r="K2625" i="6"/>
  <c r="K2648" i="6"/>
  <c r="K2650" i="6"/>
  <c r="K2652" i="6"/>
  <c r="K2662" i="6"/>
  <c r="K2690" i="6"/>
  <c r="K2694" i="6"/>
  <c r="K2699" i="6"/>
  <c r="K2722" i="6"/>
  <c r="K2737" i="6"/>
  <c r="K2739" i="6"/>
  <c r="K2752" i="6"/>
  <c r="K2754" i="6"/>
  <c r="K2769" i="6"/>
  <c r="K2771" i="6"/>
  <c r="K2784" i="6"/>
  <c r="K2786" i="6"/>
  <c r="K2801" i="6"/>
  <c r="K2803" i="6"/>
  <c r="K2816" i="6"/>
  <c r="K2818" i="6"/>
  <c r="K2833" i="6"/>
  <c r="K2835" i="6"/>
  <c r="K2848" i="6"/>
  <c r="K2850" i="6"/>
  <c r="K2863" i="6"/>
  <c r="K2872" i="6"/>
  <c r="K2874" i="6"/>
  <c r="K2885" i="6"/>
  <c r="K2894" i="6"/>
  <c r="K2905" i="6"/>
  <c r="K2907" i="6"/>
  <c r="K2916" i="6"/>
  <c r="K2927" i="6"/>
  <c r="K2936" i="6"/>
  <c r="K2938" i="6"/>
  <c r="K2949" i="6"/>
  <c r="K2958" i="6"/>
  <c r="K2967" i="6"/>
  <c r="K2974" i="6"/>
  <c r="K2983" i="6"/>
  <c r="K2994" i="6"/>
  <c r="K2996" i="6"/>
  <c r="K3003" i="6"/>
  <c r="K3016" i="6"/>
  <c r="K3021" i="6"/>
  <c r="K3036" i="6"/>
  <c r="K3041" i="6"/>
  <c r="K3043" i="6"/>
  <c r="K3045" i="6"/>
  <c r="K3047" i="6"/>
  <c r="K3049" i="6"/>
  <c r="K3051" i="6"/>
  <c r="K3053" i="6"/>
  <c r="K3055" i="6"/>
  <c r="K3057" i="6"/>
  <c r="K3059" i="6"/>
  <c r="K3061" i="6"/>
  <c r="K3063" i="6"/>
  <c r="K3065" i="6"/>
  <c r="K3067" i="6"/>
  <c r="K3069" i="6"/>
  <c r="K3071" i="6"/>
  <c r="K3094" i="6"/>
  <c r="K3096" i="6"/>
  <c r="K3098" i="6"/>
  <c r="K3100" i="6"/>
  <c r="K3129" i="6"/>
  <c r="K3131" i="6"/>
  <c r="K3133" i="6"/>
  <c r="K3135" i="6"/>
  <c r="K3158" i="6"/>
  <c r="K3160" i="6"/>
  <c r="K3162" i="6"/>
  <c r="K3164" i="6"/>
  <c r="K3193" i="6"/>
  <c r="K3195" i="6"/>
  <c r="K3197" i="6"/>
  <c r="K3199" i="6"/>
  <c r="K3222" i="6"/>
  <c r="K3224" i="6"/>
  <c r="K3226" i="6"/>
  <c r="K3228" i="6"/>
  <c r="K3257" i="6"/>
  <c r="K3259" i="6"/>
  <c r="K3261" i="6"/>
  <c r="K3263" i="6"/>
  <c r="K3286" i="6"/>
  <c r="K3288" i="6"/>
  <c r="K3290" i="6"/>
  <c r="K3292" i="6"/>
  <c r="K3305" i="6"/>
  <c r="K3307" i="6"/>
  <c r="K3309" i="6"/>
  <c r="K3322" i="6"/>
  <c r="K3324" i="6"/>
  <c r="K3354" i="6"/>
  <c r="K2196" i="6"/>
  <c r="K2299" i="6"/>
  <c r="K2501" i="6"/>
  <c r="K2594" i="6"/>
  <c r="K2741" i="6"/>
  <c r="K2839" i="6"/>
  <c r="K2931" i="6"/>
  <c r="K2940" i="6"/>
  <c r="K2951" i="6"/>
  <c r="K2985" i="6"/>
  <c r="K3172" i="6"/>
  <c r="K3180" i="6"/>
  <c r="K3211" i="6"/>
  <c r="K3234" i="6"/>
  <c r="K3256" i="6"/>
  <c r="K3275" i="6"/>
  <c r="K3298" i="6"/>
  <c r="K3308" i="6"/>
  <c r="K3330" i="6"/>
  <c r="K3358" i="6"/>
  <c r="K3360" i="6"/>
  <c r="K3367" i="6"/>
  <c r="K3369" i="6"/>
  <c r="K3378" i="6"/>
  <c r="K3382" i="6"/>
  <c r="K3384" i="6"/>
  <c r="K3392" i="6"/>
  <c r="K3398" i="6"/>
  <c r="K3440" i="6"/>
  <c r="K3446" i="6"/>
  <c r="K3450" i="6"/>
  <c r="K3452" i="6"/>
  <c r="K3477" i="6"/>
  <c r="K3479" i="6"/>
  <c r="K3481" i="6"/>
  <c r="K3483" i="6"/>
  <c r="K3504" i="6"/>
  <c r="K3510" i="6"/>
  <c r="K3514" i="6"/>
  <c r="K3516" i="6"/>
  <c r="K3541" i="6"/>
  <c r="K3543" i="6"/>
  <c r="K3545" i="6"/>
  <c r="K3547" i="6"/>
  <c r="K3568" i="6"/>
  <c r="K3574" i="6"/>
  <c r="K3578" i="6"/>
  <c r="K3580" i="6"/>
  <c r="K3605" i="6"/>
  <c r="K3607" i="6"/>
  <c r="K3611" i="6"/>
  <c r="K3632" i="6"/>
  <c r="K3638" i="6"/>
  <c r="K3642" i="6"/>
  <c r="K3644" i="6"/>
  <c r="K3674" i="6"/>
  <c r="K3676" i="6"/>
  <c r="K3681" i="6"/>
  <c r="K3686" i="6"/>
  <c r="K3699" i="6"/>
  <c r="K3701" i="6"/>
  <c r="K3703" i="6"/>
  <c r="K3716" i="6"/>
  <c r="K3718" i="6"/>
  <c r="K3720" i="6"/>
  <c r="K3731" i="6"/>
  <c r="K3733" i="6"/>
  <c r="K3735" i="6"/>
  <c r="K3748" i="6"/>
  <c r="K3750" i="6"/>
  <c r="K3752" i="6"/>
  <c r="K3763" i="6"/>
  <c r="K3765" i="6"/>
  <c r="K3780" i="6"/>
  <c r="K3784" i="6"/>
  <c r="K3797" i="6"/>
  <c r="K3816" i="6"/>
  <c r="K3843" i="6"/>
  <c r="K3849" i="6"/>
  <c r="K3880" i="6"/>
  <c r="K3805" i="6"/>
  <c r="K3828" i="6"/>
  <c r="K3859" i="6"/>
  <c r="K3894" i="6"/>
  <c r="K2258" i="6"/>
  <c r="K2446" i="6"/>
  <c r="K2701" i="6"/>
  <c r="K2788" i="6"/>
  <c r="K3075" i="6"/>
  <c r="K3137" i="6"/>
  <c r="K3238" i="6"/>
  <c r="K3295" i="6"/>
  <c r="K3355" i="6"/>
  <c r="K3420" i="6"/>
  <c r="K3453" i="6"/>
  <c r="K3480" i="6"/>
  <c r="K3519" i="6"/>
  <c r="K3544" i="6"/>
  <c r="K3585" i="6"/>
  <c r="K3608" i="6"/>
  <c r="K3670" i="6"/>
  <c r="K3706" i="6"/>
  <c r="K3802" i="6"/>
  <c r="K3852" i="6"/>
  <c r="K3889" i="6"/>
  <c r="K2256" i="6"/>
  <c r="K2596" i="6"/>
  <c r="K2743" i="6"/>
  <c r="K3038" i="6"/>
  <c r="K3229" i="6"/>
  <c r="K3277" i="6"/>
  <c r="K3388" i="6"/>
  <c r="K3428" i="6"/>
  <c r="K3436" i="6"/>
  <c r="K3463" i="6"/>
  <c r="K3500" i="6"/>
  <c r="K3531" i="6"/>
  <c r="K3564" i="6"/>
  <c r="K3589" i="6"/>
  <c r="K3628" i="6"/>
  <c r="K3662" i="6"/>
  <c r="K3693" i="6"/>
  <c r="K3725" i="6"/>
  <c r="K3740" i="6"/>
  <c r="K3776" i="6"/>
  <c r="K3791" i="6"/>
  <c r="K3829" i="6"/>
  <c r="K3862" i="6"/>
  <c r="K3893" i="6"/>
  <c r="K2307" i="6"/>
  <c r="K2474" i="6"/>
  <c r="K2499" i="6"/>
  <c r="K2606" i="6"/>
  <c r="K2660" i="6"/>
  <c r="K2705" i="6"/>
  <c r="K2724" i="6"/>
  <c r="K2822" i="6"/>
  <c r="K2852" i="6"/>
  <c r="K2960" i="6"/>
  <c r="K2978" i="6"/>
  <c r="K3079" i="6"/>
  <c r="K3106" i="6"/>
  <c r="K3147" i="6"/>
  <c r="K3207" i="6"/>
  <c r="K3209" i="6"/>
  <c r="K3227" i="6"/>
  <c r="K3232" i="6"/>
  <c r="K3242" i="6"/>
  <c r="K3271" i="6"/>
  <c r="K3273" i="6"/>
  <c r="K3291" i="6"/>
  <c r="K3296" i="6"/>
  <c r="K3323" i="6"/>
  <c r="K3328" i="6"/>
  <c r="K3339" i="6"/>
  <c r="K3349" i="6"/>
  <c r="K3356" i="6"/>
  <c r="K3411" i="6"/>
  <c r="K3413" i="6"/>
  <c r="K3415" i="6"/>
  <c r="K3417" i="6"/>
  <c r="K3419" i="6"/>
  <c r="K3448" i="6"/>
  <c r="K3454" i="6"/>
  <c r="K3458" i="6"/>
  <c r="K3460" i="6"/>
  <c r="K3485" i="6"/>
  <c r="K3487" i="6"/>
  <c r="K3489" i="6"/>
  <c r="K3491" i="6"/>
  <c r="K3512" i="6"/>
  <c r="K3518" i="6"/>
  <c r="K3522" i="6"/>
  <c r="K3524" i="6"/>
  <c r="K3549" i="6"/>
  <c r="K3551" i="6"/>
  <c r="K3553" i="6"/>
  <c r="K3555" i="6"/>
  <c r="K3576" i="6"/>
  <c r="K3582" i="6"/>
  <c r="K3586" i="6"/>
  <c r="K3588" i="6"/>
  <c r="K3613" i="6"/>
  <c r="K3615" i="6"/>
  <c r="K3617" i="6"/>
  <c r="K3619" i="6"/>
  <c r="K3640" i="6"/>
  <c r="K3646" i="6"/>
  <c r="K3653" i="6"/>
  <c r="K3655" i="6"/>
  <c r="K3657" i="6"/>
  <c r="K3671" i="6"/>
  <c r="K3678" i="6"/>
  <c r="K3683" i="6"/>
  <c r="K3690" i="6"/>
  <c r="K3705" i="6"/>
  <c r="K3722" i="6"/>
  <c r="K3737" i="6"/>
  <c r="K3754" i="6"/>
  <c r="K3769" i="6"/>
  <c r="K3786" i="6"/>
  <c r="K3801" i="6"/>
  <c r="K3820" i="6"/>
  <c r="K3822" i="6"/>
  <c r="K3824" i="6"/>
  <c r="K3826" i="6"/>
  <c r="K3851" i="6"/>
  <c r="K3853" i="6"/>
  <c r="K3857" i="6"/>
  <c r="K3884" i="6"/>
  <c r="K3886" i="6"/>
  <c r="K3888" i="6"/>
  <c r="K3890" i="6"/>
  <c r="K3834" i="6"/>
  <c r="K3863" i="6"/>
  <c r="K3896" i="6"/>
  <c r="K3486" i="6"/>
  <c r="K3581" i="6"/>
  <c r="K3645" i="6"/>
  <c r="K3684" i="6"/>
  <c r="K2246" i="6"/>
  <c r="K2297" i="6"/>
  <c r="K2567" i="6"/>
  <c r="K2592" i="6"/>
  <c r="K2633" i="6"/>
  <c r="K2692" i="6"/>
  <c r="K2807" i="6"/>
  <c r="K2837" i="6"/>
  <c r="K2929" i="6"/>
  <c r="K3034" i="6"/>
  <c r="K3104" i="6"/>
  <c r="K3143" i="6"/>
  <c r="K3145" i="6"/>
  <c r="K3170" i="6"/>
  <c r="K3205" i="6"/>
  <c r="K3230" i="6"/>
  <c r="K3254" i="6"/>
  <c r="K3269" i="6"/>
  <c r="K3294" i="6"/>
  <c r="K3306" i="6"/>
  <c r="K3311" i="6"/>
  <c r="K3326" i="6"/>
  <c r="K3335" i="6"/>
  <c r="K3337" i="6"/>
  <c r="K3365" i="6"/>
  <c r="K3372" i="6"/>
  <c r="K3374" i="6"/>
  <c r="K3376" i="6"/>
  <c r="K3387" i="6"/>
  <c r="K3409" i="6"/>
  <c r="K3421" i="6"/>
  <c r="K3423" i="6"/>
  <c r="K3425" i="6"/>
  <c r="K3427" i="6"/>
  <c r="K3431" i="6"/>
  <c r="K3433" i="6"/>
  <c r="K3435" i="6"/>
  <c r="K3456" i="6"/>
  <c r="K3462" i="6"/>
  <c r="K3466" i="6"/>
  <c r="K3468" i="6"/>
  <c r="K3493" i="6"/>
  <c r="K3495" i="6"/>
  <c r="K3497" i="6"/>
  <c r="K3499" i="6"/>
  <c r="K3520" i="6"/>
  <c r="K3526" i="6"/>
  <c r="K3530" i="6"/>
  <c r="K3532" i="6"/>
  <c r="K3557" i="6"/>
  <c r="K3559" i="6"/>
  <c r="K3561" i="6"/>
  <c r="K3563" i="6"/>
  <c r="K3584" i="6"/>
  <c r="K3590" i="6"/>
  <c r="K3594" i="6"/>
  <c r="K3596" i="6"/>
  <c r="K3621" i="6"/>
  <c r="K3623" i="6"/>
  <c r="K3625" i="6"/>
  <c r="K3627" i="6"/>
  <c r="K3648" i="6"/>
  <c r="K3650" i="6"/>
  <c r="K3663" i="6"/>
  <c r="K3665" i="6"/>
  <c r="K3669" i="6"/>
  <c r="K3688" i="6"/>
  <c r="K3692" i="6"/>
  <c r="K3694" i="6"/>
  <c r="K3696" i="6"/>
  <c r="K3707" i="6"/>
  <c r="K3709" i="6"/>
  <c r="K3724" i="6"/>
  <c r="K3726" i="6"/>
  <c r="K3728" i="6"/>
  <c r="K3739" i="6"/>
  <c r="K3741" i="6"/>
  <c r="K3756" i="6"/>
  <c r="K3758" i="6"/>
  <c r="K3760" i="6"/>
  <c r="K3771" i="6"/>
  <c r="K3773" i="6"/>
  <c r="K3788" i="6"/>
  <c r="K3803" i="6"/>
  <c r="K3830" i="6"/>
  <c r="K3861" i="6"/>
  <c r="K3892" i="6"/>
  <c r="K2355" i="6"/>
  <c r="K2530" i="6"/>
  <c r="K2656" i="6"/>
  <c r="K3364" i="6"/>
  <c r="K3418" i="6"/>
  <c r="K3459" i="6"/>
  <c r="K3490" i="6"/>
  <c r="K3554" i="6"/>
  <c r="K3614" i="6"/>
  <c r="K3647" i="6"/>
  <c r="K3738" i="6"/>
  <c r="K3819" i="6"/>
  <c r="K3854" i="6"/>
  <c r="K3885" i="6"/>
  <c r="K2311" i="6"/>
  <c r="K2865" i="6"/>
  <c r="K2969" i="6"/>
  <c r="K3194" i="6"/>
  <c r="K3244" i="6"/>
  <c r="K3293" i="6"/>
  <c r="K3362" i="6"/>
  <c r="K3416" i="6"/>
  <c r="K3430" i="6"/>
  <c r="K3465" i="6"/>
  <c r="K3498" i="6"/>
  <c r="K3527" i="6"/>
  <c r="K3552" i="6"/>
  <c r="K3591" i="6"/>
  <c r="K3622" i="6"/>
  <c r="K3649" i="6"/>
  <c r="K3691" i="6"/>
  <c r="K3708" i="6"/>
  <c r="K3742" i="6"/>
  <c r="K3774" i="6"/>
  <c r="K3804" i="6"/>
  <c r="K3827" i="6"/>
  <c r="K3895" i="6"/>
  <c r="K2305" i="6"/>
  <c r="K2442" i="6"/>
  <c r="K2472" i="6"/>
  <c r="K2478" i="6"/>
  <c r="K2532" i="6"/>
  <c r="K2565" i="6"/>
  <c r="K2658" i="6"/>
  <c r="K2790" i="6"/>
  <c r="K2820" i="6"/>
  <c r="K2898" i="6"/>
  <c r="K2909" i="6"/>
  <c r="K2918" i="6"/>
  <c r="K2976" i="6"/>
  <c r="K3008" i="6"/>
  <c r="K3077" i="6"/>
  <c r="K3141" i="6"/>
  <c r="K3168" i="6"/>
  <c r="K3178" i="6"/>
  <c r="K3203" i="6"/>
  <c r="K3225" i="6"/>
  <c r="K3240" i="6"/>
  <c r="K3267" i="6"/>
  <c r="K3289" i="6"/>
  <c r="K3321" i="6"/>
  <c r="K3345" i="6"/>
  <c r="K3370" i="6"/>
  <c r="K3383" i="6"/>
  <c r="K3385" i="6"/>
  <c r="K3389" i="6"/>
  <c r="K3391" i="6"/>
  <c r="K3393" i="6"/>
  <c r="K3395" i="6"/>
  <c r="K3401" i="6"/>
  <c r="K3403" i="6"/>
  <c r="K3407" i="6"/>
  <c r="K3429" i="6"/>
  <c r="K3437" i="6"/>
  <c r="K3439" i="6"/>
  <c r="K3441" i="6"/>
  <c r="K3443" i="6"/>
  <c r="K3464" i="6"/>
  <c r="K3470" i="6"/>
  <c r="K3474" i="6"/>
  <c r="K3476" i="6"/>
  <c r="K3501" i="6"/>
  <c r="K3503" i="6"/>
  <c r="K3505" i="6"/>
  <c r="K3507" i="6"/>
  <c r="K3528" i="6"/>
  <c r="K3534" i="6"/>
  <c r="K3538" i="6"/>
  <c r="K3540" i="6"/>
  <c r="K3565" i="6"/>
  <c r="K3567" i="6"/>
  <c r="K3569" i="6"/>
  <c r="K3571" i="6"/>
  <c r="K3592" i="6"/>
  <c r="K3598" i="6"/>
  <c r="K3602" i="6"/>
  <c r="K3629" i="6"/>
  <c r="K3631" i="6"/>
  <c r="K3633" i="6"/>
  <c r="K3635" i="6"/>
  <c r="K3661" i="6"/>
  <c r="K3667" i="6"/>
  <c r="K3673" i="6"/>
  <c r="K3685" i="6"/>
  <c r="K3698" i="6"/>
  <c r="K3713" i="6"/>
  <c r="K3730" i="6"/>
  <c r="K3745" i="6"/>
  <c r="K3762" i="6"/>
  <c r="K3777" i="6"/>
  <c r="K3794" i="6"/>
  <c r="K3809" i="6"/>
  <c r="K3836" i="6"/>
  <c r="K3840" i="6"/>
  <c r="K3867" i="6"/>
  <c r="K3869" i="6"/>
  <c r="K3871" i="6"/>
  <c r="K3873" i="6"/>
  <c r="K3013" i="6"/>
  <c r="K3166" i="6"/>
  <c r="K3231" i="6"/>
  <c r="K3350" i="6"/>
  <c r="K3414" i="6"/>
  <c r="K3521" i="6"/>
  <c r="K3556" i="6"/>
  <c r="K3680" i="6"/>
  <c r="K3721" i="6"/>
  <c r="K3753" i="6"/>
  <c r="K3825" i="6"/>
  <c r="K3856" i="6"/>
  <c r="K2178" i="6"/>
  <c r="K2386" i="6"/>
  <c r="K2398" i="6"/>
  <c r="K2505" i="6"/>
  <c r="K2563" i="6"/>
  <c r="K2670" i="6"/>
  <c r="K2712" i="6"/>
  <c r="K2775" i="6"/>
  <c r="K2805" i="6"/>
  <c r="K2867" i="6"/>
  <c r="K2876" i="6"/>
  <c r="K2887" i="6"/>
  <c r="K2971" i="6"/>
  <c r="K2998" i="6"/>
  <c r="K3018" i="6"/>
  <c r="K3102" i="6"/>
  <c r="K3139" i="6"/>
  <c r="K3196" i="6"/>
  <c r="K3201" i="6"/>
  <c r="K3215" i="6"/>
  <c r="K3260" i="6"/>
  <c r="K3265" i="6"/>
  <c r="K3279" i="6"/>
  <c r="K3319" i="6"/>
  <c r="K3352" i="6"/>
  <c r="K3381" i="6"/>
  <c r="K3397" i="6"/>
  <c r="K3399" i="6"/>
  <c r="K3405" i="6"/>
  <c r="K3445" i="6"/>
  <c r="K3447" i="6"/>
  <c r="K3449" i="6"/>
  <c r="K3451" i="6"/>
  <c r="K3472" i="6"/>
  <c r="K3478" i="6"/>
  <c r="K3482" i="6"/>
  <c r="K3484" i="6"/>
  <c r="K3509" i="6"/>
  <c r="K3511" i="6"/>
  <c r="K3513" i="6"/>
  <c r="K3515" i="6"/>
  <c r="K3536" i="6"/>
  <c r="K3542" i="6"/>
  <c r="K3546" i="6"/>
  <c r="K3548" i="6"/>
  <c r="K3573" i="6"/>
  <c r="K3575" i="6"/>
  <c r="K3577" i="6"/>
  <c r="K3579" i="6"/>
  <c r="K3600" i="6"/>
  <c r="K3606" i="6"/>
  <c r="K3610" i="6"/>
  <c r="K3612" i="6"/>
  <c r="K3637" i="6"/>
  <c r="K3639" i="6"/>
  <c r="K3641" i="6"/>
  <c r="K3643" i="6"/>
  <c r="K3652" i="6"/>
  <c r="K3675" i="6"/>
  <c r="K3682" i="6"/>
  <c r="K3700" i="6"/>
  <c r="K3702" i="6"/>
  <c r="K3704" i="6"/>
  <c r="K3715" i="6"/>
  <c r="K3717" i="6"/>
  <c r="K3719" i="6"/>
  <c r="K3732" i="6"/>
  <c r="K3734" i="6"/>
  <c r="K3736" i="6"/>
  <c r="K3747" i="6"/>
  <c r="K3749" i="6"/>
  <c r="K3751" i="6"/>
  <c r="K3764" i="6"/>
  <c r="K3766" i="6"/>
  <c r="K3768" i="6"/>
  <c r="K3779" i="6"/>
  <c r="K3781" i="6"/>
  <c r="K3783" i="6"/>
  <c r="K3796" i="6"/>
  <c r="K3798" i="6"/>
  <c r="K3800" i="6"/>
  <c r="K3811" i="6"/>
  <c r="K3813" i="6"/>
  <c r="K3815" i="6"/>
  <c r="K3817" i="6"/>
  <c r="K3844" i="6"/>
  <c r="K3846" i="6"/>
  <c r="K3848" i="6"/>
  <c r="K3875" i="6"/>
  <c r="K3877" i="6"/>
  <c r="K3879" i="6"/>
  <c r="K3881" i="6"/>
  <c r="K2162" i="6"/>
  <c r="K2896" i="6"/>
  <c r="K3176" i="6"/>
  <c r="K3302" i="6"/>
  <c r="K3338" i="6"/>
  <c r="K3368" i="6"/>
  <c r="K3457" i="6"/>
  <c r="K3492" i="6"/>
  <c r="K3523" i="6"/>
  <c r="K3583" i="6"/>
  <c r="K3618" i="6"/>
  <c r="K3658" i="6"/>
  <c r="K3785" i="6"/>
  <c r="K2301" i="6"/>
  <c r="K2542" i="6"/>
  <c r="K3073" i="6"/>
  <c r="K3236" i="6"/>
  <c r="K3300" i="6"/>
  <c r="K3371" i="6"/>
  <c r="K3426" i="6"/>
  <c r="K3467" i="6"/>
  <c r="K3488" i="6"/>
  <c r="K3529" i="6"/>
  <c r="K3562" i="6"/>
  <c r="K3593" i="6"/>
  <c r="K3626" i="6"/>
  <c r="K3660" i="6"/>
  <c r="K3672" i="6"/>
  <c r="K3712" i="6"/>
  <c r="K3723" i="6"/>
  <c r="K3755" i="6"/>
  <c r="K3787" i="6"/>
  <c r="K3806" i="6"/>
  <c r="K3833" i="6"/>
  <c r="K3860" i="6"/>
  <c r="K3891" i="6"/>
  <c r="K2309" i="6"/>
  <c r="K2382" i="6"/>
  <c r="K2390" i="6"/>
  <c r="K2396" i="6"/>
  <c r="K2503" i="6"/>
  <c r="K2528" i="6"/>
  <c r="K2569" i="6"/>
  <c r="K2627" i="6"/>
  <c r="K2726" i="6"/>
  <c r="K2756" i="6"/>
  <c r="K2854" i="6"/>
  <c r="K2962" i="6"/>
  <c r="K3026" i="6"/>
  <c r="K3108" i="6"/>
  <c r="K3149" i="6"/>
  <c r="K3174" i="6"/>
  <c r="K3353" i="6"/>
  <c r="K3380" i="6"/>
  <c r="K3386" i="6"/>
  <c r="K3390" i="6"/>
  <c r="K3394" i="6"/>
  <c r="K3396" i="6"/>
  <c r="K3402" i="6"/>
  <c r="K3404" i="6"/>
  <c r="K3408" i="6"/>
  <c r="K3424" i="6"/>
  <c r="K3432" i="6"/>
  <c r="K3438" i="6"/>
  <c r="K3442" i="6"/>
  <c r="K3444" i="6"/>
  <c r="K3469" i="6"/>
  <c r="K3471" i="6"/>
  <c r="K3473" i="6"/>
  <c r="K3475" i="6"/>
  <c r="K3496" i="6"/>
  <c r="K3502" i="6"/>
  <c r="K3506" i="6"/>
  <c r="K3508" i="6"/>
  <c r="K3533" i="6"/>
  <c r="K3535" i="6"/>
  <c r="K3537" i="6"/>
  <c r="K3539" i="6"/>
  <c r="K3560" i="6"/>
  <c r="K3566" i="6"/>
  <c r="K3570" i="6"/>
  <c r="K3572" i="6"/>
  <c r="K3597" i="6"/>
  <c r="K3599" i="6"/>
  <c r="K3601" i="6"/>
  <c r="K3624" i="6"/>
  <c r="K3630" i="6"/>
  <c r="K3634" i="6"/>
  <c r="K3636" i="6"/>
  <c r="K3651" i="6"/>
  <c r="K3664" i="6"/>
  <c r="K3666" i="6"/>
  <c r="K3679" i="6"/>
  <c r="K3697" i="6"/>
  <c r="K3714" i="6"/>
  <c r="K3729" i="6"/>
  <c r="K3746" i="6"/>
  <c r="K3761" i="6"/>
  <c r="K3778" i="6"/>
  <c r="K3793" i="6"/>
  <c r="K3810" i="6"/>
  <c r="K3835" i="6"/>
  <c r="K3841" i="6"/>
  <c r="K3868" i="6"/>
  <c r="K3872" i="6"/>
  <c r="K3767" i="6"/>
  <c r="K3782" i="6"/>
  <c r="K3795" i="6"/>
  <c r="K3814" i="6"/>
  <c r="K3845" i="6"/>
  <c r="K3847" i="6"/>
  <c r="K3876" i="6"/>
  <c r="K3882" i="6"/>
  <c r="K3792" i="6"/>
  <c r="K3832" i="6"/>
  <c r="K3865" i="6"/>
  <c r="K2244" i="6"/>
  <c r="K2303" i="6"/>
  <c r="K2440" i="6"/>
  <c r="K2631" i="6"/>
  <c r="K2758" i="6"/>
  <c r="K3151" i="6"/>
  <c r="K3366" i="6"/>
  <c r="K3455" i="6"/>
  <c r="K3517" i="6"/>
  <c r="K3550" i="6"/>
  <c r="K3587" i="6"/>
  <c r="K3620" i="6"/>
  <c r="K3654" i="6"/>
  <c r="K3689" i="6"/>
  <c r="K3770" i="6"/>
  <c r="K3821" i="6"/>
  <c r="K3883" i="6"/>
  <c r="K2629" i="6"/>
  <c r="K2773" i="6"/>
  <c r="K2987" i="6"/>
  <c r="K3213" i="6"/>
  <c r="K3258" i="6"/>
  <c r="K3325" i="6"/>
  <c r="K3422" i="6"/>
  <c r="K3434" i="6"/>
  <c r="K3461" i="6"/>
  <c r="K3494" i="6"/>
  <c r="K3525" i="6"/>
  <c r="K3558" i="6"/>
  <c r="K3595" i="6"/>
  <c r="K3616" i="6"/>
  <c r="K3656" i="6"/>
  <c r="K3668" i="6"/>
  <c r="K3695" i="6"/>
  <c r="K3744" i="6"/>
  <c r="K3757" i="6"/>
  <c r="K3772" i="6"/>
  <c r="K3808" i="6"/>
  <c r="K3831" i="6"/>
  <c r="K3864" i="6"/>
  <c r="K4" i="6"/>
  <c r="K44" i="6"/>
  <c r="K42" i="6"/>
  <c r="K40" i="6"/>
  <c r="K38" i="6"/>
  <c r="K36" i="6"/>
  <c r="K32" i="6"/>
  <c r="K30" i="6"/>
  <c r="K26" i="6"/>
  <c r="K34" i="6"/>
  <c r="K28" i="6"/>
  <c r="K24" i="6"/>
  <c r="K7" i="6"/>
  <c r="K3" i="6"/>
  <c r="K19" i="6"/>
  <c r="K43" i="6"/>
  <c r="K39" i="6"/>
  <c r="K33" i="6"/>
  <c r="K29" i="6"/>
  <c r="K25" i="6"/>
  <c r="K21" i="6"/>
  <c r="K17" i="6"/>
  <c r="K6" i="6"/>
  <c r="K41" i="6"/>
  <c r="K37" i="6"/>
  <c r="K35" i="6"/>
  <c r="K31" i="6"/>
  <c r="K27" i="6"/>
  <c r="K23" i="6"/>
  <c r="K5" i="6"/>
  <c r="K22" i="6"/>
  <c r="K15" i="6"/>
  <c r="K9" i="6"/>
  <c r="K12" i="6"/>
  <c r="K8" i="6"/>
  <c r="K13" i="6"/>
  <c r="K16" i="6"/>
  <c r="K14" i="6"/>
  <c r="K10" i="6"/>
  <c r="K18" i="6"/>
  <c r="K20" i="6"/>
  <c r="K11" i="6"/>
  <c r="K2" i="6"/>
  <c r="H17" i="5"/>
  <c r="I17" i="5" s="1"/>
  <c r="H37" i="5"/>
  <c r="I37" i="5" s="1"/>
  <c r="H25" i="5"/>
  <c r="I25" i="5" s="1"/>
  <c r="H33" i="5"/>
  <c r="I33" i="5" s="1"/>
  <c r="H29" i="5"/>
  <c r="I29" i="5" s="1"/>
  <c r="H41" i="5"/>
  <c r="I41" i="5" s="1"/>
  <c r="H5" i="5"/>
  <c r="I5" i="5" s="1"/>
  <c r="H9" i="5"/>
  <c r="I9" i="5" s="1"/>
  <c r="H13" i="5"/>
  <c r="I13" i="5" s="1"/>
  <c r="H21" i="5"/>
  <c r="I21" i="5" s="1"/>
  <c r="H43" i="5"/>
  <c r="I43" i="5" s="1"/>
  <c r="H15" i="5"/>
  <c r="I15" i="5" s="1"/>
  <c r="H23" i="5"/>
  <c r="I23" i="5" s="1"/>
  <c r="H7" i="5"/>
  <c r="I7" i="5" s="1"/>
  <c r="H3" i="5"/>
  <c r="I3" i="5" s="1"/>
  <c r="H11" i="5"/>
  <c r="I11" i="5" s="1"/>
  <c r="H31" i="5"/>
  <c r="I31" i="5" s="1"/>
  <c r="H19" i="5"/>
  <c r="I19" i="5" s="1"/>
  <c r="H39" i="5"/>
  <c r="I39" i="5" s="1"/>
  <c r="H27" i="5"/>
  <c r="I27" i="5" s="1"/>
  <c r="H35" i="5"/>
  <c r="I35" i="5" s="1"/>
  <c r="H4" i="5"/>
  <c r="I4" i="5" s="1"/>
  <c r="H16" i="5"/>
  <c r="I16" i="5" s="1"/>
  <c r="H20" i="5"/>
  <c r="I20" i="5" s="1"/>
  <c r="H12" i="5"/>
  <c r="I12" i="5" s="1"/>
  <c r="H32" i="5"/>
  <c r="I32" i="5" s="1"/>
  <c r="H8" i="5"/>
  <c r="I8" i="5" s="1"/>
  <c r="H28" i="5"/>
  <c r="I28" i="5" s="1"/>
  <c r="J39" i="5" s="1"/>
  <c r="K39" i="5" s="1"/>
  <c r="P39" i="5" s="1"/>
  <c r="H36" i="5"/>
  <c r="I36" i="5" s="1"/>
  <c r="H44" i="5"/>
  <c r="I44" i="5" s="1"/>
  <c r="H40" i="5"/>
  <c r="I40" i="5" s="1"/>
  <c r="H24" i="5"/>
  <c r="I24" i="5" s="1"/>
  <c r="L54" i="5"/>
  <c r="L55" i="5"/>
  <c r="E6" i="4"/>
  <c r="D7" i="4" s="1"/>
  <c r="F7" i="4" s="1"/>
  <c r="K5" i="1"/>
  <c r="K3" i="1"/>
  <c r="G3" i="1"/>
  <c r="K4" i="1" s="1"/>
  <c r="L3757" i="6" l="1"/>
  <c r="P3757" i="6"/>
  <c r="L3558" i="6"/>
  <c r="P3558" i="6"/>
  <c r="L3213" i="6"/>
  <c r="P3213" i="6"/>
  <c r="L3654" i="6"/>
  <c r="M3654" i="6" s="1"/>
  <c r="N3654" i="6" s="1"/>
  <c r="P3654" i="6"/>
  <c r="L2758" i="6"/>
  <c r="P2758" i="6"/>
  <c r="L3882" i="6"/>
  <c r="P3882" i="6"/>
  <c r="L3782" i="6"/>
  <c r="P3782" i="6"/>
  <c r="L3837" i="6"/>
  <c r="M3837" i="6" s="1"/>
  <c r="N3837" i="6" s="1"/>
  <c r="P3837" i="6"/>
  <c r="L3714" i="6"/>
  <c r="P3714" i="6"/>
  <c r="L3630" i="6"/>
  <c r="P3630" i="6"/>
  <c r="L3566" i="6"/>
  <c r="P3566" i="6"/>
  <c r="L3502" i="6"/>
  <c r="M3502" i="6" s="1"/>
  <c r="N3502" i="6" s="1"/>
  <c r="P3502" i="6"/>
  <c r="L3438" i="6"/>
  <c r="P3438" i="6"/>
  <c r="L3390" i="6"/>
  <c r="P3390" i="6"/>
  <c r="L2962" i="6"/>
  <c r="P2962" i="6"/>
  <c r="L2396" i="6"/>
  <c r="M2396" i="6" s="1"/>
  <c r="N2396" i="6" s="1"/>
  <c r="P2396" i="6"/>
  <c r="L3787" i="6"/>
  <c r="P3787" i="6"/>
  <c r="L3562" i="6"/>
  <c r="P3562" i="6"/>
  <c r="L3073" i="6"/>
  <c r="P3073" i="6"/>
  <c r="L3583" i="6"/>
  <c r="O3583" i="6" s="1"/>
  <c r="P3583" i="6"/>
  <c r="L2896" i="6"/>
  <c r="P2896" i="6"/>
  <c r="L3846" i="6"/>
  <c r="P3846" i="6"/>
  <c r="L3796" i="6"/>
  <c r="P3796" i="6"/>
  <c r="L3749" i="6"/>
  <c r="O3749" i="6" s="1"/>
  <c r="P3749" i="6"/>
  <c r="L3704" i="6"/>
  <c r="P3704" i="6"/>
  <c r="L3641" i="6"/>
  <c r="P3641" i="6"/>
  <c r="L3577" i="6"/>
  <c r="P3577" i="6"/>
  <c r="L3513" i="6"/>
  <c r="O3513" i="6" s="1"/>
  <c r="P3513" i="6"/>
  <c r="L3449" i="6"/>
  <c r="P3449" i="6"/>
  <c r="L3319" i="6"/>
  <c r="P3319" i="6"/>
  <c r="L3102" i="6"/>
  <c r="P3102" i="6"/>
  <c r="L2775" i="6"/>
  <c r="O2775" i="6" s="1"/>
  <c r="P2775" i="6"/>
  <c r="L3856" i="6"/>
  <c r="P3856" i="6"/>
  <c r="L3350" i="6"/>
  <c r="P3350" i="6"/>
  <c r="L3842" i="6"/>
  <c r="P3842" i="6"/>
  <c r="L3745" i="6"/>
  <c r="O3745" i="6" s="1"/>
  <c r="P3745" i="6"/>
  <c r="L3635" i="6"/>
  <c r="P3635" i="6"/>
  <c r="L3571" i="6"/>
  <c r="P3571" i="6"/>
  <c r="L3507" i="6"/>
  <c r="P3507" i="6"/>
  <c r="L3443" i="6"/>
  <c r="M3443" i="6" s="1"/>
  <c r="N3443" i="6" s="1"/>
  <c r="P3443" i="6"/>
  <c r="L3395" i="6"/>
  <c r="P3395" i="6"/>
  <c r="L3321" i="6"/>
  <c r="P3321" i="6"/>
  <c r="L3141" i="6"/>
  <c r="P3141" i="6"/>
  <c r="L2790" i="6"/>
  <c r="M2790" i="6" s="1"/>
  <c r="N2790" i="6" s="1"/>
  <c r="P2790" i="6"/>
  <c r="L3895" i="6"/>
  <c r="P3895" i="6"/>
  <c r="L3708" i="6"/>
  <c r="P3708" i="6"/>
  <c r="L3465" i="6"/>
  <c r="P3465" i="6"/>
  <c r="L2865" i="6"/>
  <c r="M2865" i="6" s="1"/>
  <c r="N2865" i="6" s="1"/>
  <c r="P2865" i="6"/>
  <c r="L3614" i="6"/>
  <c r="P3614" i="6"/>
  <c r="L2355" i="6"/>
  <c r="P2355" i="6"/>
  <c r="L3771" i="6"/>
  <c r="P3771" i="6"/>
  <c r="L3726" i="6"/>
  <c r="M3726" i="6" s="1"/>
  <c r="N3726" i="6" s="1"/>
  <c r="P3726" i="6"/>
  <c r="L3688" i="6"/>
  <c r="P3688" i="6"/>
  <c r="L3625" i="6"/>
  <c r="P3625" i="6"/>
  <c r="L3561" i="6"/>
  <c r="P3561" i="6"/>
  <c r="L3497" i="6"/>
  <c r="O3497" i="6" s="1"/>
  <c r="P3497" i="6"/>
  <c r="L3433" i="6"/>
  <c r="P3433" i="6"/>
  <c r="L3376" i="6"/>
  <c r="P3376" i="6"/>
  <c r="L3306" i="6"/>
  <c r="P3306" i="6"/>
  <c r="L3143" i="6"/>
  <c r="O3143" i="6" s="1"/>
  <c r="P3143" i="6"/>
  <c r="L2592" i="6"/>
  <c r="P2592" i="6"/>
  <c r="L3486" i="6"/>
  <c r="P3486" i="6"/>
  <c r="L3884" i="6"/>
  <c r="P3884" i="6"/>
  <c r="L3820" i="6"/>
  <c r="O3820" i="6" s="1"/>
  <c r="P3820" i="6"/>
  <c r="L3690" i="6"/>
  <c r="P3690" i="6"/>
  <c r="L3640" i="6"/>
  <c r="P3640" i="6"/>
  <c r="L3576" i="6"/>
  <c r="P3576" i="6"/>
  <c r="L3512" i="6"/>
  <c r="M3512" i="6" s="1"/>
  <c r="N3512" i="6" s="1"/>
  <c r="P3512" i="6"/>
  <c r="L3448" i="6"/>
  <c r="P3448" i="6"/>
  <c r="L3339" i="6"/>
  <c r="P3339" i="6"/>
  <c r="L3232" i="6"/>
  <c r="P3232" i="6"/>
  <c r="L2960" i="6"/>
  <c r="M2960" i="6" s="1"/>
  <c r="N2960" i="6" s="1"/>
  <c r="P2960" i="6"/>
  <c r="L2474" i="6"/>
  <c r="P2474" i="6"/>
  <c r="L3725" i="6"/>
  <c r="P3725" i="6"/>
  <c r="L3500" i="6"/>
  <c r="P3500" i="6"/>
  <c r="L2743" i="6"/>
  <c r="M2743" i="6" s="1"/>
  <c r="N2743" i="6" s="1"/>
  <c r="P2743" i="6"/>
  <c r="L3608" i="6"/>
  <c r="P3608" i="6"/>
  <c r="L3295" i="6"/>
  <c r="P3295" i="6"/>
  <c r="L3894" i="6"/>
  <c r="P3894" i="6"/>
  <c r="L3843" i="6"/>
  <c r="M3843" i="6" s="1"/>
  <c r="N3843" i="6" s="1"/>
  <c r="P3843" i="6"/>
  <c r="L3752" i="6"/>
  <c r="P3752" i="6"/>
  <c r="L3716" i="6"/>
  <c r="P3716" i="6"/>
  <c r="L3644" i="6"/>
  <c r="P3644" i="6"/>
  <c r="L3580" i="6"/>
  <c r="M3580" i="6" s="1"/>
  <c r="N3580" i="6" s="1"/>
  <c r="P3580" i="6"/>
  <c r="L3516" i="6"/>
  <c r="P3516" i="6"/>
  <c r="L3452" i="6"/>
  <c r="P3452" i="6"/>
  <c r="L3378" i="6"/>
  <c r="P3378" i="6"/>
  <c r="L3275" i="6"/>
  <c r="M3275" i="6" s="1"/>
  <c r="N3275" i="6" s="1"/>
  <c r="P3275" i="6"/>
  <c r="L2940" i="6"/>
  <c r="P2940" i="6"/>
  <c r="L3354" i="6"/>
  <c r="P3354" i="6"/>
  <c r="L3288" i="6"/>
  <c r="P3288" i="6"/>
  <c r="L3224" i="6"/>
  <c r="M3224" i="6" s="1"/>
  <c r="N3224" i="6" s="1"/>
  <c r="P3224" i="6"/>
  <c r="L3160" i="6"/>
  <c r="P3160" i="6"/>
  <c r="L3096" i="6"/>
  <c r="P3096" i="6"/>
  <c r="L3059" i="6"/>
  <c r="P3059" i="6"/>
  <c r="L3043" i="6"/>
  <c r="M3043" i="6" s="1"/>
  <c r="N3043" i="6" s="1"/>
  <c r="P3043" i="6"/>
  <c r="L2983" i="6"/>
  <c r="P2983" i="6"/>
  <c r="L2916" i="6"/>
  <c r="P2916" i="6"/>
  <c r="L2850" i="6"/>
  <c r="P2850" i="6"/>
  <c r="L2786" i="6"/>
  <c r="M2786" i="6" s="1"/>
  <c r="N2786" i="6" s="1"/>
  <c r="P2786" i="6"/>
  <c r="L2722" i="6"/>
  <c r="P2722" i="6"/>
  <c r="L2625" i="6"/>
  <c r="P2625" i="6"/>
  <c r="L2561" i="6"/>
  <c r="P2561" i="6"/>
  <c r="L2497" i="6"/>
  <c r="M2497" i="6" s="1"/>
  <c r="N2497" i="6" s="1"/>
  <c r="P2497" i="6"/>
  <c r="L2451" i="6"/>
  <c r="P2451" i="6"/>
  <c r="L2363" i="6"/>
  <c r="P2363" i="6"/>
  <c r="L2341" i="6"/>
  <c r="P2341" i="6"/>
  <c r="L2323" i="6"/>
  <c r="M2323" i="6" s="1"/>
  <c r="N2323" i="6" s="1"/>
  <c r="P2323" i="6"/>
  <c r="L2252" i="6"/>
  <c r="P2252" i="6"/>
  <c r="L2213" i="6"/>
  <c r="P2213" i="6"/>
  <c r="L2132" i="6"/>
  <c r="P2132" i="6"/>
  <c r="L3412" i="6"/>
  <c r="M3412" i="6" s="1"/>
  <c r="N3412" i="6" s="1"/>
  <c r="P3412" i="6"/>
  <c r="L3348" i="6"/>
  <c r="P3348" i="6"/>
  <c r="L3316" i="6"/>
  <c r="P3316" i="6"/>
  <c r="L3251" i="6"/>
  <c r="P3251" i="6"/>
  <c r="L3187" i="6"/>
  <c r="M3187" i="6" s="1"/>
  <c r="N3187" i="6" s="1"/>
  <c r="P3187" i="6"/>
  <c r="L3123" i="6"/>
  <c r="P3123" i="6"/>
  <c r="L3006" i="6"/>
  <c r="P3006" i="6"/>
  <c r="L2925" i="6"/>
  <c r="P2925" i="6"/>
  <c r="L2861" i="6"/>
  <c r="O2861" i="6" s="1"/>
  <c r="P2861" i="6"/>
  <c r="L2797" i="6"/>
  <c r="P2797" i="6"/>
  <c r="L2733" i="6"/>
  <c r="P2733" i="6"/>
  <c r="L2654" i="6"/>
  <c r="P2654" i="6"/>
  <c r="L2590" i="6"/>
  <c r="M2590" i="6" s="1"/>
  <c r="N2590" i="6" s="1"/>
  <c r="P2590" i="6"/>
  <c r="L2526" i="6"/>
  <c r="P2526" i="6"/>
  <c r="L2470" i="6"/>
  <c r="P2470" i="6"/>
  <c r="L2411" i="6"/>
  <c r="P2411" i="6"/>
  <c r="L2371" i="6"/>
  <c r="M2371" i="6" s="1"/>
  <c r="N2371" i="6" s="1"/>
  <c r="P2371" i="6"/>
  <c r="L2288" i="6"/>
  <c r="P2288" i="6"/>
  <c r="L2237" i="6"/>
  <c r="P2237" i="6"/>
  <c r="L2173" i="6"/>
  <c r="P2173" i="6"/>
  <c r="L2060" i="6"/>
  <c r="M2060" i="6" s="1"/>
  <c r="N2060" i="6" s="1"/>
  <c r="P2060" i="6"/>
  <c r="L3245" i="6"/>
  <c r="P3245" i="6"/>
  <c r="L3181" i="6"/>
  <c r="P3181" i="6"/>
  <c r="L3117" i="6"/>
  <c r="P3117" i="6"/>
  <c r="L3031" i="6"/>
  <c r="M3031" i="6" s="1"/>
  <c r="N3031" i="6" s="1"/>
  <c r="P3031" i="6"/>
  <c r="L2972" i="6"/>
  <c r="P2972" i="6"/>
  <c r="L2901" i="6"/>
  <c r="P2901" i="6"/>
  <c r="L2840" i="6"/>
  <c r="P2840" i="6"/>
  <c r="L2776" i="6"/>
  <c r="M2776" i="6" s="1"/>
  <c r="N2776" i="6" s="1"/>
  <c r="P2776" i="6"/>
  <c r="L2713" i="6"/>
  <c r="P2713" i="6"/>
  <c r="L2669" i="6"/>
  <c r="P2669" i="6"/>
  <c r="L2605" i="6"/>
  <c r="P2605" i="6"/>
  <c r="L2541" i="6"/>
  <c r="O2541" i="6" s="1"/>
  <c r="P2541" i="6"/>
  <c r="L2477" i="6"/>
  <c r="P2477" i="6"/>
  <c r="L2417" i="6"/>
  <c r="P2417" i="6"/>
  <c r="L2369" i="6"/>
  <c r="P2369" i="6"/>
  <c r="L2276" i="6"/>
  <c r="M2276" i="6" s="1"/>
  <c r="N2276" i="6" s="1"/>
  <c r="P2276" i="6"/>
  <c r="L2175" i="6"/>
  <c r="P2175" i="6"/>
  <c r="L2134" i="6"/>
  <c r="P2134" i="6"/>
  <c r="L3359" i="6"/>
  <c r="P3359" i="6"/>
  <c r="L3310" i="6"/>
  <c r="M3310" i="6" s="1"/>
  <c r="N3310" i="6" s="1"/>
  <c r="P3310" i="6"/>
  <c r="L3239" i="6"/>
  <c r="P3239" i="6"/>
  <c r="L3175" i="6"/>
  <c r="P3175" i="6"/>
  <c r="L3111" i="6"/>
  <c r="P3111" i="6"/>
  <c r="L3062" i="6"/>
  <c r="M3062" i="6" s="1"/>
  <c r="N3062" i="6" s="1"/>
  <c r="P3062" i="6"/>
  <c r="L3004" i="6"/>
  <c r="P3004" i="6"/>
  <c r="L2968" i="6"/>
  <c r="P2968" i="6"/>
  <c r="L2908" i="6"/>
  <c r="P2908" i="6"/>
  <c r="L2853" i="6"/>
  <c r="O2853" i="6" s="1"/>
  <c r="P2853" i="6"/>
  <c r="L2789" i="6"/>
  <c r="P2789" i="6"/>
  <c r="L2725" i="6"/>
  <c r="P2725" i="6"/>
  <c r="L2682" i="6"/>
  <c r="P2682" i="6"/>
  <c r="L2624" i="6"/>
  <c r="M2624" i="6" s="1"/>
  <c r="N2624" i="6" s="1"/>
  <c r="P2624" i="6"/>
  <c r="L2560" i="6"/>
  <c r="P2560" i="6"/>
  <c r="L2496" i="6"/>
  <c r="P2496" i="6"/>
  <c r="L2385" i="6"/>
  <c r="P2385" i="6"/>
  <c r="L2294" i="6"/>
  <c r="M2294" i="6" s="1"/>
  <c r="N2294" i="6" s="1"/>
  <c r="P2294" i="6"/>
  <c r="L2190" i="6"/>
  <c r="P2190" i="6"/>
  <c r="L2077" i="6"/>
  <c r="P2077" i="6"/>
  <c r="L3132" i="6"/>
  <c r="P3132" i="6"/>
  <c r="L3068" i="6"/>
  <c r="M3068" i="6" s="1"/>
  <c r="N3068" i="6" s="1"/>
  <c r="P3068" i="6"/>
  <c r="L3048" i="6"/>
  <c r="P3048" i="6"/>
  <c r="L2993" i="6"/>
  <c r="P2993" i="6"/>
  <c r="L2926" i="6"/>
  <c r="P2926" i="6"/>
  <c r="L2862" i="6"/>
  <c r="M2862" i="6" s="1"/>
  <c r="N2862" i="6" s="1"/>
  <c r="P2862" i="6"/>
  <c r="L2800" i="6"/>
  <c r="P2800" i="6"/>
  <c r="L2736" i="6"/>
  <c r="P2736" i="6"/>
  <c r="L2653" i="6"/>
  <c r="P2653" i="6"/>
  <c r="L2589" i="6"/>
  <c r="O2589" i="6" s="1"/>
  <c r="P2589" i="6"/>
  <c r="L2525" i="6"/>
  <c r="P2525" i="6"/>
  <c r="L2469" i="6"/>
  <c r="P2469" i="6"/>
  <c r="L2392" i="6"/>
  <c r="P2392" i="6"/>
  <c r="L2344" i="6"/>
  <c r="M2344" i="6" s="1"/>
  <c r="N2344" i="6" s="1"/>
  <c r="P2344" i="6"/>
  <c r="L2300" i="6"/>
  <c r="P2300" i="6"/>
  <c r="L2224" i="6"/>
  <c r="P2224" i="6"/>
  <c r="L2182" i="6"/>
  <c r="P2182" i="6"/>
  <c r="L3341" i="6"/>
  <c r="O3341" i="6" s="1"/>
  <c r="P3341" i="6"/>
  <c r="L3283" i="6"/>
  <c r="P3283" i="6"/>
  <c r="L3219" i="6"/>
  <c r="P3219" i="6"/>
  <c r="L3155" i="6"/>
  <c r="P3155" i="6"/>
  <c r="L3091" i="6"/>
  <c r="M3091" i="6" s="1"/>
  <c r="N3091" i="6" s="1"/>
  <c r="P3091" i="6"/>
  <c r="L2957" i="6"/>
  <c r="P2957" i="6"/>
  <c r="L2893" i="6"/>
  <c r="P2893" i="6"/>
  <c r="L2828" i="6"/>
  <c r="P2828" i="6"/>
  <c r="L2764" i="6"/>
  <c r="M2764" i="6" s="1"/>
  <c r="N2764" i="6" s="1"/>
  <c r="P2764" i="6"/>
  <c r="L2672" i="6"/>
  <c r="P2672" i="6"/>
  <c r="L2608" i="6"/>
  <c r="P2608" i="6"/>
  <c r="L2544" i="6"/>
  <c r="P2544" i="6"/>
  <c r="L2480" i="6"/>
  <c r="M2480" i="6" s="1"/>
  <c r="N2480" i="6" s="1"/>
  <c r="P2480" i="6"/>
  <c r="L2410" i="6"/>
  <c r="P2410" i="6"/>
  <c r="L2364" i="6"/>
  <c r="P2364" i="6"/>
  <c r="L2326" i="6"/>
  <c r="P2326" i="6"/>
  <c r="L2277" i="6"/>
  <c r="O2277" i="6" s="1"/>
  <c r="P2277" i="6"/>
  <c r="L2230" i="6"/>
  <c r="P2230" i="6"/>
  <c r="L2172" i="6"/>
  <c r="P2172" i="6"/>
  <c r="L2106" i="6"/>
  <c r="P2106" i="6"/>
  <c r="L3112" i="6"/>
  <c r="M3112" i="6" s="1"/>
  <c r="N3112" i="6" s="1"/>
  <c r="P3112" i="6"/>
  <c r="L3023" i="6"/>
  <c r="P3023" i="6"/>
  <c r="L2955" i="6"/>
  <c r="P2955" i="6"/>
  <c r="L2891" i="6"/>
  <c r="P2891" i="6"/>
  <c r="L2826" i="6"/>
  <c r="M2826" i="6" s="1"/>
  <c r="N2826" i="6" s="1"/>
  <c r="P2826" i="6"/>
  <c r="L2762" i="6"/>
  <c r="P2762" i="6"/>
  <c r="L2714" i="6"/>
  <c r="P2714" i="6"/>
  <c r="L2683" i="6"/>
  <c r="P2683" i="6"/>
  <c r="L2635" i="6"/>
  <c r="M2635" i="6" s="1"/>
  <c r="N2635" i="6" s="1"/>
  <c r="P2635" i="6"/>
  <c r="L2571" i="6"/>
  <c r="P2571" i="6"/>
  <c r="L2507" i="6"/>
  <c r="P2507" i="6"/>
  <c r="L2433" i="6"/>
  <c r="P2433" i="6"/>
  <c r="L2400" i="6"/>
  <c r="M2400" i="6" s="1"/>
  <c r="N2400" i="6" s="1"/>
  <c r="P2400" i="6"/>
  <c r="L2273" i="6"/>
  <c r="P2273" i="6"/>
  <c r="L2167" i="6"/>
  <c r="P2167" i="6"/>
  <c r="L2099" i="6"/>
  <c r="P2099" i="6"/>
  <c r="L2045" i="6"/>
  <c r="M2045" i="6" s="1"/>
  <c r="N2045" i="6" s="1"/>
  <c r="P2045" i="6"/>
  <c r="L2073" i="6"/>
  <c r="P2073" i="6"/>
  <c r="L1994" i="6"/>
  <c r="P1994" i="6"/>
  <c r="L1930" i="6"/>
  <c r="P1930" i="6"/>
  <c r="L1882" i="6"/>
  <c r="M1882" i="6" s="1"/>
  <c r="N1882" i="6" s="1"/>
  <c r="P1882" i="6"/>
  <c r="L1816" i="6"/>
  <c r="P1816" i="6"/>
  <c r="L1784" i="6"/>
  <c r="P1784" i="6"/>
  <c r="L1726" i="6"/>
  <c r="P1726" i="6"/>
  <c r="L1687" i="6"/>
  <c r="O1687" i="6" s="1"/>
  <c r="P1687" i="6"/>
  <c r="L1636" i="6"/>
  <c r="P1636" i="6"/>
  <c r="L1572" i="6"/>
  <c r="P1572" i="6"/>
  <c r="L1508" i="6"/>
  <c r="P1508" i="6"/>
  <c r="L1444" i="6"/>
  <c r="M1444" i="6" s="1"/>
  <c r="N1444" i="6" s="1"/>
  <c r="P1444" i="6"/>
  <c r="L1376" i="6"/>
  <c r="P1376" i="6"/>
  <c r="L1230" i="6"/>
  <c r="P1230" i="6"/>
  <c r="L2193" i="6"/>
  <c r="P2193" i="6"/>
  <c r="L2169" i="6"/>
  <c r="M2169" i="6" s="1"/>
  <c r="N2169" i="6" s="1"/>
  <c r="P2169" i="6"/>
  <c r="L2119" i="6"/>
  <c r="P2119" i="6"/>
  <c r="L2015" i="6"/>
  <c r="P2015" i="6"/>
  <c r="L1951" i="6"/>
  <c r="P1951" i="6"/>
  <c r="L1903" i="6"/>
  <c r="M1903" i="6" s="1"/>
  <c r="N1903" i="6" s="1"/>
  <c r="P1903" i="6"/>
  <c r="L1733" i="6"/>
  <c r="P1733" i="6"/>
  <c r="L1628" i="6"/>
  <c r="P1628" i="6"/>
  <c r="L1564" i="6"/>
  <c r="P1564" i="6"/>
  <c r="L1500" i="6"/>
  <c r="M1500" i="6" s="1"/>
  <c r="N1500" i="6" s="1"/>
  <c r="P1500" i="6"/>
  <c r="L1436" i="6"/>
  <c r="P1436" i="6"/>
  <c r="L1372" i="6"/>
  <c r="P1372" i="6"/>
  <c r="L1215" i="6"/>
  <c r="P1215" i="6"/>
  <c r="L2121" i="6"/>
  <c r="M2121" i="6" s="1"/>
  <c r="N2121" i="6" s="1"/>
  <c r="P2121" i="6"/>
  <c r="L2043" i="6"/>
  <c r="P2043" i="6"/>
  <c r="L1972" i="6"/>
  <c r="P1972" i="6"/>
  <c r="L1901" i="6"/>
  <c r="P1901" i="6"/>
  <c r="L1863" i="6"/>
  <c r="M1863" i="6" s="1"/>
  <c r="N1863" i="6" s="1"/>
  <c r="P1863" i="6"/>
  <c r="L1745" i="6"/>
  <c r="P1745" i="6"/>
  <c r="L1679" i="6"/>
  <c r="P1679" i="6"/>
  <c r="L1618" i="6"/>
  <c r="P1618" i="6"/>
  <c r="L1554" i="6"/>
  <c r="M1554" i="6" s="1"/>
  <c r="N1554" i="6" s="1"/>
  <c r="P1554" i="6"/>
  <c r="L1490" i="6"/>
  <c r="P1490" i="6"/>
  <c r="L1426" i="6"/>
  <c r="P1426" i="6"/>
  <c r="L1353" i="6"/>
  <c r="P1353" i="6"/>
  <c r="L1337" i="6"/>
  <c r="O1337" i="6" s="1"/>
  <c r="P1337" i="6"/>
  <c r="L1321" i="6"/>
  <c r="P1321" i="6"/>
  <c r="L1252" i="6"/>
  <c r="P1252" i="6"/>
  <c r="L2072" i="6"/>
  <c r="P2072" i="6"/>
  <c r="L2050" i="6"/>
  <c r="M2050" i="6" s="1"/>
  <c r="N2050" i="6" s="1"/>
  <c r="P2050" i="6"/>
  <c r="L1999" i="6"/>
  <c r="P1999" i="6"/>
  <c r="L1935" i="6"/>
  <c r="P1935" i="6"/>
  <c r="L1869" i="6"/>
  <c r="P1869" i="6"/>
  <c r="L1827" i="6"/>
  <c r="M1827" i="6" s="1"/>
  <c r="N1827" i="6" s="1"/>
  <c r="P1827" i="6"/>
  <c r="L1795" i="6"/>
  <c r="P1795" i="6"/>
  <c r="L1758" i="6"/>
  <c r="P1758" i="6"/>
  <c r="L1688" i="6"/>
  <c r="P1688" i="6"/>
  <c r="L1643" i="6"/>
  <c r="O1643" i="6" s="1"/>
  <c r="P1643" i="6"/>
  <c r="L1579" i="6"/>
  <c r="P1579" i="6"/>
  <c r="L1515" i="6"/>
  <c r="P1515" i="6"/>
  <c r="L1451" i="6"/>
  <c r="P1451" i="6"/>
  <c r="L1392" i="6"/>
  <c r="M1392" i="6" s="1"/>
  <c r="N1392" i="6" s="1"/>
  <c r="P1392" i="6"/>
  <c r="L1304" i="6"/>
  <c r="P1304" i="6"/>
  <c r="L1217" i="6"/>
  <c r="P1217" i="6"/>
  <c r="L2026" i="6"/>
  <c r="P2026" i="6"/>
  <c r="L1962" i="6"/>
  <c r="M1962" i="6" s="1"/>
  <c r="N1962" i="6" s="1"/>
  <c r="P1962" i="6"/>
  <c r="L1902" i="6"/>
  <c r="P1902" i="6"/>
  <c r="L1837" i="6"/>
  <c r="P1837" i="6"/>
  <c r="L1805" i="6"/>
  <c r="P1805" i="6"/>
  <c r="L1773" i="6"/>
  <c r="M1773" i="6" s="1"/>
  <c r="N1773" i="6" s="1"/>
  <c r="P1773" i="6"/>
  <c r="L1709" i="6"/>
  <c r="P1709" i="6"/>
  <c r="L1637" i="6"/>
  <c r="P1637" i="6"/>
  <c r="L1573" i="6"/>
  <c r="P1573" i="6"/>
  <c r="L1509" i="6"/>
  <c r="O1509" i="6" s="1"/>
  <c r="P1509" i="6"/>
  <c r="L1445" i="6"/>
  <c r="P1445" i="6"/>
  <c r="L1273" i="6"/>
  <c r="P1273" i="6"/>
  <c r="L1190" i="6"/>
  <c r="P1190" i="6"/>
  <c r="L2006" i="6"/>
  <c r="M2006" i="6" s="1"/>
  <c r="N2006" i="6" s="1"/>
  <c r="P2006" i="6"/>
  <c r="L1942" i="6"/>
  <c r="P1942" i="6"/>
  <c r="L1878" i="6"/>
  <c r="P1878" i="6"/>
  <c r="L1748" i="6"/>
  <c r="P1748" i="6"/>
  <c r="L1682" i="6"/>
  <c r="O1682" i="6" s="1"/>
  <c r="P1682" i="6"/>
  <c r="L1633" i="6"/>
  <c r="P1633" i="6"/>
  <c r="L1569" i="6"/>
  <c r="P1569" i="6"/>
  <c r="L1505" i="6"/>
  <c r="P1505" i="6"/>
  <c r="L1441" i="6"/>
  <c r="O1441" i="6" s="1"/>
  <c r="P1441" i="6"/>
  <c r="L1390" i="6"/>
  <c r="P1390" i="6"/>
  <c r="L1290" i="6"/>
  <c r="P1290" i="6"/>
  <c r="L1124" i="6"/>
  <c r="P1124" i="6"/>
  <c r="L2010" i="6"/>
  <c r="M2010" i="6" s="1"/>
  <c r="N2010" i="6" s="1"/>
  <c r="P2010" i="6"/>
  <c r="L1946" i="6"/>
  <c r="P1946" i="6"/>
  <c r="L1876" i="6"/>
  <c r="P1876" i="6"/>
  <c r="L1739" i="6"/>
  <c r="P1739" i="6"/>
  <c r="L1648" i="6"/>
  <c r="O1648" i="6" s="1"/>
  <c r="P1648" i="6"/>
  <c r="L1584" i="6"/>
  <c r="P1584" i="6"/>
  <c r="L1520" i="6"/>
  <c r="P1520" i="6"/>
  <c r="L1456" i="6"/>
  <c r="P1456" i="6"/>
  <c r="L1388" i="6"/>
  <c r="M1388" i="6" s="1"/>
  <c r="N1388" i="6" s="1"/>
  <c r="P1388" i="6"/>
  <c r="L1344" i="6"/>
  <c r="P1344" i="6"/>
  <c r="L1324" i="6"/>
  <c r="P1324" i="6"/>
  <c r="L1248" i="6"/>
  <c r="P1248" i="6"/>
  <c r="L1167" i="6"/>
  <c r="O1167" i="6" s="1"/>
  <c r="P1167" i="6"/>
  <c r="L2002" i="6"/>
  <c r="P2002" i="6"/>
  <c r="L1938" i="6"/>
  <c r="P1938" i="6"/>
  <c r="L1880" i="6"/>
  <c r="P1880" i="6"/>
  <c r="L1848" i="6"/>
  <c r="M1848" i="6" s="1"/>
  <c r="N1848" i="6" s="1"/>
  <c r="P1848" i="6"/>
  <c r="L1814" i="6"/>
  <c r="P1814" i="6"/>
  <c r="L1782" i="6"/>
  <c r="P1782" i="6"/>
  <c r="L1728" i="6"/>
  <c r="P1728" i="6"/>
  <c r="L1678" i="6"/>
  <c r="M1678" i="6" s="1"/>
  <c r="N1678" i="6" s="1"/>
  <c r="P1678" i="6"/>
  <c r="L1613" i="6"/>
  <c r="P1613" i="6"/>
  <c r="L1549" i="6"/>
  <c r="P1549" i="6"/>
  <c r="L1485" i="6"/>
  <c r="P1485" i="6"/>
  <c r="L1421" i="6"/>
  <c r="O1421" i="6" s="1"/>
  <c r="P1421" i="6"/>
  <c r="L1365" i="6"/>
  <c r="P1365" i="6"/>
  <c r="L1296" i="6"/>
  <c r="P1296" i="6"/>
  <c r="L1253" i="6"/>
  <c r="P1253" i="6"/>
  <c r="L1132" i="6"/>
  <c r="M1132" i="6" s="1"/>
  <c r="N1132" i="6" s="1"/>
  <c r="P1132" i="6"/>
  <c r="L1068" i="6"/>
  <c r="P1068" i="6"/>
  <c r="L1004" i="6"/>
  <c r="P1004" i="6"/>
  <c r="L958" i="6"/>
  <c r="P958" i="6"/>
  <c r="L864" i="6"/>
  <c r="O864" i="6" s="1"/>
  <c r="P864" i="6"/>
  <c r="L818" i="6"/>
  <c r="P818" i="6"/>
  <c r="L742" i="6"/>
  <c r="P742" i="6"/>
  <c r="L650" i="6"/>
  <c r="P650" i="6"/>
  <c r="L587" i="6"/>
  <c r="P587" i="6"/>
  <c r="L430" i="6"/>
  <c r="P430" i="6"/>
  <c r="L1085" i="6"/>
  <c r="P1085" i="6"/>
  <c r="L1021" i="6"/>
  <c r="P1021" i="6"/>
  <c r="L947" i="6"/>
  <c r="P947" i="6"/>
  <c r="L894" i="6"/>
  <c r="P894" i="6"/>
  <c r="L826" i="6"/>
  <c r="P826" i="6"/>
  <c r="L775" i="6"/>
  <c r="P775" i="6"/>
  <c r="L701" i="6"/>
  <c r="P701" i="6"/>
  <c r="L658" i="6"/>
  <c r="P658" i="6"/>
  <c r="L636" i="6"/>
  <c r="P636" i="6"/>
  <c r="L610" i="6"/>
  <c r="P610" i="6"/>
  <c r="L567" i="6"/>
  <c r="P567" i="6"/>
  <c r="L463" i="6"/>
  <c r="P463" i="6"/>
  <c r="L386" i="6"/>
  <c r="P386" i="6"/>
  <c r="L1243" i="6"/>
  <c r="P1243" i="6"/>
  <c r="L1187" i="6"/>
  <c r="P1187" i="6"/>
  <c r="L1121" i="6"/>
  <c r="P1121" i="6"/>
  <c r="L1057" i="6"/>
  <c r="P1057" i="6"/>
  <c r="L993" i="6"/>
  <c r="P993" i="6"/>
  <c r="L905" i="6"/>
  <c r="P905" i="6"/>
  <c r="L847" i="6"/>
  <c r="P847" i="6"/>
  <c r="L769" i="6"/>
  <c r="P769" i="6"/>
  <c r="L738" i="6"/>
  <c r="P738" i="6"/>
  <c r="L680" i="6"/>
  <c r="P680" i="6"/>
  <c r="L628" i="6"/>
  <c r="P628" i="6"/>
  <c r="L504" i="6"/>
  <c r="P504" i="6"/>
  <c r="L1214" i="6"/>
  <c r="P1214" i="6"/>
  <c r="L1170" i="6"/>
  <c r="P1170" i="6"/>
  <c r="L1126" i="6"/>
  <c r="P1126" i="6"/>
  <c r="L1062" i="6"/>
  <c r="P1062" i="6"/>
  <c r="L998" i="6"/>
  <c r="P998" i="6"/>
  <c r="L943" i="6"/>
  <c r="P943" i="6"/>
  <c r="L881" i="6"/>
  <c r="P881" i="6"/>
  <c r="L841" i="6"/>
  <c r="P841" i="6"/>
  <c r="L732" i="6"/>
  <c r="P732" i="6"/>
  <c r="L550" i="6"/>
  <c r="P550" i="6"/>
  <c r="L490" i="6"/>
  <c r="P490" i="6"/>
  <c r="L400" i="6"/>
  <c r="P400" i="6"/>
  <c r="L1268" i="6"/>
  <c r="P1268" i="6"/>
  <c r="L1225" i="6"/>
  <c r="P1225" i="6"/>
  <c r="L1119" i="6"/>
  <c r="P1119" i="6"/>
  <c r="L1055" i="6"/>
  <c r="P1055" i="6"/>
  <c r="L996" i="6"/>
  <c r="P996" i="6"/>
  <c r="L948" i="6"/>
  <c r="P948" i="6"/>
  <c r="L857" i="6"/>
  <c r="P857" i="6"/>
  <c r="L815" i="6"/>
  <c r="P815" i="6"/>
  <c r="L728" i="6"/>
  <c r="P728" i="6"/>
  <c r="L691" i="6"/>
  <c r="P691" i="6"/>
  <c r="L635" i="6"/>
  <c r="P635" i="6"/>
  <c r="L597" i="6"/>
  <c r="P597" i="6"/>
  <c r="L506" i="6"/>
  <c r="P506" i="6"/>
  <c r="L199" i="6"/>
  <c r="P199" i="6"/>
  <c r="L1060" i="6"/>
  <c r="P1060" i="6"/>
  <c r="L994" i="6"/>
  <c r="P994" i="6"/>
  <c r="L937" i="6"/>
  <c r="P937" i="6"/>
  <c r="L895" i="6"/>
  <c r="P895" i="6"/>
  <c r="L829" i="6"/>
  <c r="P829" i="6"/>
  <c r="L776" i="6"/>
  <c r="P776" i="6"/>
  <c r="L735" i="6"/>
  <c r="P735" i="6"/>
  <c r="L673" i="6"/>
  <c r="P673" i="6"/>
  <c r="L641" i="6"/>
  <c r="P641" i="6"/>
  <c r="L601" i="6"/>
  <c r="P601" i="6"/>
  <c r="L503" i="6"/>
  <c r="P503" i="6"/>
  <c r="L179" i="6"/>
  <c r="P179" i="6"/>
  <c r="L1297" i="6"/>
  <c r="P1297" i="6"/>
  <c r="L1242" i="6"/>
  <c r="P1242" i="6"/>
  <c r="L1164" i="6"/>
  <c r="P1164" i="6"/>
  <c r="L1084" i="6"/>
  <c r="P1084" i="6"/>
  <c r="L1020" i="6"/>
  <c r="P1020" i="6"/>
  <c r="L904" i="6"/>
  <c r="P904" i="6"/>
  <c r="L809" i="6"/>
  <c r="P809" i="6"/>
  <c r="L772" i="6"/>
  <c r="P772" i="6"/>
  <c r="L705" i="6"/>
  <c r="P705" i="6"/>
  <c r="L623" i="6"/>
  <c r="P623" i="6"/>
  <c r="L551" i="6"/>
  <c r="P551" i="6"/>
  <c r="L239" i="6"/>
  <c r="P239" i="6"/>
  <c r="L1155" i="6"/>
  <c r="P1155" i="6"/>
  <c r="L1106" i="6"/>
  <c r="P1106" i="6"/>
  <c r="L1042" i="6"/>
  <c r="P1042" i="6"/>
  <c r="L976" i="6"/>
  <c r="P976" i="6"/>
  <c r="L931" i="6"/>
  <c r="P931" i="6"/>
  <c r="L878" i="6"/>
  <c r="P878" i="6"/>
  <c r="L816" i="6"/>
  <c r="P816" i="6"/>
  <c r="L727" i="6"/>
  <c r="P727" i="6"/>
  <c r="L690" i="6"/>
  <c r="P690" i="6"/>
  <c r="L519" i="6"/>
  <c r="P519" i="6"/>
  <c r="L456" i="6"/>
  <c r="P456" i="6"/>
  <c r="L265" i="6"/>
  <c r="P265" i="6"/>
  <c r="L552" i="6"/>
  <c r="P552" i="6"/>
  <c r="L529" i="6"/>
  <c r="P529" i="6"/>
  <c r="L489" i="6"/>
  <c r="P489" i="6"/>
  <c r="L347" i="6"/>
  <c r="P347" i="6"/>
  <c r="L263" i="6"/>
  <c r="P263" i="6"/>
  <c r="L186" i="6"/>
  <c r="P186" i="6"/>
  <c r="L115" i="6"/>
  <c r="P115" i="6"/>
  <c r="L93" i="6"/>
  <c r="P93" i="6"/>
  <c r="L423" i="6"/>
  <c r="P423" i="6"/>
  <c r="L391" i="6"/>
  <c r="P391" i="6"/>
  <c r="L359" i="6"/>
  <c r="P359" i="6"/>
  <c r="L313" i="6"/>
  <c r="P313" i="6"/>
  <c r="L249" i="6"/>
  <c r="P249" i="6"/>
  <c r="L201" i="6"/>
  <c r="P201" i="6"/>
  <c r="L148" i="6"/>
  <c r="P148" i="6"/>
  <c r="L79" i="6"/>
  <c r="P79" i="6"/>
  <c r="L437" i="6"/>
  <c r="P437" i="6"/>
  <c r="L405" i="6"/>
  <c r="P405" i="6"/>
  <c r="L373" i="6"/>
  <c r="P373" i="6"/>
  <c r="L327" i="6"/>
  <c r="P327" i="6"/>
  <c r="L273" i="6"/>
  <c r="P273" i="6"/>
  <c r="L203" i="6"/>
  <c r="P203" i="6"/>
  <c r="L142" i="6"/>
  <c r="P142" i="6"/>
  <c r="L348" i="6"/>
  <c r="P348" i="6"/>
  <c r="L276" i="6"/>
  <c r="P276" i="6"/>
  <c r="L187" i="6"/>
  <c r="P187" i="6"/>
  <c r="L132" i="6"/>
  <c r="P132" i="6"/>
  <c r="L65" i="6"/>
  <c r="P65" i="6"/>
  <c r="L524" i="6"/>
  <c r="P524" i="6"/>
  <c r="L480" i="6"/>
  <c r="P480" i="6"/>
  <c r="L446" i="6"/>
  <c r="P446" i="6"/>
  <c r="L290" i="6"/>
  <c r="P290" i="6"/>
  <c r="L226" i="6"/>
  <c r="P226" i="6"/>
  <c r="L151" i="6"/>
  <c r="P151" i="6"/>
  <c r="L106" i="6"/>
  <c r="P106" i="6"/>
  <c r="L370" i="6"/>
  <c r="P370" i="6"/>
  <c r="L332" i="6"/>
  <c r="P332" i="6"/>
  <c r="L281" i="6"/>
  <c r="P281" i="6"/>
  <c r="L217" i="6"/>
  <c r="P217" i="6"/>
  <c r="L160" i="6"/>
  <c r="P160" i="6"/>
  <c r="L100" i="6"/>
  <c r="P100" i="6"/>
  <c r="L60" i="6"/>
  <c r="P60" i="6"/>
  <c r="L404" i="6"/>
  <c r="P404" i="6"/>
  <c r="L345" i="6"/>
  <c r="P345" i="6"/>
  <c r="L284" i="6"/>
  <c r="P284" i="6"/>
  <c r="L220" i="6"/>
  <c r="P220" i="6"/>
  <c r="L166" i="6"/>
  <c r="P166" i="6"/>
  <c r="L69" i="6"/>
  <c r="P69" i="6"/>
  <c r="L64" i="6"/>
  <c r="P64" i="6"/>
  <c r="L3744" i="6"/>
  <c r="P3744" i="6"/>
  <c r="L3525" i="6"/>
  <c r="P3525" i="6"/>
  <c r="L2987" i="6"/>
  <c r="P2987" i="6"/>
  <c r="L3620" i="6"/>
  <c r="P3620" i="6"/>
  <c r="L2631" i="6"/>
  <c r="P2631" i="6"/>
  <c r="L3876" i="6"/>
  <c r="P3876" i="6"/>
  <c r="L3767" i="6"/>
  <c r="P3767" i="6"/>
  <c r="L3835" i="6"/>
  <c r="P3835" i="6"/>
  <c r="L3697" i="6"/>
  <c r="P3697" i="6"/>
  <c r="L3624" i="6"/>
  <c r="P3624" i="6"/>
  <c r="L3560" i="6"/>
  <c r="P3560" i="6"/>
  <c r="L3496" i="6"/>
  <c r="P3496" i="6"/>
  <c r="L3432" i="6"/>
  <c r="P3432" i="6"/>
  <c r="L3386" i="6"/>
  <c r="P3386" i="6"/>
  <c r="L2854" i="6"/>
  <c r="P2854" i="6"/>
  <c r="L2390" i="6"/>
  <c r="P2390" i="6"/>
  <c r="L3755" i="6"/>
  <c r="P3755" i="6"/>
  <c r="L3529" i="6"/>
  <c r="P3529" i="6"/>
  <c r="L2542" i="6"/>
  <c r="P2542" i="6"/>
  <c r="L3523" i="6"/>
  <c r="P3523" i="6"/>
  <c r="L2162" i="6"/>
  <c r="P2162" i="6"/>
  <c r="L3844" i="6"/>
  <c r="P3844" i="6"/>
  <c r="L3783" i="6"/>
  <c r="P3783" i="6"/>
  <c r="L3747" i="6"/>
  <c r="P3747" i="6"/>
  <c r="L3702" i="6"/>
  <c r="P3702" i="6"/>
  <c r="L3639" i="6"/>
  <c r="P3639" i="6"/>
  <c r="L3575" i="6"/>
  <c r="P3575" i="6"/>
  <c r="L3511" i="6"/>
  <c r="P3511" i="6"/>
  <c r="L3447" i="6"/>
  <c r="P3447" i="6"/>
  <c r="L3279" i="6"/>
  <c r="P3279" i="6"/>
  <c r="L3018" i="6"/>
  <c r="P3018" i="6"/>
  <c r="L2712" i="6"/>
  <c r="P2712" i="6"/>
  <c r="L3825" i="6"/>
  <c r="P3825" i="6"/>
  <c r="L3231" i="6"/>
  <c r="P3231" i="6"/>
  <c r="L3840" i="6"/>
  <c r="P3840" i="6"/>
  <c r="L3730" i="6"/>
  <c r="P3730" i="6"/>
  <c r="L3633" i="6"/>
  <c r="P3633" i="6"/>
  <c r="L3569" i="6"/>
  <c r="P3569" i="6"/>
  <c r="L3505" i="6"/>
  <c r="P3505" i="6"/>
  <c r="L3441" i="6"/>
  <c r="P3441" i="6"/>
  <c r="L3393" i="6"/>
  <c r="P3393" i="6"/>
  <c r="L3289" i="6"/>
  <c r="P3289" i="6"/>
  <c r="L3077" i="6"/>
  <c r="P3077" i="6"/>
  <c r="L2658" i="6"/>
  <c r="P2658" i="6"/>
  <c r="L3866" i="6"/>
  <c r="P3866" i="6"/>
  <c r="L3691" i="6"/>
  <c r="P3691" i="6"/>
  <c r="L3430" i="6"/>
  <c r="P3430" i="6"/>
  <c r="L2311" i="6"/>
  <c r="P2311" i="6"/>
  <c r="L3554" i="6"/>
  <c r="P3554" i="6"/>
  <c r="L3892" i="6"/>
  <c r="P3892" i="6"/>
  <c r="L3760" i="6"/>
  <c r="P3760" i="6"/>
  <c r="L3724" i="6"/>
  <c r="P3724" i="6"/>
  <c r="L3669" i="6"/>
  <c r="P3669" i="6"/>
  <c r="L3623" i="6"/>
  <c r="P3623" i="6"/>
  <c r="L3559" i="6"/>
  <c r="P3559" i="6"/>
  <c r="L3495" i="6"/>
  <c r="P3495" i="6"/>
  <c r="L3431" i="6"/>
  <c r="P3431" i="6"/>
  <c r="L3374" i="6"/>
  <c r="P3374" i="6"/>
  <c r="L3294" i="6"/>
  <c r="P3294" i="6"/>
  <c r="L3104" i="6"/>
  <c r="P3104" i="6"/>
  <c r="L2567" i="6"/>
  <c r="P2567" i="6"/>
  <c r="L3896" i="6"/>
  <c r="P3896" i="6"/>
  <c r="L3857" i="6"/>
  <c r="P3857" i="6"/>
  <c r="L3801" i="6"/>
  <c r="P3801" i="6"/>
  <c r="L3683" i="6"/>
  <c r="P3683" i="6"/>
  <c r="L3619" i="6"/>
  <c r="P3619" i="6"/>
  <c r="L3555" i="6"/>
  <c r="P3555" i="6"/>
  <c r="L3491" i="6"/>
  <c r="P3491" i="6"/>
  <c r="L3419" i="6"/>
  <c r="P3419" i="6"/>
  <c r="L3328" i="6"/>
  <c r="P3328" i="6"/>
  <c r="L3227" i="6"/>
  <c r="P3227" i="6"/>
  <c r="L2852" i="6"/>
  <c r="P2852" i="6"/>
  <c r="L2307" i="6"/>
  <c r="P2307" i="6"/>
  <c r="L3710" i="6"/>
  <c r="P3710" i="6"/>
  <c r="L3463" i="6"/>
  <c r="P3463" i="6"/>
  <c r="L2596" i="6"/>
  <c r="P2596" i="6"/>
  <c r="L3585" i="6"/>
  <c r="P3585" i="6"/>
  <c r="L3238" i="6"/>
  <c r="P3238" i="6"/>
  <c r="L3859" i="6"/>
  <c r="P3859" i="6"/>
  <c r="L3816" i="6"/>
  <c r="P3816" i="6"/>
  <c r="L3750" i="6"/>
  <c r="P3750" i="6"/>
  <c r="L3703" i="6"/>
  <c r="P3703" i="6"/>
  <c r="L3642" i="6"/>
  <c r="P3642" i="6"/>
  <c r="L3578" i="6"/>
  <c r="P3578" i="6"/>
  <c r="L3514" i="6"/>
  <c r="P3514" i="6"/>
  <c r="L3450" i="6"/>
  <c r="P3450" i="6"/>
  <c r="L3369" i="6"/>
  <c r="P3369" i="6"/>
  <c r="L3256" i="6"/>
  <c r="P3256" i="6"/>
  <c r="L2931" i="6"/>
  <c r="P2931" i="6"/>
  <c r="L3324" i="6"/>
  <c r="P3324" i="6"/>
  <c r="L3286" i="6"/>
  <c r="P3286" i="6"/>
  <c r="L3222" i="6"/>
  <c r="P3222" i="6"/>
  <c r="L3158" i="6"/>
  <c r="P3158" i="6"/>
  <c r="L3094" i="6"/>
  <c r="P3094" i="6"/>
  <c r="L3057" i="6"/>
  <c r="P3057" i="6"/>
  <c r="L3041" i="6"/>
  <c r="P3041" i="6"/>
  <c r="L2974" i="6"/>
  <c r="P2974" i="6"/>
  <c r="L2907" i="6"/>
  <c r="P2907" i="6"/>
  <c r="L2848" i="6"/>
  <c r="P2848" i="6"/>
  <c r="L2784" i="6"/>
  <c r="P2784" i="6"/>
  <c r="L2699" i="6"/>
  <c r="P2699" i="6"/>
  <c r="L2623" i="6"/>
  <c r="P2623" i="6"/>
  <c r="L2559" i="6"/>
  <c r="P2559" i="6"/>
  <c r="L2495" i="6"/>
  <c r="P2495" i="6"/>
  <c r="L2436" i="6"/>
  <c r="P2436" i="6"/>
  <c r="L2359" i="6"/>
  <c r="P2359" i="6"/>
  <c r="L2339" i="6"/>
  <c r="P2339" i="6"/>
  <c r="L2319" i="6"/>
  <c r="P2319" i="6"/>
  <c r="L2231" i="6"/>
  <c r="P2231" i="6"/>
  <c r="L2211" i="6"/>
  <c r="P2211" i="6"/>
  <c r="L2114" i="6"/>
  <c r="P2114" i="6"/>
  <c r="L3410" i="6"/>
  <c r="P3410" i="6"/>
  <c r="L3344" i="6"/>
  <c r="P3344" i="6"/>
  <c r="L3314" i="6"/>
  <c r="P3314" i="6"/>
  <c r="L3249" i="6"/>
  <c r="P3249" i="6"/>
  <c r="L3185" i="6"/>
  <c r="P3185" i="6"/>
  <c r="L3121" i="6"/>
  <c r="P3121" i="6"/>
  <c r="L2992" i="6"/>
  <c r="P2992" i="6"/>
  <c r="L2914" i="6"/>
  <c r="P2914" i="6"/>
  <c r="L2846" i="6"/>
  <c r="P2846" i="6"/>
  <c r="L2782" i="6"/>
  <c r="P2782" i="6"/>
  <c r="L2720" i="6"/>
  <c r="P2720" i="6"/>
  <c r="L2644" i="6"/>
  <c r="P2644" i="6"/>
  <c r="L2580" i="6"/>
  <c r="P2580" i="6"/>
  <c r="L2516" i="6"/>
  <c r="P2516" i="6"/>
  <c r="L2466" i="6"/>
  <c r="P2466" i="6"/>
  <c r="L2407" i="6"/>
  <c r="P2407" i="6"/>
  <c r="L2367" i="6"/>
  <c r="P2367" i="6"/>
  <c r="L2282" i="6"/>
  <c r="P2282" i="6"/>
  <c r="L2235" i="6"/>
  <c r="P2235" i="6"/>
  <c r="L2164" i="6"/>
  <c r="P2164" i="6"/>
  <c r="L3312" i="6"/>
  <c r="P3312" i="6"/>
  <c r="L3243" i="6"/>
  <c r="P3243" i="6"/>
  <c r="L3179" i="6"/>
  <c r="P3179" i="6"/>
  <c r="L3115" i="6"/>
  <c r="P3115" i="6"/>
  <c r="L3029" i="6"/>
  <c r="P3029" i="6"/>
  <c r="L2954" i="6"/>
  <c r="P2954" i="6"/>
  <c r="L2890" i="6"/>
  <c r="P2890" i="6"/>
  <c r="L2827" i="6"/>
  <c r="P2827" i="6"/>
  <c r="L2763" i="6"/>
  <c r="P2763" i="6"/>
  <c r="L2710" i="6"/>
  <c r="P2710" i="6"/>
  <c r="L2667" i="6"/>
  <c r="P2667" i="6"/>
  <c r="L2603" i="6"/>
  <c r="P2603" i="6"/>
  <c r="L2539" i="6"/>
  <c r="P2539" i="6"/>
  <c r="L2475" i="6"/>
  <c r="P2475" i="6"/>
  <c r="L2409" i="6"/>
  <c r="P2409" i="6"/>
  <c r="L2306" i="6"/>
  <c r="P2306" i="6"/>
  <c r="L2270" i="6"/>
  <c r="P2270" i="6"/>
  <c r="L2168" i="6"/>
  <c r="P2168" i="6"/>
  <c r="L2116" i="6"/>
  <c r="P2116" i="6"/>
  <c r="L3357" i="6"/>
  <c r="P3357" i="6"/>
  <c r="L3301" i="6"/>
  <c r="P3301" i="6"/>
  <c r="L3237" i="6"/>
  <c r="P3237" i="6"/>
  <c r="L3173" i="6"/>
  <c r="P3173" i="6"/>
  <c r="L3109" i="6"/>
  <c r="P3109" i="6"/>
  <c r="L3054" i="6"/>
  <c r="P3054" i="6"/>
  <c r="L2997" i="6"/>
  <c r="P2997" i="6"/>
  <c r="L2963" i="6"/>
  <c r="P2963" i="6"/>
  <c r="L2899" i="6"/>
  <c r="P2899" i="6"/>
  <c r="L2838" i="6"/>
  <c r="P2838" i="6"/>
  <c r="L2774" i="6"/>
  <c r="P2774" i="6"/>
  <c r="L2723" i="6"/>
  <c r="P2723" i="6"/>
  <c r="L2665" i="6"/>
  <c r="P2665" i="6"/>
  <c r="L2601" i="6"/>
  <c r="P2601" i="6"/>
  <c r="L2537" i="6"/>
  <c r="P2537" i="6"/>
  <c r="L2462" i="6"/>
  <c r="P2462" i="6"/>
  <c r="L2381" i="6"/>
  <c r="P2381" i="6"/>
  <c r="L2292" i="6"/>
  <c r="P2292" i="6"/>
  <c r="L2170" i="6"/>
  <c r="P2170" i="6"/>
  <c r="L2067" i="6"/>
  <c r="P2067" i="6"/>
  <c r="L3130" i="6"/>
  <c r="P3130" i="6"/>
  <c r="L3066" i="6"/>
  <c r="P3066" i="6"/>
  <c r="L3044" i="6"/>
  <c r="P3044" i="6"/>
  <c r="L2982" i="6"/>
  <c r="P2982" i="6"/>
  <c r="L2917" i="6"/>
  <c r="P2917" i="6"/>
  <c r="L2851" i="6"/>
  <c r="P2851" i="6"/>
  <c r="L2787" i="6"/>
  <c r="P2787" i="6"/>
  <c r="L2721" i="6"/>
  <c r="P2721" i="6"/>
  <c r="L2651" i="6"/>
  <c r="P2651" i="6"/>
  <c r="L2587" i="6"/>
  <c r="P2587" i="6"/>
  <c r="L2523" i="6"/>
  <c r="P2523" i="6"/>
  <c r="L2467" i="6"/>
  <c r="P2467" i="6"/>
  <c r="L2389" i="6"/>
  <c r="P2389" i="6"/>
  <c r="L2330" i="6"/>
  <c r="P2330" i="6"/>
  <c r="L2263" i="6"/>
  <c r="P2263" i="6"/>
  <c r="L2218" i="6"/>
  <c r="P2218" i="6"/>
  <c r="L2163" i="6"/>
  <c r="P2163" i="6"/>
  <c r="L3332" i="6"/>
  <c r="P3332" i="6"/>
  <c r="L3281" i="6"/>
  <c r="P3281" i="6"/>
  <c r="L3217" i="6"/>
  <c r="P3217" i="6"/>
  <c r="L3153" i="6"/>
  <c r="P3153" i="6"/>
  <c r="L3089" i="6"/>
  <c r="P3089" i="6"/>
  <c r="L2946" i="6"/>
  <c r="P2946" i="6"/>
  <c r="L2882" i="6"/>
  <c r="P2882" i="6"/>
  <c r="L2815" i="6"/>
  <c r="P2815" i="6"/>
  <c r="L2751" i="6"/>
  <c r="P2751" i="6"/>
  <c r="L2649" i="6"/>
  <c r="P2649" i="6"/>
  <c r="L2585" i="6"/>
  <c r="P2585" i="6"/>
  <c r="L2521" i="6"/>
  <c r="P2521" i="6"/>
  <c r="L2454" i="6"/>
  <c r="P2454" i="6"/>
  <c r="L2408" i="6"/>
  <c r="P2408" i="6"/>
  <c r="L2358" i="6"/>
  <c r="P2358" i="6"/>
  <c r="L2324" i="6"/>
  <c r="P2324" i="6"/>
  <c r="L2275" i="6"/>
  <c r="P2275" i="6"/>
  <c r="L2228" i="6"/>
  <c r="P2228" i="6"/>
  <c r="L2165" i="6"/>
  <c r="P2165" i="6"/>
  <c r="L2104" i="6"/>
  <c r="P2104" i="6"/>
  <c r="L3110" i="6"/>
  <c r="P3110" i="6"/>
  <c r="L3010" i="6"/>
  <c r="P3010" i="6"/>
  <c r="L2953" i="6"/>
  <c r="P2953" i="6"/>
  <c r="L2889" i="6"/>
  <c r="P2889" i="6"/>
  <c r="L2824" i="6"/>
  <c r="P2824" i="6"/>
  <c r="L2760" i="6"/>
  <c r="P2760" i="6"/>
  <c r="L2709" i="6"/>
  <c r="P2709" i="6"/>
  <c r="L2678" i="6"/>
  <c r="P2678" i="6"/>
  <c r="L2614" i="6"/>
  <c r="P2614" i="6"/>
  <c r="L2550" i="6"/>
  <c r="P2550" i="6"/>
  <c r="L2486" i="6"/>
  <c r="P2486" i="6"/>
  <c r="L2431" i="6"/>
  <c r="P2431" i="6"/>
  <c r="L2384" i="6"/>
  <c r="P2384" i="6"/>
  <c r="L2250" i="6"/>
  <c r="P2250" i="6"/>
  <c r="L2160" i="6"/>
  <c r="P2160" i="6"/>
  <c r="L2071" i="6"/>
  <c r="P2071" i="6"/>
  <c r="L2133" i="6"/>
  <c r="P2133" i="6"/>
  <c r="L2065" i="6"/>
  <c r="P2065" i="6"/>
  <c r="L1992" i="6"/>
  <c r="P1992" i="6"/>
  <c r="L1928" i="6"/>
  <c r="P1928" i="6"/>
  <c r="L1842" i="6"/>
  <c r="P1842" i="6"/>
  <c r="L1810" i="6"/>
  <c r="P1810" i="6"/>
  <c r="L1778" i="6"/>
  <c r="P1778" i="6"/>
  <c r="L1721" i="6"/>
  <c r="P1721" i="6"/>
  <c r="L1685" i="6"/>
  <c r="P1685" i="6"/>
  <c r="L1634" i="6"/>
  <c r="P1634" i="6"/>
  <c r="L1570" i="6"/>
  <c r="P1570" i="6"/>
  <c r="L1506" i="6"/>
  <c r="P1506" i="6"/>
  <c r="L1442" i="6"/>
  <c r="P1442" i="6"/>
  <c r="L1374" i="6"/>
  <c r="P1374" i="6"/>
  <c r="L1228" i="6"/>
  <c r="P1228" i="6"/>
  <c r="L2191" i="6"/>
  <c r="P2191" i="6"/>
  <c r="L2161" i="6"/>
  <c r="P2161" i="6"/>
  <c r="L2100" i="6"/>
  <c r="P2100" i="6"/>
  <c r="L2013" i="6"/>
  <c r="P2013" i="6"/>
  <c r="L1949" i="6"/>
  <c r="P1949" i="6"/>
  <c r="L1890" i="6"/>
  <c r="P1890" i="6"/>
  <c r="L1724" i="6"/>
  <c r="P1724" i="6"/>
  <c r="L1626" i="6"/>
  <c r="P1626" i="6"/>
  <c r="L1562" i="6"/>
  <c r="P1562" i="6"/>
  <c r="L1498" i="6"/>
  <c r="P1498" i="6"/>
  <c r="L1434" i="6"/>
  <c r="P1434" i="6"/>
  <c r="L1363" i="6"/>
  <c r="P1363" i="6"/>
  <c r="L1205" i="6"/>
  <c r="P1205" i="6"/>
  <c r="L2117" i="6"/>
  <c r="P2117" i="6"/>
  <c r="L2041" i="6"/>
  <c r="P2041" i="6"/>
  <c r="L1966" i="6"/>
  <c r="P1966" i="6"/>
  <c r="L1899" i="6"/>
  <c r="P1899" i="6"/>
  <c r="L1859" i="6"/>
  <c r="P1859" i="6"/>
  <c r="L1731" i="6"/>
  <c r="P1731" i="6"/>
  <c r="L1670" i="6"/>
  <c r="P1670" i="6"/>
  <c r="L1616" i="6"/>
  <c r="P1616" i="6"/>
  <c r="L1552" i="6"/>
  <c r="P1552" i="6"/>
  <c r="L1488" i="6"/>
  <c r="P1488" i="6"/>
  <c r="L1424" i="6"/>
  <c r="P1424" i="6"/>
  <c r="L1351" i="6"/>
  <c r="P1351" i="6"/>
  <c r="L1335" i="6"/>
  <c r="P1335" i="6"/>
  <c r="L1319" i="6"/>
  <c r="P1319" i="6"/>
  <c r="L1239" i="6"/>
  <c r="P1239" i="6"/>
  <c r="L2070" i="6"/>
  <c r="P2070" i="6"/>
  <c r="L2048" i="6"/>
  <c r="P2048" i="6"/>
  <c r="L1997" i="6"/>
  <c r="P1997" i="6"/>
  <c r="L1933" i="6"/>
  <c r="P1933" i="6"/>
  <c r="L1861" i="6"/>
  <c r="P1861" i="6"/>
  <c r="L1825" i="6"/>
  <c r="P1825" i="6"/>
  <c r="L1793" i="6"/>
  <c r="P1793" i="6"/>
  <c r="L1756" i="6"/>
  <c r="P1756" i="6"/>
  <c r="L1677" i="6"/>
  <c r="P1677" i="6"/>
  <c r="L1614" i="6"/>
  <c r="P1614" i="6"/>
  <c r="L1550" i="6"/>
  <c r="P1550" i="6"/>
  <c r="L1486" i="6"/>
  <c r="P1486" i="6"/>
  <c r="L1422" i="6"/>
  <c r="P1422" i="6"/>
  <c r="L1387" i="6"/>
  <c r="P1387" i="6"/>
  <c r="L1288" i="6"/>
  <c r="P1288" i="6"/>
  <c r="L1193" i="6"/>
  <c r="P1193" i="6"/>
  <c r="L2024" i="6"/>
  <c r="P2024" i="6"/>
  <c r="L1960" i="6"/>
  <c r="P1960" i="6"/>
  <c r="L1897" i="6"/>
  <c r="P1897" i="6"/>
  <c r="L1831" i="6"/>
  <c r="P1831" i="6"/>
  <c r="L1799" i="6"/>
  <c r="P1799" i="6"/>
  <c r="L1771" i="6"/>
  <c r="P1771" i="6"/>
  <c r="L1707" i="6"/>
  <c r="P1707" i="6"/>
  <c r="L1635" i="6"/>
  <c r="P1635" i="6"/>
  <c r="L1571" i="6"/>
  <c r="P1571" i="6"/>
  <c r="L1507" i="6"/>
  <c r="P1507" i="6"/>
  <c r="L1443" i="6"/>
  <c r="P1443" i="6"/>
  <c r="L1266" i="6"/>
  <c r="P1266" i="6"/>
  <c r="L1160" i="6"/>
  <c r="P1160" i="6"/>
  <c r="L1985" i="6"/>
  <c r="P1985" i="6"/>
  <c r="L1921" i="6"/>
  <c r="P1921" i="6"/>
  <c r="L1870" i="6"/>
  <c r="P1870" i="6"/>
  <c r="L1741" i="6"/>
  <c r="P1741" i="6"/>
  <c r="L1680" i="6"/>
  <c r="P1680" i="6"/>
  <c r="L1631" i="6"/>
  <c r="P1631" i="6"/>
  <c r="L1567" i="6"/>
  <c r="P1567" i="6"/>
  <c r="L1503" i="6"/>
  <c r="P1503" i="6"/>
  <c r="L1439" i="6"/>
  <c r="P1439" i="6"/>
  <c r="L1382" i="6"/>
  <c r="P1382" i="6"/>
  <c r="L1285" i="6"/>
  <c r="P1285" i="6"/>
  <c r="L2089" i="6"/>
  <c r="P2089" i="6"/>
  <c r="L2008" i="6"/>
  <c r="P2008" i="6"/>
  <c r="L1944" i="6"/>
  <c r="P1944" i="6"/>
  <c r="L1868" i="6"/>
  <c r="P1868" i="6"/>
  <c r="L1737" i="6"/>
  <c r="P1737" i="6"/>
  <c r="L1625" i="6"/>
  <c r="P1625" i="6"/>
  <c r="L1561" i="6"/>
  <c r="P1561" i="6"/>
  <c r="L1497" i="6"/>
  <c r="P1497" i="6"/>
  <c r="L1433" i="6"/>
  <c r="P1433" i="6"/>
  <c r="L1380" i="6"/>
  <c r="P1380" i="6"/>
  <c r="L1342" i="6"/>
  <c r="P1342" i="6"/>
  <c r="L1320" i="6"/>
  <c r="P1320" i="6"/>
  <c r="L1240" i="6"/>
  <c r="P1240" i="6"/>
  <c r="L1150" i="6"/>
  <c r="P1150" i="6"/>
  <c r="L2000" i="6"/>
  <c r="P2000" i="6"/>
  <c r="L1936" i="6"/>
  <c r="P1936" i="6"/>
  <c r="L1874" i="6"/>
  <c r="P1874" i="6"/>
  <c r="L1844" i="6"/>
  <c r="P1844" i="6"/>
  <c r="L1812" i="6"/>
  <c r="P1812" i="6"/>
  <c r="L1780" i="6"/>
  <c r="P1780" i="6"/>
  <c r="L1716" i="6"/>
  <c r="P1716" i="6"/>
  <c r="L1667" i="6"/>
  <c r="P1667" i="6"/>
  <c r="L1611" i="6"/>
  <c r="P1611" i="6"/>
  <c r="L1547" i="6"/>
  <c r="P1547" i="6"/>
  <c r="L1483" i="6"/>
  <c r="P1483" i="6"/>
  <c r="L1419" i="6"/>
  <c r="P1419" i="6"/>
  <c r="L1356" i="6"/>
  <c r="P1356" i="6"/>
  <c r="L1282" i="6"/>
  <c r="P1282" i="6"/>
  <c r="L1218" i="6"/>
  <c r="P1218" i="6"/>
  <c r="L1130" i="6"/>
  <c r="P1130" i="6"/>
  <c r="L1066" i="6"/>
  <c r="P1066" i="6"/>
  <c r="L1002" i="6"/>
  <c r="P1002" i="6"/>
  <c r="L940" i="6"/>
  <c r="P940" i="6"/>
  <c r="L860" i="6"/>
  <c r="P860" i="6"/>
  <c r="L814" i="6"/>
  <c r="P814" i="6"/>
  <c r="L723" i="6"/>
  <c r="P723" i="6"/>
  <c r="L634" i="6"/>
  <c r="P634" i="6"/>
  <c r="L537" i="6"/>
  <c r="P537" i="6"/>
  <c r="L308" i="6"/>
  <c r="P308" i="6"/>
  <c r="L1078" i="6"/>
  <c r="P1078" i="6"/>
  <c r="L1014" i="6"/>
  <c r="P1014" i="6"/>
  <c r="L945" i="6"/>
  <c r="P945" i="6"/>
  <c r="L892" i="6"/>
  <c r="P892" i="6"/>
  <c r="L820" i="6"/>
  <c r="P820" i="6"/>
  <c r="L773" i="6"/>
  <c r="P773" i="6"/>
  <c r="L686" i="6"/>
  <c r="P686" i="6"/>
  <c r="L656" i="6"/>
  <c r="P656" i="6"/>
  <c r="L632" i="6"/>
  <c r="P632" i="6"/>
  <c r="L606" i="6"/>
  <c r="P606" i="6"/>
  <c r="L565" i="6"/>
  <c r="P565" i="6"/>
  <c r="L450" i="6"/>
  <c r="P450" i="6"/>
  <c r="L298" i="6"/>
  <c r="P298" i="6"/>
  <c r="L1241" i="6"/>
  <c r="P1241" i="6"/>
  <c r="L1180" i="6"/>
  <c r="P1180" i="6"/>
  <c r="L1116" i="6"/>
  <c r="P1116" i="6"/>
  <c r="L1052" i="6"/>
  <c r="P1052" i="6"/>
  <c r="L986" i="6"/>
  <c r="P986" i="6"/>
  <c r="L903" i="6"/>
  <c r="P903" i="6"/>
  <c r="L828" i="6"/>
  <c r="P828" i="6"/>
  <c r="L767" i="6"/>
  <c r="P767" i="6"/>
  <c r="L734" i="6"/>
  <c r="P734" i="6"/>
  <c r="L678" i="6"/>
  <c r="P678" i="6"/>
  <c r="L592" i="6"/>
  <c r="P592" i="6"/>
  <c r="L478" i="6"/>
  <c r="P478" i="6"/>
  <c r="L1210" i="6"/>
  <c r="P1210" i="6"/>
  <c r="L1161" i="6"/>
  <c r="P1161" i="6"/>
  <c r="L1107" i="6"/>
  <c r="P1107" i="6"/>
  <c r="L1043" i="6"/>
  <c r="P1043" i="6"/>
  <c r="L991" i="6"/>
  <c r="P991" i="6"/>
  <c r="L941" i="6"/>
  <c r="P941" i="6"/>
  <c r="L879" i="6"/>
  <c r="P879" i="6"/>
  <c r="L839" i="6"/>
  <c r="P839" i="6"/>
  <c r="L704" i="6"/>
  <c r="P704" i="6"/>
  <c r="L548" i="6"/>
  <c r="P548" i="6"/>
  <c r="L487" i="6"/>
  <c r="P487" i="6"/>
  <c r="L394" i="6"/>
  <c r="P394" i="6"/>
  <c r="L1264" i="6"/>
  <c r="P1264" i="6"/>
  <c r="L1212" i="6"/>
  <c r="P1212" i="6"/>
  <c r="L1112" i="6"/>
  <c r="P1112" i="6"/>
  <c r="L1048" i="6"/>
  <c r="P1048" i="6"/>
  <c r="L989" i="6"/>
  <c r="P989" i="6"/>
  <c r="L930" i="6"/>
  <c r="P930" i="6"/>
  <c r="L837" i="6"/>
  <c r="P837" i="6"/>
  <c r="L813" i="6"/>
  <c r="P813" i="6"/>
  <c r="L726" i="6"/>
  <c r="P726" i="6"/>
  <c r="L689" i="6"/>
  <c r="P689" i="6"/>
  <c r="L621" i="6"/>
  <c r="P621" i="6"/>
  <c r="L595" i="6"/>
  <c r="P595" i="6"/>
  <c r="L496" i="6"/>
  <c r="P496" i="6"/>
  <c r="L129" i="6"/>
  <c r="P129" i="6"/>
  <c r="L1058" i="6"/>
  <c r="P1058" i="6"/>
  <c r="L987" i="6"/>
  <c r="P987" i="6"/>
  <c r="L935" i="6"/>
  <c r="P935" i="6"/>
  <c r="L884" i="6"/>
  <c r="P884" i="6"/>
  <c r="L827" i="6"/>
  <c r="P827" i="6"/>
  <c r="L774" i="6"/>
  <c r="P774" i="6"/>
  <c r="L716" i="6"/>
  <c r="P716" i="6"/>
  <c r="L665" i="6"/>
  <c r="P665" i="6"/>
  <c r="L633" i="6"/>
  <c r="P633" i="6"/>
  <c r="L599" i="6"/>
  <c r="P599" i="6"/>
  <c r="L484" i="6"/>
  <c r="P484" i="6"/>
  <c r="L158" i="6"/>
  <c r="P158" i="6"/>
  <c r="L1295" i="6"/>
  <c r="P1295" i="6"/>
  <c r="L1238" i="6"/>
  <c r="P1238" i="6"/>
  <c r="L1157" i="6"/>
  <c r="P1157" i="6"/>
  <c r="L1082" i="6"/>
  <c r="P1082" i="6"/>
  <c r="L1018" i="6"/>
  <c r="P1018" i="6"/>
  <c r="L902" i="6"/>
  <c r="P902" i="6"/>
  <c r="L801" i="6"/>
  <c r="P801" i="6"/>
  <c r="L766" i="6"/>
  <c r="P766" i="6"/>
  <c r="L681" i="6"/>
  <c r="P681" i="6"/>
  <c r="L593" i="6"/>
  <c r="P593" i="6"/>
  <c r="L549" i="6"/>
  <c r="P549" i="6"/>
  <c r="L173" i="6"/>
  <c r="P173" i="6"/>
  <c r="L1148" i="6"/>
  <c r="P1148" i="6"/>
  <c r="L1101" i="6"/>
  <c r="P1101" i="6"/>
  <c r="L1037" i="6"/>
  <c r="P1037" i="6"/>
  <c r="L974" i="6"/>
  <c r="P974" i="6"/>
  <c r="L922" i="6"/>
  <c r="P922" i="6"/>
  <c r="L873" i="6"/>
  <c r="P873" i="6"/>
  <c r="L793" i="6"/>
  <c r="P793" i="6"/>
  <c r="L725" i="6"/>
  <c r="P725" i="6"/>
  <c r="L679" i="6"/>
  <c r="P679" i="6"/>
  <c r="L512" i="6"/>
  <c r="P512" i="6"/>
  <c r="L438" i="6"/>
  <c r="P438" i="6"/>
  <c r="L244" i="6"/>
  <c r="P244" i="6"/>
  <c r="L545" i="6"/>
  <c r="P545" i="6"/>
  <c r="L527" i="6"/>
  <c r="P527" i="6"/>
  <c r="L485" i="6"/>
  <c r="P485" i="6"/>
  <c r="L333" i="6"/>
  <c r="P333" i="6"/>
  <c r="L261" i="6"/>
  <c r="P261" i="6"/>
  <c r="L171" i="6"/>
  <c r="P171" i="6"/>
  <c r="L113" i="6"/>
  <c r="P113" i="6"/>
  <c r="L91" i="6"/>
  <c r="P91" i="6"/>
  <c r="L419" i="6"/>
  <c r="P419" i="6"/>
  <c r="L387" i="6"/>
  <c r="P387" i="6"/>
  <c r="L355" i="6"/>
  <c r="P355" i="6"/>
  <c r="L292" i="6"/>
  <c r="P292" i="6"/>
  <c r="L228" i="6"/>
  <c r="P228" i="6"/>
  <c r="L197" i="6"/>
  <c r="P197" i="6"/>
  <c r="L146" i="6"/>
  <c r="P146" i="6"/>
  <c r="L77" i="6"/>
  <c r="P77" i="6"/>
  <c r="L433" i="6"/>
  <c r="P433" i="6"/>
  <c r="L401" i="6"/>
  <c r="P401" i="6"/>
  <c r="L369" i="6"/>
  <c r="P369" i="6"/>
  <c r="L316" i="6"/>
  <c r="P316" i="6"/>
  <c r="L252" i="6"/>
  <c r="P252" i="6"/>
  <c r="L195" i="6"/>
  <c r="P195" i="6"/>
  <c r="L140" i="6"/>
  <c r="P140" i="6"/>
  <c r="L346" i="6"/>
  <c r="P346" i="6"/>
  <c r="L271" i="6"/>
  <c r="P271" i="6"/>
  <c r="L182" i="6"/>
  <c r="P182" i="6"/>
  <c r="L130" i="6"/>
  <c r="P130" i="6"/>
  <c r="L581" i="6"/>
  <c r="P581" i="6"/>
  <c r="L522" i="6"/>
  <c r="P522" i="6"/>
  <c r="L476" i="6"/>
  <c r="P476" i="6"/>
  <c r="L442" i="6"/>
  <c r="P442" i="6"/>
  <c r="L283" i="6"/>
  <c r="P283" i="6"/>
  <c r="L219" i="6"/>
  <c r="P219" i="6"/>
  <c r="L149" i="6"/>
  <c r="P149" i="6"/>
  <c r="L98" i="6"/>
  <c r="P98" i="6"/>
  <c r="L368" i="6"/>
  <c r="P368" i="6"/>
  <c r="L326" i="6"/>
  <c r="P326" i="6"/>
  <c r="L260" i="6"/>
  <c r="P260" i="6"/>
  <c r="L210" i="6"/>
  <c r="P210" i="6"/>
  <c r="L147" i="6"/>
  <c r="P147" i="6"/>
  <c r="L94" i="6"/>
  <c r="P94" i="6"/>
  <c r="L46" i="6"/>
  <c r="P46" i="6"/>
  <c r="L396" i="6"/>
  <c r="P396" i="6"/>
  <c r="L341" i="6"/>
  <c r="P341" i="6"/>
  <c r="L279" i="6"/>
  <c r="P279" i="6"/>
  <c r="L215" i="6"/>
  <c r="P215" i="6"/>
  <c r="L164" i="6"/>
  <c r="P164" i="6"/>
  <c r="L62" i="6"/>
  <c r="P62" i="6"/>
  <c r="L51" i="6"/>
  <c r="P51" i="6"/>
  <c r="L3727" i="6"/>
  <c r="P3727" i="6"/>
  <c r="L3494" i="6"/>
  <c r="P3494" i="6"/>
  <c r="L2773" i="6"/>
  <c r="P2773" i="6"/>
  <c r="L3587" i="6"/>
  <c r="P3587" i="6"/>
  <c r="L2440" i="6"/>
  <c r="P2440" i="6"/>
  <c r="L3847" i="6"/>
  <c r="P3847" i="6"/>
  <c r="L3874" i="6"/>
  <c r="P3874" i="6"/>
  <c r="L3810" i="6"/>
  <c r="P3810" i="6"/>
  <c r="L3679" i="6"/>
  <c r="P3679" i="6"/>
  <c r="L3603" i="6"/>
  <c r="P3603" i="6"/>
  <c r="L3539" i="6"/>
  <c r="P3539" i="6"/>
  <c r="L3475" i="6"/>
  <c r="P3475" i="6"/>
  <c r="L3424" i="6"/>
  <c r="P3424" i="6"/>
  <c r="L3380" i="6"/>
  <c r="P3380" i="6"/>
  <c r="L2756" i="6"/>
  <c r="P2756" i="6"/>
  <c r="L2382" i="6"/>
  <c r="P2382" i="6"/>
  <c r="L3723" i="6"/>
  <c r="P3723" i="6"/>
  <c r="L3488" i="6"/>
  <c r="P3488" i="6"/>
  <c r="L2301" i="6"/>
  <c r="P2301" i="6"/>
  <c r="L3492" i="6"/>
  <c r="P3492" i="6"/>
  <c r="L3881" i="6"/>
  <c r="P3881" i="6"/>
  <c r="L3817" i="6"/>
  <c r="P3817" i="6"/>
  <c r="L3781" i="6"/>
  <c r="P3781" i="6"/>
  <c r="L3736" i="6"/>
  <c r="P3736" i="6"/>
  <c r="L3700" i="6"/>
  <c r="P3700" i="6"/>
  <c r="L3637" i="6"/>
  <c r="P3637" i="6"/>
  <c r="L3573" i="6"/>
  <c r="P3573" i="6"/>
  <c r="L3509" i="6"/>
  <c r="P3509" i="6"/>
  <c r="L3445" i="6"/>
  <c r="P3445" i="6"/>
  <c r="L3265" i="6"/>
  <c r="P3265" i="6"/>
  <c r="L2998" i="6"/>
  <c r="P2998" i="6"/>
  <c r="L2670" i="6"/>
  <c r="P2670" i="6"/>
  <c r="L3753" i="6"/>
  <c r="P3753" i="6"/>
  <c r="L3166" i="6"/>
  <c r="P3166" i="6"/>
  <c r="L3838" i="6"/>
  <c r="P3838" i="6"/>
  <c r="L3713" i="6"/>
  <c r="P3713" i="6"/>
  <c r="L3631" i="6"/>
  <c r="P3631" i="6"/>
  <c r="L3567" i="6"/>
  <c r="P3567" i="6"/>
  <c r="L3503" i="6"/>
  <c r="P3503" i="6"/>
  <c r="L3439" i="6"/>
  <c r="P3439" i="6"/>
  <c r="L3391" i="6"/>
  <c r="P3391" i="6"/>
  <c r="L3267" i="6"/>
  <c r="P3267" i="6"/>
  <c r="L3008" i="6"/>
  <c r="P3008" i="6"/>
  <c r="L2565" i="6"/>
  <c r="P2565" i="6"/>
  <c r="L3827" i="6"/>
  <c r="P3827" i="6"/>
  <c r="L3649" i="6"/>
  <c r="P3649" i="6"/>
  <c r="L3416" i="6"/>
  <c r="P3416" i="6"/>
  <c r="L3885" i="6"/>
  <c r="P3885" i="6"/>
  <c r="L3490" i="6"/>
  <c r="P3490" i="6"/>
  <c r="L3861" i="6"/>
  <c r="P3861" i="6"/>
  <c r="L3758" i="6"/>
  <c r="P3758" i="6"/>
  <c r="L3711" i="6"/>
  <c r="P3711" i="6"/>
  <c r="L3665" i="6"/>
  <c r="P3665" i="6"/>
  <c r="L3621" i="6"/>
  <c r="P3621" i="6"/>
  <c r="L3557" i="6"/>
  <c r="P3557" i="6"/>
  <c r="L3493" i="6"/>
  <c r="P3493" i="6"/>
  <c r="L3427" i="6"/>
  <c r="P3427" i="6"/>
  <c r="L3372" i="6"/>
  <c r="P3372" i="6"/>
  <c r="L3269" i="6"/>
  <c r="P3269" i="6"/>
  <c r="L3034" i="6"/>
  <c r="P3034" i="6"/>
  <c r="L2297" i="6"/>
  <c r="P2297" i="6"/>
  <c r="L3863" i="6"/>
  <c r="P3863" i="6"/>
  <c r="L3855" i="6"/>
  <c r="P3855" i="6"/>
  <c r="L3786" i="6"/>
  <c r="P3786" i="6"/>
  <c r="L3678" i="6"/>
  <c r="P3678" i="6"/>
  <c r="L3617" i="6"/>
  <c r="P3617" i="6"/>
  <c r="L3553" i="6"/>
  <c r="P3553" i="6"/>
  <c r="L3489" i="6"/>
  <c r="P3489" i="6"/>
  <c r="L3417" i="6"/>
  <c r="P3417" i="6"/>
  <c r="L3323" i="6"/>
  <c r="P3323" i="6"/>
  <c r="L3209" i="6"/>
  <c r="P3209" i="6"/>
  <c r="L2822" i="6"/>
  <c r="P2822" i="6"/>
  <c r="L3893" i="6"/>
  <c r="P3893" i="6"/>
  <c r="L3693" i="6"/>
  <c r="P3693" i="6"/>
  <c r="L3436" i="6"/>
  <c r="P3436" i="6"/>
  <c r="L2256" i="6"/>
  <c r="P2256" i="6"/>
  <c r="L3544" i="6"/>
  <c r="P3544" i="6"/>
  <c r="L3137" i="6"/>
  <c r="P3137" i="6"/>
  <c r="L3828" i="6"/>
  <c r="P3828" i="6"/>
  <c r="L3812" i="6"/>
  <c r="P3812" i="6"/>
  <c r="L3748" i="6"/>
  <c r="P3748" i="6"/>
  <c r="L3701" i="6"/>
  <c r="P3701" i="6"/>
  <c r="L3638" i="6"/>
  <c r="P3638" i="6"/>
  <c r="L3574" i="6"/>
  <c r="P3574" i="6"/>
  <c r="L3510" i="6"/>
  <c r="P3510" i="6"/>
  <c r="L3446" i="6"/>
  <c r="P3446" i="6"/>
  <c r="L3367" i="6"/>
  <c r="P3367" i="6"/>
  <c r="L3234" i="6"/>
  <c r="P3234" i="6"/>
  <c r="L2839" i="6"/>
  <c r="P2839" i="6"/>
  <c r="L3322" i="6"/>
  <c r="P3322" i="6"/>
  <c r="L3263" i="6"/>
  <c r="P3263" i="6"/>
  <c r="L3199" i="6"/>
  <c r="P3199" i="6"/>
  <c r="L3135" i="6"/>
  <c r="P3135" i="6"/>
  <c r="L3071" i="6"/>
  <c r="P3071" i="6"/>
  <c r="L3055" i="6"/>
  <c r="P3055" i="6"/>
  <c r="L3036" i="6"/>
  <c r="P3036" i="6"/>
  <c r="L2967" i="6"/>
  <c r="P2967" i="6"/>
  <c r="L2905" i="6"/>
  <c r="P2905" i="6"/>
  <c r="L2835" i="6"/>
  <c r="P2835" i="6"/>
  <c r="L2771" i="6"/>
  <c r="P2771" i="6"/>
  <c r="L2694" i="6"/>
  <c r="P2694" i="6"/>
  <c r="L2621" i="6"/>
  <c r="P2621" i="6"/>
  <c r="L2557" i="6"/>
  <c r="P2557" i="6"/>
  <c r="L2493" i="6"/>
  <c r="P2493" i="6"/>
  <c r="L2425" i="6"/>
  <c r="P2425" i="6"/>
  <c r="L2357" i="6"/>
  <c r="P2357" i="6"/>
  <c r="L2337" i="6"/>
  <c r="P2337" i="6"/>
  <c r="L2317" i="6"/>
  <c r="P2317" i="6"/>
  <c r="L2229" i="6"/>
  <c r="P2229" i="6"/>
  <c r="L2207" i="6"/>
  <c r="P2207" i="6"/>
  <c r="L2112" i="6"/>
  <c r="P2112" i="6"/>
  <c r="L3406" i="6"/>
  <c r="P3406" i="6"/>
  <c r="L3342" i="6"/>
  <c r="P3342" i="6"/>
  <c r="L3284" i="6"/>
  <c r="P3284" i="6"/>
  <c r="L3220" i="6"/>
  <c r="P3220" i="6"/>
  <c r="L3156" i="6"/>
  <c r="P3156" i="6"/>
  <c r="L3092" i="6"/>
  <c r="P3092" i="6"/>
  <c r="L2981" i="6"/>
  <c r="P2981" i="6"/>
  <c r="L2912" i="6"/>
  <c r="P2912" i="6"/>
  <c r="L2844" i="6"/>
  <c r="P2844" i="6"/>
  <c r="L2780" i="6"/>
  <c r="P2780" i="6"/>
  <c r="L2717" i="6"/>
  <c r="P2717" i="6"/>
  <c r="L2642" i="6"/>
  <c r="P2642" i="6"/>
  <c r="L2578" i="6"/>
  <c r="P2578" i="6"/>
  <c r="L2514" i="6"/>
  <c r="P2514" i="6"/>
  <c r="L2464" i="6"/>
  <c r="P2464" i="6"/>
  <c r="L2405" i="6"/>
  <c r="P2405" i="6"/>
  <c r="L2365" i="6"/>
  <c r="P2365" i="6"/>
  <c r="L2280" i="6"/>
  <c r="P2280" i="6"/>
  <c r="L2233" i="6"/>
  <c r="P2233" i="6"/>
  <c r="L2157" i="6"/>
  <c r="P2157" i="6"/>
  <c r="L3303" i="6"/>
  <c r="P3303" i="6"/>
  <c r="L3241" i="6"/>
  <c r="P3241" i="6"/>
  <c r="L3177" i="6"/>
  <c r="P3177" i="6"/>
  <c r="L3113" i="6"/>
  <c r="P3113" i="6"/>
  <c r="L3027" i="6"/>
  <c r="P3027" i="6"/>
  <c r="L2952" i="6"/>
  <c r="P2952" i="6"/>
  <c r="L2888" i="6"/>
  <c r="P2888" i="6"/>
  <c r="L2825" i="6"/>
  <c r="P2825" i="6"/>
  <c r="L2761" i="6"/>
  <c r="P2761" i="6"/>
  <c r="L2708" i="6"/>
  <c r="P2708" i="6"/>
  <c r="L2646" i="6"/>
  <c r="P2646" i="6"/>
  <c r="L2582" i="6"/>
  <c r="P2582" i="6"/>
  <c r="L2518" i="6"/>
  <c r="P2518" i="6"/>
  <c r="L2460" i="6"/>
  <c r="P2460" i="6"/>
  <c r="L2403" i="6"/>
  <c r="P2403" i="6"/>
  <c r="L2304" i="6"/>
  <c r="P2304" i="6"/>
  <c r="L2268" i="6"/>
  <c r="P2268" i="6"/>
  <c r="L2166" i="6"/>
  <c r="P2166" i="6"/>
  <c r="L2109" i="6"/>
  <c r="P2109" i="6"/>
  <c r="L3351" i="6"/>
  <c r="P3351" i="6"/>
  <c r="L3299" i="6"/>
  <c r="P3299" i="6"/>
  <c r="L3235" i="6"/>
  <c r="P3235" i="6"/>
  <c r="L3171" i="6"/>
  <c r="P3171" i="6"/>
  <c r="L3107" i="6"/>
  <c r="P3107" i="6"/>
  <c r="L3046" i="6"/>
  <c r="P3046" i="6"/>
  <c r="L2988" i="6"/>
  <c r="P2988" i="6"/>
  <c r="L2961" i="6"/>
  <c r="P2961" i="6"/>
  <c r="L2897" i="6"/>
  <c r="P2897" i="6"/>
  <c r="L2836" i="6"/>
  <c r="P2836" i="6"/>
  <c r="L2772" i="6"/>
  <c r="P2772" i="6"/>
  <c r="L2702" i="6"/>
  <c r="P2702" i="6"/>
  <c r="L2663" i="6"/>
  <c r="P2663" i="6"/>
  <c r="L2599" i="6"/>
  <c r="P2599" i="6"/>
  <c r="L2535" i="6"/>
  <c r="P2535" i="6"/>
  <c r="L2458" i="6"/>
  <c r="P2458" i="6"/>
  <c r="L2354" i="6"/>
  <c r="P2354" i="6"/>
  <c r="L2255" i="6"/>
  <c r="P2255" i="6"/>
  <c r="L2154" i="6"/>
  <c r="P2154" i="6"/>
  <c r="L3192" i="6"/>
  <c r="P3192" i="6"/>
  <c r="L3128" i="6"/>
  <c r="P3128" i="6"/>
  <c r="L3064" i="6"/>
  <c r="P3064" i="6"/>
  <c r="L3042" i="6"/>
  <c r="P3042" i="6"/>
  <c r="L2975" i="6"/>
  <c r="P2975" i="6"/>
  <c r="L2906" i="6"/>
  <c r="P2906" i="6"/>
  <c r="L2849" i="6"/>
  <c r="P2849" i="6"/>
  <c r="L2785" i="6"/>
  <c r="P2785" i="6"/>
  <c r="L2718" i="6"/>
  <c r="P2718" i="6"/>
  <c r="L2630" i="6"/>
  <c r="P2630" i="6"/>
  <c r="L2566" i="6"/>
  <c r="P2566" i="6"/>
  <c r="L2502" i="6"/>
  <c r="P2502" i="6"/>
  <c r="L2452" i="6"/>
  <c r="P2452" i="6"/>
  <c r="L2387" i="6"/>
  <c r="P2387" i="6"/>
  <c r="L2328" i="6"/>
  <c r="P2328" i="6"/>
  <c r="L2261" i="6"/>
  <c r="P2261" i="6"/>
  <c r="L2216" i="6"/>
  <c r="P2216" i="6"/>
  <c r="L2147" i="6"/>
  <c r="P2147" i="6"/>
  <c r="L3317" i="6"/>
  <c r="P3317" i="6"/>
  <c r="L3252" i="6"/>
  <c r="P3252" i="6"/>
  <c r="L3188" i="6"/>
  <c r="P3188" i="6"/>
  <c r="L3124" i="6"/>
  <c r="P3124" i="6"/>
  <c r="L3040" i="6"/>
  <c r="P3040" i="6"/>
  <c r="L2944" i="6"/>
  <c r="P2944" i="6"/>
  <c r="L2880" i="6"/>
  <c r="P2880" i="6"/>
  <c r="L2813" i="6"/>
  <c r="P2813" i="6"/>
  <c r="L2749" i="6"/>
  <c r="P2749" i="6"/>
  <c r="L2647" i="6"/>
  <c r="P2647" i="6"/>
  <c r="L2583" i="6"/>
  <c r="P2583" i="6"/>
  <c r="L2519" i="6"/>
  <c r="P2519" i="6"/>
  <c r="L2450" i="6"/>
  <c r="P2450" i="6"/>
  <c r="L2394" i="6"/>
  <c r="P2394" i="6"/>
  <c r="L2350" i="6"/>
  <c r="P2350" i="6"/>
  <c r="L2318" i="6"/>
  <c r="P2318" i="6"/>
  <c r="L2271" i="6"/>
  <c r="P2271" i="6"/>
  <c r="L2222" i="6"/>
  <c r="P2222" i="6"/>
  <c r="L2156" i="6"/>
  <c r="P2156" i="6"/>
  <c r="L2097" i="6"/>
  <c r="P2097" i="6"/>
  <c r="L3087" i="6"/>
  <c r="P3087" i="6"/>
  <c r="L3005" i="6"/>
  <c r="P3005" i="6"/>
  <c r="L2942" i="6"/>
  <c r="P2942" i="6"/>
  <c r="L2878" i="6"/>
  <c r="P2878" i="6"/>
  <c r="L2811" i="6"/>
  <c r="P2811" i="6"/>
  <c r="L2747" i="6"/>
  <c r="P2747" i="6"/>
  <c r="L2707" i="6"/>
  <c r="P2707" i="6"/>
  <c r="L2668" i="6"/>
  <c r="P2668" i="6"/>
  <c r="L2604" i="6"/>
  <c r="P2604" i="6"/>
  <c r="L2540" i="6"/>
  <c r="P2540" i="6"/>
  <c r="L2476" i="6"/>
  <c r="P2476" i="6"/>
  <c r="L2429" i="6"/>
  <c r="P2429" i="6"/>
  <c r="L2366" i="6"/>
  <c r="P2366" i="6"/>
  <c r="L2248" i="6"/>
  <c r="P2248" i="6"/>
  <c r="L2158" i="6"/>
  <c r="P2158" i="6"/>
  <c r="L2053" i="6"/>
  <c r="P2053" i="6"/>
  <c r="L2131" i="6"/>
  <c r="P2131" i="6"/>
  <c r="L2057" i="6"/>
  <c r="P2057" i="6"/>
  <c r="L1988" i="6"/>
  <c r="P1988" i="6"/>
  <c r="L1924" i="6"/>
  <c r="P1924" i="6"/>
  <c r="L1840" i="6"/>
  <c r="P1840" i="6"/>
  <c r="L1808" i="6"/>
  <c r="P1808" i="6"/>
  <c r="L1776" i="6"/>
  <c r="P1776" i="6"/>
  <c r="L1714" i="6"/>
  <c r="P1714" i="6"/>
  <c r="L1676" i="6"/>
  <c r="P1676" i="6"/>
  <c r="L1632" i="6"/>
  <c r="P1632" i="6"/>
  <c r="L1568" i="6"/>
  <c r="P1568" i="6"/>
  <c r="L1504" i="6"/>
  <c r="P1504" i="6"/>
  <c r="L1440" i="6"/>
  <c r="P1440" i="6"/>
  <c r="L1284" i="6"/>
  <c r="P1284" i="6"/>
  <c r="L1203" i="6"/>
  <c r="P1203" i="6"/>
  <c r="L2189" i="6"/>
  <c r="P2189" i="6"/>
  <c r="L2153" i="6"/>
  <c r="P2153" i="6"/>
  <c r="L2094" i="6"/>
  <c r="P2094" i="6"/>
  <c r="L2011" i="6"/>
  <c r="P2011" i="6"/>
  <c r="L1947" i="6"/>
  <c r="P1947" i="6"/>
  <c r="L1770" i="6"/>
  <c r="P1770" i="6"/>
  <c r="L1710" i="6"/>
  <c r="P1710" i="6"/>
  <c r="L1624" i="6"/>
  <c r="P1624" i="6"/>
  <c r="L1560" i="6"/>
  <c r="P1560" i="6"/>
  <c r="L1496" i="6"/>
  <c r="P1496" i="6"/>
  <c r="L1432" i="6"/>
  <c r="P1432" i="6"/>
  <c r="L1361" i="6"/>
  <c r="P1361" i="6"/>
  <c r="L1196" i="6"/>
  <c r="P1196" i="6"/>
  <c r="L2115" i="6"/>
  <c r="P2115" i="6"/>
  <c r="L2009" i="6"/>
  <c r="P2009" i="6"/>
  <c r="L1945" i="6"/>
  <c r="P1945" i="6"/>
  <c r="L1879" i="6"/>
  <c r="P1879" i="6"/>
  <c r="L1857" i="6"/>
  <c r="P1857" i="6"/>
  <c r="L1729" i="6"/>
  <c r="P1729" i="6"/>
  <c r="L1657" i="6"/>
  <c r="P1657" i="6"/>
  <c r="L1593" i="6"/>
  <c r="P1593" i="6"/>
  <c r="L1529" i="6"/>
  <c r="P1529" i="6"/>
  <c r="L1465" i="6"/>
  <c r="P1465" i="6"/>
  <c r="L1417" i="6"/>
  <c r="P1417" i="6"/>
  <c r="L1349" i="6"/>
  <c r="P1349" i="6"/>
  <c r="L1333" i="6"/>
  <c r="P1333" i="6"/>
  <c r="L1317" i="6"/>
  <c r="P1317" i="6"/>
  <c r="L1220" i="6"/>
  <c r="P1220" i="6"/>
  <c r="L2066" i="6"/>
  <c r="P2066" i="6"/>
  <c r="L2046" i="6"/>
  <c r="P2046" i="6"/>
  <c r="L1995" i="6"/>
  <c r="P1995" i="6"/>
  <c r="L1931" i="6"/>
  <c r="P1931" i="6"/>
  <c r="L1853" i="6"/>
  <c r="P1853" i="6"/>
  <c r="L1819" i="6"/>
  <c r="P1819" i="6"/>
  <c r="L1787" i="6"/>
  <c r="P1787" i="6"/>
  <c r="L1738" i="6"/>
  <c r="P1738" i="6"/>
  <c r="L1668" i="6"/>
  <c r="P1668" i="6"/>
  <c r="L1612" i="6"/>
  <c r="P1612" i="6"/>
  <c r="L1548" i="6"/>
  <c r="P1548" i="6"/>
  <c r="L1484" i="6"/>
  <c r="P1484" i="6"/>
  <c r="L1420" i="6"/>
  <c r="P1420" i="6"/>
  <c r="L1384" i="6"/>
  <c r="P1384" i="6"/>
  <c r="L1283" i="6"/>
  <c r="P1283" i="6"/>
  <c r="L1151" i="6"/>
  <c r="P1151" i="6"/>
  <c r="L2020" i="6"/>
  <c r="P2020" i="6"/>
  <c r="L1956" i="6"/>
  <c r="P1956" i="6"/>
  <c r="L1895" i="6"/>
  <c r="P1895" i="6"/>
  <c r="L1829" i="6"/>
  <c r="P1829" i="6"/>
  <c r="L1797" i="6"/>
  <c r="P1797" i="6"/>
  <c r="L1769" i="6"/>
  <c r="P1769" i="6"/>
  <c r="L1702" i="6"/>
  <c r="P1702" i="6"/>
  <c r="L1606" i="6"/>
  <c r="P1606" i="6"/>
  <c r="L1542" i="6"/>
  <c r="P1542" i="6"/>
  <c r="L1478" i="6"/>
  <c r="P1478" i="6"/>
  <c r="L1413" i="6"/>
  <c r="P1413" i="6"/>
  <c r="L1259" i="6"/>
  <c r="P1259" i="6"/>
  <c r="L1158" i="6"/>
  <c r="P1158" i="6"/>
  <c r="L1983" i="6"/>
  <c r="P1983" i="6"/>
  <c r="L1919" i="6"/>
  <c r="P1919" i="6"/>
  <c r="L1862" i="6"/>
  <c r="P1862" i="6"/>
  <c r="L1732" i="6"/>
  <c r="P1732" i="6"/>
  <c r="L1673" i="6"/>
  <c r="P1673" i="6"/>
  <c r="L1629" i="6"/>
  <c r="P1629" i="6"/>
  <c r="L1565" i="6"/>
  <c r="P1565" i="6"/>
  <c r="L1501" i="6"/>
  <c r="P1501" i="6"/>
  <c r="L1437" i="6"/>
  <c r="P1437" i="6"/>
  <c r="L1377" i="6"/>
  <c r="P1377" i="6"/>
  <c r="L1246" i="6"/>
  <c r="P1246" i="6"/>
  <c r="L2085" i="6"/>
  <c r="P2085" i="6"/>
  <c r="L2004" i="6"/>
  <c r="P2004" i="6"/>
  <c r="L1940" i="6"/>
  <c r="P1940" i="6"/>
  <c r="L1860" i="6"/>
  <c r="P1860" i="6"/>
  <c r="L1723" i="6"/>
  <c r="P1723" i="6"/>
  <c r="L1623" i="6"/>
  <c r="P1623" i="6"/>
  <c r="L1559" i="6"/>
  <c r="P1559" i="6"/>
  <c r="L1495" i="6"/>
  <c r="P1495" i="6"/>
  <c r="L1431" i="6"/>
  <c r="P1431" i="6"/>
  <c r="L1362" i="6"/>
  <c r="P1362" i="6"/>
  <c r="L1340" i="6"/>
  <c r="P1340" i="6"/>
  <c r="L1318" i="6"/>
  <c r="P1318" i="6"/>
  <c r="L1235" i="6"/>
  <c r="P1235" i="6"/>
  <c r="L1143" i="6"/>
  <c r="P1143" i="6"/>
  <c r="L1996" i="6"/>
  <c r="P1996" i="6"/>
  <c r="L1932" i="6"/>
  <c r="P1932" i="6"/>
  <c r="L1872" i="6"/>
  <c r="P1872" i="6"/>
  <c r="L1838" i="6"/>
  <c r="P1838" i="6"/>
  <c r="L1806" i="6"/>
  <c r="P1806" i="6"/>
  <c r="L1774" i="6"/>
  <c r="P1774" i="6"/>
  <c r="L1705" i="6"/>
  <c r="P1705" i="6"/>
  <c r="L1646" i="6"/>
  <c r="P1646" i="6"/>
  <c r="L1582" i="6"/>
  <c r="P1582" i="6"/>
  <c r="L1518" i="6"/>
  <c r="P1518" i="6"/>
  <c r="L1454" i="6"/>
  <c r="P1454" i="6"/>
  <c r="L1414" i="6"/>
  <c r="P1414" i="6"/>
  <c r="L1354" i="6"/>
  <c r="P1354" i="6"/>
  <c r="L1279" i="6"/>
  <c r="P1279" i="6"/>
  <c r="L1213" i="6"/>
  <c r="P1213" i="6"/>
  <c r="L1125" i="6"/>
  <c r="P1125" i="6"/>
  <c r="L1061" i="6"/>
  <c r="P1061" i="6"/>
  <c r="L995" i="6"/>
  <c r="P995" i="6"/>
  <c r="L920" i="6"/>
  <c r="P920" i="6"/>
  <c r="L858" i="6"/>
  <c r="P858" i="6"/>
  <c r="L785" i="6"/>
  <c r="P785" i="6"/>
  <c r="L717" i="6"/>
  <c r="P717" i="6"/>
  <c r="L618" i="6"/>
  <c r="P618" i="6"/>
  <c r="L509" i="6"/>
  <c r="P509" i="6"/>
  <c r="L291" i="6"/>
  <c r="P291" i="6"/>
  <c r="L1059" i="6"/>
  <c r="P1059" i="6"/>
  <c r="L988" i="6"/>
  <c r="P988" i="6"/>
  <c r="L938" i="6"/>
  <c r="P938" i="6"/>
  <c r="L890" i="6"/>
  <c r="P890" i="6"/>
  <c r="L812" i="6"/>
  <c r="P812" i="6"/>
  <c r="L771" i="6"/>
  <c r="P771" i="6"/>
  <c r="L684" i="6"/>
  <c r="P684" i="6"/>
  <c r="L654" i="6"/>
  <c r="P654" i="6"/>
  <c r="L626" i="6"/>
  <c r="P626" i="6"/>
  <c r="L604" i="6"/>
  <c r="P604" i="6"/>
  <c r="L557" i="6"/>
  <c r="P557" i="6"/>
  <c r="L445" i="6"/>
  <c r="P445" i="6"/>
  <c r="L272" i="6"/>
  <c r="P272" i="6"/>
  <c r="L1229" i="6"/>
  <c r="P1229" i="6"/>
  <c r="L1178" i="6"/>
  <c r="P1178" i="6"/>
  <c r="L1114" i="6"/>
  <c r="P1114" i="6"/>
  <c r="L1050" i="6"/>
  <c r="P1050" i="6"/>
  <c r="L979" i="6"/>
  <c r="P979" i="6"/>
  <c r="L883" i="6"/>
  <c r="P883" i="6"/>
  <c r="L804" i="6"/>
  <c r="P804" i="6"/>
  <c r="L765" i="6"/>
  <c r="P765" i="6"/>
  <c r="L730" i="6"/>
  <c r="P730" i="6"/>
  <c r="L676" i="6"/>
  <c r="P676" i="6"/>
  <c r="L577" i="6"/>
  <c r="P577" i="6"/>
  <c r="L460" i="6"/>
  <c r="P460" i="6"/>
  <c r="L1208" i="6"/>
  <c r="P1208" i="6"/>
  <c r="L1156" i="6"/>
  <c r="P1156" i="6"/>
  <c r="L1095" i="6"/>
  <c r="P1095" i="6"/>
  <c r="L1031" i="6"/>
  <c r="P1031" i="6"/>
  <c r="L977" i="6"/>
  <c r="P977" i="6"/>
  <c r="L932" i="6"/>
  <c r="P932" i="6"/>
  <c r="L877" i="6"/>
  <c r="P877" i="6"/>
  <c r="L821" i="6"/>
  <c r="P821" i="6"/>
  <c r="L699" i="6"/>
  <c r="P699" i="6"/>
  <c r="L546" i="6"/>
  <c r="P546" i="6"/>
  <c r="L475" i="6"/>
  <c r="P475" i="6"/>
  <c r="L343" i="6"/>
  <c r="P343" i="6"/>
  <c r="L1262" i="6"/>
  <c r="P1262" i="6"/>
  <c r="L1204" i="6"/>
  <c r="P1204" i="6"/>
  <c r="L1105" i="6"/>
  <c r="P1105" i="6"/>
  <c r="L1041" i="6"/>
  <c r="P1041" i="6"/>
  <c r="L984" i="6"/>
  <c r="P984" i="6"/>
  <c r="L921" i="6"/>
  <c r="P921" i="6"/>
  <c r="L835" i="6"/>
  <c r="P835" i="6"/>
  <c r="L811" i="6"/>
  <c r="P811" i="6"/>
  <c r="L724" i="6"/>
  <c r="P724" i="6"/>
  <c r="L685" i="6"/>
  <c r="P685" i="6"/>
  <c r="L619" i="6"/>
  <c r="P619" i="6"/>
  <c r="L590" i="6"/>
  <c r="P590" i="6"/>
  <c r="L482" i="6"/>
  <c r="P482" i="6"/>
  <c r="L1117" i="6"/>
  <c r="P1117" i="6"/>
  <c r="L1053" i="6"/>
  <c r="P1053" i="6"/>
  <c r="L982" i="6"/>
  <c r="P982" i="6"/>
  <c r="L928" i="6"/>
  <c r="P928" i="6"/>
  <c r="L882" i="6"/>
  <c r="P882" i="6"/>
  <c r="L825" i="6"/>
  <c r="P825" i="6"/>
  <c r="L770" i="6"/>
  <c r="P770" i="6"/>
  <c r="L714" i="6"/>
  <c r="P714" i="6"/>
  <c r="L661" i="6"/>
  <c r="P661" i="6"/>
  <c r="L629" i="6"/>
  <c r="P629" i="6"/>
  <c r="L580" i="6"/>
  <c r="P580" i="6"/>
  <c r="L454" i="6"/>
  <c r="P454" i="6"/>
  <c r="L1309" i="6"/>
  <c r="P1309" i="6"/>
  <c r="L1293" i="6"/>
  <c r="P1293" i="6"/>
  <c r="L1222" i="6"/>
  <c r="P1222" i="6"/>
  <c r="L1141" i="6"/>
  <c r="P1141" i="6"/>
  <c r="L1077" i="6"/>
  <c r="P1077" i="6"/>
  <c r="L1013" i="6"/>
  <c r="P1013" i="6"/>
  <c r="L891" i="6"/>
  <c r="P891" i="6"/>
  <c r="L799" i="6"/>
  <c r="P799" i="6"/>
  <c r="L762" i="6"/>
  <c r="P762" i="6"/>
  <c r="L671" i="6"/>
  <c r="P671" i="6"/>
  <c r="L582" i="6"/>
  <c r="P582" i="6"/>
  <c r="L479" i="6"/>
  <c r="P479" i="6"/>
  <c r="L117" i="6"/>
  <c r="P117" i="6"/>
  <c r="L1146" i="6"/>
  <c r="P1146" i="6"/>
  <c r="L1094" i="6"/>
  <c r="P1094" i="6"/>
  <c r="L1030" i="6"/>
  <c r="P1030" i="6"/>
  <c r="L970" i="6"/>
  <c r="P970" i="6"/>
  <c r="L913" i="6"/>
  <c r="P913" i="6"/>
  <c r="L871" i="6"/>
  <c r="P871" i="6"/>
  <c r="L764" i="6"/>
  <c r="P764" i="6"/>
  <c r="L721" i="6"/>
  <c r="P721" i="6"/>
  <c r="L591" i="6"/>
  <c r="P591" i="6"/>
  <c r="L500" i="6"/>
  <c r="P500" i="6"/>
  <c r="L422" i="6"/>
  <c r="P422" i="6"/>
  <c r="L227" i="6"/>
  <c r="P227" i="6"/>
  <c r="L543" i="6"/>
  <c r="P543" i="6"/>
  <c r="L525" i="6"/>
  <c r="P525" i="6"/>
  <c r="L473" i="6"/>
  <c r="P473" i="6"/>
  <c r="L322" i="6"/>
  <c r="P322" i="6"/>
  <c r="L258" i="6"/>
  <c r="P258" i="6"/>
  <c r="L169" i="6"/>
  <c r="P169" i="6"/>
  <c r="L109" i="6"/>
  <c r="P109" i="6"/>
  <c r="L89" i="6"/>
  <c r="P89" i="6"/>
  <c r="L415" i="6"/>
  <c r="P415" i="6"/>
  <c r="L383" i="6"/>
  <c r="P383" i="6"/>
  <c r="L350" i="6"/>
  <c r="P350" i="6"/>
  <c r="L287" i="6"/>
  <c r="P287" i="6"/>
  <c r="L223" i="6"/>
  <c r="P223" i="6"/>
  <c r="L191" i="6"/>
  <c r="P191" i="6"/>
  <c r="L136" i="6"/>
  <c r="P136" i="6"/>
  <c r="L75" i="6"/>
  <c r="P75" i="6"/>
  <c r="L429" i="6"/>
  <c r="P429" i="6"/>
  <c r="L397" i="6"/>
  <c r="P397" i="6"/>
  <c r="L365" i="6"/>
  <c r="P365" i="6"/>
  <c r="L311" i="6"/>
  <c r="P311" i="6"/>
  <c r="L247" i="6"/>
  <c r="P247" i="6"/>
  <c r="L193" i="6"/>
  <c r="P193" i="6"/>
  <c r="L138" i="6"/>
  <c r="P138" i="6"/>
  <c r="L344" i="6"/>
  <c r="P344" i="6"/>
  <c r="L269" i="6"/>
  <c r="P269" i="6"/>
  <c r="L180" i="6"/>
  <c r="P180" i="6"/>
  <c r="L120" i="6"/>
  <c r="P120" i="6"/>
  <c r="L555" i="6"/>
  <c r="P555" i="6"/>
  <c r="L518" i="6"/>
  <c r="P518" i="6"/>
  <c r="L474" i="6"/>
  <c r="P474" i="6"/>
  <c r="L440" i="6"/>
  <c r="P440" i="6"/>
  <c r="L264" i="6"/>
  <c r="P264" i="6"/>
  <c r="L212" i="6"/>
  <c r="P212" i="6"/>
  <c r="L126" i="6"/>
  <c r="P126" i="6"/>
  <c r="L90" i="6"/>
  <c r="P90" i="6"/>
  <c r="L366" i="6"/>
  <c r="P366" i="6"/>
  <c r="L319" i="6"/>
  <c r="P319" i="6"/>
  <c r="L255" i="6"/>
  <c r="P255" i="6"/>
  <c r="L208" i="6"/>
  <c r="P208" i="6"/>
  <c r="L145" i="6"/>
  <c r="P145" i="6"/>
  <c r="L92" i="6"/>
  <c r="P92" i="6"/>
  <c r="L483" i="6"/>
  <c r="P483" i="6"/>
  <c r="L388" i="6"/>
  <c r="P388" i="6"/>
  <c r="L330" i="6"/>
  <c r="P330" i="6"/>
  <c r="L277" i="6"/>
  <c r="P277" i="6"/>
  <c r="L213" i="6"/>
  <c r="P213" i="6"/>
  <c r="L162" i="6"/>
  <c r="P162" i="6"/>
  <c r="L48" i="6"/>
  <c r="P48" i="6"/>
  <c r="L49" i="6"/>
  <c r="P49" i="6"/>
  <c r="L3695" i="6"/>
  <c r="P3695" i="6"/>
  <c r="L3461" i="6"/>
  <c r="P3461" i="6"/>
  <c r="L2629" i="6"/>
  <c r="P2629" i="6"/>
  <c r="L3550" i="6"/>
  <c r="P3550" i="6"/>
  <c r="L2303" i="6"/>
  <c r="P2303" i="6"/>
  <c r="L3845" i="6"/>
  <c r="P3845" i="6"/>
  <c r="L3872" i="6"/>
  <c r="P3872" i="6"/>
  <c r="L3793" i="6"/>
  <c r="P3793" i="6"/>
  <c r="L3666" i="6"/>
  <c r="P3666" i="6"/>
  <c r="L3601" i="6"/>
  <c r="P3601" i="6"/>
  <c r="L3537" i="6"/>
  <c r="P3537" i="6"/>
  <c r="L3473" i="6"/>
  <c r="P3473" i="6"/>
  <c r="L3408" i="6"/>
  <c r="P3408" i="6"/>
  <c r="L3353" i="6"/>
  <c r="P3353" i="6"/>
  <c r="L2726" i="6"/>
  <c r="P2726" i="6"/>
  <c r="L2309" i="6"/>
  <c r="P2309" i="6"/>
  <c r="L3712" i="6"/>
  <c r="P3712" i="6"/>
  <c r="L3467" i="6"/>
  <c r="P3467" i="6"/>
  <c r="L3887" i="6"/>
  <c r="P3887" i="6"/>
  <c r="L3457" i="6"/>
  <c r="P3457" i="6"/>
  <c r="L3879" i="6"/>
  <c r="P3879" i="6"/>
  <c r="L3815" i="6"/>
  <c r="P3815" i="6"/>
  <c r="L3779" i="6"/>
  <c r="P3779" i="6"/>
  <c r="L3734" i="6"/>
  <c r="P3734" i="6"/>
  <c r="L3682" i="6"/>
  <c r="P3682" i="6"/>
  <c r="L3612" i="6"/>
  <c r="P3612" i="6"/>
  <c r="L3548" i="6"/>
  <c r="P3548" i="6"/>
  <c r="L3484" i="6"/>
  <c r="P3484" i="6"/>
  <c r="L3405" i="6"/>
  <c r="P3405" i="6"/>
  <c r="L3260" i="6"/>
  <c r="P3260" i="6"/>
  <c r="L2971" i="6"/>
  <c r="P2971" i="6"/>
  <c r="L2563" i="6"/>
  <c r="P2563" i="6"/>
  <c r="L3721" i="6"/>
  <c r="P3721" i="6"/>
  <c r="L3013" i="6"/>
  <c r="P3013" i="6"/>
  <c r="L3836" i="6"/>
  <c r="P3836" i="6"/>
  <c r="L3698" i="6"/>
  <c r="P3698" i="6"/>
  <c r="L3629" i="6"/>
  <c r="P3629" i="6"/>
  <c r="L3565" i="6"/>
  <c r="P3565" i="6"/>
  <c r="L3501" i="6"/>
  <c r="P3501" i="6"/>
  <c r="L3437" i="6"/>
  <c r="P3437" i="6"/>
  <c r="L3389" i="6"/>
  <c r="P3389" i="6"/>
  <c r="L3240" i="6"/>
  <c r="P3240" i="6"/>
  <c r="L2976" i="6"/>
  <c r="P2976" i="6"/>
  <c r="L2532" i="6"/>
  <c r="P2532" i="6"/>
  <c r="L3804" i="6"/>
  <c r="P3804" i="6"/>
  <c r="L3622" i="6"/>
  <c r="P3622" i="6"/>
  <c r="L3362" i="6"/>
  <c r="P3362" i="6"/>
  <c r="L3854" i="6"/>
  <c r="P3854" i="6"/>
  <c r="L3459" i="6"/>
  <c r="P3459" i="6"/>
  <c r="L3830" i="6"/>
  <c r="P3830" i="6"/>
  <c r="L3756" i="6"/>
  <c r="P3756" i="6"/>
  <c r="L3709" i="6"/>
  <c r="P3709" i="6"/>
  <c r="L3663" i="6"/>
  <c r="P3663" i="6"/>
  <c r="L3596" i="6"/>
  <c r="P3596" i="6"/>
  <c r="L3532" i="6"/>
  <c r="P3532" i="6"/>
  <c r="L3468" i="6"/>
  <c r="P3468" i="6"/>
  <c r="L3425" i="6"/>
  <c r="P3425" i="6"/>
  <c r="L3365" i="6"/>
  <c r="P3365" i="6"/>
  <c r="L3254" i="6"/>
  <c r="P3254" i="6"/>
  <c r="L2929" i="6"/>
  <c r="P2929" i="6"/>
  <c r="L2246" i="6"/>
  <c r="P2246" i="6"/>
  <c r="L3834" i="6"/>
  <c r="P3834" i="6"/>
  <c r="L3853" i="6"/>
  <c r="P3853" i="6"/>
  <c r="L3769" i="6"/>
  <c r="P3769" i="6"/>
  <c r="L3671" i="6"/>
  <c r="P3671" i="6"/>
  <c r="L3615" i="6"/>
  <c r="P3615" i="6"/>
  <c r="L3551" i="6"/>
  <c r="P3551" i="6"/>
  <c r="L3487" i="6"/>
  <c r="P3487" i="6"/>
  <c r="L3415" i="6"/>
  <c r="P3415" i="6"/>
  <c r="L3296" i="6"/>
  <c r="P3296" i="6"/>
  <c r="L3207" i="6"/>
  <c r="P3207" i="6"/>
  <c r="L2724" i="6"/>
  <c r="P2724" i="6"/>
  <c r="L3862" i="6"/>
  <c r="P3862" i="6"/>
  <c r="L3662" i="6"/>
  <c r="P3662" i="6"/>
  <c r="L3428" i="6"/>
  <c r="P3428" i="6"/>
  <c r="L3889" i="6"/>
  <c r="P3889" i="6"/>
  <c r="L3519" i="6"/>
  <c r="P3519" i="6"/>
  <c r="L3075" i="6"/>
  <c r="P3075" i="6"/>
  <c r="L3805" i="6"/>
  <c r="P3805" i="6"/>
  <c r="L3797" i="6"/>
  <c r="P3797" i="6"/>
  <c r="L3735" i="6"/>
  <c r="P3735" i="6"/>
  <c r="L3699" i="6"/>
  <c r="P3699" i="6"/>
  <c r="L3632" i="6"/>
  <c r="P3632" i="6"/>
  <c r="L3568" i="6"/>
  <c r="P3568" i="6"/>
  <c r="L3504" i="6"/>
  <c r="P3504" i="6"/>
  <c r="L3440" i="6"/>
  <c r="P3440" i="6"/>
  <c r="L3360" i="6"/>
  <c r="P3360" i="6"/>
  <c r="L3211" i="6"/>
  <c r="P3211" i="6"/>
  <c r="L2741" i="6"/>
  <c r="P2741" i="6"/>
  <c r="L3309" i="6"/>
  <c r="P3309" i="6"/>
  <c r="L3261" i="6"/>
  <c r="P3261" i="6"/>
  <c r="L3197" i="6"/>
  <c r="P3197" i="6"/>
  <c r="L3133" i="6"/>
  <c r="P3133" i="6"/>
  <c r="L3069" i="6"/>
  <c r="P3069" i="6"/>
  <c r="L3053" i="6"/>
  <c r="P3053" i="6"/>
  <c r="L3021" i="6"/>
  <c r="P3021" i="6"/>
  <c r="L2958" i="6"/>
  <c r="P2958" i="6"/>
  <c r="L2894" i="6"/>
  <c r="P2894" i="6"/>
  <c r="L2833" i="6"/>
  <c r="P2833" i="6"/>
  <c r="L2769" i="6"/>
  <c r="P2769" i="6"/>
  <c r="L2690" i="6"/>
  <c r="P2690" i="6"/>
  <c r="L2619" i="6"/>
  <c r="P2619" i="6"/>
  <c r="L2555" i="6"/>
  <c r="P2555" i="6"/>
  <c r="L2491" i="6"/>
  <c r="P2491" i="6"/>
  <c r="L2423" i="6"/>
  <c r="P2423" i="6"/>
  <c r="L2353" i="6"/>
  <c r="P2353" i="6"/>
  <c r="L2335" i="6"/>
  <c r="P2335" i="6"/>
  <c r="L2315" i="6"/>
  <c r="P2315" i="6"/>
  <c r="L2227" i="6"/>
  <c r="P2227" i="6"/>
  <c r="L2200" i="6"/>
  <c r="P2200" i="6"/>
  <c r="L2103" i="6"/>
  <c r="P2103" i="6"/>
  <c r="L3400" i="6"/>
  <c r="P3400" i="6"/>
  <c r="L3340" i="6"/>
  <c r="P3340" i="6"/>
  <c r="L3282" i="6"/>
  <c r="P3282" i="6"/>
  <c r="L3218" i="6"/>
  <c r="P3218" i="6"/>
  <c r="L3154" i="6"/>
  <c r="P3154" i="6"/>
  <c r="L3090" i="6"/>
  <c r="P3090" i="6"/>
  <c r="L2965" i="6"/>
  <c r="P2965" i="6"/>
  <c r="L2903" i="6"/>
  <c r="P2903" i="6"/>
  <c r="L2831" i="6"/>
  <c r="P2831" i="6"/>
  <c r="L2767" i="6"/>
  <c r="P2767" i="6"/>
  <c r="L2688" i="6"/>
  <c r="P2688" i="6"/>
  <c r="L2640" i="6"/>
  <c r="P2640" i="6"/>
  <c r="L2576" i="6"/>
  <c r="P2576" i="6"/>
  <c r="L2512" i="6"/>
  <c r="P2512" i="6"/>
  <c r="L2438" i="6"/>
  <c r="P2438" i="6"/>
  <c r="L2393" i="6"/>
  <c r="P2393" i="6"/>
  <c r="L2361" i="6"/>
  <c r="P2361" i="6"/>
  <c r="L2274" i="6"/>
  <c r="P2274" i="6"/>
  <c r="L2225" i="6"/>
  <c r="P2225" i="6"/>
  <c r="L2148" i="6"/>
  <c r="P2148" i="6"/>
  <c r="L3276" i="6"/>
  <c r="P3276" i="6"/>
  <c r="L3212" i="6"/>
  <c r="P3212" i="6"/>
  <c r="L3148" i="6"/>
  <c r="P3148" i="6"/>
  <c r="L3084" i="6"/>
  <c r="P3084" i="6"/>
  <c r="L3019" i="6"/>
  <c r="P3019" i="6"/>
  <c r="L2943" i="6"/>
  <c r="P2943" i="6"/>
  <c r="L2879" i="6"/>
  <c r="P2879" i="6"/>
  <c r="L2810" i="6"/>
  <c r="P2810" i="6"/>
  <c r="L2746" i="6"/>
  <c r="P2746" i="6"/>
  <c r="L2706" i="6"/>
  <c r="P2706" i="6"/>
  <c r="L2636" i="6"/>
  <c r="P2636" i="6"/>
  <c r="L2572" i="6"/>
  <c r="P2572" i="6"/>
  <c r="L2508" i="6"/>
  <c r="P2508" i="6"/>
  <c r="L2449" i="6"/>
  <c r="P2449" i="6"/>
  <c r="L2399" i="6"/>
  <c r="P2399" i="6"/>
  <c r="L2298" i="6"/>
  <c r="P2298" i="6"/>
  <c r="L2247" i="6"/>
  <c r="P2247" i="6"/>
  <c r="L2159" i="6"/>
  <c r="P2159" i="6"/>
  <c r="L2105" i="6"/>
  <c r="P2105" i="6"/>
  <c r="L3346" i="6"/>
  <c r="P3346" i="6"/>
  <c r="L3297" i="6"/>
  <c r="P3297" i="6"/>
  <c r="L3233" i="6"/>
  <c r="P3233" i="6"/>
  <c r="L3169" i="6"/>
  <c r="P3169" i="6"/>
  <c r="L3105" i="6"/>
  <c r="P3105" i="6"/>
  <c r="L3039" i="6"/>
  <c r="P3039" i="6"/>
  <c r="L2986" i="6"/>
  <c r="P2986" i="6"/>
  <c r="L2950" i="6"/>
  <c r="P2950" i="6"/>
  <c r="L2886" i="6"/>
  <c r="P2886" i="6"/>
  <c r="L2823" i="6"/>
  <c r="P2823" i="6"/>
  <c r="L2759" i="6"/>
  <c r="P2759" i="6"/>
  <c r="L2697" i="6"/>
  <c r="P2697" i="6"/>
  <c r="L2661" i="6"/>
  <c r="P2661" i="6"/>
  <c r="L2597" i="6"/>
  <c r="P2597" i="6"/>
  <c r="L2533" i="6"/>
  <c r="P2533" i="6"/>
  <c r="L2456" i="6"/>
  <c r="P2456" i="6"/>
  <c r="L2352" i="6"/>
  <c r="P2352" i="6"/>
  <c r="L2253" i="6"/>
  <c r="P2253" i="6"/>
  <c r="L2138" i="6"/>
  <c r="P2138" i="6"/>
  <c r="L3190" i="6"/>
  <c r="P3190" i="6"/>
  <c r="L3126" i="6"/>
  <c r="P3126" i="6"/>
  <c r="L3060" i="6"/>
  <c r="P3060" i="6"/>
  <c r="L3025" i="6"/>
  <c r="P3025" i="6"/>
  <c r="L2966" i="6"/>
  <c r="P2966" i="6"/>
  <c r="L2904" i="6"/>
  <c r="P2904" i="6"/>
  <c r="L2834" i="6"/>
  <c r="P2834" i="6"/>
  <c r="L2770" i="6"/>
  <c r="P2770" i="6"/>
  <c r="L2711" i="6"/>
  <c r="P2711" i="6"/>
  <c r="L2620" i="6"/>
  <c r="P2620" i="6"/>
  <c r="L2556" i="6"/>
  <c r="P2556" i="6"/>
  <c r="L2492" i="6"/>
  <c r="P2492" i="6"/>
  <c r="L2441" i="6"/>
  <c r="P2441" i="6"/>
  <c r="L2376" i="6"/>
  <c r="P2376" i="6"/>
  <c r="L2322" i="6"/>
  <c r="P2322" i="6"/>
  <c r="L2259" i="6"/>
  <c r="P2259" i="6"/>
  <c r="L2210" i="6"/>
  <c r="P2210" i="6"/>
  <c r="L2128" i="6"/>
  <c r="P2128" i="6"/>
  <c r="L3315" i="6"/>
  <c r="P3315" i="6"/>
  <c r="L3250" i="6"/>
  <c r="P3250" i="6"/>
  <c r="L3186" i="6"/>
  <c r="P3186" i="6"/>
  <c r="L3122" i="6"/>
  <c r="P3122" i="6"/>
  <c r="L3032" i="6"/>
  <c r="P3032" i="6"/>
  <c r="L2935" i="6"/>
  <c r="P2935" i="6"/>
  <c r="L2871" i="6"/>
  <c r="P2871" i="6"/>
  <c r="L2798" i="6"/>
  <c r="P2798" i="6"/>
  <c r="L2734" i="6"/>
  <c r="P2734" i="6"/>
  <c r="L2645" i="6"/>
  <c r="P2645" i="6"/>
  <c r="L2581" i="6"/>
  <c r="P2581" i="6"/>
  <c r="L2517" i="6"/>
  <c r="P2517" i="6"/>
  <c r="L2448" i="6"/>
  <c r="P2448" i="6"/>
  <c r="L2379" i="6"/>
  <c r="P2379" i="6"/>
  <c r="L2348" i="6"/>
  <c r="P2348" i="6"/>
  <c r="L2316" i="6"/>
  <c r="P2316" i="6"/>
  <c r="L2269" i="6"/>
  <c r="P2269" i="6"/>
  <c r="L2220" i="6"/>
  <c r="P2220" i="6"/>
  <c r="L2149" i="6"/>
  <c r="P2149" i="6"/>
  <c r="L2087" i="6"/>
  <c r="P2087" i="6"/>
  <c r="L3085" i="6"/>
  <c r="P3085" i="6"/>
  <c r="L3000" i="6"/>
  <c r="P3000" i="6"/>
  <c r="L2933" i="6"/>
  <c r="P2933" i="6"/>
  <c r="L2869" i="6"/>
  <c r="P2869" i="6"/>
  <c r="L2809" i="6"/>
  <c r="P2809" i="6"/>
  <c r="L2745" i="6"/>
  <c r="P2745" i="6"/>
  <c r="L2703" i="6"/>
  <c r="P2703" i="6"/>
  <c r="L2666" i="6"/>
  <c r="P2666" i="6"/>
  <c r="L2602" i="6"/>
  <c r="P2602" i="6"/>
  <c r="L2538" i="6"/>
  <c r="P2538" i="6"/>
  <c r="L2465" i="6"/>
  <c r="P2465" i="6"/>
  <c r="L2427" i="6"/>
  <c r="P2427" i="6"/>
  <c r="L2295" i="6"/>
  <c r="P2295" i="6"/>
  <c r="L2238" i="6"/>
  <c r="P2238" i="6"/>
  <c r="L2151" i="6"/>
  <c r="P2151" i="6"/>
  <c r="L2146" i="6"/>
  <c r="P2146" i="6"/>
  <c r="L2127" i="6"/>
  <c r="P2127" i="6"/>
  <c r="L2034" i="6"/>
  <c r="P2034" i="6"/>
  <c r="L1982" i="6"/>
  <c r="P1982" i="6"/>
  <c r="L1918" i="6"/>
  <c r="P1918" i="6"/>
  <c r="L1834" i="6"/>
  <c r="P1834" i="6"/>
  <c r="L1802" i="6"/>
  <c r="P1802" i="6"/>
  <c r="L1757" i="6"/>
  <c r="P1757" i="6"/>
  <c r="L1712" i="6"/>
  <c r="P1712" i="6"/>
  <c r="L1674" i="6"/>
  <c r="P1674" i="6"/>
  <c r="L1609" i="6"/>
  <c r="P1609" i="6"/>
  <c r="L1545" i="6"/>
  <c r="P1545" i="6"/>
  <c r="L1481" i="6"/>
  <c r="P1481" i="6"/>
  <c r="L1412" i="6"/>
  <c r="P1412" i="6"/>
  <c r="L1274" i="6"/>
  <c r="P1274" i="6"/>
  <c r="L1179" i="6"/>
  <c r="P1179" i="6"/>
  <c r="L2187" i="6"/>
  <c r="P2187" i="6"/>
  <c r="L2145" i="6"/>
  <c r="P2145" i="6"/>
  <c r="L2090" i="6"/>
  <c r="P2090" i="6"/>
  <c r="L1986" i="6"/>
  <c r="P1986" i="6"/>
  <c r="L1922" i="6"/>
  <c r="P1922" i="6"/>
  <c r="L1768" i="6"/>
  <c r="P1768" i="6"/>
  <c r="L1706" i="6"/>
  <c r="P1706" i="6"/>
  <c r="L1601" i="6"/>
  <c r="P1601" i="6"/>
  <c r="L1537" i="6"/>
  <c r="P1537" i="6"/>
  <c r="L1473" i="6"/>
  <c r="P1473" i="6"/>
  <c r="L1407" i="6"/>
  <c r="P1407" i="6"/>
  <c r="L1300" i="6"/>
  <c r="P1300" i="6"/>
  <c r="L1142" i="6"/>
  <c r="P1142" i="6"/>
  <c r="L2111" i="6"/>
  <c r="P2111" i="6"/>
  <c r="L2007" i="6"/>
  <c r="P2007" i="6"/>
  <c r="L1943" i="6"/>
  <c r="P1943" i="6"/>
  <c r="L1875" i="6"/>
  <c r="P1875" i="6"/>
  <c r="L1855" i="6"/>
  <c r="P1855" i="6"/>
  <c r="L1719" i="6"/>
  <c r="P1719" i="6"/>
  <c r="L1655" i="6"/>
  <c r="P1655" i="6"/>
  <c r="L1591" i="6"/>
  <c r="P1591" i="6"/>
  <c r="L1527" i="6"/>
  <c r="P1527" i="6"/>
  <c r="L1463" i="6"/>
  <c r="P1463" i="6"/>
  <c r="L1405" i="6"/>
  <c r="P1405" i="6"/>
  <c r="L1347" i="6"/>
  <c r="P1347" i="6"/>
  <c r="L1331" i="6"/>
  <c r="P1331" i="6"/>
  <c r="L1315" i="6"/>
  <c r="P1315" i="6"/>
  <c r="L1207" i="6"/>
  <c r="P1207" i="6"/>
  <c r="L2064" i="6"/>
  <c r="P2064" i="6"/>
  <c r="L2039" i="6"/>
  <c r="P2039" i="6"/>
  <c r="L1970" i="6"/>
  <c r="P1970" i="6"/>
  <c r="L1908" i="6"/>
  <c r="P1908" i="6"/>
  <c r="L1847" i="6"/>
  <c r="P1847" i="6"/>
  <c r="L1817" i="6"/>
  <c r="P1817" i="6"/>
  <c r="L1785" i="6"/>
  <c r="P1785" i="6"/>
  <c r="L1736" i="6"/>
  <c r="P1736" i="6"/>
  <c r="L1666" i="6"/>
  <c r="P1666" i="6"/>
  <c r="L1610" i="6"/>
  <c r="P1610" i="6"/>
  <c r="L1546" i="6"/>
  <c r="P1546" i="6"/>
  <c r="L1482" i="6"/>
  <c r="P1482" i="6"/>
  <c r="L1415" i="6"/>
  <c r="P1415" i="6"/>
  <c r="L1379" i="6"/>
  <c r="P1379" i="6"/>
  <c r="L1276" i="6"/>
  <c r="P1276" i="6"/>
  <c r="L1144" i="6"/>
  <c r="P1144" i="6"/>
  <c r="L2014" i="6"/>
  <c r="P2014" i="6"/>
  <c r="L1950" i="6"/>
  <c r="P1950" i="6"/>
  <c r="L1891" i="6"/>
  <c r="P1891" i="6"/>
  <c r="L1823" i="6"/>
  <c r="P1823" i="6"/>
  <c r="L1791" i="6"/>
  <c r="P1791" i="6"/>
  <c r="L1743" i="6"/>
  <c r="P1743" i="6"/>
  <c r="L1694" i="6"/>
  <c r="P1694" i="6"/>
  <c r="L1604" i="6"/>
  <c r="P1604" i="6"/>
  <c r="L1540" i="6"/>
  <c r="P1540" i="6"/>
  <c r="L1476" i="6"/>
  <c r="P1476" i="6"/>
  <c r="L1408" i="6"/>
  <c r="P1408" i="6"/>
  <c r="L1256" i="6"/>
  <c r="P1256" i="6"/>
  <c r="L1129" i="6"/>
  <c r="P1129" i="6"/>
  <c r="L1981" i="6"/>
  <c r="P1981" i="6"/>
  <c r="L1917" i="6"/>
  <c r="P1917" i="6"/>
  <c r="L1854" i="6"/>
  <c r="P1854" i="6"/>
  <c r="L1725" i="6"/>
  <c r="P1725" i="6"/>
  <c r="L1671" i="6"/>
  <c r="P1671" i="6"/>
  <c r="L1627" i="6"/>
  <c r="P1627" i="6"/>
  <c r="L1563" i="6"/>
  <c r="P1563" i="6"/>
  <c r="L1499" i="6"/>
  <c r="P1499" i="6"/>
  <c r="L1435" i="6"/>
  <c r="P1435" i="6"/>
  <c r="L1375" i="6"/>
  <c r="P1375" i="6"/>
  <c r="L1233" i="6"/>
  <c r="P1233" i="6"/>
  <c r="L2083" i="6"/>
  <c r="P2083" i="6"/>
  <c r="L1998" i="6"/>
  <c r="P1998" i="6"/>
  <c r="L1934" i="6"/>
  <c r="P1934" i="6"/>
  <c r="L1852" i="6"/>
  <c r="P1852" i="6"/>
  <c r="L1718" i="6"/>
  <c r="P1718" i="6"/>
  <c r="L1621" i="6"/>
  <c r="P1621" i="6"/>
  <c r="L1557" i="6"/>
  <c r="P1557" i="6"/>
  <c r="L1493" i="6"/>
  <c r="P1493" i="6"/>
  <c r="L1429" i="6"/>
  <c r="P1429" i="6"/>
  <c r="L1360" i="6"/>
  <c r="P1360" i="6"/>
  <c r="L1336" i="6"/>
  <c r="P1336" i="6"/>
  <c r="L1316" i="6"/>
  <c r="P1316" i="6"/>
  <c r="L1226" i="6"/>
  <c r="P1226" i="6"/>
  <c r="L1104" i="6"/>
  <c r="P1104" i="6"/>
  <c r="L1990" i="6"/>
  <c r="P1990" i="6"/>
  <c r="L1926" i="6"/>
  <c r="P1926" i="6"/>
  <c r="L1866" i="6"/>
  <c r="P1866" i="6"/>
  <c r="L1836" i="6"/>
  <c r="P1836" i="6"/>
  <c r="L1804" i="6"/>
  <c r="P1804" i="6"/>
  <c r="L1772" i="6"/>
  <c r="P1772" i="6"/>
  <c r="L1701" i="6"/>
  <c r="P1701" i="6"/>
  <c r="L1644" i="6"/>
  <c r="P1644" i="6"/>
  <c r="L1580" i="6"/>
  <c r="P1580" i="6"/>
  <c r="L1516" i="6"/>
  <c r="P1516" i="6"/>
  <c r="L1452" i="6"/>
  <c r="P1452" i="6"/>
  <c r="L1401" i="6"/>
  <c r="P1401" i="6"/>
  <c r="L1346" i="6"/>
  <c r="P1346" i="6"/>
  <c r="L1277" i="6"/>
  <c r="P1277" i="6"/>
  <c r="L1194" i="6"/>
  <c r="P1194" i="6"/>
  <c r="L1118" i="6"/>
  <c r="P1118" i="6"/>
  <c r="L1054" i="6"/>
  <c r="P1054" i="6"/>
  <c r="L990" i="6"/>
  <c r="P990" i="6"/>
  <c r="L918" i="6"/>
  <c r="P918" i="6"/>
  <c r="L844" i="6"/>
  <c r="P844" i="6"/>
  <c r="L783" i="6"/>
  <c r="P783" i="6"/>
  <c r="L696" i="6"/>
  <c r="P696" i="6"/>
  <c r="L616" i="6"/>
  <c r="P616" i="6"/>
  <c r="L507" i="6"/>
  <c r="P507" i="6"/>
  <c r="L234" i="6"/>
  <c r="P234" i="6"/>
  <c r="L1047" i="6"/>
  <c r="P1047" i="6"/>
  <c r="L981" i="6"/>
  <c r="P981" i="6"/>
  <c r="L936" i="6"/>
  <c r="P936" i="6"/>
  <c r="L876" i="6"/>
  <c r="P876" i="6"/>
  <c r="L810" i="6"/>
  <c r="P810" i="6"/>
  <c r="L748" i="6"/>
  <c r="P748" i="6"/>
  <c r="L674" i="6"/>
  <c r="P674" i="6"/>
  <c r="L652" i="6"/>
  <c r="P652" i="6"/>
  <c r="L624" i="6"/>
  <c r="P624" i="6"/>
  <c r="L598" i="6"/>
  <c r="P598" i="6"/>
  <c r="L544" i="6"/>
  <c r="P544" i="6"/>
  <c r="L432" i="6"/>
  <c r="P432" i="6"/>
  <c r="L188" i="6"/>
  <c r="P188" i="6"/>
  <c r="L1221" i="6"/>
  <c r="P1221" i="6"/>
  <c r="L1176" i="6"/>
  <c r="P1176" i="6"/>
  <c r="L1109" i="6"/>
  <c r="P1109" i="6"/>
  <c r="L1045" i="6"/>
  <c r="P1045" i="6"/>
  <c r="L952" i="6"/>
  <c r="P952" i="6"/>
  <c r="L867" i="6"/>
  <c r="P867" i="6"/>
  <c r="L798" i="6"/>
  <c r="P798" i="6"/>
  <c r="L763" i="6"/>
  <c r="P763" i="6"/>
  <c r="L715" i="6"/>
  <c r="P715" i="6"/>
  <c r="L662" i="6"/>
  <c r="P662" i="6"/>
  <c r="L575" i="6"/>
  <c r="P575" i="6"/>
  <c r="L349" i="6"/>
  <c r="P349" i="6"/>
  <c r="L1202" i="6"/>
  <c r="P1202" i="6"/>
  <c r="L1154" i="6"/>
  <c r="P1154" i="6"/>
  <c r="L1088" i="6"/>
  <c r="P1088" i="6"/>
  <c r="L1024" i="6"/>
  <c r="P1024" i="6"/>
  <c r="L975" i="6"/>
  <c r="P975" i="6"/>
  <c r="L912" i="6"/>
  <c r="P912" i="6"/>
  <c r="L870" i="6"/>
  <c r="P870" i="6"/>
  <c r="L796" i="6"/>
  <c r="P796" i="6"/>
  <c r="L697" i="6"/>
  <c r="P697" i="6"/>
  <c r="L528" i="6"/>
  <c r="P528" i="6"/>
  <c r="L470" i="6"/>
  <c r="P470" i="6"/>
  <c r="L237" i="6"/>
  <c r="P237" i="6"/>
  <c r="L1260" i="6"/>
  <c r="P1260" i="6"/>
  <c r="L1183" i="6"/>
  <c r="P1183" i="6"/>
  <c r="L1100" i="6"/>
  <c r="P1100" i="6"/>
  <c r="L1036" i="6"/>
  <c r="P1036" i="6"/>
  <c r="L967" i="6"/>
  <c r="P967" i="6"/>
  <c r="L919" i="6"/>
  <c r="P919" i="6"/>
  <c r="L833" i="6"/>
  <c r="P833" i="6"/>
  <c r="L782" i="6"/>
  <c r="P782" i="6"/>
  <c r="L722" i="6"/>
  <c r="P722" i="6"/>
  <c r="L669" i="6"/>
  <c r="P669" i="6"/>
  <c r="L613" i="6"/>
  <c r="P613" i="6"/>
  <c r="L588" i="6"/>
  <c r="P588" i="6"/>
  <c r="L467" i="6"/>
  <c r="P467" i="6"/>
  <c r="L1110" i="6"/>
  <c r="P1110" i="6"/>
  <c r="L1046" i="6"/>
  <c r="P1046" i="6"/>
  <c r="L963" i="6"/>
  <c r="P963" i="6"/>
  <c r="L926" i="6"/>
  <c r="P926" i="6"/>
  <c r="L868" i="6"/>
  <c r="P868" i="6"/>
  <c r="L807" i="6"/>
  <c r="P807" i="6"/>
  <c r="L768" i="6"/>
  <c r="P768" i="6"/>
  <c r="L702" i="6"/>
  <c r="P702" i="6"/>
  <c r="L659" i="6"/>
  <c r="P659" i="6"/>
  <c r="L627" i="6"/>
  <c r="P627" i="6"/>
  <c r="L578" i="6"/>
  <c r="P578" i="6"/>
  <c r="L449" i="6"/>
  <c r="P449" i="6"/>
  <c r="L1307" i="6"/>
  <c r="P1307" i="6"/>
  <c r="L1291" i="6"/>
  <c r="P1291" i="6"/>
  <c r="L1192" i="6"/>
  <c r="P1192" i="6"/>
  <c r="L1134" i="6"/>
  <c r="P1134" i="6"/>
  <c r="L1070" i="6"/>
  <c r="P1070" i="6"/>
  <c r="L1006" i="6"/>
  <c r="P1006" i="6"/>
  <c r="L875" i="6"/>
  <c r="P875" i="6"/>
  <c r="L797" i="6"/>
  <c r="P797" i="6"/>
  <c r="L760" i="6"/>
  <c r="P760" i="6"/>
  <c r="L663" i="6"/>
  <c r="P663" i="6"/>
  <c r="L566" i="6"/>
  <c r="P566" i="6"/>
  <c r="L477" i="6"/>
  <c r="P477" i="6"/>
  <c r="L1188" i="6"/>
  <c r="P1188" i="6"/>
  <c r="L1139" i="6"/>
  <c r="P1139" i="6"/>
  <c r="L1075" i="6"/>
  <c r="P1075" i="6"/>
  <c r="L1011" i="6"/>
  <c r="P1011" i="6"/>
  <c r="L968" i="6"/>
  <c r="P968" i="6"/>
  <c r="L911" i="6"/>
  <c r="P911" i="6"/>
  <c r="L869" i="6"/>
  <c r="P869" i="6"/>
  <c r="L756" i="6"/>
  <c r="P756" i="6"/>
  <c r="L719" i="6"/>
  <c r="P719" i="6"/>
  <c r="L589" i="6"/>
  <c r="P589" i="6"/>
  <c r="L491" i="6"/>
  <c r="P491" i="6"/>
  <c r="L416" i="6"/>
  <c r="P416" i="6"/>
  <c r="L131" i="6"/>
  <c r="P131" i="6"/>
  <c r="L541" i="6"/>
  <c r="P541" i="6"/>
  <c r="L523" i="6"/>
  <c r="P523" i="6"/>
  <c r="L465" i="6"/>
  <c r="P465" i="6"/>
  <c r="L315" i="6"/>
  <c r="P315" i="6"/>
  <c r="L251" i="6"/>
  <c r="P251" i="6"/>
  <c r="L144" i="6"/>
  <c r="P144" i="6"/>
  <c r="L107" i="6"/>
  <c r="P107" i="6"/>
  <c r="L85" i="6"/>
  <c r="P85" i="6"/>
  <c r="L411" i="6"/>
  <c r="P411" i="6"/>
  <c r="L379" i="6"/>
  <c r="P379" i="6"/>
  <c r="L331" i="6"/>
  <c r="P331" i="6"/>
  <c r="L285" i="6"/>
  <c r="P285" i="6"/>
  <c r="L221" i="6"/>
  <c r="P221" i="6"/>
  <c r="L189" i="6"/>
  <c r="P189" i="6"/>
  <c r="L111" i="6"/>
  <c r="P111" i="6"/>
  <c r="L61" i="6"/>
  <c r="P61" i="6"/>
  <c r="L425" i="6"/>
  <c r="P425" i="6"/>
  <c r="L393" i="6"/>
  <c r="P393" i="6"/>
  <c r="L361" i="6"/>
  <c r="P361" i="6"/>
  <c r="L309" i="6"/>
  <c r="P309" i="6"/>
  <c r="L245" i="6"/>
  <c r="P245" i="6"/>
  <c r="L176" i="6"/>
  <c r="P176" i="6"/>
  <c r="L128" i="6"/>
  <c r="P128" i="6"/>
  <c r="L342" i="6"/>
  <c r="P342" i="6"/>
  <c r="L266" i="6"/>
  <c r="P266" i="6"/>
  <c r="L178" i="6"/>
  <c r="P178" i="6"/>
  <c r="L112" i="6"/>
  <c r="P112" i="6"/>
  <c r="L540" i="6"/>
  <c r="P540" i="6"/>
  <c r="L510" i="6"/>
  <c r="P510" i="6"/>
  <c r="L472" i="6"/>
  <c r="P472" i="6"/>
  <c r="L334" i="6"/>
  <c r="P334" i="6"/>
  <c r="L262" i="6"/>
  <c r="P262" i="6"/>
  <c r="L200" i="6"/>
  <c r="P200" i="6"/>
  <c r="L124" i="6"/>
  <c r="P124" i="6"/>
  <c r="L74" i="6"/>
  <c r="P74" i="6"/>
  <c r="L362" i="6"/>
  <c r="P362" i="6"/>
  <c r="L317" i="6"/>
  <c r="P317" i="6"/>
  <c r="L253" i="6"/>
  <c r="P253" i="6"/>
  <c r="L206" i="6"/>
  <c r="P206" i="6"/>
  <c r="L143" i="6"/>
  <c r="P143" i="6"/>
  <c r="L86" i="6"/>
  <c r="P86" i="6"/>
  <c r="L452" i="6"/>
  <c r="P452" i="6"/>
  <c r="L380" i="6"/>
  <c r="P380" i="6"/>
  <c r="L328" i="6"/>
  <c r="P328" i="6"/>
  <c r="L274" i="6"/>
  <c r="P274" i="6"/>
  <c r="L196" i="6"/>
  <c r="P196" i="6"/>
  <c r="L152" i="6"/>
  <c r="P152" i="6"/>
  <c r="L72" i="6"/>
  <c r="P72" i="6"/>
  <c r="L47" i="6"/>
  <c r="P47" i="6"/>
  <c r="L3864" i="6"/>
  <c r="P3864" i="6"/>
  <c r="L3668" i="6"/>
  <c r="P3668" i="6"/>
  <c r="L3434" i="6"/>
  <c r="P3434" i="6"/>
  <c r="L3883" i="6"/>
  <c r="P3883" i="6"/>
  <c r="L3517" i="6"/>
  <c r="P3517" i="6"/>
  <c r="L2244" i="6"/>
  <c r="P2244" i="6"/>
  <c r="L3818" i="6"/>
  <c r="P3818" i="6"/>
  <c r="L3870" i="6"/>
  <c r="P3870" i="6"/>
  <c r="L3778" i="6"/>
  <c r="P3778" i="6"/>
  <c r="L3664" i="6"/>
  <c r="P3664" i="6"/>
  <c r="L3599" i="6"/>
  <c r="P3599" i="6"/>
  <c r="L3535" i="6"/>
  <c r="P3535" i="6"/>
  <c r="L3471" i="6"/>
  <c r="P3471" i="6"/>
  <c r="L3404" i="6"/>
  <c r="P3404" i="6"/>
  <c r="L3174" i="6"/>
  <c r="P3174" i="6"/>
  <c r="L2627" i="6"/>
  <c r="P2627" i="6"/>
  <c r="L3891" i="6"/>
  <c r="P3891" i="6"/>
  <c r="L3672" i="6"/>
  <c r="P3672" i="6"/>
  <c r="L3426" i="6"/>
  <c r="P3426" i="6"/>
  <c r="L3858" i="6"/>
  <c r="P3858" i="6"/>
  <c r="L3368" i="6"/>
  <c r="P3368" i="6"/>
  <c r="L3877" i="6"/>
  <c r="P3877" i="6"/>
  <c r="L3813" i="6"/>
  <c r="P3813" i="6"/>
  <c r="L3768" i="6"/>
  <c r="P3768" i="6"/>
  <c r="L3732" i="6"/>
  <c r="P3732" i="6"/>
  <c r="L3677" i="6"/>
  <c r="P3677" i="6"/>
  <c r="L3610" i="6"/>
  <c r="P3610" i="6"/>
  <c r="L3546" i="6"/>
  <c r="P3546" i="6"/>
  <c r="L3482" i="6"/>
  <c r="P3482" i="6"/>
  <c r="L3399" i="6"/>
  <c r="P3399" i="6"/>
  <c r="L3215" i="6"/>
  <c r="P3215" i="6"/>
  <c r="L2887" i="6"/>
  <c r="P2887" i="6"/>
  <c r="L2505" i="6"/>
  <c r="P2505" i="6"/>
  <c r="L3680" i="6"/>
  <c r="P3680" i="6"/>
  <c r="L3873" i="6"/>
  <c r="P3873" i="6"/>
  <c r="L3809" i="6"/>
  <c r="P3809" i="6"/>
  <c r="L3685" i="6"/>
  <c r="P3685" i="6"/>
  <c r="L3604" i="6"/>
  <c r="P3604" i="6"/>
  <c r="L3540" i="6"/>
  <c r="P3540" i="6"/>
  <c r="L3476" i="6"/>
  <c r="P3476" i="6"/>
  <c r="L3429" i="6"/>
  <c r="P3429" i="6"/>
  <c r="L3385" i="6"/>
  <c r="P3385" i="6"/>
  <c r="L3225" i="6"/>
  <c r="P3225" i="6"/>
  <c r="L2918" i="6"/>
  <c r="P2918" i="6"/>
  <c r="L2478" i="6"/>
  <c r="P2478" i="6"/>
  <c r="L3789" i="6"/>
  <c r="P3789" i="6"/>
  <c r="L3591" i="6"/>
  <c r="P3591" i="6"/>
  <c r="L3293" i="6"/>
  <c r="P3293" i="6"/>
  <c r="L3819" i="6"/>
  <c r="P3819" i="6"/>
  <c r="L3418" i="6"/>
  <c r="P3418" i="6"/>
  <c r="L3803" i="6"/>
  <c r="P3803" i="6"/>
  <c r="L3743" i="6"/>
  <c r="P3743" i="6"/>
  <c r="L3707" i="6"/>
  <c r="P3707" i="6"/>
  <c r="L3659" i="6"/>
  <c r="P3659" i="6"/>
  <c r="L3594" i="6"/>
  <c r="P3594" i="6"/>
  <c r="L3530" i="6"/>
  <c r="P3530" i="6"/>
  <c r="L3466" i="6"/>
  <c r="P3466" i="6"/>
  <c r="L3423" i="6"/>
  <c r="P3423" i="6"/>
  <c r="L3337" i="6"/>
  <c r="P3337" i="6"/>
  <c r="L3230" i="6"/>
  <c r="P3230" i="6"/>
  <c r="L2837" i="6"/>
  <c r="P2837" i="6"/>
  <c r="L3823" i="6"/>
  <c r="P3823" i="6"/>
  <c r="L3807" i="6"/>
  <c r="P3807" i="6"/>
  <c r="L3851" i="6"/>
  <c r="P3851" i="6"/>
  <c r="L3754" i="6"/>
  <c r="P3754" i="6"/>
  <c r="L3657" i="6"/>
  <c r="P3657" i="6"/>
  <c r="L3613" i="6"/>
  <c r="P3613" i="6"/>
  <c r="L3549" i="6"/>
  <c r="P3549" i="6"/>
  <c r="L3485" i="6"/>
  <c r="P3485" i="6"/>
  <c r="L3413" i="6"/>
  <c r="P3413" i="6"/>
  <c r="L3291" i="6"/>
  <c r="P3291" i="6"/>
  <c r="L3147" i="6"/>
  <c r="P3147" i="6"/>
  <c r="L2705" i="6"/>
  <c r="P2705" i="6"/>
  <c r="L3829" i="6"/>
  <c r="P3829" i="6"/>
  <c r="L3628" i="6"/>
  <c r="P3628" i="6"/>
  <c r="L3388" i="6"/>
  <c r="P3388" i="6"/>
  <c r="L3852" i="6"/>
  <c r="P3852" i="6"/>
  <c r="L3480" i="6"/>
  <c r="P3480" i="6"/>
  <c r="L2788" i="6"/>
  <c r="P2788" i="6"/>
  <c r="L3790" i="6"/>
  <c r="P3790" i="6"/>
  <c r="L3784" i="6"/>
  <c r="P3784" i="6"/>
  <c r="L3733" i="6"/>
  <c r="P3733" i="6"/>
  <c r="L3686" i="6"/>
  <c r="P3686" i="6"/>
  <c r="L3611" i="6"/>
  <c r="P3611" i="6"/>
  <c r="L3547" i="6"/>
  <c r="P3547" i="6"/>
  <c r="L3483" i="6"/>
  <c r="P3483" i="6"/>
  <c r="L3398" i="6"/>
  <c r="P3398" i="6"/>
  <c r="L3358" i="6"/>
  <c r="P3358" i="6"/>
  <c r="L3180" i="6"/>
  <c r="P3180" i="6"/>
  <c r="L2594" i="6"/>
  <c r="P2594" i="6"/>
  <c r="L3307" i="6"/>
  <c r="P3307" i="6"/>
  <c r="L3259" i="6"/>
  <c r="P3259" i="6"/>
  <c r="L3195" i="6"/>
  <c r="P3195" i="6"/>
  <c r="L3131" i="6"/>
  <c r="P3131" i="6"/>
  <c r="L3067" i="6"/>
  <c r="P3067" i="6"/>
  <c r="L3051" i="6"/>
  <c r="P3051" i="6"/>
  <c r="L3016" i="6"/>
  <c r="P3016" i="6"/>
  <c r="L2949" i="6"/>
  <c r="P2949" i="6"/>
  <c r="L2885" i="6"/>
  <c r="P2885" i="6"/>
  <c r="L2818" i="6"/>
  <c r="P2818" i="6"/>
  <c r="L2754" i="6"/>
  <c r="P2754" i="6"/>
  <c r="L2662" i="6"/>
  <c r="P2662" i="6"/>
  <c r="L2598" i="6"/>
  <c r="P2598" i="6"/>
  <c r="L2534" i="6"/>
  <c r="P2534" i="6"/>
  <c r="L2468" i="6"/>
  <c r="P2468" i="6"/>
  <c r="L2421" i="6"/>
  <c r="P2421" i="6"/>
  <c r="L2351" i="6"/>
  <c r="P2351" i="6"/>
  <c r="L2333" i="6"/>
  <c r="P2333" i="6"/>
  <c r="L2313" i="6"/>
  <c r="P2313" i="6"/>
  <c r="L2223" i="6"/>
  <c r="P2223" i="6"/>
  <c r="L2198" i="6"/>
  <c r="P2198" i="6"/>
  <c r="L2101" i="6"/>
  <c r="P2101" i="6"/>
  <c r="L3379" i="6"/>
  <c r="P3379" i="6"/>
  <c r="L3333" i="6"/>
  <c r="P3333" i="6"/>
  <c r="L3280" i="6"/>
  <c r="P3280" i="6"/>
  <c r="L3216" i="6"/>
  <c r="P3216" i="6"/>
  <c r="L3152" i="6"/>
  <c r="P3152" i="6"/>
  <c r="L3088" i="6"/>
  <c r="P3088" i="6"/>
  <c r="L2956" i="6"/>
  <c r="P2956" i="6"/>
  <c r="L2892" i="6"/>
  <c r="P2892" i="6"/>
  <c r="L2829" i="6"/>
  <c r="P2829" i="6"/>
  <c r="L2765" i="6"/>
  <c r="P2765" i="6"/>
  <c r="L2681" i="6"/>
  <c r="P2681" i="6"/>
  <c r="L2617" i="6"/>
  <c r="P2617" i="6"/>
  <c r="L2553" i="6"/>
  <c r="P2553" i="6"/>
  <c r="L2489" i="6"/>
  <c r="P2489" i="6"/>
  <c r="L2434" i="6"/>
  <c r="P2434" i="6"/>
  <c r="L2388" i="6"/>
  <c r="P2388" i="6"/>
  <c r="L2345" i="6"/>
  <c r="P2345" i="6"/>
  <c r="L2272" i="6"/>
  <c r="P2272" i="6"/>
  <c r="L2217" i="6"/>
  <c r="P2217" i="6"/>
  <c r="L2141" i="6"/>
  <c r="P2141" i="6"/>
  <c r="L3274" i="6"/>
  <c r="P3274" i="6"/>
  <c r="L3210" i="6"/>
  <c r="P3210" i="6"/>
  <c r="L3146" i="6"/>
  <c r="P3146" i="6"/>
  <c r="L3082" i="6"/>
  <c r="P3082" i="6"/>
  <c r="L3014" i="6"/>
  <c r="P3014" i="6"/>
  <c r="L2932" i="6"/>
  <c r="P2932" i="6"/>
  <c r="L2868" i="6"/>
  <c r="P2868" i="6"/>
  <c r="L2808" i="6"/>
  <c r="P2808" i="6"/>
  <c r="L2744" i="6"/>
  <c r="P2744" i="6"/>
  <c r="L2704" i="6"/>
  <c r="P2704" i="6"/>
  <c r="L2634" i="6"/>
  <c r="P2634" i="6"/>
  <c r="L2570" i="6"/>
  <c r="P2570" i="6"/>
  <c r="L2506" i="6"/>
  <c r="P2506" i="6"/>
  <c r="L2447" i="6"/>
  <c r="P2447" i="6"/>
  <c r="L2397" i="6"/>
  <c r="P2397" i="6"/>
  <c r="L2296" i="6"/>
  <c r="P2296" i="6"/>
  <c r="L2245" i="6"/>
  <c r="P2245" i="6"/>
  <c r="L2152" i="6"/>
  <c r="P2152" i="6"/>
  <c r="L2075" i="6"/>
  <c r="P2075" i="6"/>
  <c r="L3336" i="6"/>
  <c r="P3336" i="6"/>
  <c r="L3268" i="6"/>
  <c r="P3268" i="6"/>
  <c r="L3204" i="6"/>
  <c r="P3204" i="6"/>
  <c r="L3140" i="6"/>
  <c r="P3140" i="6"/>
  <c r="L3076" i="6"/>
  <c r="P3076" i="6"/>
  <c r="L3037" i="6"/>
  <c r="P3037" i="6"/>
  <c r="L2984" i="6"/>
  <c r="P2984" i="6"/>
  <c r="L2941" i="6"/>
  <c r="P2941" i="6"/>
  <c r="L2877" i="6"/>
  <c r="P2877" i="6"/>
  <c r="L2821" i="6"/>
  <c r="P2821" i="6"/>
  <c r="L2757" i="6"/>
  <c r="P2757" i="6"/>
  <c r="L2695" i="6"/>
  <c r="P2695" i="6"/>
  <c r="L2659" i="6"/>
  <c r="P2659" i="6"/>
  <c r="L2595" i="6"/>
  <c r="P2595" i="6"/>
  <c r="L2531" i="6"/>
  <c r="P2531" i="6"/>
  <c r="L2430" i="6"/>
  <c r="P2430" i="6"/>
  <c r="L2338" i="6"/>
  <c r="P2338" i="6"/>
  <c r="L2251" i="6"/>
  <c r="P2251" i="6"/>
  <c r="L2126" i="6"/>
  <c r="P2126" i="6"/>
  <c r="L3167" i="6"/>
  <c r="P3167" i="6"/>
  <c r="L3103" i="6"/>
  <c r="P3103" i="6"/>
  <c r="L3058" i="6"/>
  <c r="P3058" i="6"/>
  <c r="L3017" i="6"/>
  <c r="P3017" i="6"/>
  <c r="L2959" i="6"/>
  <c r="P2959" i="6"/>
  <c r="L2895" i="6"/>
  <c r="P2895" i="6"/>
  <c r="L2832" i="6"/>
  <c r="P2832" i="6"/>
  <c r="L2768" i="6"/>
  <c r="P2768" i="6"/>
  <c r="L2700" i="6"/>
  <c r="P2700" i="6"/>
  <c r="L2618" i="6"/>
  <c r="P2618" i="6"/>
  <c r="L2554" i="6"/>
  <c r="P2554" i="6"/>
  <c r="L2490" i="6"/>
  <c r="P2490" i="6"/>
  <c r="L2439" i="6"/>
  <c r="P2439" i="6"/>
  <c r="L2362" i="6"/>
  <c r="P2362" i="6"/>
  <c r="L2320" i="6"/>
  <c r="P2320" i="6"/>
  <c r="L2257" i="6"/>
  <c r="P2257" i="6"/>
  <c r="L2208" i="6"/>
  <c r="P2208" i="6"/>
  <c r="L2069" i="6"/>
  <c r="P2069" i="6"/>
  <c r="L3313" i="6"/>
  <c r="P3313" i="6"/>
  <c r="L3248" i="6"/>
  <c r="P3248" i="6"/>
  <c r="L3184" i="6"/>
  <c r="P3184" i="6"/>
  <c r="L3120" i="6"/>
  <c r="P3120" i="6"/>
  <c r="L3020" i="6"/>
  <c r="P3020" i="6"/>
  <c r="L2924" i="6"/>
  <c r="P2924" i="6"/>
  <c r="L2860" i="6"/>
  <c r="P2860" i="6"/>
  <c r="L2796" i="6"/>
  <c r="P2796" i="6"/>
  <c r="L2732" i="6"/>
  <c r="P2732" i="6"/>
  <c r="L2643" i="6"/>
  <c r="P2643" i="6"/>
  <c r="L2579" i="6"/>
  <c r="P2579" i="6"/>
  <c r="L2515" i="6"/>
  <c r="P2515" i="6"/>
  <c r="L2422" i="6"/>
  <c r="P2422" i="6"/>
  <c r="L2374" i="6"/>
  <c r="P2374" i="6"/>
  <c r="L2342" i="6"/>
  <c r="P2342" i="6"/>
  <c r="L2287" i="6"/>
  <c r="P2287" i="6"/>
  <c r="L2267" i="6"/>
  <c r="P2267" i="6"/>
  <c r="L2214" i="6"/>
  <c r="P2214" i="6"/>
  <c r="L2140" i="6"/>
  <c r="P2140" i="6"/>
  <c r="L2061" i="6"/>
  <c r="P2061" i="6"/>
  <c r="L3083" i="6"/>
  <c r="P3083" i="6"/>
  <c r="L2991" i="6"/>
  <c r="P2991" i="6"/>
  <c r="L2922" i="6"/>
  <c r="P2922" i="6"/>
  <c r="L2858" i="6"/>
  <c r="P2858" i="6"/>
  <c r="L2794" i="6"/>
  <c r="P2794" i="6"/>
  <c r="L2730" i="6"/>
  <c r="P2730" i="6"/>
  <c r="L2696" i="6"/>
  <c r="P2696" i="6"/>
  <c r="L2664" i="6"/>
  <c r="P2664" i="6"/>
  <c r="L2600" i="6"/>
  <c r="P2600" i="6"/>
  <c r="L2536" i="6"/>
  <c r="P2536" i="6"/>
  <c r="L2463" i="6"/>
  <c r="P2463" i="6"/>
  <c r="L2414" i="6"/>
  <c r="P2414" i="6"/>
  <c r="L2293" i="6"/>
  <c r="P2293" i="6"/>
  <c r="L2236" i="6"/>
  <c r="P2236" i="6"/>
  <c r="L2144" i="6"/>
  <c r="P2144" i="6"/>
  <c r="L2110" i="6"/>
  <c r="P2110" i="6"/>
  <c r="L2108" i="6"/>
  <c r="P2108" i="6"/>
  <c r="L2025" i="6"/>
  <c r="P2025" i="6"/>
  <c r="L1961" i="6"/>
  <c r="P1961" i="6"/>
  <c r="L1898" i="6"/>
  <c r="P1898" i="6"/>
  <c r="L1832" i="6"/>
  <c r="P1832" i="6"/>
  <c r="L1800" i="6"/>
  <c r="P1800" i="6"/>
  <c r="L1755" i="6"/>
  <c r="P1755" i="6"/>
  <c r="L1708" i="6"/>
  <c r="P1708" i="6"/>
  <c r="L1672" i="6"/>
  <c r="P1672" i="6"/>
  <c r="L1607" i="6"/>
  <c r="P1607" i="6"/>
  <c r="L1543" i="6"/>
  <c r="P1543" i="6"/>
  <c r="L1479" i="6"/>
  <c r="P1479" i="6"/>
  <c r="L1409" i="6"/>
  <c r="P1409" i="6"/>
  <c r="L1267" i="6"/>
  <c r="P1267" i="6"/>
  <c r="L1159" i="6"/>
  <c r="P1159" i="6"/>
  <c r="L2183" i="6"/>
  <c r="P2183" i="6"/>
  <c r="L2137" i="6"/>
  <c r="P2137" i="6"/>
  <c r="L2088" i="6"/>
  <c r="P2088" i="6"/>
  <c r="L1984" i="6"/>
  <c r="P1984" i="6"/>
  <c r="L1920" i="6"/>
  <c r="P1920" i="6"/>
  <c r="L1766" i="6"/>
  <c r="P1766" i="6"/>
  <c r="L1683" i="6"/>
  <c r="P1683" i="6"/>
  <c r="L1599" i="6"/>
  <c r="P1599" i="6"/>
  <c r="L1535" i="6"/>
  <c r="P1535" i="6"/>
  <c r="L1471" i="6"/>
  <c r="P1471" i="6"/>
  <c r="L1402" i="6"/>
  <c r="P1402" i="6"/>
  <c r="L1298" i="6"/>
  <c r="P1298" i="6"/>
  <c r="L2205" i="6"/>
  <c r="P2205" i="6"/>
  <c r="L2092" i="6"/>
  <c r="P2092" i="6"/>
  <c r="L2005" i="6"/>
  <c r="P2005" i="6"/>
  <c r="L1941" i="6"/>
  <c r="P1941" i="6"/>
  <c r="L1873" i="6"/>
  <c r="P1873" i="6"/>
  <c r="L1851" i="6"/>
  <c r="P1851" i="6"/>
  <c r="L1717" i="6"/>
  <c r="P1717" i="6"/>
  <c r="L1653" i="6"/>
  <c r="P1653" i="6"/>
  <c r="L1589" i="6"/>
  <c r="P1589" i="6"/>
  <c r="L1525" i="6"/>
  <c r="P1525" i="6"/>
  <c r="L1461" i="6"/>
  <c r="P1461" i="6"/>
  <c r="L1397" i="6"/>
  <c r="P1397" i="6"/>
  <c r="L1345" i="6"/>
  <c r="P1345" i="6"/>
  <c r="L1329" i="6"/>
  <c r="P1329" i="6"/>
  <c r="L1313" i="6"/>
  <c r="P1313" i="6"/>
  <c r="L1181" i="6"/>
  <c r="P1181" i="6"/>
  <c r="L2062" i="6"/>
  <c r="P2062" i="6"/>
  <c r="L2035" i="6"/>
  <c r="P2035" i="6"/>
  <c r="L1968" i="6"/>
  <c r="P1968" i="6"/>
  <c r="L1887" i="6"/>
  <c r="P1887" i="6"/>
  <c r="L1843" i="6"/>
  <c r="P1843" i="6"/>
  <c r="L1811" i="6"/>
  <c r="P1811" i="6"/>
  <c r="L1779" i="6"/>
  <c r="P1779" i="6"/>
  <c r="L1722" i="6"/>
  <c r="P1722" i="6"/>
  <c r="L1664" i="6"/>
  <c r="P1664" i="6"/>
  <c r="L1608" i="6"/>
  <c r="P1608" i="6"/>
  <c r="L1544" i="6"/>
  <c r="P1544" i="6"/>
  <c r="L1480" i="6"/>
  <c r="P1480" i="6"/>
  <c r="L1410" i="6"/>
  <c r="P1410" i="6"/>
  <c r="L1370" i="6"/>
  <c r="P1370" i="6"/>
  <c r="L1271" i="6"/>
  <c r="P1271" i="6"/>
  <c r="L1122" i="6"/>
  <c r="P1122" i="6"/>
  <c r="L1993" i="6"/>
  <c r="P1993" i="6"/>
  <c r="L1929" i="6"/>
  <c r="P1929" i="6"/>
  <c r="L1889" i="6"/>
  <c r="P1889" i="6"/>
  <c r="L1821" i="6"/>
  <c r="P1821" i="6"/>
  <c r="L1789" i="6"/>
  <c r="P1789" i="6"/>
  <c r="L1734" i="6"/>
  <c r="P1734" i="6"/>
  <c r="L1692" i="6"/>
  <c r="P1692" i="6"/>
  <c r="L1602" i="6"/>
  <c r="P1602" i="6"/>
  <c r="L1538" i="6"/>
  <c r="P1538" i="6"/>
  <c r="L1474" i="6"/>
  <c r="P1474" i="6"/>
  <c r="L1373" i="6"/>
  <c r="P1373" i="6"/>
  <c r="L1231" i="6"/>
  <c r="P1231" i="6"/>
  <c r="L2031" i="6"/>
  <c r="P2031" i="6"/>
  <c r="L1979" i="6"/>
  <c r="P1979" i="6"/>
  <c r="L1915" i="6"/>
  <c r="P1915" i="6"/>
  <c r="L1767" i="6"/>
  <c r="P1767" i="6"/>
  <c r="L1720" i="6"/>
  <c r="P1720" i="6"/>
  <c r="L1662" i="6"/>
  <c r="P1662" i="6"/>
  <c r="L1598" i="6"/>
  <c r="P1598" i="6"/>
  <c r="L1534" i="6"/>
  <c r="P1534" i="6"/>
  <c r="L1470" i="6"/>
  <c r="P1470" i="6"/>
  <c r="L1418" i="6"/>
  <c r="P1418" i="6"/>
  <c r="L1371" i="6"/>
  <c r="P1371" i="6"/>
  <c r="L1199" i="6"/>
  <c r="P1199" i="6"/>
  <c r="L2079" i="6"/>
  <c r="P2079" i="6"/>
  <c r="L1977" i="6"/>
  <c r="P1977" i="6"/>
  <c r="L1913" i="6"/>
  <c r="P1913" i="6"/>
  <c r="L1846" i="6"/>
  <c r="P1846" i="6"/>
  <c r="L1669" i="6"/>
  <c r="P1669" i="6"/>
  <c r="L1619" i="6"/>
  <c r="P1619" i="6"/>
  <c r="L1555" i="6"/>
  <c r="P1555" i="6"/>
  <c r="L1491" i="6"/>
  <c r="P1491" i="6"/>
  <c r="L1427" i="6"/>
  <c r="P1427" i="6"/>
  <c r="L1358" i="6"/>
  <c r="P1358" i="6"/>
  <c r="L1334" i="6"/>
  <c r="P1334" i="6"/>
  <c r="L1312" i="6"/>
  <c r="P1312" i="6"/>
  <c r="L1224" i="6"/>
  <c r="P1224" i="6"/>
  <c r="L2038" i="6"/>
  <c r="P2038" i="6"/>
  <c r="L1969" i="6"/>
  <c r="P1969" i="6"/>
  <c r="L1909" i="6"/>
  <c r="P1909" i="6"/>
  <c r="L1864" i="6"/>
  <c r="P1864" i="6"/>
  <c r="L1830" i="6"/>
  <c r="P1830" i="6"/>
  <c r="L1798" i="6"/>
  <c r="P1798" i="6"/>
  <c r="L1759" i="6"/>
  <c r="P1759" i="6"/>
  <c r="L1699" i="6"/>
  <c r="P1699" i="6"/>
  <c r="L1642" i="6"/>
  <c r="P1642" i="6"/>
  <c r="L1578" i="6"/>
  <c r="P1578" i="6"/>
  <c r="L1514" i="6"/>
  <c r="P1514" i="6"/>
  <c r="L1450" i="6"/>
  <c r="P1450" i="6"/>
  <c r="L1393" i="6"/>
  <c r="P1393" i="6"/>
  <c r="L1338" i="6"/>
  <c r="P1338" i="6"/>
  <c r="L1272" i="6"/>
  <c r="P1272" i="6"/>
  <c r="L1174" i="6"/>
  <c r="P1174" i="6"/>
  <c r="L1099" i="6"/>
  <c r="P1099" i="6"/>
  <c r="L1035" i="6"/>
  <c r="P1035" i="6"/>
  <c r="L983" i="6"/>
  <c r="P983" i="6"/>
  <c r="L909" i="6"/>
  <c r="P909" i="6"/>
  <c r="L838" i="6"/>
  <c r="P838" i="6"/>
  <c r="L781" i="6"/>
  <c r="P781" i="6"/>
  <c r="L694" i="6"/>
  <c r="P694" i="6"/>
  <c r="L608" i="6"/>
  <c r="P608" i="6"/>
  <c r="L493" i="6"/>
  <c r="P493" i="6"/>
  <c r="L175" i="6"/>
  <c r="P175" i="6"/>
  <c r="L1040" i="6"/>
  <c r="P1040" i="6"/>
  <c r="L964" i="6"/>
  <c r="P964" i="6"/>
  <c r="L929" i="6"/>
  <c r="P929" i="6"/>
  <c r="L874" i="6"/>
  <c r="P874" i="6"/>
  <c r="L808" i="6"/>
  <c r="P808" i="6"/>
  <c r="L744" i="6"/>
  <c r="P744" i="6"/>
  <c r="L672" i="6"/>
  <c r="P672" i="6"/>
  <c r="L648" i="6"/>
  <c r="P648" i="6"/>
  <c r="L622" i="6"/>
  <c r="P622" i="6"/>
  <c r="L596" i="6"/>
  <c r="P596" i="6"/>
  <c r="L542" i="6"/>
  <c r="P542" i="6"/>
  <c r="L424" i="6"/>
  <c r="P424" i="6"/>
  <c r="L154" i="6"/>
  <c r="P154" i="6"/>
  <c r="L1219" i="6"/>
  <c r="P1219" i="6"/>
  <c r="L1163" i="6"/>
  <c r="P1163" i="6"/>
  <c r="L1102" i="6"/>
  <c r="P1102" i="6"/>
  <c r="L1038" i="6"/>
  <c r="P1038" i="6"/>
  <c r="L934" i="6"/>
  <c r="P934" i="6"/>
  <c r="L861" i="6"/>
  <c r="P861" i="6"/>
  <c r="L794" i="6"/>
  <c r="P794" i="6"/>
  <c r="L759" i="6"/>
  <c r="P759" i="6"/>
  <c r="L713" i="6"/>
  <c r="P713" i="6"/>
  <c r="L660" i="6"/>
  <c r="P660" i="6"/>
  <c r="L573" i="6"/>
  <c r="P573" i="6"/>
  <c r="L335" i="6"/>
  <c r="P335" i="6"/>
  <c r="L1200" i="6"/>
  <c r="P1200" i="6"/>
  <c r="L1147" i="6"/>
  <c r="P1147" i="6"/>
  <c r="L1081" i="6"/>
  <c r="P1081" i="6"/>
  <c r="L1017" i="6"/>
  <c r="P1017" i="6"/>
  <c r="L973" i="6"/>
  <c r="P973" i="6"/>
  <c r="L910" i="6"/>
  <c r="P910" i="6"/>
  <c r="L865" i="6"/>
  <c r="P865" i="6"/>
  <c r="L788" i="6"/>
  <c r="P788" i="6"/>
  <c r="L693" i="6"/>
  <c r="P693" i="6"/>
  <c r="L526" i="6"/>
  <c r="P526" i="6"/>
  <c r="L447" i="6"/>
  <c r="P447" i="6"/>
  <c r="L156" i="6"/>
  <c r="P156" i="6"/>
  <c r="L1251" i="6"/>
  <c r="P1251" i="6"/>
  <c r="L1168" i="6"/>
  <c r="P1168" i="6"/>
  <c r="L1098" i="6"/>
  <c r="P1098" i="6"/>
  <c r="L1034" i="6"/>
  <c r="P1034" i="6"/>
  <c r="L965" i="6"/>
  <c r="P965" i="6"/>
  <c r="L908" i="6"/>
  <c r="P908" i="6"/>
  <c r="L831" i="6"/>
  <c r="P831" i="6"/>
  <c r="L753" i="6"/>
  <c r="P753" i="6"/>
  <c r="L720" i="6"/>
  <c r="P720" i="6"/>
  <c r="L667" i="6"/>
  <c r="P667" i="6"/>
  <c r="L611" i="6"/>
  <c r="P611" i="6"/>
  <c r="L586" i="6"/>
  <c r="P586" i="6"/>
  <c r="L457" i="6"/>
  <c r="P457" i="6"/>
  <c r="L1091" i="6"/>
  <c r="P1091" i="6"/>
  <c r="L1027" i="6"/>
  <c r="P1027" i="6"/>
  <c r="L955" i="6"/>
  <c r="P955" i="6"/>
  <c r="L917" i="6"/>
  <c r="P917" i="6"/>
  <c r="L866" i="6"/>
  <c r="P866" i="6"/>
  <c r="L805" i="6"/>
  <c r="P805" i="6"/>
  <c r="L745" i="6"/>
  <c r="P745" i="6"/>
  <c r="L687" i="6"/>
  <c r="P687" i="6"/>
  <c r="L657" i="6"/>
  <c r="P657" i="6"/>
  <c r="L625" i="6"/>
  <c r="P625" i="6"/>
  <c r="L576" i="6"/>
  <c r="P576" i="6"/>
  <c r="L414" i="6"/>
  <c r="P414" i="6"/>
  <c r="L1305" i="6"/>
  <c r="P1305" i="6"/>
  <c r="L1289" i="6"/>
  <c r="P1289" i="6"/>
  <c r="L1186" i="6"/>
  <c r="P1186" i="6"/>
  <c r="L1115" i="6"/>
  <c r="P1115" i="6"/>
  <c r="L1051" i="6"/>
  <c r="P1051" i="6"/>
  <c r="L999" i="6"/>
  <c r="P999" i="6"/>
  <c r="L862" i="6"/>
  <c r="P862" i="6"/>
  <c r="L795" i="6"/>
  <c r="P795" i="6"/>
  <c r="L758" i="6"/>
  <c r="P758" i="6"/>
  <c r="L655" i="6"/>
  <c r="P655" i="6"/>
  <c r="L564" i="6"/>
  <c r="P564" i="6"/>
  <c r="L464" i="6"/>
  <c r="P464" i="6"/>
  <c r="L1184" i="6"/>
  <c r="P1184" i="6"/>
  <c r="L1127" i="6"/>
  <c r="P1127" i="6"/>
  <c r="L1063" i="6"/>
  <c r="P1063" i="6"/>
  <c r="L997" i="6"/>
  <c r="P997" i="6"/>
  <c r="L951" i="6"/>
  <c r="P951" i="6"/>
  <c r="L900" i="6"/>
  <c r="P900" i="6"/>
  <c r="L856" i="6"/>
  <c r="P856" i="6"/>
  <c r="L754" i="6"/>
  <c r="P754" i="6"/>
  <c r="L710" i="6"/>
  <c r="P710" i="6"/>
  <c r="L574" i="6"/>
  <c r="P574" i="6"/>
  <c r="L486" i="6"/>
  <c r="P486" i="6"/>
  <c r="L410" i="6"/>
  <c r="P410" i="6"/>
  <c r="L569" i="6"/>
  <c r="P569" i="6"/>
  <c r="L539" i="6"/>
  <c r="P539" i="6"/>
  <c r="L521" i="6"/>
  <c r="P521" i="6"/>
  <c r="L459" i="6"/>
  <c r="P459" i="6"/>
  <c r="L296" i="6"/>
  <c r="P296" i="6"/>
  <c r="L232" i="6"/>
  <c r="P232" i="6"/>
  <c r="L127" i="6"/>
  <c r="P127" i="6"/>
  <c r="L105" i="6"/>
  <c r="P105" i="6"/>
  <c r="L81" i="6"/>
  <c r="P81" i="6"/>
  <c r="L407" i="6"/>
  <c r="P407" i="6"/>
  <c r="L375" i="6"/>
  <c r="P375" i="6"/>
  <c r="L329" i="6"/>
  <c r="P329" i="6"/>
  <c r="L282" i="6"/>
  <c r="P282" i="6"/>
  <c r="L218" i="6"/>
  <c r="P218" i="6"/>
  <c r="L184" i="6"/>
  <c r="P184" i="6"/>
  <c r="L103" i="6"/>
  <c r="P103" i="6"/>
  <c r="L52" i="6"/>
  <c r="P52" i="6"/>
  <c r="L421" i="6"/>
  <c r="P421" i="6"/>
  <c r="L389" i="6"/>
  <c r="P389" i="6"/>
  <c r="L357" i="6"/>
  <c r="P357" i="6"/>
  <c r="L306" i="6"/>
  <c r="P306" i="6"/>
  <c r="L242" i="6"/>
  <c r="P242" i="6"/>
  <c r="L163" i="6"/>
  <c r="P163" i="6"/>
  <c r="L63" i="6"/>
  <c r="P63" i="6"/>
  <c r="L323" i="6"/>
  <c r="P323" i="6"/>
  <c r="L259" i="6"/>
  <c r="P259" i="6"/>
  <c r="L168" i="6"/>
  <c r="P168" i="6"/>
  <c r="L104" i="6"/>
  <c r="P104" i="6"/>
  <c r="L538" i="6"/>
  <c r="P538" i="6"/>
  <c r="L502" i="6"/>
  <c r="P502" i="6"/>
  <c r="L468" i="6"/>
  <c r="P468" i="6"/>
  <c r="L321" i="6"/>
  <c r="P321" i="6"/>
  <c r="L257" i="6"/>
  <c r="P257" i="6"/>
  <c r="L198" i="6"/>
  <c r="P198" i="6"/>
  <c r="L122" i="6"/>
  <c r="P122" i="6"/>
  <c r="L58" i="6"/>
  <c r="P58" i="6"/>
  <c r="L360" i="6"/>
  <c r="P360" i="6"/>
  <c r="L314" i="6"/>
  <c r="P314" i="6"/>
  <c r="L250" i="6"/>
  <c r="P250" i="6"/>
  <c r="L204" i="6"/>
  <c r="P204" i="6"/>
  <c r="L141" i="6"/>
  <c r="P141" i="6"/>
  <c r="L84" i="6"/>
  <c r="P84" i="6"/>
  <c r="L436" i="6"/>
  <c r="P436" i="6"/>
  <c r="L372" i="6"/>
  <c r="P372" i="6"/>
  <c r="L324" i="6"/>
  <c r="P324" i="6"/>
  <c r="L267" i="6"/>
  <c r="P267" i="6"/>
  <c r="L190" i="6"/>
  <c r="P190" i="6"/>
  <c r="L139" i="6"/>
  <c r="P139" i="6"/>
  <c r="L59" i="6"/>
  <c r="P59" i="6"/>
  <c r="L45" i="6"/>
  <c r="P45" i="6"/>
  <c r="L3831" i="6"/>
  <c r="P3831" i="6"/>
  <c r="L3656" i="6"/>
  <c r="P3656" i="6"/>
  <c r="L3422" i="6"/>
  <c r="P3422" i="6"/>
  <c r="L3821" i="6"/>
  <c r="P3821" i="6"/>
  <c r="L3455" i="6"/>
  <c r="P3455" i="6"/>
  <c r="L3865" i="6"/>
  <c r="P3865" i="6"/>
  <c r="L3814" i="6"/>
  <c r="P3814" i="6"/>
  <c r="L3868" i="6"/>
  <c r="P3868" i="6"/>
  <c r="L3761" i="6"/>
  <c r="P3761" i="6"/>
  <c r="L3651" i="6"/>
  <c r="P3651" i="6"/>
  <c r="L3597" i="6"/>
  <c r="P3597" i="6"/>
  <c r="L3533" i="6"/>
  <c r="P3533" i="6"/>
  <c r="L3469" i="6"/>
  <c r="P3469" i="6"/>
  <c r="L3402" i="6"/>
  <c r="P3402" i="6"/>
  <c r="L3149" i="6"/>
  <c r="P3149" i="6"/>
  <c r="L2569" i="6"/>
  <c r="P2569" i="6"/>
  <c r="L3860" i="6"/>
  <c r="P3860" i="6"/>
  <c r="L3660" i="6"/>
  <c r="P3660" i="6"/>
  <c r="L3371" i="6"/>
  <c r="P3371" i="6"/>
  <c r="L3785" i="6"/>
  <c r="P3785" i="6"/>
  <c r="L3338" i="6"/>
  <c r="P3338" i="6"/>
  <c r="L3875" i="6"/>
  <c r="P3875" i="6"/>
  <c r="L3811" i="6"/>
  <c r="P3811" i="6"/>
  <c r="L3766" i="6"/>
  <c r="P3766" i="6"/>
  <c r="L3719" i="6"/>
  <c r="P3719" i="6"/>
  <c r="L3675" i="6"/>
  <c r="P3675" i="6"/>
  <c r="L3606" i="6"/>
  <c r="P3606" i="6"/>
  <c r="L3542" i="6"/>
  <c r="P3542" i="6"/>
  <c r="L3478" i="6"/>
  <c r="P3478" i="6"/>
  <c r="L3397" i="6"/>
  <c r="P3397" i="6"/>
  <c r="L3201" i="6"/>
  <c r="P3201" i="6"/>
  <c r="L2876" i="6"/>
  <c r="P2876" i="6"/>
  <c r="L2398" i="6"/>
  <c r="P2398" i="6"/>
  <c r="L3556" i="6"/>
  <c r="P3556" i="6"/>
  <c r="L3871" i="6"/>
  <c r="P3871" i="6"/>
  <c r="L3794" i="6"/>
  <c r="P3794" i="6"/>
  <c r="L3673" i="6"/>
  <c r="P3673" i="6"/>
  <c r="L3602" i="6"/>
  <c r="P3602" i="6"/>
  <c r="L3538" i="6"/>
  <c r="P3538" i="6"/>
  <c r="L3474" i="6"/>
  <c r="P3474" i="6"/>
  <c r="L3407" i="6"/>
  <c r="P3407" i="6"/>
  <c r="L3383" i="6"/>
  <c r="P3383" i="6"/>
  <c r="L3203" i="6"/>
  <c r="P3203" i="6"/>
  <c r="L2909" i="6"/>
  <c r="P2909" i="6"/>
  <c r="L2472" i="6"/>
  <c r="P2472" i="6"/>
  <c r="L3774" i="6"/>
  <c r="P3774" i="6"/>
  <c r="L3552" i="6"/>
  <c r="P3552" i="6"/>
  <c r="L3244" i="6"/>
  <c r="P3244" i="6"/>
  <c r="L3738" i="6"/>
  <c r="P3738" i="6"/>
  <c r="L3364" i="6"/>
  <c r="P3364" i="6"/>
  <c r="L3788" i="6"/>
  <c r="P3788" i="6"/>
  <c r="L3741" i="6"/>
  <c r="P3741" i="6"/>
  <c r="L3696" i="6"/>
  <c r="P3696" i="6"/>
  <c r="L3650" i="6"/>
  <c r="P3650" i="6"/>
  <c r="L3590" i="6"/>
  <c r="P3590" i="6"/>
  <c r="L3526" i="6"/>
  <c r="P3526" i="6"/>
  <c r="L3462" i="6"/>
  <c r="P3462" i="6"/>
  <c r="L3421" i="6"/>
  <c r="P3421" i="6"/>
  <c r="L3335" i="6"/>
  <c r="P3335" i="6"/>
  <c r="L3205" i="6"/>
  <c r="P3205" i="6"/>
  <c r="L2807" i="6"/>
  <c r="P2807" i="6"/>
  <c r="L3684" i="6"/>
  <c r="P3684" i="6"/>
  <c r="L3890" i="6"/>
  <c r="P3890" i="6"/>
  <c r="L3826" i="6"/>
  <c r="P3826" i="6"/>
  <c r="L3737" i="6"/>
  <c r="P3737" i="6"/>
  <c r="L3655" i="6"/>
  <c r="P3655" i="6"/>
  <c r="L3588" i="6"/>
  <c r="P3588" i="6"/>
  <c r="L3524" i="6"/>
  <c r="P3524" i="6"/>
  <c r="L3460" i="6"/>
  <c r="P3460" i="6"/>
  <c r="L3411" i="6"/>
  <c r="P3411" i="6"/>
  <c r="L3273" i="6"/>
  <c r="P3273" i="6"/>
  <c r="L3106" i="6"/>
  <c r="P3106" i="6"/>
  <c r="L2660" i="6"/>
  <c r="P2660" i="6"/>
  <c r="L3791" i="6"/>
  <c r="P3791" i="6"/>
  <c r="L3589" i="6"/>
  <c r="P3589" i="6"/>
  <c r="L3277" i="6"/>
  <c r="P3277" i="6"/>
  <c r="L3802" i="6"/>
  <c r="P3802" i="6"/>
  <c r="L3453" i="6"/>
  <c r="P3453" i="6"/>
  <c r="L2701" i="6"/>
  <c r="P2701" i="6"/>
  <c r="L3880" i="6"/>
  <c r="P3880" i="6"/>
  <c r="L3780" i="6"/>
  <c r="P3780" i="6"/>
  <c r="L3731" i="6"/>
  <c r="P3731" i="6"/>
  <c r="L3681" i="6"/>
  <c r="P3681" i="6"/>
  <c r="L3609" i="6"/>
  <c r="P3609" i="6"/>
  <c r="L3545" i="6"/>
  <c r="P3545" i="6"/>
  <c r="L3481" i="6"/>
  <c r="P3481" i="6"/>
  <c r="L3392" i="6"/>
  <c r="P3392" i="6"/>
  <c r="L3330" i="6"/>
  <c r="P3330" i="6"/>
  <c r="L3172" i="6"/>
  <c r="P3172" i="6"/>
  <c r="L2501" i="6"/>
  <c r="P2501" i="6"/>
  <c r="L3305" i="6"/>
  <c r="P3305" i="6"/>
  <c r="L3257" i="6"/>
  <c r="P3257" i="6"/>
  <c r="L3193" i="6"/>
  <c r="P3193" i="6"/>
  <c r="L3129" i="6"/>
  <c r="P3129" i="6"/>
  <c r="L3065" i="6"/>
  <c r="P3065" i="6"/>
  <c r="L3049" i="6"/>
  <c r="P3049" i="6"/>
  <c r="L3003" i="6"/>
  <c r="P3003" i="6"/>
  <c r="L2938" i="6"/>
  <c r="P2938" i="6"/>
  <c r="L2874" i="6"/>
  <c r="P2874" i="6"/>
  <c r="L2816" i="6"/>
  <c r="P2816" i="6"/>
  <c r="L2752" i="6"/>
  <c r="P2752" i="6"/>
  <c r="L2652" i="6"/>
  <c r="P2652" i="6"/>
  <c r="L2588" i="6"/>
  <c r="P2588" i="6"/>
  <c r="L2524" i="6"/>
  <c r="P2524" i="6"/>
  <c r="L2457" i="6"/>
  <c r="P2457" i="6"/>
  <c r="L2419" i="6"/>
  <c r="P2419" i="6"/>
  <c r="L2349" i="6"/>
  <c r="P2349" i="6"/>
  <c r="L2331" i="6"/>
  <c r="P2331" i="6"/>
  <c r="L2266" i="6"/>
  <c r="P2266" i="6"/>
  <c r="L2221" i="6"/>
  <c r="P2221" i="6"/>
  <c r="L2171" i="6"/>
  <c r="P2171" i="6"/>
  <c r="L2068" i="6"/>
  <c r="P2068" i="6"/>
  <c r="L3377" i="6"/>
  <c r="P3377" i="6"/>
  <c r="L3331" i="6"/>
  <c r="P3331" i="6"/>
  <c r="L3278" i="6"/>
  <c r="P3278" i="6"/>
  <c r="L3214" i="6"/>
  <c r="P3214" i="6"/>
  <c r="L3150" i="6"/>
  <c r="P3150" i="6"/>
  <c r="L3086" i="6"/>
  <c r="P3086" i="6"/>
  <c r="L2947" i="6"/>
  <c r="P2947" i="6"/>
  <c r="L2883" i="6"/>
  <c r="P2883" i="6"/>
  <c r="L2814" i="6"/>
  <c r="P2814" i="6"/>
  <c r="L2750" i="6"/>
  <c r="P2750" i="6"/>
  <c r="L2679" i="6"/>
  <c r="P2679" i="6"/>
  <c r="L2615" i="6"/>
  <c r="P2615" i="6"/>
  <c r="L2551" i="6"/>
  <c r="P2551" i="6"/>
  <c r="L2487" i="6"/>
  <c r="P2487" i="6"/>
  <c r="L2432" i="6"/>
  <c r="P2432" i="6"/>
  <c r="L2383" i="6"/>
  <c r="P2383" i="6"/>
  <c r="L2329" i="6"/>
  <c r="P2329" i="6"/>
  <c r="L2262" i="6"/>
  <c r="P2262" i="6"/>
  <c r="L2209" i="6"/>
  <c r="P2209" i="6"/>
  <c r="L2124" i="6"/>
  <c r="P2124" i="6"/>
  <c r="L3272" i="6"/>
  <c r="P3272" i="6"/>
  <c r="L3208" i="6"/>
  <c r="P3208" i="6"/>
  <c r="L3144" i="6"/>
  <c r="P3144" i="6"/>
  <c r="L3080" i="6"/>
  <c r="P3080" i="6"/>
  <c r="L3001" i="6"/>
  <c r="P3001" i="6"/>
  <c r="L2923" i="6"/>
  <c r="P2923" i="6"/>
  <c r="L2859" i="6"/>
  <c r="P2859" i="6"/>
  <c r="L2795" i="6"/>
  <c r="P2795" i="6"/>
  <c r="L2731" i="6"/>
  <c r="P2731" i="6"/>
  <c r="L2684" i="6"/>
  <c r="P2684" i="6"/>
  <c r="L2632" i="6"/>
  <c r="P2632" i="6"/>
  <c r="L2568" i="6"/>
  <c r="P2568" i="6"/>
  <c r="L2504" i="6"/>
  <c r="P2504" i="6"/>
  <c r="L2445" i="6"/>
  <c r="P2445" i="6"/>
  <c r="L2395" i="6"/>
  <c r="P2395" i="6"/>
  <c r="L2286" i="6"/>
  <c r="P2286" i="6"/>
  <c r="L2243" i="6"/>
  <c r="P2243" i="6"/>
  <c r="L2150" i="6"/>
  <c r="P2150" i="6"/>
  <c r="L2052" i="6"/>
  <c r="P2052" i="6"/>
  <c r="L3334" i="6"/>
  <c r="P3334" i="6"/>
  <c r="L3266" i="6"/>
  <c r="P3266" i="6"/>
  <c r="L3202" i="6"/>
  <c r="P3202" i="6"/>
  <c r="L3138" i="6"/>
  <c r="P3138" i="6"/>
  <c r="L3074" i="6"/>
  <c r="P3074" i="6"/>
  <c r="L3035" i="6"/>
  <c r="P3035" i="6"/>
  <c r="L2979" i="6"/>
  <c r="P2979" i="6"/>
  <c r="L2930" i="6"/>
  <c r="P2930" i="6"/>
  <c r="L2866" i="6"/>
  <c r="P2866" i="6"/>
  <c r="L2806" i="6"/>
  <c r="P2806" i="6"/>
  <c r="L2742" i="6"/>
  <c r="P2742" i="6"/>
  <c r="L2693" i="6"/>
  <c r="P2693" i="6"/>
  <c r="L2638" i="6"/>
  <c r="P2638" i="6"/>
  <c r="L2574" i="6"/>
  <c r="P2574" i="6"/>
  <c r="L2510" i="6"/>
  <c r="P2510" i="6"/>
  <c r="L2426" i="6"/>
  <c r="P2426" i="6"/>
  <c r="L2336" i="6"/>
  <c r="P2336" i="6"/>
  <c r="L2249" i="6"/>
  <c r="P2249" i="6"/>
  <c r="L2118" i="6"/>
  <c r="P2118" i="6"/>
  <c r="L3165" i="6"/>
  <c r="P3165" i="6"/>
  <c r="L3101" i="6"/>
  <c r="P3101" i="6"/>
  <c r="L3056" i="6"/>
  <c r="P3056" i="6"/>
  <c r="L3012" i="6"/>
  <c r="P3012" i="6"/>
  <c r="L2948" i="6"/>
  <c r="P2948" i="6"/>
  <c r="L2884" i="6"/>
  <c r="P2884" i="6"/>
  <c r="L2819" i="6"/>
  <c r="P2819" i="6"/>
  <c r="L2755" i="6"/>
  <c r="P2755" i="6"/>
  <c r="L2680" i="6"/>
  <c r="P2680" i="6"/>
  <c r="L2616" i="6"/>
  <c r="P2616" i="6"/>
  <c r="L2552" i="6"/>
  <c r="P2552" i="6"/>
  <c r="L2488" i="6"/>
  <c r="P2488" i="6"/>
  <c r="L2437" i="6"/>
  <c r="P2437" i="6"/>
  <c r="L2360" i="6"/>
  <c r="P2360" i="6"/>
  <c r="L2310" i="6"/>
  <c r="P2310" i="6"/>
  <c r="L2234" i="6"/>
  <c r="P2234" i="6"/>
  <c r="L2204" i="6"/>
  <c r="P2204" i="6"/>
  <c r="L2059" i="6"/>
  <c r="P2059" i="6"/>
  <c r="L3304" i="6"/>
  <c r="P3304" i="6"/>
  <c r="L3246" i="6"/>
  <c r="P3246" i="6"/>
  <c r="L3182" i="6"/>
  <c r="P3182" i="6"/>
  <c r="L3118" i="6"/>
  <c r="P3118" i="6"/>
  <c r="L3015" i="6"/>
  <c r="P3015" i="6"/>
  <c r="L2915" i="6"/>
  <c r="P2915" i="6"/>
  <c r="L2847" i="6"/>
  <c r="P2847" i="6"/>
  <c r="L2783" i="6"/>
  <c r="P2783" i="6"/>
  <c r="L2698" i="6"/>
  <c r="P2698" i="6"/>
  <c r="L2622" i="6"/>
  <c r="P2622" i="6"/>
  <c r="L2558" i="6"/>
  <c r="P2558" i="6"/>
  <c r="L2494" i="6"/>
  <c r="P2494" i="6"/>
  <c r="L2418" i="6"/>
  <c r="P2418" i="6"/>
  <c r="L2372" i="6"/>
  <c r="P2372" i="6"/>
  <c r="L2340" i="6"/>
  <c r="P2340" i="6"/>
  <c r="L2285" i="6"/>
  <c r="P2285" i="6"/>
  <c r="L2265" i="6"/>
  <c r="P2265" i="6"/>
  <c r="L2212" i="6"/>
  <c r="P2212" i="6"/>
  <c r="L2130" i="6"/>
  <c r="P2130" i="6"/>
  <c r="L2051" i="6"/>
  <c r="P2051" i="6"/>
  <c r="L3081" i="6"/>
  <c r="P3081" i="6"/>
  <c r="L2989" i="6"/>
  <c r="P2989" i="6"/>
  <c r="L2920" i="6"/>
  <c r="P2920" i="6"/>
  <c r="L2856" i="6"/>
  <c r="P2856" i="6"/>
  <c r="L2792" i="6"/>
  <c r="P2792" i="6"/>
  <c r="L2728" i="6"/>
  <c r="P2728" i="6"/>
  <c r="L2689" i="6"/>
  <c r="P2689" i="6"/>
  <c r="L2641" i="6"/>
  <c r="P2641" i="6"/>
  <c r="L2577" i="6"/>
  <c r="P2577" i="6"/>
  <c r="L2513" i="6"/>
  <c r="P2513" i="6"/>
  <c r="L2461" i="6"/>
  <c r="P2461" i="6"/>
  <c r="L2406" i="6"/>
  <c r="P2406" i="6"/>
  <c r="L2291" i="6"/>
  <c r="P2291" i="6"/>
  <c r="L2186" i="6"/>
  <c r="P2186" i="6"/>
  <c r="L2142" i="6"/>
  <c r="P2142" i="6"/>
  <c r="L2081" i="6"/>
  <c r="P2081" i="6"/>
  <c r="L2102" i="6"/>
  <c r="P2102" i="6"/>
  <c r="L2023" i="6"/>
  <c r="P2023" i="6"/>
  <c r="L1959" i="6"/>
  <c r="P1959" i="6"/>
  <c r="L1896" i="6"/>
  <c r="P1896" i="6"/>
  <c r="L1826" i="6"/>
  <c r="P1826" i="6"/>
  <c r="L1794" i="6"/>
  <c r="P1794" i="6"/>
  <c r="L1753" i="6"/>
  <c r="P1753" i="6"/>
  <c r="L1703" i="6"/>
  <c r="P1703" i="6"/>
  <c r="L1665" i="6"/>
  <c r="P1665" i="6"/>
  <c r="L1605" i="6"/>
  <c r="P1605" i="6"/>
  <c r="L1541" i="6"/>
  <c r="P1541" i="6"/>
  <c r="L1477" i="6"/>
  <c r="P1477" i="6"/>
  <c r="L1399" i="6"/>
  <c r="P1399" i="6"/>
  <c r="L1250" i="6"/>
  <c r="P1250" i="6"/>
  <c r="L1152" i="6"/>
  <c r="P1152" i="6"/>
  <c r="L2181" i="6"/>
  <c r="P2181" i="6"/>
  <c r="L2129" i="6"/>
  <c r="P2129" i="6"/>
  <c r="L2032" i="6"/>
  <c r="P2032" i="6"/>
  <c r="L1980" i="6"/>
  <c r="P1980" i="6"/>
  <c r="L1916" i="6"/>
  <c r="P1916" i="6"/>
  <c r="L1764" i="6"/>
  <c r="P1764" i="6"/>
  <c r="L1661" i="6"/>
  <c r="P1661" i="6"/>
  <c r="L1597" i="6"/>
  <c r="P1597" i="6"/>
  <c r="L1533" i="6"/>
  <c r="P1533" i="6"/>
  <c r="L1469" i="6"/>
  <c r="P1469" i="6"/>
  <c r="L1394" i="6"/>
  <c r="P1394" i="6"/>
  <c r="L1286" i="6"/>
  <c r="P1286" i="6"/>
  <c r="L2203" i="6"/>
  <c r="P2203" i="6"/>
  <c r="L2086" i="6"/>
  <c r="P2086" i="6"/>
  <c r="L2003" i="6"/>
  <c r="P2003" i="6"/>
  <c r="L1939" i="6"/>
  <c r="P1939" i="6"/>
  <c r="L1871" i="6"/>
  <c r="P1871" i="6"/>
  <c r="L1849" i="6"/>
  <c r="P1849" i="6"/>
  <c r="L1698" i="6"/>
  <c r="P1698" i="6"/>
  <c r="L1651" i="6"/>
  <c r="P1651" i="6"/>
  <c r="L1587" i="6"/>
  <c r="P1587" i="6"/>
  <c r="L1523" i="6"/>
  <c r="P1523" i="6"/>
  <c r="L1459" i="6"/>
  <c r="P1459" i="6"/>
  <c r="L1389" i="6"/>
  <c r="P1389" i="6"/>
  <c r="L1343" i="6"/>
  <c r="P1343" i="6"/>
  <c r="L1327" i="6"/>
  <c r="P1327" i="6"/>
  <c r="L1311" i="6"/>
  <c r="P1311" i="6"/>
  <c r="L2084" i="6"/>
  <c r="P2084" i="6"/>
  <c r="L2058" i="6"/>
  <c r="P2058" i="6"/>
  <c r="L2028" i="6"/>
  <c r="P2028" i="6"/>
  <c r="L1964" i="6"/>
  <c r="P1964" i="6"/>
  <c r="L1883" i="6"/>
  <c r="P1883" i="6"/>
  <c r="L1841" i="6"/>
  <c r="P1841" i="6"/>
  <c r="L1809" i="6"/>
  <c r="P1809" i="6"/>
  <c r="L1777" i="6"/>
  <c r="P1777" i="6"/>
  <c r="L1704" i="6"/>
  <c r="P1704" i="6"/>
  <c r="L1649" i="6"/>
  <c r="P1649" i="6"/>
  <c r="L1585" i="6"/>
  <c r="P1585" i="6"/>
  <c r="L1521" i="6"/>
  <c r="P1521" i="6"/>
  <c r="L1457" i="6"/>
  <c r="P1457" i="6"/>
  <c r="L1403" i="6"/>
  <c r="P1403" i="6"/>
  <c r="L1368" i="6"/>
  <c r="P1368" i="6"/>
  <c r="L1254" i="6"/>
  <c r="P1254" i="6"/>
  <c r="L2044" i="6"/>
  <c r="P2044" i="6"/>
  <c r="L1991" i="6"/>
  <c r="P1991" i="6"/>
  <c r="L1927" i="6"/>
  <c r="P1927" i="6"/>
  <c r="L1885" i="6"/>
  <c r="P1885" i="6"/>
  <c r="L1815" i="6"/>
  <c r="P1815" i="6"/>
  <c r="L1783" i="6"/>
  <c r="P1783" i="6"/>
  <c r="L1727" i="6"/>
  <c r="P1727" i="6"/>
  <c r="L1675" i="6"/>
  <c r="P1675" i="6"/>
  <c r="L1600" i="6"/>
  <c r="P1600" i="6"/>
  <c r="L1536" i="6"/>
  <c r="P1536" i="6"/>
  <c r="L1472" i="6"/>
  <c r="P1472" i="6"/>
  <c r="L1366" i="6"/>
  <c r="P1366" i="6"/>
  <c r="L1209" i="6"/>
  <c r="P1209" i="6"/>
  <c r="L2018" i="6"/>
  <c r="P2018" i="6"/>
  <c r="L1954" i="6"/>
  <c r="P1954" i="6"/>
  <c r="L1906" i="6"/>
  <c r="P1906" i="6"/>
  <c r="L1754" i="6"/>
  <c r="P1754" i="6"/>
  <c r="L1711" i="6"/>
  <c r="P1711" i="6"/>
  <c r="L1660" i="6"/>
  <c r="P1660" i="6"/>
  <c r="L1596" i="6"/>
  <c r="P1596" i="6"/>
  <c r="L1532" i="6"/>
  <c r="P1532" i="6"/>
  <c r="L1468" i="6"/>
  <c r="P1468" i="6"/>
  <c r="L1411" i="6"/>
  <c r="P1411" i="6"/>
  <c r="L1308" i="6"/>
  <c r="P1308" i="6"/>
  <c r="L1182" i="6"/>
  <c r="P1182" i="6"/>
  <c r="L2049" i="6"/>
  <c r="P2049" i="6"/>
  <c r="L1975" i="6"/>
  <c r="P1975" i="6"/>
  <c r="L1911" i="6"/>
  <c r="P1911" i="6"/>
  <c r="L1765" i="6"/>
  <c r="P1765" i="6"/>
  <c r="L1654" i="6"/>
  <c r="P1654" i="6"/>
  <c r="L1590" i="6"/>
  <c r="P1590" i="6"/>
  <c r="L1526" i="6"/>
  <c r="P1526" i="6"/>
  <c r="L1462" i="6"/>
  <c r="P1462" i="6"/>
  <c r="L1416" i="6"/>
  <c r="P1416" i="6"/>
  <c r="L1352" i="6"/>
  <c r="P1352" i="6"/>
  <c r="L1332" i="6"/>
  <c r="P1332" i="6"/>
  <c r="L1310" i="6"/>
  <c r="P1310" i="6"/>
  <c r="L1216" i="6"/>
  <c r="P1216" i="6"/>
  <c r="L2036" i="6"/>
  <c r="P2036" i="6"/>
  <c r="L1967" i="6"/>
  <c r="P1967" i="6"/>
  <c r="L1907" i="6"/>
  <c r="P1907" i="6"/>
  <c r="L1858" i="6"/>
  <c r="P1858" i="6"/>
  <c r="L1828" i="6"/>
  <c r="P1828" i="6"/>
  <c r="L1796" i="6"/>
  <c r="P1796" i="6"/>
  <c r="L1746" i="6"/>
  <c r="P1746" i="6"/>
  <c r="L1697" i="6"/>
  <c r="P1697" i="6"/>
  <c r="L1640" i="6"/>
  <c r="P1640" i="6"/>
  <c r="L1576" i="6"/>
  <c r="P1576" i="6"/>
  <c r="L1512" i="6"/>
  <c r="P1512" i="6"/>
  <c r="L1448" i="6"/>
  <c r="P1448" i="6"/>
  <c r="L1385" i="6"/>
  <c r="P1385" i="6"/>
  <c r="L1330" i="6"/>
  <c r="P1330" i="6"/>
  <c r="L1265" i="6"/>
  <c r="P1265" i="6"/>
  <c r="L1111" i="6"/>
  <c r="P1111" i="6"/>
  <c r="L1087" i="6"/>
  <c r="P1087" i="6"/>
  <c r="L1023" i="6"/>
  <c r="P1023" i="6"/>
  <c r="L972" i="6"/>
  <c r="P972" i="6"/>
  <c r="L907" i="6"/>
  <c r="P907" i="6"/>
  <c r="L834" i="6"/>
  <c r="P834" i="6"/>
  <c r="L779" i="6"/>
  <c r="P779" i="6"/>
  <c r="L692" i="6"/>
  <c r="P692" i="6"/>
  <c r="L602" i="6"/>
  <c r="P602" i="6"/>
  <c r="L481" i="6"/>
  <c r="P481" i="6"/>
  <c r="L1097" i="6"/>
  <c r="P1097" i="6"/>
  <c r="L1033" i="6"/>
  <c r="P1033" i="6"/>
  <c r="L962" i="6"/>
  <c r="P962" i="6"/>
  <c r="L927" i="6"/>
  <c r="P927" i="6"/>
  <c r="L853" i="6"/>
  <c r="P853" i="6"/>
  <c r="L806" i="6"/>
  <c r="P806" i="6"/>
  <c r="L736" i="6"/>
  <c r="P736" i="6"/>
  <c r="L670" i="6"/>
  <c r="P670" i="6"/>
  <c r="L642" i="6"/>
  <c r="P642" i="6"/>
  <c r="L620" i="6"/>
  <c r="P620" i="6"/>
  <c r="L585" i="6"/>
  <c r="P585" i="6"/>
  <c r="L516" i="6"/>
  <c r="P516" i="6"/>
  <c r="L418" i="6"/>
  <c r="P418" i="6"/>
  <c r="L125" i="6"/>
  <c r="P125" i="6"/>
  <c r="L1206" i="6"/>
  <c r="P1206" i="6"/>
  <c r="L1149" i="6"/>
  <c r="P1149" i="6"/>
  <c r="L1083" i="6"/>
  <c r="P1083" i="6"/>
  <c r="L1019" i="6"/>
  <c r="P1019" i="6"/>
  <c r="L925" i="6"/>
  <c r="P925" i="6"/>
  <c r="L855" i="6"/>
  <c r="P855" i="6"/>
  <c r="L792" i="6"/>
  <c r="P792" i="6"/>
  <c r="L757" i="6"/>
  <c r="P757" i="6"/>
  <c r="L711" i="6"/>
  <c r="P711" i="6"/>
  <c r="L646" i="6"/>
  <c r="P646" i="6"/>
  <c r="L563" i="6"/>
  <c r="P563" i="6"/>
  <c r="L177" i="6"/>
  <c r="P177" i="6"/>
  <c r="L1198" i="6"/>
  <c r="P1198" i="6"/>
  <c r="L1140" i="6"/>
  <c r="P1140" i="6"/>
  <c r="L1076" i="6"/>
  <c r="P1076" i="6"/>
  <c r="L1012" i="6"/>
  <c r="P1012" i="6"/>
  <c r="L971" i="6"/>
  <c r="P971" i="6"/>
  <c r="L901" i="6"/>
  <c r="P901" i="6"/>
  <c r="L863" i="6"/>
  <c r="P863" i="6"/>
  <c r="L786" i="6"/>
  <c r="P786" i="6"/>
  <c r="L571" i="6"/>
  <c r="P571" i="6"/>
  <c r="L501" i="6"/>
  <c r="P501" i="6"/>
  <c r="L434" i="6"/>
  <c r="P434" i="6"/>
  <c r="L135" i="6"/>
  <c r="P135" i="6"/>
  <c r="L1249" i="6"/>
  <c r="P1249" i="6"/>
  <c r="L1166" i="6"/>
  <c r="P1166" i="6"/>
  <c r="L1093" i="6"/>
  <c r="P1093" i="6"/>
  <c r="L1029" i="6"/>
  <c r="P1029" i="6"/>
  <c r="L961" i="6"/>
  <c r="P961" i="6"/>
  <c r="L893" i="6"/>
  <c r="P893" i="6"/>
  <c r="L823" i="6"/>
  <c r="P823" i="6"/>
  <c r="L751" i="6"/>
  <c r="P751" i="6"/>
  <c r="L718" i="6"/>
  <c r="P718" i="6"/>
  <c r="L653" i="6"/>
  <c r="P653" i="6"/>
  <c r="L609" i="6"/>
  <c r="P609" i="6"/>
  <c r="L584" i="6"/>
  <c r="P584" i="6"/>
  <c r="L444" i="6"/>
  <c r="P444" i="6"/>
  <c r="L1079" i="6"/>
  <c r="P1079" i="6"/>
  <c r="L1015" i="6"/>
  <c r="P1015" i="6"/>
  <c r="L953" i="6"/>
  <c r="P953" i="6"/>
  <c r="L915" i="6"/>
  <c r="P915" i="6"/>
  <c r="L859" i="6"/>
  <c r="P859" i="6"/>
  <c r="L803" i="6"/>
  <c r="P803" i="6"/>
  <c r="L743" i="6"/>
  <c r="P743" i="6"/>
  <c r="L683" i="6"/>
  <c r="P683" i="6"/>
  <c r="L649" i="6"/>
  <c r="P649" i="6"/>
  <c r="L617" i="6"/>
  <c r="P617" i="6"/>
  <c r="L568" i="6"/>
  <c r="P568" i="6"/>
  <c r="L408" i="6"/>
  <c r="P408" i="6"/>
  <c r="L1303" i="6"/>
  <c r="P1303" i="6"/>
  <c r="L1287" i="6"/>
  <c r="P1287" i="6"/>
  <c r="L1177" i="6"/>
  <c r="P1177" i="6"/>
  <c r="L1103" i="6"/>
  <c r="P1103" i="6"/>
  <c r="L1039" i="6"/>
  <c r="P1039" i="6"/>
  <c r="L980" i="6"/>
  <c r="P980" i="6"/>
  <c r="L854" i="6"/>
  <c r="P854" i="6"/>
  <c r="L791" i="6"/>
  <c r="P791" i="6"/>
  <c r="L739" i="6"/>
  <c r="P739" i="6"/>
  <c r="L647" i="6"/>
  <c r="P647" i="6"/>
  <c r="L562" i="6"/>
  <c r="P562" i="6"/>
  <c r="L451" i="6"/>
  <c r="P451" i="6"/>
  <c r="L1171" i="6"/>
  <c r="P1171" i="6"/>
  <c r="L1120" i="6"/>
  <c r="P1120" i="6"/>
  <c r="L1056" i="6"/>
  <c r="P1056" i="6"/>
  <c r="L992" i="6"/>
  <c r="P992" i="6"/>
  <c r="L949" i="6"/>
  <c r="P949" i="6"/>
  <c r="L889" i="6"/>
  <c r="P889" i="6"/>
  <c r="L846" i="6"/>
  <c r="P846" i="6"/>
  <c r="L752" i="6"/>
  <c r="P752" i="6"/>
  <c r="L708" i="6"/>
  <c r="P708" i="6"/>
  <c r="L572" i="6"/>
  <c r="P572" i="6"/>
  <c r="L471" i="6"/>
  <c r="P471" i="6"/>
  <c r="L390" i="6"/>
  <c r="P390" i="6"/>
  <c r="L558" i="6"/>
  <c r="P558" i="6"/>
  <c r="L535" i="6"/>
  <c r="P535" i="6"/>
  <c r="L513" i="6"/>
  <c r="P513" i="6"/>
  <c r="L443" i="6"/>
  <c r="P443" i="6"/>
  <c r="L294" i="6"/>
  <c r="P294" i="6"/>
  <c r="L230" i="6"/>
  <c r="P230" i="6"/>
  <c r="L123" i="6"/>
  <c r="P123" i="6"/>
  <c r="L101" i="6"/>
  <c r="P101" i="6"/>
  <c r="L73" i="6"/>
  <c r="P73" i="6"/>
  <c r="L403" i="6"/>
  <c r="P403" i="6"/>
  <c r="L371" i="6"/>
  <c r="P371" i="6"/>
  <c r="L325" i="6"/>
  <c r="P325" i="6"/>
  <c r="L275" i="6"/>
  <c r="P275" i="6"/>
  <c r="L211" i="6"/>
  <c r="P211" i="6"/>
  <c r="L167" i="6"/>
  <c r="P167" i="6"/>
  <c r="L95" i="6"/>
  <c r="P95" i="6"/>
  <c r="L455" i="6"/>
  <c r="P455" i="6"/>
  <c r="L417" i="6"/>
  <c r="P417" i="6"/>
  <c r="L385" i="6"/>
  <c r="P385" i="6"/>
  <c r="L340" i="6"/>
  <c r="P340" i="6"/>
  <c r="L299" i="6"/>
  <c r="P299" i="6"/>
  <c r="L235" i="6"/>
  <c r="P235" i="6"/>
  <c r="L161" i="6"/>
  <c r="P161" i="6"/>
  <c r="L56" i="6"/>
  <c r="P56" i="6"/>
  <c r="L304" i="6"/>
  <c r="P304" i="6"/>
  <c r="L240" i="6"/>
  <c r="P240" i="6"/>
  <c r="L155" i="6"/>
  <c r="P155" i="6"/>
  <c r="L96" i="6"/>
  <c r="P96" i="6"/>
  <c r="L536" i="6"/>
  <c r="P536" i="6"/>
  <c r="L498" i="6"/>
  <c r="P498" i="6"/>
  <c r="L466" i="6"/>
  <c r="P466" i="6"/>
  <c r="L300" i="6"/>
  <c r="P300" i="6"/>
  <c r="L236" i="6"/>
  <c r="P236" i="6"/>
  <c r="L174" i="6"/>
  <c r="P174" i="6"/>
  <c r="L118" i="6"/>
  <c r="P118" i="6"/>
  <c r="L378" i="6"/>
  <c r="P378" i="6"/>
  <c r="L358" i="6"/>
  <c r="P358" i="6"/>
  <c r="L307" i="6"/>
  <c r="P307" i="6"/>
  <c r="L243" i="6"/>
  <c r="P243" i="6"/>
  <c r="L202" i="6"/>
  <c r="P202" i="6"/>
  <c r="L110" i="6"/>
  <c r="P110" i="6"/>
  <c r="L82" i="6"/>
  <c r="P82" i="6"/>
  <c r="L428" i="6"/>
  <c r="P428" i="6"/>
  <c r="L364" i="6"/>
  <c r="P364" i="6"/>
  <c r="L312" i="6"/>
  <c r="P312" i="6"/>
  <c r="L248" i="6"/>
  <c r="P248" i="6"/>
  <c r="L185" i="6"/>
  <c r="P185" i="6"/>
  <c r="L137" i="6"/>
  <c r="P137" i="6"/>
  <c r="L57" i="6"/>
  <c r="P57" i="6"/>
  <c r="L70" i="6"/>
  <c r="P70" i="6"/>
  <c r="L3808" i="6"/>
  <c r="P3808" i="6"/>
  <c r="L3616" i="6"/>
  <c r="P3616" i="6"/>
  <c r="L3325" i="6"/>
  <c r="P3325" i="6"/>
  <c r="L3770" i="6"/>
  <c r="P3770" i="6"/>
  <c r="L3366" i="6"/>
  <c r="P3366" i="6"/>
  <c r="L3832" i="6"/>
  <c r="P3832" i="6"/>
  <c r="L3799" i="6"/>
  <c r="P3799" i="6"/>
  <c r="L3841" i="6"/>
  <c r="P3841" i="6"/>
  <c r="L3746" i="6"/>
  <c r="P3746" i="6"/>
  <c r="L3636" i="6"/>
  <c r="P3636" i="6"/>
  <c r="L3572" i="6"/>
  <c r="P3572" i="6"/>
  <c r="L3508" i="6"/>
  <c r="P3508" i="6"/>
  <c r="L3444" i="6"/>
  <c r="P3444" i="6"/>
  <c r="L3396" i="6"/>
  <c r="P3396" i="6"/>
  <c r="L3108" i="6"/>
  <c r="P3108" i="6"/>
  <c r="L2528" i="6"/>
  <c r="P2528" i="6"/>
  <c r="L3833" i="6"/>
  <c r="P3833" i="6"/>
  <c r="L3626" i="6"/>
  <c r="P3626" i="6"/>
  <c r="L3300" i="6"/>
  <c r="P3300" i="6"/>
  <c r="L3658" i="6"/>
  <c r="P3658" i="6"/>
  <c r="L3302" i="6"/>
  <c r="P3302" i="6"/>
  <c r="L3850" i="6"/>
  <c r="P3850" i="6"/>
  <c r="L3800" i="6"/>
  <c r="P3800" i="6"/>
  <c r="L3764" i="6"/>
  <c r="P3764" i="6"/>
  <c r="L3717" i="6"/>
  <c r="P3717" i="6"/>
  <c r="L3652" i="6"/>
  <c r="P3652" i="6"/>
  <c r="L3600" i="6"/>
  <c r="P3600" i="6"/>
  <c r="L3536" i="6"/>
  <c r="P3536" i="6"/>
  <c r="L3472" i="6"/>
  <c r="P3472" i="6"/>
  <c r="L3381" i="6"/>
  <c r="P3381" i="6"/>
  <c r="L3196" i="6"/>
  <c r="P3196" i="6"/>
  <c r="L2867" i="6"/>
  <c r="P2867" i="6"/>
  <c r="L2386" i="6"/>
  <c r="P2386" i="6"/>
  <c r="L3521" i="6"/>
  <c r="P3521" i="6"/>
  <c r="L3869" i="6"/>
  <c r="P3869" i="6"/>
  <c r="L3777" i="6"/>
  <c r="P3777" i="6"/>
  <c r="L3667" i="6"/>
  <c r="P3667" i="6"/>
  <c r="L3598" i="6"/>
  <c r="P3598" i="6"/>
  <c r="L3534" i="6"/>
  <c r="P3534" i="6"/>
  <c r="L3470" i="6"/>
  <c r="P3470" i="6"/>
  <c r="L3403" i="6"/>
  <c r="P3403" i="6"/>
  <c r="L3370" i="6"/>
  <c r="P3370" i="6"/>
  <c r="L3178" i="6"/>
  <c r="P3178" i="6"/>
  <c r="L2898" i="6"/>
  <c r="P2898" i="6"/>
  <c r="L2442" i="6"/>
  <c r="P2442" i="6"/>
  <c r="L3759" i="6"/>
  <c r="P3759" i="6"/>
  <c r="L3527" i="6"/>
  <c r="P3527" i="6"/>
  <c r="L3194" i="6"/>
  <c r="P3194" i="6"/>
  <c r="L3687" i="6"/>
  <c r="P3687" i="6"/>
  <c r="L2656" i="6"/>
  <c r="P2656" i="6"/>
  <c r="L3775" i="6"/>
  <c r="P3775" i="6"/>
  <c r="L3739" i="6"/>
  <c r="P3739" i="6"/>
  <c r="L3694" i="6"/>
  <c r="P3694" i="6"/>
  <c r="L3648" i="6"/>
  <c r="P3648" i="6"/>
  <c r="L3584" i="6"/>
  <c r="P3584" i="6"/>
  <c r="L3520" i="6"/>
  <c r="P3520" i="6"/>
  <c r="L3456" i="6"/>
  <c r="P3456" i="6"/>
  <c r="L3409" i="6"/>
  <c r="P3409" i="6"/>
  <c r="L3326" i="6"/>
  <c r="P3326" i="6"/>
  <c r="L3170" i="6"/>
  <c r="P3170" i="6"/>
  <c r="L2692" i="6"/>
  <c r="P2692" i="6"/>
  <c r="L3645" i="6"/>
  <c r="P3645" i="6"/>
  <c r="L3888" i="6"/>
  <c r="P3888" i="6"/>
  <c r="L3824" i="6"/>
  <c r="P3824" i="6"/>
  <c r="L3722" i="6"/>
  <c r="P3722" i="6"/>
  <c r="L3653" i="6"/>
  <c r="P3653" i="6"/>
  <c r="L3586" i="6"/>
  <c r="P3586" i="6"/>
  <c r="L3522" i="6"/>
  <c r="P3522" i="6"/>
  <c r="L3458" i="6"/>
  <c r="P3458" i="6"/>
  <c r="L3356" i="6"/>
  <c r="P3356" i="6"/>
  <c r="L3271" i="6"/>
  <c r="P3271" i="6"/>
  <c r="L3079" i="6"/>
  <c r="P3079" i="6"/>
  <c r="L2606" i="6"/>
  <c r="P2606" i="6"/>
  <c r="L3776" i="6"/>
  <c r="P3776" i="6"/>
  <c r="L3564" i="6"/>
  <c r="P3564" i="6"/>
  <c r="L3229" i="6"/>
  <c r="P3229" i="6"/>
  <c r="L3706" i="6"/>
  <c r="P3706" i="6"/>
  <c r="L3420" i="6"/>
  <c r="P3420" i="6"/>
  <c r="L2446" i="6"/>
  <c r="P2446" i="6"/>
  <c r="L3878" i="6"/>
  <c r="P3878" i="6"/>
  <c r="L3765" i="6"/>
  <c r="P3765" i="6"/>
  <c r="L3720" i="6"/>
  <c r="P3720" i="6"/>
  <c r="L3676" i="6"/>
  <c r="P3676" i="6"/>
  <c r="L3607" i="6"/>
  <c r="P3607" i="6"/>
  <c r="L3543" i="6"/>
  <c r="P3543" i="6"/>
  <c r="L3479" i="6"/>
  <c r="P3479" i="6"/>
  <c r="L3384" i="6"/>
  <c r="P3384" i="6"/>
  <c r="L3308" i="6"/>
  <c r="P3308" i="6"/>
  <c r="L2985" i="6"/>
  <c r="P2985" i="6"/>
  <c r="L2299" i="6"/>
  <c r="P2299" i="6"/>
  <c r="L3292" i="6"/>
  <c r="P3292" i="6"/>
  <c r="L3228" i="6"/>
  <c r="P3228" i="6"/>
  <c r="L3164" i="6"/>
  <c r="P3164" i="6"/>
  <c r="L3100" i="6"/>
  <c r="P3100" i="6"/>
  <c r="L3063" i="6"/>
  <c r="P3063" i="6"/>
  <c r="L3047" i="6"/>
  <c r="P3047" i="6"/>
  <c r="L2996" i="6"/>
  <c r="P2996" i="6"/>
  <c r="L2936" i="6"/>
  <c r="P2936" i="6"/>
  <c r="L2872" i="6"/>
  <c r="P2872" i="6"/>
  <c r="L2803" i="6"/>
  <c r="P2803" i="6"/>
  <c r="L2739" i="6"/>
  <c r="P2739" i="6"/>
  <c r="L2650" i="6"/>
  <c r="P2650" i="6"/>
  <c r="L2586" i="6"/>
  <c r="P2586" i="6"/>
  <c r="L2522" i="6"/>
  <c r="P2522" i="6"/>
  <c r="L2455" i="6"/>
  <c r="P2455" i="6"/>
  <c r="L2377" i="6"/>
  <c r="P2377" i="6"/>
  <c r="L2347" i="6"/>
  <c r="P2347" i="6"/>
  <c r="L2327" i="6"/>
  <c r="P2327" i="6"/>
  <c r="L2264" i="6"/>
  <c r="P2264" i="6"/>
  <c r="L2219" i="6"/>
  <c r="P2219" i="6"/>
  <c r="L2155" i="6"/>
  <c r="P2155" i="6"/>
  <c r="L2055" i="6"/>
  <c r="P2055" i="6"/>
  <c r="L3375" i="6"/>
  <c r="P3375" i="6"/>
  <c r="L3320" i="6"/>
  <c r="P3320" i="6"/>
  <c r="L3255" i="6"/>
  <c r="P3255" i="6"/>
  <c r="L3191" i="6"/>
  <c r="P3191" i="6"/>
  <c r="L3127" i="6"/>
  <c r="P3127" i="6"/>
  <c r="L3024" i="6"/>
  <c r="P3024" i="6"/>
  <c r="L2945" i="6"/>
  <c r="P2945" i="6"/>
  <c r="L2881" i="6"/>
  <c r="P2881" i="6"/>
  <c r="L2812" i="6"/>
  <c r="P2812" i="6"/>
  <c r="L2748" i="6"/>
  <c r="P2748" i="6"/>
  <c r="L2677" i="6"/>
  <c r="P2677" i="6"/>
  <c r="L2613" i="6"/>
  <c r="P2613" i="6"/>
  <c r="L2549" i="6"/>
  <c r="P2549" i="6"/>
  <c r="L2485" i="6"/>
  <c r="P2485" i="6"/>
  <c r="L2415" i="6"/>
  <c r="P2415" i="6"/>
  <c r="L2380" i="6"/>
  <c r="P2380" i="6"/>
  <c r="L2321" i="6"/>
  <c r="P2321" i="6"/>
  <c r="L2260" i="6"/>
  <c r="P2260" i="6"/>
  <c r="L2202" i="6"/>
  <c r="P2202" i="6"/>
  <c r="L2107" i="6"/>
  <c r="P2107" i="6"/>
  <c r="L3270" i="6"/>
  <c r="P3270" i="6"/>
  <c r="L3206" i="6"/>
  <c r="P3206" i="6"/>
  <c r="L3142" i="6"/>
  <c r="P3142" i="6"/>
  <c r="L3078" i="6"/>
  <c r="P3078" i="6"/>
  <c r="L2999" i="6"/>
  <c r="P2999" i="6"/>
  <c r="L2921" i="6"/>
  <c r="P2921" i="6"/>
  <c r="L2857" i="6"/>
  <c r="P2857" i="6"/>
  <c r="L2793" i="6"/>
  <c r="P2793" i="6"/>
  <c r="L2729" i="6"/>
  <c r="P2729" i="6"/>
  <c r="L2673" i="6"/>
  <c r="P2673" i="6"/>
  <c r="L2609" i="6"/>
  <c r="P2609" i="6"/>
  <c r="L2545" i="6"/>
  <c r="P2545" i="6"/>
  <c r="L2481" i="6"/>
  <c r="P2481" i="6"/>
  <c r="L2443" i="6"/>
  <c r="P2443" i="6"/>
  <c r="L2391" i="6"/>
  <c r="P2391" i="6"/>
  <c r="L2284" i="6"/>
  <c r="P2284" i="6"/>
  <c r="L2241" i="6"/>
  <c r="P2241" i="6"/>
  <c r="L2143" i="6"/>
  <c r="P2143" i="6"/>
  <c r="L3363" i="6"/>
  <c r="P3363" i="6"/>
  <c r="L3329" i="6"/>
  <c r="P3329" i="6"/>
  <c r="L3264" i="6"/>
  <c r="P3264" i="6"/>
  <c r="L3200" i="6"/>
  <c r="P3200" i="6"/>
  <c r="L3136" i="6"/>
  <c r="P3136" i="6"/>
  <c r="L3072" i="6"/>
  <c r="P3072" i="6"/>
  <c r="L3022" i="6"/>
  <c r="P3022" i="6"/>
  <c r="L2977" i="6"/>
  <c r="P2977" i="6"/>
  <c r="L2928" i="6"/>
  <c r="P2928" i="6"/>
  <c r="L2864" i="6"/>
  <c r="P2864" i="6"/>
  <c r="L2804" i="6"/>
  <c r="P2804" i="6"/>
  <c r="L2740" i="6"/>
  <c r="P2740" i="6"/>
  <c r="L2691" i="6"/>
  <c r="P2691" i="6"/>
  <c r="L2628" i="6"/>
  <c r="P2628" i="6"/>
  <c r="L2564" i="6"/>
  <c r="P2564" i="6"/>
  <c r="L2500" i="6"/>
  <c r="P2500" i="6"/>
  <c r="L2424" i="6"/>
  <c r="P2424" i="6"/>
  <c r="L2314" i="6"/>
  <c r="P2314" i="6"/>
  <c r="L2197" i="6"/>
  <c r="P2197" i="6"/>
  <c r="L2095" i="6"/>
  <c r="P2095" i="6"/>
  <c r="L3163" i="6"/>
  <c r="P3163" i="6"/>
  <c r="L3099" i="6"/>
  <c r="P3099" i="6"/>
  <c r="L3052" i="6"/>
  <c r="P3052" i="6"/>
  <c r="L3007" i="6"/>
  <c r="P3007" i="6"/>
  <c r="L2939" i="6"/>
  <c r="P2939" i="6"/>
  <c r="L2875" i="6"/>
  <c r="P2875" i="6"/>
  <c r="L2817" i="6"/>
  <c r="P2817" i="6"/>
  <c r="L2753" i="6"/>
  <c r="P2753" i="6"/>
  <c r="L2657" i="6"/>
  <c r="P2657" i="6"/>
  <c r="L2593" i="6"/>
  <c r="P2593" i="6"/>
  <c r="L2529" i="6"/>
  <c r="P2529" i="6"/>
  <c r="L2473" i="6"/>
  <c r="P2473" i="6"/>
  <c r="L2435" i="6"/>
  <c r="P2435" i="6"/>
  <c r="L2356" i="6"/>
  <c r="P2356" i="6"/>
  <c r="L2308" i="6"/>
  <c r="P2308" i="6"/>
  <c r="L2232" i="6"/>
  <c r="P2232" i="6"/>
  <c r="L2199" i="6"/>
  <c r="P2199" i="6"/>
  <c r="L3347" i="6"/>
  <c r="P3347" i="6"/>
  <c r="L3287" i="6"/>
  <c r="P3287" i="6"/>
  <c r="L3223" i="6"/>
  <c r="P3223" i="6"/>
  <c r="L3159" i="6"/>
  <c r="P3159" i="6"/>
  <c r="L3095" i="6"/>
  <c r="P3095" i="6"/>
  <c r="L3002" i="6"/>
  <c r="P3002" i="6"/>
  <c r="L2913" i="6"/>
  <c r="P2913" i="6"/>
  <c r="L2845" i="6"/>
  <c r="P2845" i="6"/>
  <c r="L2781" i="6"/>
  <c r="P2781" i="6"/>
  <c r="L2676" i="6"/>
  <c r="P2676" i="6"/>
  <c r="L2612" i="6"/>
  <c r="P2612" i="6"/>
  <c r="L2548" i="6"/>
  <c r="P2548" i="6"/>
  <c r="L2484" i="6"/>
  <c r="P2484" i="6"/>
  <c r="L2416" i="6"/>
  <c r="P2416" i="6"/>
  <c r="L2370" i="6"/>
  <c r="P2370" i="6"/>
  <c r="L2334" i="6"/>
  <c r="P2334" i="6"/>
  <c r="L2283" i="6"/>
  <c r="P2283" i="6"/>
  <c r="L2242" i="6"/>
  <c r="P2242" i="6"/>
  <c r="L2206" i="6"/>
  <c r="P2206" i="6"/>
  <c r="L2120" i="6"/>
  <c r="P2120" i="6"/>
  <c r="L3116" i="6"/>
  <c r="P3116" i="6"/>
  <c r="L3030" i="6"/>
  <c r="P3030" i="6"/>
  <c r="L2980" i="6"/>
  <c r="P2980" i="6"/>
  <c r="L2911" i="6"/>
  <c r="P2911" i="6"/>
  <c r="L2843" i="6"/>
  <c r="P2843" i="6"/>
  <c r="L2779" i="6"/>
  <c r="P2779" i="6"/>
  <c r="L2719" i="6"/>
  <c r="P2719" i="6"/>
  <c r="L2687" i="6"/>
  <c r="P2687" i="6"/>
  <c r="L2639" i="6"/>
  <c r="P2639" i="6"/>
  <c r="L2575" i="6"/>
  <c r="P2575" i="6"/>
  <c r="L2511" i="6"/>
  <c r="P2511" i="6"/>
  <c r="L2459" i="6"/>
  <c r="P2459" i="6"/>
  <c r="L2404" i="6"/>
  <c r="P2404" i="6"/>
  <c r="L2289" i="6"/>
  <c r="P2289" i="6"/>
  <c r="L2176" i="6"/>
  <c r="P2176" i="6"/>
  <c r="L2135" i="6"/>
  <c r="P2135" i="6"/>
  <c r="L2076" i="6"/>
  <c r="P2076" i="6"/>
  <c r="L2098" i="6"/>
  <c r="P2098" i="6"/>
  <c r="L2021" i="6"/>
  <c r="P2021" i="6"/>
  <c r="L1957" i="6"/>
  <c r="P1957" i="6"/>
  <c r="L1892" i="6"/>
  <c r="P1892" i="6"/>
  <c r="L1824" i="6"/>
  <c r="P1824" i="6"/>
  <c r="L1792" i="6"/>
  <c r="P1792" i="6"/>
  <c r="L1742" i="6"/>
  <c r="P1742" i="6"/>
  <c r="L1691" i="6"/>
  <c r="P1691" i="6"/>
  <c r="L1663" i="6"/>
  <c r="P1663" i="6"/>
  <c r="L1603" i="6"/>
  <c r="P1603" i="6"/>
  <c r="L1539" i="6"/>
  <c r="P1539" i="6"/>
  <c r="L1475" i="6"/>
  <c r="P1475" i="6"/>
  <c r="L1391" i="6"/>
  <c r="P1391" i="6"/>
  <c r="L1245" i="6"/>
  <c r="P1245" i="6"/>
  <c r="L1123" i="6"/>
  <c r="P1123" i="6"/>
  <c r="L2179" i="6"/>
  <c r="P2179" i="6"/>
  <c r="L2125" i="6"/>
  <c r="P2125" i="6"/>
  <c r="L2030" i="6"/>
  <c r="P2030" i="6"/>
  <c r="L1974" i="6"/>
  <c r="P1974" i="6"/>
  <c r="L1910" i="6"/>
  <c r="P1910" i="6"/>
  <c r="L1751" i="6"/>
  <c r="P1751" i="6"/>
  <c r="L1659" i="6"/>
  <c r="P1659" i="6"/>
  <c r="L1595" i="6"/>
  <c r="P1595" i="6"/>
  <c r="L1531" i="6"/>
  <c r="P1531" i="6"/>
  <c r="L1467" i="6"/>
  <c r="P1467" i="6"/>
  <c r="L1386" i="6"/>
  <c r="P1386" i="6"/>
  <c r="L1280" i="6"/>
  <c r="P1280" i="6"/>
  <c r="L2201" i="6"/>
  <c r="P2201" i="6"/>
  <c r="L2082" i="6"/>
  <c r="P2082" i="6"/>
  <c r="L1978" i="6"/>
  <c r="P1978" i="6"/>
  <c r="L1914" i="6"/>
  <c r="P1914" i="6"/>
  <c r="L1867" i="6"/>
  <c r="P1867" i="6"/>
  <c r="L1749" i="6"/>
  <c r="P1749" i="6"/>
  <c r="L1696" i="6"/>
  <c r="P1696" i="6"/>
  <c r="L1622" i="6"/>
  <c r="P1622" i="6"/>
  <c r="L1558" i="6"/>
  <c r="P1558" i="6"/>
  <c r="L1494" i="6"/>
  <c r="P1494" i="6"/>
  <c r="L1430" i="6"/>
  <c r="P1430" i="6"/>
  <c r="L1381" i="6"/>
  <c r="P1381" i="6"/>
  <c r="L1341" i="6"/>
  <c r="P1341" i="6"/>
  <c r="L1325" i="6"/>
  <c r="P1325" i="6"/>
  <c r="L1302" i="6"/>
  <c r="P1302" i="6"/>
  <c r="L2078" i="6"/>
  <c r="P2078" i="6"/>
  <c r="L2056" i="6"/>
  <c r="P2056" i="6"/>
  <c r="L2022" i="6"/>
  <c r="P2022" i="6"/>
  <c r="L1958" i="6"/>
  <c r="P1958" i="6"/>
  <c r="L1881" i="6"/>
  <c r="P1881" i="6"/>
  <c r="L1835" i="6"/>
  <c r="P1835" i="6"/>
  <c r="L1803" i="6"/>
  <c r="P1803" i="6"/>
  <c r="L1762" i="6"/>
  <c r="P1762" i="6"/>
  <c r="L1700" i="6"/>
  <c r="P1700" i="6"/>
  <c r="L1647" i="6"/>
  <c r="P1647" i="6"/>
  <c r="L1583" i="6"/>
  <c r="P1583" i="6"/>
  <c r="L1519" i="6"/>
  <c r="P1519" i="6"/>
  <c r="L1455" i="6"/>
  <c r="P1455" i="6"/>
  <c r="L1400" i="6"/>
  <c r="P1400" i="6"/>
  <c r="L1357" i="6"/>
  <c r="P1357" i="6"/>
  <c r="L1244" i="6"/>
  <c r="P1244" i="6"/>
  <c r="L2037" i="6"/>
  <c r="P2037" i="6"/>
  <c r="L1989" i="6"/>
  <c r="P1989" i="6"/>
  <c r="L1925" i="6"/>
  <c r="P1925" i="6"/>
  <c r="L1845" i="6"/>
  <c r="P1845" i="6"/>
  <c r="L1813" i="6"/>
  <c r="P1813" i="6"/>
  <c r="L1781" i="6"/>
  <c r="P1781" i="6"/>
  <c r="L1715" i="6"/>
  <c r="P1715" i="6"/>
  <c r="L1641" i="6"/>
  <c r="P1641" i="6"/>
  <c r="L1577" i="6"/>
  <c r="P1577" i="6"/>
  <c r="L1513" i="6"/>
  <c r="P1513" i="6"/>
  <c r="L1449" i="6"/>
  <c r="P1449" i="6"/>
  <c r="L1364" i="6"/>
  <c r="P1364" i="6"/>
  <c r="L1197" i="6"/>
  <c r="P1197" i="6"/>
  <c r="L2016" i="6"/>
  <c r="P2016" i="6"/>
  <c r="L1952" i="6"/>
  <c r="P1952" i="6"/>
  <c r="L1904" i="6"/>
  <c r="P1904" i="6"/>
  <c r="L1752" i="6"/>
  <c r="P1752" i="6"/>
  <c r="L1686" i="6"/>
  <c r="P1686" i="6"/>
  <c r="L1658" i="6"/>
  <c r="P1658" i="6"/>
  <c r="L1594" i="6"/>
  <c r="P1594" i="6"/>
  <c r="L1530" i="6"/>
  <c r="P1530" i="6"/>
  <c r="L1466" i="6"/>
  <c r="P1466" i="6"/>
  <c r="L1406" i="6"/>
  <c r="P1406" i="6"/>
  <c r="L1306" i="6"/>
  <c r="P1306" i="6"/>
  <c r="L1165" i="6"/>
  <c r="P1165" i="6"/>
  <c r="L2042" i="6"/>
  <c r="P2042" i="6"/>
  <c r="L1973" i="6"/>
  <c r="P1973" i="6"/>
  <c r="L1900" i="6"/>
  <c r="P1900" i="6"/>
  <c r="L1763" i="6"/>
  <c r="P1763" i="6"/>
  <c r="L1652" i="6"/>
  <c r="P1652" i="6"/>
  <c r="L1588" i="6"/>
  <c r="P1588" i="6"/>
  <c r="L1524" i="6"/>
  <c r="P1524" i="6"/>
  <c r="L1460" i="6"/>
  <c r="P1460" i="6"/>
  <c r="L1404" i="6"/>
  <c r="P1404" i="6"/>
  <c r="L1350" i="6"/>
  <c r="P1350" i="6"/>
  <c r="L1328" i="6"/>
  <c r="P1328" i="6"/>
  <c r="L1294" i="6"/>
  <c r="P1294" i="6"/>
  <c r="L1211" i="6"/>
  <c r="P1211" i="6"/>
  <c r="L2029" i="6"/>
  <c r="P2029" i="6"/>
  <c r="L1965" i="6"/>
  <c r="P1965" i="6"/>
  <c r="L1894" i="6"/>
  <c r="P1894" i="6"/>
  <c r="L1856" i="6"/>
  <c r="P1856" i="6"/>
  <c r="L1822" i="6"/>
  <c r="P1822" i="6"/>
  <c r="L1790" i="6"/>
  <c r="P1790" i="6"/>
  <c r="L1744" i="6"/>
  <c r="P1744" i="6"/>
  <c r="L1695" i="6"/>
  <c r="P1695" i="6"/>
  <c r="L1617" i="6"/>
  <c r="P1617" i="6"/>
  <c r="L1553" i="6"/>
  <c r="P1553" i="6"/>
  <c r="L1489" i="6"/>
  <c r="P1489" i="6"/>
  <c r="L1425" i="6"/>
  <c r="P1425" i="6"/>
  <c r="L1369" i="6"/>
  <c r="P1369" i="6"/>
  <c r="L1322" i="6"/>
  <c r="P1322" i="6"/>
  <c r="L1263" i="6"/>
  <c r="P1263" i="6"/>
  <c r="L1153" i="6"/>
  <c r="P1153" i="6"/>
  <c r="L1080" i="6"/>
  <c r="P1080" i="6"/>
  <c r="L1016" i="6"/>
  <c r="P1016" i="6"/>
  <c r="L966" i="6"/>
  <c r="P966" i="6"/>
  <c r="L898" i="6"/>
  <c r="P898" i="6"/>
  <c r="L824" i="6"/>
  <c r="P824" i="6"/>
  <c r="L750" i="6"/>
  <c r="P750" i="6"/>
  <c r="L688" i="6"/>
  <c r="P688" i="6"/>
  <c r="L600" i="6"/>
  <c r="P600" i="6"/>
  <c r="L458" i="6"/>
  <c r="P458" i="6"/>
  <c r="L1092" i="6"/>
  <c r="P1092" i="6"/>
  <c r="L1028" i="6"/>
  <c r="P1028" i="6"/>
  <c r="L956" i="6"/>
  <c r="P956" i="6"/>
  <c r="L916" i="6"/>
  <c r="P916" i="6"/>
  <c r="L836" i="6"/>
  <c r="P836" i="6"/>
  <c r="L802" i="6"/>
  <c r="P802" i="6"/>
  <c r="L706" i="6"/>
  <c r="P706" i="6"/>
  <c r="L668" i="6"/>
  <c r="P668" i="6"/>
  <c r="L640" i="6"/>
  <c r="P640" i="6"/>
  <c r="L614" i="6"/>
  <c r="P614" i="6"/>
  <c r="L583" i="6"/>
  <c r="P583" i="6"/>
  <c r="L514" i="6"/>
  <c r="P514" i="6"/>
  <c r="L398" i="6"/>
  <c r="P398" i="6"/>
  <c r="L1275" i="6"/>
  <c r="P1275" i="6"/>
  <c r="L1191" i="6"/>
  <c r="P1191" i="6"/>
  <c r="L1135" i="6"/>
  <c r="P1135" i="6"/>
  <c r="L1071" i="6"/>
  <c r="P1071" i="6"/>
  <c r="L1007" i="6"/>
  <c r="P1007" i="6"/>
  <c r="L923" i="6"/>
  <c r="P923" i="6"/>
  <c r="L851" i="6"/>
  <c r="P851" i="6"/>
  <c r="L790" i="6"/>
  <c r="P790" i="6"/>
  <c r="L755" i="6"/>
  <c r="P755" i="6"/>
  <c r="L709" i="6"/>
  <c r="P709" i="6"/>
  <c r="L644" i="6"/>
  <c r="P644" i="6"/>
  <c r="L534" i="6"/>
  <c r="P534" i="6"/>
  <c r="L1227" i="6"/>
  <c r="P1227" i="6"/>
  <c r="L1185" i="6"/>
  <c r="P1185" i="6"/>
  <c r="L1138" i="6"/>
  <c r="P1138" i="6"/>
  <c r="L1074" i="6"/>
  <c r="P1074" i="6"/>
  <c r="L1010" i="6"/>
  <c r="P1010" i="6"/>
  <c r="L969" i="6"/>
  <c r="P969" i="6"/>
  <c r="L899" i="6"/>
  <c r="P899" i="6"/>
  <c r="L845" i="6"/>
  <c r="P845" i="6"/>
  <c r="L784" i="6"/>
  <c r="P784" i="6"/>
  <c r="L561" i="6"/>
  <c r="P561" i="6"/>
  <c r="L499" i="6"/>
  <c r="P499" i="6"/>
  <c r="L426" i="6"/>
  <c r="P426" i="6"/>
  <c r="L71" i="6"/>
  <c r="P71" i="6"/>
  <c r="L1234" i="6"/>
  <c r="P1234" i="6"/>
  <c r="L1145" i="6"/>
  <c r="P1145" i="6"/>
  <c r="L1086" i="6"/>
  <c r="P1086" i="6"/>
  <c r="L1022" i="6"/>
  <c r="P1022" i="6"/>
  <c r="L959" i="6"/>
  <c r="P959" i="6"/>
  <c r="L888" i="6"/>
  <c r="P888" i="6"/>
  <c r="L819" i="6"/>
  <c r="P819" i="6"/>
  <c r="L749" i="6"/>
  <c r="P749" i="6"/>
  <c r="L707" i="6"/>
  <c r="P707" i="6"/>
  <c r="L651" i="6"/>
  <c r="P651" i="6"/>
  <c r="L605" i="6"/>
  <c r="P605" i="6"/>
  <c r="L520" i="6"/>
  <c r="P520" i="6"/>
  <c r="L431" i="6"/>
  <c r="P431" i="6"/>
  <c r="L1072" i="6"/>
  <c r="P1072" i="6"/>
  <c r="L1008" i="6"/>
  <c r="P1008" i="6"/>
  <c r="L946" i="6"/>
  <c r="P946" i="6"/>
  <c r="L906" i="6"/>
  <c r="P906" i="6"/>
  <c r="L852" i="6"/>
  <c r="P852" i="6"/>
  <c r="L780" i="6"/>
  <c r="P780" i="6"/>
  <c r="L741" i="6"/>
  <c r="P741" i="6"/>
  <c r="L677" i="6"/>
  <c r="P677" i="6"/>
  <c r="L645" i="6"/>
  <c r="P645" i="6"/>
  <c r="L615" i="6"/>
  <c r="P615" i="6"/>
  <c r="L517" i="6"/>
  <c r="P517" i="6"/>
  <c r="L402" i="6"/>
  <c r="P402" i="6"/>
  <c r="L1301" i="6"/>
  <c r="P1301" i="6"/>
  <c r="L1278" i="6"/>
  <c r="P1278" i="6"/>
  <c r="L1175" i="6"/>
  <c r="P1175" i="6"/>
  <c r="L1096" i="6"/>
  <c r="P1096" i="6"/>
  <c r="L1032" i="6"/>
  <c r="P1032" i="6"/>
  <c r="L944" i="6"/>
  <c r="P944" i="6"/>
  <c r="L850" i="6"/>
  <c r="P850" i="6"/>
  <c r="L789" i="6"/>
  <c r="P789" i="6"/>
  <c r="L733" i="6"/>
  <c r="P733" i="6"/>
  <c r="L639" i="6"/>
  <c r="P639" i="6"/>
  <c r="L560" i="6"/>
  <c r="P560" i="6"/>
  <c r="L339" i="6"/>
  <c r="P339" i="6"/>
  <c r="L1169" i="6"/>
  <c r="P1169" i="6"/>
  <c r="L1113" i="6"/>
  <c r="P1113" i="6"/>
  <c r="L1049" i="6"/>
  <c r="P1049" i="6"/>
  <c r="L985" i="6"/>
  <c r="P985" i="6"/>
  <c r="L942" i="6"/>
  <c r="P942" i="6"/>
  <c r="L887" i="6"/>
  <c r="P887" i="6"/>
  <c r="L842" i="6"/>
  <c r="P842" i="6"/>
  <c r="L731" i="6"/>
  <c r="P731" i="6"/>
  <c r="L700" i="6"/>
  <c r="P700" i="6"/>
  <c r="L570" i="6"/>
  <c r="P570" i="6"/>
  <c r="L469" i="6"/>
  <c r="P469" i="6"/>
  <c r="L384" i="6"/>
  <c r="P384" i="6"/>
  <c r="L556" i="6"/>
  <c r="P556" i="6"/>
  <c r="L533" i="6"/>
  <c r="P533" i="6"/>
  <c r="L505" i="6"/>
  <c r="P505" i="6"/>
  <c r="L441" i="6"/>
  <c r="P441" i="6"/>
  <c r="L289" i="6"/>
  <c r="P289" i="6"/>
  <c r="L225" i="6"/>
  <c r="P225" i="6"/>
  <c r="L121" i="6"/>
  <c r="P121" i="6"/>
  <c r="L99" i="6"/>
  <c r="P99" i="6"/>
  <c r="L50" i="6"/>
  <c r="P50" i="6"/>
  <c r="L399" i="6"/>
  <c r="P399" i="6"/>
  <c r="L367" i="6"/>
  <c r="P367" i="6"/>
  <c r="L320" i="6"/>
  <c r="P320" i="6"/>
  <c r="L256" i="6"/>
  <c r="P256" i="6"/>
  <c r="L209" i="6"/>
  <c r="P209" i="6"/>
  <c r="L165" i="6"/>
  <c r="P165" i="6"/>
  <c r="L87" i="6"/>
  <c r="P87" i="6"/>
  <c r="L453" i="6"/>
  <c r="P453" i="6"/>
  <c r="L413" i="6"/>
  <c r="P413" i="6"/>
  <c r="L381" i="6"/>
  <c r="P381" i="6"/>
  <c r="L338" i="6"/>
  <c r="P338" i="6"/>
  <c r="L280" i="6"/>
  <c r="P280" i="6"/>
  <c r="L216" i="6"/>
  <c r="P216" i="6"/>
  <c r="L159" i="6"/>
  <c r="P159" i="6"/>
  <c r="L54" i="6"/>
  <c r="P54" i="6"/>
  <c r="L302" i="6"/>
  <c r="P302" i="6"/>
  <c r="L238" i="6"/>
  <c r="P238" i="6"/>
  <c r="L153" i="6"/>
  <c r="P153" i="6"/>
  <c r="L88" i="6"/>
  <c r="P88" i="6"/>
  <c r="L532" i="6"/>
  <c r="P532" i="6"/>
  <c r="L494" i="6"/>
  <c r="P494" i="6"/>
  <c r="L462" i="6"/>
  <c r="P462" i="6"/>
  <c r="L295" i="6"/>
  <c r="P295" i="6"/>
  <c r="L231" i="6"/>
  <c r="P231" i="6"/>
  <c r="L172" i="6"/>
  <c r="P172" i="6"/>
  <c r="L116" i="6"/>
  <c r="P116" i="6"/>
  <c r="L376" i="6"/>
  <c r="P376" i="6"/>
  <c r="L351" i="6"/>
  <c r="P351" i="6"/>
  <c r="L288" i="6"/>
  <c r="P288" i="6"/>
  <c r="L224" i="6"/>
  <c r="P224" i="6"/>
  <c r="L194" i="6"/>
  <c r="P194" i="6"/>
  <c r="L108" i="6"/>
  <c r="P108" i="6"/>
  <c r="L76" i="6"/>
  <c r="P76" i="6"/>
  <c r="L420" i="6"/>
  <c r="P420" i="6"/>
  <c r="L356" i="6"/>
  <c r="P356" i="6"/>
  <c r="L310" i="6"/>
  <c r="P310" i="6"/>
  <c r="L246" i="6"/>
  <c r="P246" i="6"/>
  <c r="L183" i="6"/>
  <c r="P183" i="6"/>
  <c r="L133" i="6"/>
  <c r="P133" i="6"/>
  <c r="L55" i="6"/>
  <c r="P55" i="6"/>
  <c r="L68" i="6"/>
  <c r="P68" i="6"/>
  <c r="L3772" i="6"/>
  <c r="P3772" i="6"/>
  <c r="L3595" i="6"/>
  <c r="P3595" i="6"/>
  <c r="L3258" i="6"/>
  <c r="P3258" i="6"/>
  <c r="L3689" i="6"/>
  <c r="P3689" i="6"/>
  <c r="L3151" i="6"/>
  <c r="P3151" i="6"/>
  <c r="L3792" i="6"/>
  <c r="P3792" i="6"/>
  <c r="L3795" i="6"/>
  <c r="P3795" i="6"/>
  <c r="L3839" i="6"/>
  <c r="P3839" i="6"/>
  <c r="L3729" i="6"/>
  <c r="P3729" i="6"/>
  <c r="L3634" i="6"/>
  <c r="P3634" i="6"/>
  <c r="L3570" i="6"/>
  <c r="P3570" i="6"/>
  <c r="L3506" i="6"/>
  <c r="P3506" i="6"/>
  <c r="L3442" i="6"/>
  <c r="P3442" i="6"/>
  <c r="L3394" i="6"/>
  <c r="P3394" i="6"/>
  <c r="L3026" i="6"/>
  <c r="P3026" i="6"/>
  <c r="L2503" i="6"/>
  <c r="P2503" i="6"/>
  <c r="L3806" i="6"/>
  <c r="P3806" i="6"/>
  <c r="L3593" i="6"/>
  <c r="P3593" i="6"/>
  <c r="L3236" i="6"/>
  <c r="P3236" i="6"/>
  <c r="L3618" i="6"/>
  <c r="P3618" i="6"/>
  <c r="L3176" i="6"/>
  <c r="P3176" i="6"/>
  <c r="L3848" i="6"/>
  <c r="P3848" i="6"/>
  <c r="L3798" i="6"/>
  <c r="P3798" i="6"/>
  <c r="L3751" i="6"/>
  <c r="P3751" i="6"/>
  <c r="L3715" i="6"/>
  <c r="P3715" i="6"/>
  <c r="L3643" i="6"/>
  <c r="P3643" i="6"/>
  <c r="L3579" i="6"/>
  <c r="P3579" i="6"/>
  <c r="L3515" i="6"/>
  <c r="P3515" i="6"/>
  <c r="L3451" i="6"/>
  <c r="P3451" i="6"/>
  <c r="L3352" i="6"/>
  <c r="P3352" i="6"/>
  <c r="L3139" i="6"/>
  <c r="P3139" i="6"/>
  <c r="L2805" i="6"/>
  <c r="P2805" i="6"/>
  <c r="L2178" i="6"/>
  <c r="P2178" i="6"/>
  <c r="L3414" i="6"/>
  <c r="P3414" i="6"/>
  <c r="L3867" i="6"/>
  <c r="P3867" i="6"/>
  <c r="L3762" i="6"/>
  <c r="P3762" i="6"/>
  <c r="L3661" i="6"/>
  <c r="P3661" i="6"/>
  <c r="L3592" i="6"/>
  <c r="P3592" i="6"/>
  <c r="L3528" i="6"/>
  <c r="P3528" i="6"/>
  <c r="L3464" i="6"/>
  <c r="P3464" i="6"/>
  <c r="L3401" i="6"/>
  <c r="P3401" i="6"/>
  <c r="L3345" i="6"/>
  <c r="P3345" i="6"/>
  <c r="L3168" i="6"/>
  <c r="P3168" i="6"/>
  <c r="L2820" i="6"/>
  <c r="P2820" i="6"/>
  <c r="L2305" i="6"/>
  <c r="P2305" i="6"/>
  <c r="L3742" i="6"/>
  <c r="P3742" i="6"/>
  <c r="L3498" i="6"/>
  <c r="P3498" i="6"/>
  <c r="L2969" i="6"/>
  <c r="P2969" i="6"/>
  <c r="L3647" i="6"/>
  <c r="P3647" i="6"/>
  <c r="L2530" i="6"/>
  <c r="P2530" i="6"/>
  <c r="L3773" i="6"/>
  <c r="P3773" i="6"/>
  <c r="L3728" i="6"/>
  <c r="P3728" i="6"/>
  <c r="L3692" i="6"/>
  <c r="P3692" i="6"/>
  <c r="L3627" i="6"/>
  <c r="P3627" i="6"/>
  <c r="L3563" i="6"/>
  <c r="P3563" i="6"/>
  <c r="L3499" i="6"/>
  <c r="P3499" i="6"/>
  <c r="L3435" i="6"/>
  <c r="P3435" i="6"/>
  <c r="L3387" i="6"/>
  <c r="P3387" i="6"/>
  <c r="L3311" i="6"/>
  <c r="P3311" i="6"/>
  <c r="L3145" i="6"/>
  <c r="P3145" i="6"/>
  <c r="L2633" i="6"/>
  <c r="P2633" i="6"/>
  <c r="L3581" i="6"/>
  <c r="P3581" i="6"/>
  <c r="L3886" i="6"/>
  <c r="P3886" i="6"/>
  <c r="L3822" i="6"/>
  <c r="P3822" i="6"/>
  <c r="L3705" i="6"/>
  <c r="P3705" i="6"/>
  <c r="L3646" i="6"/>
  <c r="P3646" i="6"/>
  <c r="L3582" i="6"/>
  <c r="P3582" i="6"/>
  <c r="L3518" i="6"/>
  <c r="P3518" i="6"/>
  <c r="L3454" i="6"/>
  <c r="P3454" i="6"/>
  <c r="L3349" i="6"/>
  <c r="P3349" i="6"/>
  <c r="L3242" i="6"/>
  <c r="P3242" i="6"/>
  <c r="L2978" i="6"/>
  <c r="P2978" i="6"/>
  <c r="L2499" i="6"/>
  <c r="P2499" i="6"/>
  <c r="L3740" i="6"/>
  <c r="P3740" i="6"/>
  <c r="L3531" i="6"/>
  <c r="P3531" i="6"/>
  <c r="L3038" i="6"/>
  <c r="P3038" i="6"/>
  <c r="L3670" i="6"/>
  <c r="P3670" i="6"/>
  <c r="L3355" i="6"/>
  <c r="P3355" i="6"/>
  <c r="L2258" i="6"/>
  <c r="P2258" i="6"/>
  <c r="L3849" i="6"/>
  <c r="P3849" i="6"/>
  <c r="L3763" i="6"/>
  <c r="P3763" i="6"/>
  <c r="L3718" i="6"/>
  <c r="P3718" i="6"/>
  <c r="L3674" i="6"/>
  <c r="P3674" i="6"/>
  <c r="L3605" i="6"/>
  <c r="P3605" i="6"/>
  <c r="L3541" i="6"/>
  <c r="P3541" i="6"/>
  <c r="L3477" i="6"/>
  <c r="P3477" i="6"/>
  <c r="L3382" i="6"/>
  <c r="P3382" i="6"/>
  <c r="L3298" i="6"/>
  <c r="P3298" i="6"/>
  <c r="L2951" i="6"/>
  <c r="P2951" i="6"/>
  <c r="L2196" i="6"/>
  <c r="P2196" i="6"/>
  <c r="L3290" i="6"/>
  <c r="P3290" i="6"/>
  <c r="L3226" i="6"/>
  <c r="P3226" i="6"/>
  <c r="L3162" i="6"/>
  <c r="P3162" i="6"/>
  <c r="L3098" i="6"/>
  <c r="P3098" i="6"/>
  <c r="L3061" i="6"/>
  <c r="P3061" i="6"/>
  <c r="L3045" i="6"/>
  <c r="P3045" i="6"/>
  <c r="L2994" i="6"/>
  <c r="P2994" i="6"/>
  <c r="L2927" i="6"/>
  <c r="P2927" i="6"/>
  <c r="L2863" i="6"/>
  <c r="P2863" i="6"/>
  <c r="L2801" i="6"/>
  <c r="P2801" i="6"/>
  <c r="L2737" i="6"/>
  <c r="P2737" i="6"/>
  <c r="L2648" i="6"/>
  <c r="P2648" i="6"/>
  <c r="L2584" i="6"/>
  <c r="P2584" i="6"/>
  <c r="L2520" i="6"/>
  <c r="P2520" i="6"/>
  <c r="L2453" i="6"/>
  <c r="P2453" i="6"/>
  <c r="L2375" i="6"/>
  <c r="P2375" i="6"/>
  <c r="L2343" i="6"/>
  <c r="P2343" i="6"/>
  <c r="L2325" i="6"/>
  <c r="P2325" i="6"/>
  <c r="L2254" i="6"/>
  <c r="P2254" i="6"/>
  <c r="L2215" i="6"/>
  <c r="P2215" i="6"/>
  <c r="L2139" i="6"/>
  <c r="P2139" i="6"/>
  <c r="L2047" i="6"/>
  <c r="P2047" i="6"/>
  <c r="L3373" i="6"/>
  <c r="P3373" i="6"/>
  <c r="L3318" i="6"/>
  <c r="P3318" i="6"/>
  <c r="L3253" i="6"/>
  <c r="P3253" i="6"/>
  <c r="L3189" i="6"/>
  <c r="P3189" i="6"/>
  <c r="L3125" i="6"/>
  <c r="P3125" i="6"/>
  <c r="L3011" i="6"/>
  <c r="P3011" i="6"/>
  <c r="L2934" i="6"/>
  <c r="P2934" i="6"/>
  <c r="L2870" i="6"/>
  <c r="P2870" i="6"/>
  <c r="L2799" i="6"/>
  <c r="P2799" i="6"/>
  <c r="L2735" i="6"/>
  <c r="P2735" i="6"/>
  <c r="L2675" i="6"/>
  <c r="P2675" i="6"/>
  <c r="L2611" i="6"/>
  <c r="P2611" i="6"/>
  <c r="L2547" i="6"/>
  <c r="P2547" i="6"/>
  <c r="L2483" i="6"/>
  <c r="P2483" i="6"/>
  <c r="L2413" i="6"/>
  <c r="P2413" i="6"/>
  <c r="L2373" i="6"/>
  <c r="P2373" i="6"/>
  <c r="L2290" i="6"/>
  <c r="P2290" i="6"/>
  <c r="L2239" i="6"/>
  <c r="P2239" i="6"/>
  <c r="L2188" i="6"/>
  <c r="P2188" i="6"/>
  <c r="L2091" i="6"/>
  <c r="P2091" i="6"/>
  <c r="L3247" i="6"/>
  <c r="P3247" i="6"/>
  <c r="L3183" i="6"/>
  <c r="P3183" i="6"/>
  <c r="L3119" i="6"/>
  <c r="P3119" i="6"/>
  <c r="L3033" i="6"/>
  <c r="P3033" i="6"/>
  <c r="L2990" i="6"/>
  <c r="P2990" i="6"/>
  <c r="L2910" i="6"/>
  <c r="P2910" i="6"/>
  <c r="L2842" i="6"/>
  <c r="P2842" i="6"/>
  <c r="L2778" i="6"/>
  <c r="P2778" i="6"/>
  <c r="L2715" i="6"/>
  <c r="P2715" i="6"/>
  <c r="L2671" i="6"/>
  <c r="P2671" i="6"/>
  <c r="L2607" i="6"/>
  <c r="P2607" i="6"/>
  <c r="L2543" i="6"/>
  <c r="P2543" i="6"/>
  <c r="L2479" i="6"/>
  <c r="P2479" i="6"/>
  <c r="L2428" i="6"/>
  <c r="P2428" i="6"/>
  <c r="L2378" i="6"/>
  <c r="P2378" i="6"/>
  <c r="L2278" i="6"/>
  <c r="P2278" i="6"/>
  <c r="L2180" i="6"/>
  <c r="P2180" i="6"/>
  <c r="L2136" i="6"/>
  <c r="P2136" i="6"/>
  <c r="L3361" i="6"/>
  <c r="P3361" i="6"/>
  <c r="L3327" i="6"/>
  <c r="P3327" i="6"/>
  <c r="L3262" i="6"/>
  <c r="P3262" i="6"/>
  <c r="L3198" i="6"/>
  <c r="P3198" i="6"/>
  <c r="L3134" i="6"/>
  <c r="P3134" i="6"/>
  <c r="L3070" i="6"/>
  <c r="P3070" i="6"/>
  <c r="L3009" i="6"/>
  <c r="P3009" i="6"/>
  <c r="L2970" i="6"/>
  <c r="P2970" i="6"/>
  <c r="L2919" i="6"/>
  <c r="P2919" i="6"/>
  <c r="L2855" i="6"/>
  <c r="P2855" i="6"/>
  <c r="L2791" i="6"/>
  <c r="P2791" i="6"/>
  <c r="L2727" i="6"/>
  <c r="P2727" i="6"/>
  <c r="L2686" i="6"/>
  <c r="P2686" i="6"/>
  <c r="L2626" i="6"/>
  <c r="P2626" i="6"/>
  <c r="L2562" i="6"/>
  <c r="P2562" i="6"/>
  <c r="L2498" i="6"/>
  <c r="P2498" i="6"/>
  <c r="L2401" i="6"/>
  <c r="P2401" i="6"/>
  <c r="L2312" i="6"/>
  <c r="P2312" i="6"/>
  <c r="L2192" i="6"/>
  <c r="P2192" i="6"/>
  <c r="L2093" i="6"/>
  <c r="P2093" i="6"/>
  <c r="L3161" i="6"/>
  <c r="P3161" i="6"/>
  <c r="L3097" i="6"/>
  <c r="P3097" i="6"/>
  <c r="L3050" i="6"/>
  <c r="P3050" i="6"/>
  <c r="L2995" i="6"/>
  <c r="P2995" i="6"/>
  <c r="L2937" i="6"/>
  <c r="P2937" i="6"/>
  <c r="L2873" i="6"/>
  <c r="P2873" i="6"/>
  <c r="L2802" i="6"/>
  <c r="P2802" i="6"/>
  <c r="L2738" i="6"/>
  <c r="P2738" i="6"/>
  <c r="L2655" i="6"/>
  <c r="P2655" i="6"/>
  <c r="L2591" i="6"/>
  <c r="P2591" i="6"/>
  <c r="L2527" i="6"/>
  <c r="P2527" i="6"/>
  <c r="L2471" i="6"/>
  <c r="P2471" i="6"/>
  <c r="L2420" i="6"/>
  <c r="P2420" i="6"/>
  <c r="L2346" i="6"/>
  <c r="P2346" i="6"/>
  <c r="L2302" i="6"/>
  <c r="P2302" i="6"/>
  <c r="L2226" i="6"/>
  <c r="P2226" i="6"/>
  <c r="L2194" i="6"/>
  <c r="P2194" i="6"/>
  <c r="L3343" i="6"/>
  <c r="P3343" i="6"/>
  <c r="L3285" i="6"/>
  <c r="P3285" i="6"/>
  <c r="L3221" i="6"/>
  <c r="P3221" i="6"/>
  <c r="L3157" i="6"/>
  <c r="P3157" i="6"/>
  <c r="L3093" i="6"/>
  <c r="P3093" i="6"/>
  <c r="L2973" i="6"/>
  <c r="P2973" i="6"/>
  <c r="L2902" i="6"/>
  <c r="P2902" i="6"/>
  <c r="L2830" i="6"/>
  <c r="P2830" i="6"/>
  <c r="L2766" i="6"/>
  <c r="P2766" i="6"/>
  <c r="L2674" i="6"/>
  <c r="P2674" i="6"/>
  <c r="L2610" i="6"/>
  <c r="P2610" i="6"/>
  <c r="L2546" i="6"/>
  <c r="P2546" i="6"/>
  <c r="L2482" i="6"/>
  <c r="P2482" i="6"/>
  <c r="L2412" i="6"/>
  <c r="P2412" i="6"/>
  <c r="L2368" i="6"/>
  <c r="P2368" i="6"/>
  <c r="L2332" i="6"/>
  <c r="P2332" i="6"/>
  <c r="L2279" i="6"/>
  <c r="P2279" i="6"/>
  <c r="L2240" i="6"/>
  <c r="P2240" i="6"/>
  <c r="L2184" i="6"/>
  <c r="P2184" i="6"/>
  <c r="L2113" i="6"/>
  <c r="P2113" i="6"/>
  <c r="L3114" i="6"/>
  <c r="P3114" i="6"/>
  <c r="L3028" i="6"/>
  <c r="P3028" i="6"/>
  <c r="L2964" i="6"/>
  <c r="P2964" i="6"/>
  <c r="L2900" i="6"/>
  <c r="P2900" i="6"/>
  <c r="L2841" i="6"/>
  <c r="P2841" i="6"/>
  <c r="L2777" i="6"/>
  <c r="P2777" i="6"/>
  <c r="L2716" i="6"/>
  <c r="P2716" i="6"/>
  <c r="L2685" i="6"/>
  <c r="P2685" i="6"/>
  <c r="L2637" i="6"/>
  <c r="P2637" i="6"/>
  <c r="L2573" i="6"/>
  <c r="P2573" i="6"/>
  <c r="L2509" i="6"/>
  <c r="P2509" i="6"/>
  <c r="L2444" i="6"/>
  <c r="P2444" i="6"/>
  <c r="L2402" i="6"/>
  <c r="P2402" i="6"/>
  <c r="L2281" i="6"/>
  <c r="P2281" i="6"/>
  <c r="L2174" i="6"/>
  <c r="P2174" i="6"/>
  <c r="L2122" i="6"/>
  <c r="P2122" i="6"/>
  <c r="L2063" i="6"/>
  <c r="P2063" i="6"/>
  <c r="L2096" i="6"/>
  <c r="P2096" i="6"/>
  <c r="L2019" i="6"/>
  <c r="P2019" i="6"/>
  <c r="L1955" i="6"/>
  <c r="P1955" i="6"/>
  <c r="L1888" i="6"/>
  <c r="P1888" i="6"/>
  <c r="L1818" i="6"/>
  <c r="P1818" i="6"/>
  <c r="L1786" i="6"/>
  <c r="P1786" i="6"/>
  <c r="L1735" i="6"/>
  <c r="P1735" i="6"/>
  <c r="L1689" i="6"/>
  <c r="P1689" i="6"/>
  <c r="L1638" i="6"/>
  <c r="P1638" i="6"/>
  <c r="L1574" i="6"/>
  <c r="P1574" i="6"/>
  <c r="L1510" i="6"/>
  <c r="P1510" i="6"/>
  <c r="L1446" i="6"/>
  <c r="P1446" i="6"/>
  <c r="L1383" i="6"/>
  <c r="P1383" i="6"/>
  <c r="L1237" i="6"/>
  <c r="P1237" i="6"/>
  <c r="L2195" i="6"/>
  <c r="P2195" i="6"/>
  <c r="L2177" i="6"/>
  <c r="P2177" i="6"/>
  <c r="L2123" i="6"/>
  <c r="P2123" i="6"/>
  <c r="L2017" i="6"/>
  <c r="P2017" i="6"/>
  <c r="L1953" i="6"/>
  <c r="P1953" i="6"/>
  <c r="L1905" i="6"/>
  <c r="P1905" i="6"/>
  <c r="L1740" i="6"/>
  <c r="P1740" i="6"/>
  <c r="L1630" i="6"/>
  <c r="P1630" i="6"/>
  <c r="L1566" i="6"/>
  <c r="P1566" i="6"/>
  <c r="L1502" i="6"/>
  <c r="P1502" i="6"/>
  <c r="L1438" i="6"/>
  <c r="P1438" i="6"/>
  <c r="L1378" i="6"/>
  <c r="P1378" i="6"/>
  <c r="L1247" i="6"/>
  <c r="P1247" i="6"/>
  <c r="L2185" i="6"/>
  <c r="P2185" i="6"/>
  <c r="L2080" i="6"/>
  <c r="P2080" i="6"/>
  <c r="L1976" i="6"/>
  <c r="P1976" i="6"/>
  <c r="L1912" i="6"/>
  <c r="P1912" i="6"/>
  <c r="L1865" i="6"/>
  <c r="P1865" i="6"/>
  <c r="L1747" i="6"/>
  <c r="P1747" i="6"/>
  <c r="L1681" i="6"/>
  <c r="P1681" i="6"/>
  <c r="L1620" i="6"/>
  <c r="P1620" i="6"/>
  <c r="L1556" i="6"/>
  <c r="P1556" i="6"/>
  <c r="L1492" i="6"/>
  <c r="P1492" i="6"/>
  <c r="L1428" i="6"/>
  <c r="P1428" i="6"/>
  <c r="L1359" i="6"/>
  <c r="P1359" i="6"/>
  <c r="L1339" i="6"/>
  <c r="P1339" i="6"/>
  <c r="L1323" i="6"/>
  <c r="P1323" i="6"/>
  <c r="L1269" i="6"/>
  <c r="P1269" i="6"/>
  <c r="L2074" i="6"/>
  <c r="P2074" i="6"/>
  <c r="L2054" i="6"/>
  <c r="P2054" i="6"/>
  <c r="L2001" i="6"/>
  <c r="P2001" i="6"/>
  <c r="L1937" i="6"/>
  <c r="P1937" i="6"/>
  <c r="L1877" i="6"/>
  <c r="P1877" i="6"/>
  <c r="L1833" i="6"/>
  <c r="P1833" i="6"/>
  <c r="L1801" i="6"/>
  <c r="P1801" i="6"/>
  <c r="L1760" i="6"/>
  <c r="P1760" i="6"/>
  <c r="L1690" i="6"/>
  <c r="P1690" i="6"/>
  <c r="L1645" i="6"/>
  <c r="P1645" i="6"/>
  <c r="L1581" i="6"/>
  <c r="P1581" i="6"/>
  <c r="L1517" i="6"/>
  <c r="P1517" i="6"/>
  <c r="L1453" i="6"/>
  <c r="P1453" i="6"/>
  <c r="L1395" i="6"/>
  <c r="P1395" i="6"/>
  <c r="L1355" i="6"/>
  <c r="P1355" i="6"/>
  <c r="L1236" i="6"/>
  <c r="P1236" i="6"/>
  <c r="L2033" i="6"/>
  <c r="P2033" i="6"/>
  <c r="L1987" i="6"/>
  <c r="P1987" i="6"/>
  <c r="L1923" i="6"/>
  <c r="P1923" i="6"/>
  <c r="L1839" i="6"/>
  <c r="P1839" i="6"/>
  <c r="L1807" i="6"/>
  <c r="P1807" i="6"/>
  <c r="L1775" i="6"/>
  <c r="P1775" i="6"/>
  <c r="L1713" i="6"/>
  <c r="P1713" i="6"/>
  <c r="L1639" i="6"/>
  <c r="P1639" i="6"/>
  <c r="L1575" i="6"/>
  <c r="P1575" i="6"/>
  <c r="L1511" i="6"/>
  <c r="P1511" i="6"/>
  <c r="L1447" i="6"/>
  <c r="P1447" i="6"/>
  <c r="L1281" i="6"/>
  <c r="P1281" i="6"/>
  <c r="L1195" i="6"/>
  <c r="P1195" i="6"/>
  <c r="L2012" i="6"/>
  <c r="P2012" i="6"/>
  <c r="L1948" i="6"/>
  <c r="P1948" i="6"/>
  <c r="L1893" i="6"/>
  <c r="P1893" i="6"/>
  <c r="L1750" i="6"/>
  <c r="P1750" i="6"/>
  <c r="L1684" i="6"/>
  <c r="P1684" i="6"/>
  <c r="L1656" i="6"/>
  <c r="P1656" i="6"/>
  <c r="L1592" i="6"/>
  <c r="P1592" i="6"/>
  <c r="L1528" i="6"/>
  <c r="P1528" i="6"/>
  <c r="L1464" i="6"/>
  <c r="P1464" i="6"/>
  <c r="L1398" i="6"/>
  <c r="P1398" i="6"/>
  <c r="L1292" i="6"/>
  <c r="P1292" i="6"/>
  <c r="L1136" i="6"/>
  <c r="P1136" i="6"/>
  <c r="L2040" i="6"/>
  <c r="P2040" i="6"/>
  <c r="L1971" i="6"/>
  <c r="P1971" i="6"/>
  <c r="L1886" i="6"/>
  <c r="P1886" i="6"/>
  <c r="L1761" i="6"/>
  <c r="P1761" i="6"/>
  <c r="L1650" i="6"/>
  <c r="P1650" i="6"/>
  <c r="L1586" i="6"/>
  <c r="P1586" i="6"/>
  <c r="L1522" i="6"/>
  <c r="P1522" i="6"/>
  <c r="L1458" i="6"/>
  <c r="P1458" i="6"/>
  <c r="L1396" i="6"/>
  <c r="P1396" i="6"/>
  <c r="L1348" i="6"/>
  <c r="P1348" i="6"/>
  <c r="L1326" i="6"/>
  <c r="P1326" i="6"/>
  <c r="L1261" i="6"/>
  <c r="P1261" i="6"/>
  <c r="L1201" i="6"/>
  <c r="P1201" i="6"/>
  <c r="L2027" i="6"/>
  <c r="P2027" i="6"/>
  <c r="L1963" i="6"/>
  <c r="P1963" i="6"/>
  <c r="L1884" i="6"/>
  <c r="P1884" i="6"/>
  <c r="L1850" i="6"/>
  <c r="P1850" i="6"/>
  <c r="L1820" i="6"/>
  <c r="P1820" i="6"/>
  <c r="L1788" i="6"/>
  <c r="P1788" i="6"/>
  <c r="L1730" i="6"/>
  <c r="P1730" i="6"/>
  <c r="L1693" i="6"/>
  <c r="P1693" i="6"/>
  <c r="L1615" i="6"/>
  <c r="P1615" i="6"/>
  <c r="L1551" i="6"/>
  <c r="P1551" i="6"/>
  <c r="L1487" i="6"/>
  <c r="P1487" i="6"/>
  <c r="L1423" i="6"/>
  <c r="P1423" i="6"/>
  <c r="L1367" i="6"/>
  <c r="P1367" i="6"/>
  <c r="L1314" i="6"/>
  <c r="P1314" i="6"/>
  <c r="L1255" i="6"/>
  <c r="P1255" i="6"/>
  <c r="L1137" i="6"/>
  <c r="P1137" i="6"/>
  <c r="L1073" i="6"/>
  <c r="P1073" i="6"/>
  <c r="L1009" i="6"/>
  <c r="P1009" i="6"/>
  <c r="L960" i="6"/>
  <c r="P960" i="6"/>
  <c r="L880" i="6"/>
  <c r="P880" i="6"/>
  <c r="L822" i="6"/>
  <c r="P822" i="6"/>
  <c r="L746" i="6"/>
  <c r="P746" i="6"/>
  <c r="L666" i="6"/>
  <c r="P666" i="6"/>
  <c r="L594" i="6"/>
  <c r="P594" i="6"/>
  <c r="L435" i="6"/>
  <c r="P435" i="6"/>
  <c r="L1090" i="6"/>
  <c r="P1090" i="6"/>
  <c r="L1026" i="6"/>
  <c r="P1026" i="6"/>
  <c r="L954" i="6"/>
  <c r="P954" i="6"/>
  <c r="L896" i="6"/>
  <c r="P896" i="6"/>
  <c r="L830" i="6"/>
  <c r="P830" i="6"/>
  <c r="L800" i="6"/>
  <c r="P800" i="6"/>
  <c r="L703" i="6"/>
  <c r="P703" i="6"/>
  <c r="L664" i="6"/>
  <c r="P664" i="6"/>
  <c r="L638" i="6"/>
  <c r="P638" i="6"/>
  <c r="L612" i="6"/>
  <c r="P612" i="6"/>
  <c r="L579" i="6"/>
  <c r="P579" i="6"/>
  <c r="L497" i="6"/>
  <c r="P497" i="6"/>
  <c r="L392" i="6"/>
  <c r="P392" i="6"/>
  <c r="L1258" i="6"/>
  <c r="P1258" i="6"/>
  <c r="L1189" i="6"/>
  <c r="P1189" i="6"/>
  <c r="L1128" i="6"/>
  <c r="P1128" i="6"/>
  <c r="L1064" i="6"/>
  <c r="P1064" i="6"/>
  <c r="L1000" i="6"/>
  <c r="P1000" i="6"/>
  <c r="L914" i="6"/>
  <c r="P914" i="6"/>
  <c r="L849" i="6"/>
  <c r="P849" i="6"/>
  <c r="L777" i="6"/>
  <c r="P777" i="6"/>
  <c r="L740" i="6"/>
  <c r="P740" i="6"/>
  <c r="L682" i="6"/>
  <c r="P682" i="6"/>
  <c r="L630" i="6"/>
  <c r="P630" i="6"/>
  <c r="L511" i="6"/>
  <c r="P511" i="6"/>
  <c r="L1223" i="6"/>
  <c r="P1223" i="6"/>
  <c r="L1172" i="6"/>
  <c r="P1172" i="6"/>
  <c r="L1133" i="6"/>
  <c r="P1133" i="6"/>
  <c r="L1069" i="6"/>
  <c r="P1069" i="6"/>
  <c r="L1005" i="6"/>
  <c r="P1005" i="6"/>
  <c r="L950" i="6"/>
  <c r="P950" i="6"/>
  <c r="L886" i="6"/>
  <c r="P886" i="6"/>
  <c r="L843" i="6"/>
  <c r="P843" i="6"/>
  <c r="L761" i="6"/>
  <c r="P761" i="6"/>
  <c r="L559" i="6"/>
  <c r="P559" i="6"/>
  <c r="L492" i="6"/>
  <c r="P492" i="6"/>
  <c r="L406" i="6"/>
  <c r="P406" i="6"/>
  <c r="L1270" i="6"/>
  <c r="P1270" i="6"/>
  <c r="L1232" i="6"/>
  <c r="P1232" i="6"/>
  <c r="L1131" i="6"/>
  <c r="P1131" i="6"/>
  <c r="L1067" i="6"/>
  <c r="P1067" i="6"/>
  <c r="L1003" i="6"/>
  <c r="P1003" i="6"/>
  <c r="L957" i="6"/>
  <c r="P957" i="6"/>
  <c r="L872" i="6"/>
  <c r="P872" i="6"/>
  <c r="L817" i="6"/>
  <c r="P817" i="6"/>
  <c r="L747" i="6"/>
  <c r="P747" i="6"/>
  <c r="L695" i="6"/>
  <c r="P695" i="6"/>
  <c r="L637" i="6"/>
  <c r="P637" i="6"/>
  <c r="L603" i="6"/>
  <c r="P603" i="6"/>
  <c r="L508" i="6"/>
  <c r="P508" i="6"/>
  <c r="L301" i="6"/>
  <c r="P301" i="6"/>
  <c r="L1065" i="6"/>
  <c r="P1065" i="6"/>
  <c r="L1001" i="6"/>
  <c r="P1001" i="6"/>
  <c r="L939" i="6"/>
  <c r="P939" i="6"/>
  <c r="L897" i="6"/>
  <c r="P897" i="6"/>
  <c r="L848" i="6"/>
  <c r="P848" i="6"/>
  <c r="L778" i="6"/>
  <c r="P778" i="6"/>
  <c r="L737" i="6"/>
  <c r="P737" i="6"/>
  <c r="L675" i="6"/>
  <c r="P675" i="6"/>
  <c r="L643" i="6"/>
  <c r="P643" i="6"/>
  <c r="L607" i="6"/>
  <c r="P607" i="6"/>
  <c r="L515" i="6"/>
  <c r="P515" i="6"/>
  <c r="L382" i="6"/>
  <c r="P382" i="6"/>
  <c r="L1299" i="6"/>
  <c r="P1299" i="6"/>
  <c r="L1257" i="6"/>
  <c r="P1257" i="6"/>
  <c r="L1173" i="6"/>
  <c r="P1173" i="6"/>
  <c r="L1089" i="6"/>
  <c r="P1089" i="6"/>
  <c r="L1025" i="6"/>
  <c r="P1025" i="6"/>
  <c r="L924" i="6"/>
  <c r="P924" i="6"/>
  <c r="L840" i="6"/>
  <c r="P840" i="6"/>
  <c r="L787" i="6"/>
  <c r="P787" i="6"/>
  <c r="L712" i="6"/>
  <c r="P712" i="6"/>
  <c r="L631" i="6"/>
  <c r="P631" i="6"/>
  <c r="L553" i="6"/>
  <c r="P553" i="6"/>
  <c r="L270" i="6"/>
  <c r="P270" i="6"/>
  <c r="L1162" i="6"/>
  <c r="P1162" i="6"/>
  <c r="L1108" i="6"/>
  <c r="P1108" i="6"/>
  <c r="L1044" i="6"/>
  <c r="P1044" i="6"/>
  <c r="L978" i="6"/>
  <c r="P978" i="6"/>
  <c r="L933" i="6"/>
  <c r="P933" i="6"/>
  <c r="L885" i="6"/>
  <c r="P885" i="6"/>
  <c r="L832" i="6"/>
  <c r="P832" i="6"/>
  <c r="L729" i="6"/>
  <c r="P729" i="6"/>
  <c r="L698" i="6"/>
  <c r="P698" i="6"/>
  <c r="L547" i="6"/>
  <c r="P547" i="6"/>
  <c r="L461" i="6"/>
  <c r="P461" i="6"/>
  <c r="L303" i="6"/>
  <c r="P303" i="6"/>
  <c r="L554" i="6"/>
  <c r="P554" i="6"/>
  <c r="L531" i="6"/>
  <c r="P531" i="6"/>
  <c r="L495" i="6"/>
  <c r="P495" i="6"/>
  <c r="L352" i="6"/>
  <c r="P352" i="6"/>
  <c r="L268" i="6"/>
  <c r="P268" i="6"/>
  <c r="L205" i="6"/>
  <c r="P205" i="6"/>
  <c r="L119" i="6"/>
  <c r="P119" i="6"/>
  <c r="L97" i="6"/>
  <c r="P97" i="6"/>
  <c r="L427" i="6"/>
  <c r="P427" i="6"/>
  <c r="L395" i="6"/>
  <c r="P395" i="6"/>
  <c r="L363" i="6"/>
  <c r="P363" i="6"/>
  <c r="L318" i="6"/>
  <c r="P318" i="6"/>
  <c r="L254" i="6"/>
  <c r="P254" i="6"/>
  <c r="L207" i="6"/>
  <c r="P207" i="6"/>
  <c r="L150" i="6"/>
  <c r="P150" i="6"/>
  <c r="L83" i="6"/>
  <c r="P83" i="6"/>
  <c r="L439" i="6"/>
  <c r="P439" i="6"/>
  <c r="L409" i="6"/>
  <c r="P409" i="6"/>
  <c r="L377" i="6"/>
  <c r="P377" i="6"/>
  <c r="L336" i="6"/>
  <c r="P336" i="6"/>
  <c r="L278" i="6"/>
  <c r="P278" i="6"/>
  <c r="L214" i="6"/>
  <c r="P214" i="6"/>
  <c r="L157" i="6"/>
  <c r="P157" i="6"/>
  <c r="L353" i="6"/>
  <c r="P353" i="6"/>
  <c r="L297" i="6"/>
  <c r="P297" i="6"/>
  <c r="L233" i="6"/>
  <c r="P233" i="6"/>
  <c r="L134" i="6"/>
  <c r="P134" i="6"/>
  <c r="L80" i="6"/>
  <c r="P80" i="6"/>
  <c r="L530" i="6"/>
  <c r="P530" i="6"/>
  <c r="L488" i="6"/>
  <c r="P488" i="6"/>
  <c r="L448" i="6"/>
  <c r="P448" i="6"/>
  <c r="L293" i="6"/>
  <c r="P293" i="6"/>
  <c r="L229" i="6"/>
  <c r="P229" i="6"/>
  <c r="L170" i="6"/>
  <c r="P170" i="6"/>
  <c r="L114" i="6"/>
  <c r="P114" i="6"/>
  <c r="L374" i="6"/>
  <c r="P374" i="6"/>
  <c r="L337" i="6"/>
  <c r="P337" i="6"/>
  <c r="L286" i="6"/>
  <c r="P286" i="6"/>
  <c r="L222" i="6"/>
  <c r="P222" i="6"/>
  <c r="L192" i="6"/>
  <c r="P192" i="6"/>
  <c r="L102" i="6"/>
  <c r="P102" i="6"/>
  <c r="L67" i="6"/>
  <c r="P67" i="6"/>
  <c r="L412" i="6"/>
  <c r="P412" i="6"/>
  <c r="L354" i="6"/>
  <c r="P354" i="6"/>
  <c r="L305" i="6"/>
  <c r="P305" i="6"/>
  <c r="L241" i="6"/>
  <c r="P241" i="6"/>
  <c r="L181" i="6"/>
  <c r="P181" i="6"/>
  <c r="L78" i="6"/>
  <c r="P78" i="6"/>
  <c r="L53" i="6"/>
  <c r="P53" i="6"/>
  <c r="L66" i="6"/>
  <c r="P66" i="6"/>
  <c r="M3757" i="6"/>
  <c r="N3757" i="6" s="1"/>
  <c r="O3757" i="6"/>
  <c r="O3558" i="6"/>
  <c r="M3558" i="6"/>
  <c r="N3558" i="6" s="1"/>
  <c r="M3213" i="6"/>
  <c r="N3213" i="6" s="1"/>
  <c r="O3213" i="6"/>
  <c r="O3654" i="6"/>
  <c r="O2758" i="6"/>
  <c r="M2758" i="6"/>
  <c r="N2758" i="6" s="1"/>
  <c r="M3882" i="6"/>
  <c r="N3882" i="6" s="1"/>
  <c r="O3882" i="6"/>
  <c r="O3782" i="6"/>
  <c r="M3782" i="6"/>
  <c r="N3782" i="6" s="1"/>
  <c r="O3837" i="6"/>
  <c r="M3714" i="6"/>
  <c r="N3714" i="6" s="1"/>
  <c r="O3714" i="6"/>
  <c r="O3630" i="6"/>
  <c r="M3630" i="6"/>
  <c r="N3630" i="6" s="1"/>
  <c r="O3566" i="6"/>
  <c r="M3566" i="6"/>
  <c r="N3566" i="6" s="1"/>
  <c r="O3502" i="6"/>
  <c r="O3438" i="6"/>
  <c r="M3438" i="6"/>
  <c r="N3438" i="6" s="1"/>
  <c r="O3390" i="6"/>
  <c r="M3390" i="6"/>
  <c r="N3390" i="6" s="1"/>
  <c r="O2962" i="6"/>
  <c r="M2962" i="6"/>
  <c r="N2962" i="6" s="1"/>
  <c r="O2396" i="6"/>
  <c r="M3787" i="6"/>
  <c r="N3787" i="6" s="1"/>
  <c r="O3787" i="6"/>
  <c r="O3562" i="6"/>
  <c r="M3562" i="6"/>
  <c r="N3562" i="6" s="1"/>
  <c r="M3073" i="6"/>
  <c r="N3073" i="6" s="1"/>
  <c r="O3073" i="6"/>
  <c r="M3583" i="6"/>
  <c r="N3583" i="6" s="1"/>
  <c r="O2896" i="6"/>
  <c r="M2896" i="6"/>
  <c r="N2896" i="6" s="1"/>
  <c r="O3846" i="6"/>
  <c r="M3846" i="6"/>
  <c r="N3846" i="6" s="1"/>
  <c r="M3796" i="6"/>
  <c r="N3796" i="6" s="1"/>
  <c r="O3796" i="6"/>
  <c r="M3749" i="6"/>
  <c r="N3749" i="6" s="1"/>
  <c r="O3704" i="6"/>
  <c r="M3704" i="6"/>
  <c r="N3704" i="6" s="1"/>
  <c r="M3641" i="6"/>
  <c r="N3641" i="6" s="1"/>
  <c r="O3641" i="6"/>
  <c r="M3577" i="6"/>
  <c r="N3577" i="6" s="1"/>
  <c r="O3577" i="6"/>
  <c r="M3513" i="6"/>
  <c r="N3513" i="6" s="1"/>
  <c r="M3449" i="6"/>
  <c r="N3449" i="6" s="1"/>
  <c r="O3449" i="6"/>
  <c r="O3319" i="6"/>
  <c r="M3319" i="6"/>
  <c r="N3319" i="6" s="1"/>
  <c r="O3102" i="6"/>
  <c r="M3102" i="6"/>
  <c r="N3102" i="6" s="1"/>
  <c r="M2775" i="6"/>
  <c r="N2775" i="6" s="1"/>
  <c r="O3856" i="6"/>
  <c r="M3856" i="6"/>
  <c r="N3856" i="6" s="1"/>
  <c r="O3350" i="6"/>
  <c r="M3350" i="6"/>
  <c r="N3350" i="6" s="1"/>
  <c r="M3842" i="6"/>
  <c r="N3842" i="6" s="1"/>
  <c r="O3842" i="6"/>
  <c r="M3745" i="6"/>
  <c r="N3745" i="6" s="1"/>
  <c r="O3635" i="6"/>
  <c r="M3635" i="6"/>
  <c r="N3635" i="6" s="1"/>
  <c r="O3571" i="6"/>
  <c r="M3571" i="6"/>
  <c r="N3571" i="6" s="1"/>
  <c r="O3507" i="6"/>
  <c r="M3507" i="6"/>
  <c r="N3507" i="6" s="1"/>
  <c r="O3443" i="6"/>
  <c r="O3395" i="6"/>
  <c r="M3395" i="6"/>
  <c r="N3395" i="6" s="1"/>
  <c r="M3321" i="6"/>
  <c r="N3321" i="6" s="1"/>
  <c r="O3321" i="6"/>
  <c r="M3141" i="6"/>
  <c r="N3141" i="6" s="1"/>
  <c r="O3141" i="6"/>
  <c r="O2790" i="6"/>
  <c r="O3895" i="6"/>
  <c r="M3895" i="6"/>
  <c r="N3895" i="6" s="1"/>
  <c r="O3708" i="6"/>
  <c r="M3708" i="6"/>
  <c r="N3708" i="6" s="1"/>
  <c r="M3465" i="6"/>
  <c r="N3465" i="6" s="1"/>
  <c r="O3465" i="6"/>
  <c r="O2865" i="6"/>
  <c r="O3614" i="6"/>
  <c r="M3614" i="6"/>
  <c r="N3614" i="6" s="1"/>
  <c r="O2355" i="6"/>
  <c r="M2355" i="6"/>
  <c r="N2355" i="6" s="1"/>
  <c r="M3771" i="6"/>
  <c r="N3771" i="6" s="1"/>
  <c r="O3771" i="6"/>
  <c r="O3726" i="6"/>
  <c r="O3688" i="6"/>
  <c r="M3688" i="6"/>
  <c r="N3688" i="6" s="1"/>
  <c r="M3625" i="6"/>
  <c r="N3625" i="6" s="1"/>
  <c r="O3625" i="6"/>
  <c r="M3561" i="6"/>
  <c r="N3561" i="6" s="1"/>
  <c r="O3561" i="6"/>
  <c r="M3497" i="6"/>
  <c r="N3497" i="6" s="1"/>
  <c r="M3433" i="6"/>
  <c r="N3433" i="6" s="1"/>
  <c r="O3433" i="6"/>
  <c r="O3376" i="6"/>
  <c r="M3376" i="6"/>
  <c r="N3376" i="6" s="1"/>
  <c r="O3306" i="6"/>
  <c r="M3306" i="6"/>
  <c r="N3306" i="6" s="1"/>
  <c r="M3143" i="6"/>
  <c r="N3143" i="6" s="1"/>
  <c r="O2592" i="6"/>
  <c r="M2592" i="6"/>
  <c r="N2592" i="6" s="1"/>
  <c r="O3486" i="6"/>
  <c r="M3486" i="6"/>
  <c r="N3486" i="6" s="1"/>
  <c r="M3884" i="6"/>
  <c r="N3884" i="6" s="1"/>
  <c r="O3884" i="6"/>
  <c r="M3820" i="6"/>
  <c r="N3820" i="6" s="1"/>
  <c r="O3690" i="6"/>
  <c r="M3690" i="6"/>
  <c r="N3690" i="6" s="1"/>
  <c r="M3640" i="6"/>
  <c r="N3640" i="6" s="1"/>
  <c r="O3640" i="6"/>
  <c r="O3576" i="6"/>
  <c r="M3576" i="6"/>
  <c r="N3576" i="6" s="1"/>
  <c r="O3512" i="6"/>
  <c r="M3448" i="6"/>
  <c r="N3448" i="6" s="1"/>
  <c r="O3448" i="6"/>
  <c r="M3339" i="6"/>
  <c r="N3339" i="6" s="1"/>
  <c r="O3339" i="6"/>
  <c r="O3232" i="6"/>
  <c r="M3232" i="6"/>
  <c r="N3232" i="6" s="1"/>
  <c r="O2960" i="6"/>
  <c r="O2474" i="6"/>
  <c r="M2474" i="6"/>
  <c r="N2474" i="6" s="1"/>
  <c r="O3725" i="6"/>
  <c r="M3725" i="6"/>
  <c r="N3725" i="6" s="1"/>
  <c r="O3500" i="6"/>
  <c r="M3500" i="6"/>
  <c r="N3500" i="6" s="1"/>
  <c r="O2743" i="6"/>
  <c r="O3608" i="6"/>
  <c r="M3608" i="6"/>
  <c r="N3608" i="6" s="1"/>
  <c r="M3295" i="6"/>
  <c r="N3295" i="6" s="1"/>
  <c r="O3295" i="6"/>
  <c r="M3894" i="6"/>
  <c r="N3894" i="6" s="1"/>
  <c r="O3894" i="6"/>
  <c r="O3843" i="6"/>
  <c r="M3752" i="6"/>
  <c r="N3752" i="6" s="1"/>
  <c r="O3752" i="6"/>
  <c r="O3716" i="6"/>
  <c r="M3716" i="6"/>
  <c r="N3716" i="6" s="1"/>
  <c r="O3644" i="6"/>
  <c r="M3644" i="6"/>
  <c r="N3644" i="6" s="1"/>
  <c r="O3580" i="6"/>
  <c r="O3516" i="6"/>
  <c r="M3516" i="6"/>
  <c r="N3516" i="6" s="1"/>
  <c r="O3452" i="6"/>
  <c r="M3452" i="6"/>
  <c r="N3452" i="6" s="1"/>
  <c r="O3378" i="6"/>
  <c r="M3378" i="6"/>
  <c r="N3378" i="6" s="1"/>
  <c r="O3275" i="6"/>
  <c r="O2940" i="6"/>
  <c r="M2940" i="6"/>
  <c r="N2940" i="6" s="1"/>
  <c r="O3354" i="6"/>
  <c r="M3354" i="6"/>
  <c r="N3354" i="6" s="1"/>
  <c r="M3288" i="6"/>
  <c r="N3288" i="6" s="1"/>
  <c r="O3288" i="6"/>
  <c r="O3224" i="6"/>
  <c r="O3160" i="6"/>
  <c r="M3160" i="6"/>
  <c r="N3160" i="6" s="1"/>
  <c r="O3096" i="6"/>
  <c r="M3096" i="6"/>
  <c r="N3096" i="6" s="1"/>
  <c r="O3059" i="6"/>
  <c r="M3059" i="6"/>
  <c r="N3059" i="6" s="1"/>
  <c r="O3043" i="6"/>
  <c r="O2983" i="6"/>
  <c r="M2983" i="6"/>
  <c r="N2983" i="6" s="1"/>
  <c r="O2916" i="6"/>
  <c r="M2916" i="6"/>
  <c r="N2916" i="6" s="1"/>
  <c r="O2850" i="6"/>
  <c r="M2850" i="6"/>
  <c r="N2850" i="6" s="1"/>
  <c r="O2786" i="6"/>
  <c r="O2722" i="6"/>
  <c r="M2722" i="6"/>
  <c r="N2722" i="6" s="1"/>
  <c r="M2625" i="6"/>
  <c r="N2625" i="6" s="1"/>
  <c r="O2625" i="6"/>
  <c r="O2561" i="6"/>
  <c r="M2561" i="6"/>
  <c r="N2561" i="6" s="1"/>
  <c r="O2497" i="6"/>
  <c r="M2451" i="6"/>
  <c r="N2451" i="6" s="1"/>
  <c r="O2451" i="6"/>
  <c r="O2363" i="6"/>
  <c r="M2363" i="6"/>
  <c r="N2363" i="6" s="1"/>
  <c r="M2341" i="6"/>
  <c r="N2341" i="6" s="1"/>
  <c r="O2341" i="6"/>
  <c r="O2323" i="6"/>
  <c r="O2252" i="6"/>
  <c r="M2252" i="6"/>
  <c r="N2252" i="6" s="1"/>
  <c r="M2213" i="6"/>
  <c r="N2213" i="6" s="1"/>
  <c r="O2213" i="6"/>
  <c r="M2132" i="6"/>
  <c r="N2132" i="6" s="1"/>
  <c r="O2132" i="6"/>
  <c r="O3412" i="6"/>
  <c r="O3348" i="6"/>
  <c r="M3348" i="6"/>
  <c r="N3348" i="6" s="1"/>
  <c r="O3316" i="6"/>
  <c r="M3316" i="6"/>
  <c r="N3316" i="6" s="1"/>
  <c r="O3251" i="6"/>
  <c r="M3251" i="6"/>
  <c r="N3251" i="6" s="1"/>
  <c r="O3187" i="6"/>
  <c r="O3123" i="6"/>
  <c r="M3123" i="6"/>
  <c r="N3123" i="6" s="1"/>
  <c r="O3006" i="6"/>
  <c r="M3006" i="6"/>
  <c r="N3006" i="6" s="1"/>
  <c r="M2925" i="6"/>
  <c r="N2925" i="6" s="1"/>
  <c r="O2925" i="6"/>
  <c r="M2861" i="6"/>
  <c r="N2861" i="6" s="1"/>
  <c r="O2797" i="6"/>
  <c r="M2797" i="6"/>
  <c r="N2797" i="6" s="1"/>
  <c r="M2733" i="6"/>
  <c r="N2733" i="6" s="1"/>
  <c r="O2733" i="6"/>
  <c r="O2654" i="6"/>
  <c r="M2654" i="6"/>
  <c r="N2654" i="6" s="1"/>
  <c r="O2590" i="6"/>
  <c r="O2526" i="6"/>
  <c r="M2526" i="6"/>
  <c r="N2526" i="6" s="1"/>
  <c r="O2470" i="6"/>
  <c r="M2470" i="6"/>
  <c r="N2470" i="6" s="1"/>
  <c r="O2411" i="6"/>
  <c r="M2411" i="6"/>
  <c r="N2411" i="6" s="1"/>
  <c r="O2371" i="6"/>
  <c r="O2288" i="6"/>
  <c r="M2288" i="6"/>
  <c r="N2288" i="6" s="1"/>
  <c r="M2237" i="6"/>
  <c r="N2237" i="6" s="1"/>
  <c r="O2237" i="6"/>
  <c r="M2173" i="6"/>
  <c r="N2173" i="6" s="1"/>
  <c r="O2173" i="6"/>
  <c r="O2060" i="6"/>
  <c r="O3245" i="6"/>
  <c r="M3245" i="6"/>
  <c r="N3245" i="6" s="1"/>
  <c r="M3181" i="6"/>
  <c r="N3181" i="6" s="1"/>
  <c r="O3181" i="6"/>
  <c r="O3117" i="6"/>
  <c r="M3117" i="6"/>
  <c r="N3117" i="6" s="1"/>
  <c r="O3031" i="6"/>
  <c r="O2972" i="6"/>
  <c r="M2972" i="6"/>
  <c r="N2972" i="6" s="1"/>
  <c r="M2901" i="6"/>
  <c r="N2901" i="6" s="1"/>
  <c r="O2901" i="6"/>
  <c r="O2840" i="6"/>
  <c r="M2840" i="6"/>
  <c r="N2840" i="6" s="1"/>
  <c r="O2776" i="6"/>
  <c r="M2713" i="6"/>
  <c r="N2713" i="6" s="1"/>
  <c r="O2713" i="6"/>
  <c r="M2669" i="6"/>
  <c r="N2669" i="6" s="1"/>
  <c r="O2669" i="6"/>
  <c r="O2605" i="6"/>
  <c r="M2605" i="6"/>
  <c r="N2605" i="6" s="1"/>
  <c r="M2541" i="6"/>
  <c r="N2541" i="6" s="1"/>
  <c r="M2477" i="6"/>
  <c r="N2477" i="6" s="1"/>
  <c r="O2477" i="6"/>
  <c r="O2417" i="6"/>
  <c r="M2417" i="6"/>
  <c r="N2417" i="6" s="1"/>
  <c r="O2369" i="6"/>
  <c r="M2369" i="6"/>
  <c r="N2369" i="6" s="1"/>
  <c r="O2276" i="6"/>
  <c r="M2175" i="6"/>
  <c r="N2175" i="6" s="1"/>
  <c r="O2175" i="6"/>
  <c r="M2134" i="6"/>
  <c r="N2134" i="6" s="1"/>
  <c r="O2134" i="6"/>
  <c r="M3359" i="6"/>
  <c r="N3359" i="6" s="1"/>
  <c r="O3359" i="6"/>
  <c r="O3310" i="6"/>
  <c r="M3239" i="6"/>
  <c r="N3239" i="6" s="1"/>
  <c r="O3239" i="6"/>
  <c r="M3175" i="6"/>
  <c r="N3175" i="6" s="1"/>
  <c r="O3175" i="6"/>
  <c r="M3111" i="6"/>
  <c r="N3111" i="6" s="1"/>
  <c r="O3111" i="6"/>
  <c r="O3062" i="6"/>
  <c r="O3004" i="6"/>
  <c r="M3004" i="6"/>
  <c r="N3004" i="6" s="1"/>
  <c r="O2968" i="6"/>
  <c r="M2968" i="6"/>
  <c r="N2968" i="6" s="1"/>
  <c r="O2908" i="6"/>
  <c r="M2908" i="6"/>
  <c r="N2908" i="6" s="1"/>
  <c r="M2853" i="6"/>
  <c r="N2853" i="6" s="1"/>
  <c r="M2789" i="6"/>
  <c r="N2789" i="6" s="1"/>
  <c r="O2789" i="6"/>
  <c r="M2725" i="6"/>
  <c r="N2725" i="6" s="1"/>
  <c r="O2725" i="6"/>
  <c r="O2682" i="6"/>
  <c r="M2682" i="6"/>
  <c r="N2682" i="6" s="1"/>
  <c r="O2624" i="6"/>
  <c r="O2560" i="6"/>
  <c r="M2560" i="6"/>
  <c r="N2560" i="6" s="1"/>
  <c r="O2496" i="6"/>
  <c r="M2496" i="6"/>
  <c r="N2496" i="6" s="1"/>
  <c r="O2385" i="6"/>
  <c r="M2385" i="6"/>
  <c r="N2385" i="6" s="1"/>
  <c r="O2294" i="6"/>
  <c r="O2190" i="6"/>
  <c r="M2190" i="6"/>
  <c r="N2190" i="6" s="1"/>
  <c r="O2077" i="6"/>
  <c r="M2077" i="6"/>
  <c r="N2077" i="6" s="1"/>
  <c r="O3132" i="6"/>
  <c r="M3132" i="6"/>
  <c r="N3132" i="6" s="1"/>
  <c r="O3068" i="6"/>
  <c r="O3048" i="6"/>
  <c r="M3048" i="6"/>
  <c r="N3048" i="6" s="1"/>
  <c r="M2993" i="6"/>
  <c r="N2993" i="6" s="1"/>
  <c r="O2993" i="6"/>
  <c r="O2926" i="6"/>
  <c r="M2926" i="6"/>
  <c r="N2926" i="6" s="1"/>
  <c r="O2862" i="6"/>
  <c r="O2800" i="6"/>
  <c r="M2800" i="6"/>
  <c r="N2800" i="6" s="1"/>
  <c r="O2736" i="6"/>
  <c r="M2736" i="6"/>
  <c r="N2736" i="6" s="1"/>
  <c r="M2653" i="6"/>
  <c r="N2653" i="6" s="1"/>
  <c r="O2653" i="6"/>
  <c r="M2589" i="6"/>
  <c r="N2589" i="6" s="1"/>
  <c r="M2525" i="6"/>
  <c r="N2525" i="6" s="1"/>
  <c r="O2525" i="6"/>
  <c r="M2469" i="6"/>
  <c r="N2469" i="6" s="1"/>
  <c r="O2469" i="6"/>
  <c r="O2392" i="6"/>
  <c r="M2392" i="6"/>
  <c r="N2392" i="6" s="1"/>
  <c r="O2344" i="6"/>
  <c r="O2300" i="6"/>
  <c r="M2300" i="6"/>
  <c r="N2300" i="6" s="1"/>
  <c r="O2224" i="6"/>
  <c r="M2224" i="6"/>
  <c r="N2224" i="6" s="1"/>
  <c r="O2182" i="6"/>
  <c r="M2182" i="6"/>
  <c r="N2182" i="6" s="1"/>
  <c r="M3341" i="6"/>
  <c r="N3341" i="6" s="1"/>
  <c r="O3283" i="6"/>
  <c r="M3283" i="6"/>
  <c r="N3283" i="6" s="1"/>
  <c r="O3219" i="6"/>
  <c r="M3219" i="6"/>
  <c r="N3219" i="6" s="1"/>
  <c r="O3155" i="6"/>
  <c r="M3155" i="6"/>
  <c r="N3155" i="6" s="1"/>
  <c r="O3091" i="6"/>
  <c r="M2957" i="6"/>
  <c r="N2957" i="6" s="1"/>
  <c r="O2957" i="6"/>
  <c r="M2893" i="6"/>
  <c r="N2893" i="6" s="1"/>
  <c r="O2893" i="6"/>
  <c r="O2828" i="6"/>
  <c r="M2828" i="6"/>
  <c r="N2828" i="6" s="1"/>
  <c r="O2764" i="6"/>
  <c r="O2672" i="6"/>
  <c r="M2672" i="6"/>
  <c r="N2672" i="6" s="1"/>
  <c r="M2608" i="6"/>
  <c r="N2608" i="6" s="1"/>
  <c r="O2608" i="6"/>
  <c r="O2544" i="6"/>
  <c r="M2544" i="6"/>
  <c r="N2544" i="6" s="1"/>
  <c r="O2480" i="6"/>
  <c r="O2410" i="6"/>
  <c r="M2410" i="6"/>
  <c r="N2410" i="6" s="1"/>
  <c r="O2364" i="6"/>
  <c r="M2364" i="6"/>
  <c r="N2364" i="6" s="1"/>
  <c r="O2326" i="6"/>
  <c r="M2326" i="6"/>
  <c r="N2326" i="6" s="1"/>
  <c r="M2277" i="6"/>
  <c r="N2277" i="6" s="1"/>
  <c r="O2230" i="6"/>
  <c r="M2230" i="6"/>
  <c r="N2230" i="6" s="1"/>
  <c r="O2172" i="6"/>
  <c r="M2172" i="6"/>
  <c r="N2172" i="6" s="1"/>
  <c r="O2106" i="6"/>
  <c r="M2106" i="6"/>
  <c r="N2106" i="6" s="1"/>
  <c r="O3112" i="6"/>
  <c r="M3023" i="6"/>
  <c r="N3023" i="6" s="1"/>
  <c r="O3023" i="6"/>
  <c r="O2955" i="6"/>
  <c r="M2955" i="6"/>
  <c r="N2955" i="6" s="1"/>
  <c r="O2891" i="6"/>
  <c r="M2891" i="6"/>
  <c r="N2891" i="6" s="1"/>
  <c r="O2826" i="6"/>
  <c r="O2762" i="6"/>
  <c r="M2762" i="6"/>
  <c r="N2762" i="6" s="1"/>
  <c r="O2714" i="6"/>
  <c r="M2714" i="6"/>
  <c r="N2714" i="6" s="1"/>
  <c r="M2683" i="6"/>
  <c r="N2683" i="6" s="1"/>
  <c r="O2683" i="6"/>
  <c r="O2635" i="6"/>
  <c r="M2571" i="6"/>
  <c r="N2571" i="6" s="1"/>
  <c r="O2571" i="6"/>
  <c r="M2507" i="6"/>
  <c r="N2507" i="6" s="1"/>
  <c r="O2507" i="6"/>
  <c r="O2433" i="6"/>
  <c r="M2433" i="6"/>
  <c r="N2433" i="6" s="1"/>
  <c r="O2400" i="6"/>
  <c r="O2273" i="6"/>
  <c r="M2273" i="6"/>
  <c r="N2273" i="6" s="1"/>
  <c r="M2167" i="6"/>
  <c r="N2167" i="6" s="1"/>
  <c r="O2167" i="6"/>
  <c r="O2099" i="6"/>
  <c r="M2099" i="6"/>
  <c r="N2099" i="6" s="1"/>
  <c r="O2045" i="6"/>
  <c r="O2073" i="6"/>
  <c r="M2073" i="6"/>
  <c r="N2073" i="6" s="1"/>
  <c r="O1994" i="6"/>
  <c r="M1994" i="6"/>
  <c r="N1994" i="6" s="1"/>
  <c r="O1930" i="6"/>
  <c r="M1930" i="6"/>
  <c r="N1930" i="6" s="1"/>
  <c r="O1882" i="6"/>
  <c r="O1816" i="6"/>
  <c r="M1816" i="6"/>
  <c r="N1816" i="6" s="1"/>
  <c r="O1784" i="6"/>
  <c r="M1784" i="6"/>
  <c r="N1784" i="6" s="1"/>
  <c r="M1726" i="6"/>
  <c r="N1726" i="6" s="1"/>
  <c r="O1726" i="6"/>
  <c r="M1687" i="6"/>
  <c r="N1687" i="6" s="1"/>
  <c r="M1636" i="6"/>
  <c r="N1636" i="6" s="1"/>
  <c r="O1636" i="6"/>
  <c r="O1572" i="6"/>
  <c r="M1572" i="6"/>
  <c r="N1572" i="6" s="1"/>
  <c r="O1508" i="6"/>
  <c r="M1508" i="6"/>
  <c r="N1508" i="6" s="1"/>
  <c r="O1444" i="6"/>
  <c r="O1376" i="6"/>
  <c r="M1376" i="6"/>
  <c r="N1376" i="6" s="1"/>
  <c r="O1230" i="6"/>
  <c r="M1230" i="6"/>
  <c r="N1230" i="6" s="1"/>
  <c r="O2193" i="6"/>
  <c r="M2193" i="6"/>
  <c r="N2193" i="6" s="1"/>
  <c r="O2169" i="6"/>
  <c r="O2119" i="6"/>
  <c r="M2119" i="6"/>
  <c r="N2119" i="6" s="1"/>
  <c r="O2015" i="6"/>
  <c r="M2015" i="6"/>
  <c r="N2015" i="6" s="1"/>
  <c r="O1951" i="6"/>
  <c r="M1951" i="6"/>
  <c r="N1951" i="6" s="1"/>
  <c r="O1903" i="6"/>
  <c r="O1733" i="6"/>
  <c r="M1733" i="6"/>
  <c r="N1733" i="6" s="1"/>
  <c r="M1628" i="6"/>
  <c r="N1628" i="6" s="1"/>
  <c r="O1628" i="6"/>
  <c r="O1564" i="6"/>
  <c r="M1564" i="6"/>
  <c r="N1564" i="6" s="1"/>
  <c r="O1500" i="6"/>
  <c r="O1436" i="6"/>
  <c r="M1436" i="6"/>
  <c r="N1436" i="6" s="1"/>
  <c r="O1372" i="6"/>
  <c r="M1372" i="6"/>
  <c r="N1372" i="6" s="1"/>
  <c r="M1215" i="6"/>
  <c r="N1215" i="6" s="1"/>
  <c r="O1215" i="6"/>
  <c r="O2121" i="6"/>
  <c r="O2043" i="6"/>
  <c r="M2043" i="6"/>
  <c r="N2043" i="6" s="1"/>
  <c r="M1972" i="6"/>
  <c r="N1972" i="6" s="1"/>
  <c r="O1972" i="6"/>
  <c r="O1901" i="6"/>
  <c r="M1901" i="6"/>
  <c r="N1901" i="6" s="1"/>
  <c r="O1863" i="6"/>
  <c r="O1745" i="6"/>
  <c r="M1745" i="6"/>
  <c r="N1745" i="6" s="1"/>
  <c r="O1679" i="6"/>
  <c r="M1679" i="6"/>
  <c r="N1679" i="6" s="1"/>
  <c r="M1618" i="6"/>
  <c r="N1618" i="6" s="1"/>
  <c r="O1618" i="6"/>
  <c r="O1554" i="6"/>
  <c r="M1490" i="6"/>
  <c r="N1490" i="6" s="1"/>
  <c r="O1490" i="6"/>
  <c r="M1426" i="6"/>
  <c r="N1426" i="6" s="1"/>
  <c r="O1426" i="6"/>
  <c r="O1353" i="6"/>
  <c r="M1353" i="6"/>
  <c r="N1353" i="6" s="1"/>
  <c r="M1337" i="6"/>
  <c r="N1337" i="6" s="1"/>
  <c r="M1321" i="6"/>
  <c r="N1321" i="6" s="1"/>
  <c r="O1321" i="6"/>
  <c r="O1252" i="6"/>
  <c r="M1252" i="6"/>
  <c r="N1252" i="6" s="1"/>
  <c r="O2072" i="6"/>
  <c r="M2072" i="6"/>
  <c r="N2072" i="6" s="1"/>
  <c r="O2050" i="6"/>
  <c r="O1999" i="6"/>
  <c r="M1999" i="6"/>
  <c r="N1999" i="6" s="1"/>
  <c r="O1935" i="6"/>
  <c r="M1935" i="6"/>
  <c r="N1935" i="6" s="1"/>
  <c r="O1869" i="6"/>
  <c r="M1869" i="6"/>
  <c r="N1869" i="6" s="1"/>
  <c r="O1827" i="6"/>
  <c r="O1795" i="6"/>
  <c r="M1795" i="6"/>
  <c r="N1795" i="6" s="1"/>
  <c r="M1758" i="6"/>
  <c r="N1758" i="6" s="1"/>
  <c r="O1758" i="6"/>
  <c r="O1688" i="6"/>
  <c r="M1688" i="6"/>
  <c r="N1688" i="6" s="1"/>
  <c r="M1643" i="6"/>
  <c r="N1643" i="6" s="1"/>
  <c r="M1579" i="6"/>
  <c r="N1579" i="6" s="1"/>
  <c r="O1579" i="6"/>
  <c r="M1515" i="6"/>
  <c r="N1515" i="6" s="1"/>
  <c r="O1515" i="6"/>
  <c r="M1451" i="6"/>
  <c r="N1451" i="6" s="1"/>
  <c r="O1451" i="6"/>
  <c r="O1392" i="6"/>
  <c r="O1304" i="6"/>
  <c r="M1304" i="6"/>
  <c r="N1304" i="6" s="1"/>
  <c r="O1217" i="6"/>
  <c r="M1217" i="6"/>
  <c r="N1217" i="6" s="1"/>
  <c r="O2026" i="6"/>
  <c r="M2026" i="6"/>
  <c r="N2026" i="6" s="1"/>
  <c r="O1962" i="6"/>
  <c r="O1902" i="6"/>
  <c r="M1902" i="6"/>
  <c r="N1902" i="6" s="1"/>
  <c r="O1837" i="6"/>
  <c r="M1837" i="6"/>
  <c r="N1837" i="6" s="1"/>
  <c r="O1805" i="6"/>
  <c r="M1805" i="6"/>
  <c r="N1805" i="6" s="1"/>
  <c r="O1773" i="6"/>
  <c r="O1709" i="6"/>
  <c r="M1709" i="6"/>
  <c r="N1709" i="6" s="1"/>
  <c r="M1637" i="6"/>
  <c r="N1637" i="6" s="1"/>
  <c r="O1637" i="6"/>
  <c r="M1573" i="6"/>
  <c r="N1573" i="6" s="1"/>
  <c r="O1573" i="6"/>
  <c r="M1509" i="6"/>
  <c r="N1509" i="6" s="1"/>
  <c r="M1445" i="6"/>
  <c r="N1445" i="6" s="1"/>
  <c r="O1445" i="6"/>
  <c r="M1273" i="6"/>
  <c r="N1273" i="6" s="1"/>
  <c r="O1273" i="6"/>
  <c r="O1190" i="6"/>
  <c r="M1190" i="6"/>
  <c r="N1190" i="6" s="1"/>
  <c r="O2006" i="6"/>
  <c r="O1942" i="6"/>
  <c r="M1942" i="6"/>
  <c r="N1942" i="6" s="1"/>
  <c r="O1878" i="6"/>
  <c r="M1878" i="6"/>
  <c r="N1878" i="6" s="1"/>
  <c r="O1748" i="6"/>
  <c r="M1748" i="6"/>
  <c r="N1748" i="6" s="1"/>
  <c r="M1682" i="6"/>
  <c r="N1682" i="6" s="1"/>
  <c r="M1633" i="6"/>
  <c r="N1633" i="6" s="1"/>
  <c r="O1633" i="6"/>
  <c r="M1569" i="6"/>
  <c r="N1569" i="6" s="1"/>
  <c r="O1569" i="6"/>
  <c r="M1505" i="6"/>
  <c r="N1505" i="6" s="1"/>
  <c r="O1505" i="6"/>
  <c r="M1441" i="6"/>
  <c r="N1441" i="6" s="1"/>
  <c r="O1390" i="6"/>
  <c r="M1390" i="6"/>
  <c r="N1390" i="6" s="1"/>
  <c r="M1290" i="6"/>
  <c r="N1290" i="6" s="1"/>
  <c r="O1290" i="6"/>
  <c r="O1124" i="6"/>
  <c r="M1124" i="6"/>
  <c r="N1124" i="6" s="1"/>
  <c r="O2010" i="6"/>
  <c r="O1946" i="6"/>
  <c r="M1946" i="6"/>
  <c r="N1946" i="6" s="1"/>
  <c r="O1876" i="6"/>
  <c r="M1876" i="6"/>
  <c r="N1876" i="6" s="1"/>
  <c r="O1739" i="6"/>
  <c r="M1739" i="6"/>
  <c r="N1739" i="6" s="1"/>
  <c r="M1648" i="6"/>
  <c r="N1648" i="6" s="1"/>
  <c r="M1584" i="6"/>
  <c r="N1584" i="6" s="1"/>
  <c r="O1584" i="6"/>
  <c r="M1520" i="6"/>
  <c r="N1520" i="6" s="1"/>
  <c r="O1520" i="6"/>
  <c r="M1456" i="6"/>
  <c r="N1456" i="6" s="1"/>
  <c r="O1456" i="6"/>
  <c r="O1388" i="6"/>
  <c r="O1344" i="6"/>
  <c r="M1344" i="6"/>
  <c r="N1344" i="6" s="1"/>
  <c r="O1324" i="6"/>
  <c r="M1324" i="6"/>
  <c r="N1324" i="6" s="1"/>
  <c r="O1248" i="6"/>
  <c r="M1248" i="6"/>
  <c r="N1248" i="6" s="1"/>
  <c r="M1167" i="6"/>
  <c r="N1167" i="6" s="1"/>
  <c r="O2002" i="6"/>
  <c r="M2002" i="6"/>
  <c r="N2002" i="6" s="1"/>
  <c r="O1938" i="6"/>
  <c r="M1938" i="6"/>
  <c r="N1938" i="6" s="1"/>
  <c r="O1880" i="6"/>
  <c r="M1880" i="6"/>
  <c r="N1880" i="6" s="1"/>
  <c r="O1848" i="6"/>
  <c r="O1814" i="6"/>
  <c r="M1814" i="6"/>
  <c r="N1814" i="6" s="1"/>
  <c r="O1782" i="6"/>
  <c r="M1782" i="6"/>
  <c r="N1782" i="6" s="1"/>
  <c r="M1728" i="6"/>
  <c r="N1728" i="6" s="1"/>
  <c r="O1728" i="6"/>
  <c r="O1678" i="6"/>
  <c r="M1613" i="6"/>
  <c r="N1613" i="6" s="1"/>
  <c r="O1613" i="6"/>
  <c r="M1549" i="6"/>
  <c r="N1549" i="6" s="1"/>
  <c r="O1549" i="6"/>
  <c r="M1485" i="6"/>
  <c r="N1485" i="6" s="1"/>
  <c r="O1485" i="6"/>
  <c r="M1421" i="6"/>
  <c r="N1421" i="6" s="1"/>
  <c r="M1365" i="6"/>
  <c r="N1365" i="6" s="1"/>
  <c r="O1365" i="6"/>
  <c r="O1296" i="6"/>
  <c r="M1296" i="6"/>
  <c r="N1296" i="6" s="1"/>
  <c r="O1253" i="6"/>
  <c r="M1253" i="6"/>
  <c r="N1253" i="6" s="1"/>
  <c r="O1132" i="6"/>
  <c r="O1068" i="6"/>
  <c r="M1068" i="6"/>
  <c r="N1068" i="6" s="1"/>
  <c r="M1004" i="6"/>
  <c r="N1004" i="6" s="1"/>
  <c r="O1004" i="6"/>
  <c r="O958" i="6"/>
  <c r="M958" i="6"/>
  <c r="N958" i="6" s="1"/>
  <c r="M864" i="6"/>
  <c r="N864" i="6" s="1"/>
  <c r="O818" i="6"/>
  <c r="M818" i="6"/>
  <c r="N818" i="6" s="1"/>
  <c r="M742" i="6"/>
  <c r="N742" i="6" s="1"/>
  <c r="O742" i="6"/>
  <c r="M650" i="6"/>
  <c r="N650" i="6" s="1"/>
  <c r="O650" i="6"/>
  <c r="O587" i="6"/>
  <c r="M587" i="6"/>
  <c r="N587" i="6" s="1"/>
  <c r="O430" i="6"/>
  <c r="M430" i="6"/>
  <c r="N430" i="6" s="1"/>
  <c r="O1085" i="6"/>
  <c r="M1085" i="6"/>
  <c r="N1085" i="6" s="1"/>
  <c r="O1021" i="6"/>
  <c r="M1021" i="6"/>
  <c r="N1021" i="6" s="1"/>
  <c r="O947" i="6"/>
  <c r="M947" i="6"/>
  <c r="N947" i="6" s="1"/>
  <c r="O894" i="6"/>
  <c r="M894" i="6"/>
  <c r="N894" i="6" s="1"/>
  <c r="O826" i="6"/>
  <c r="M826" i="6"/>
  <c r="N826" i="6" s="1"/>
  <c r="M775" i="6"/>
  <c r="N775" i="6" s="1"/>
  <c r="O775" i="6"/>
  <c r="M701" i="6"/>
  <c r="N701" i="6" s="1"/>
  <c r="O701" i="6"/>
  <c r="M658" i="6"/>
  <c r="N658" i="6" s="1"/>
  <c r="O658" i="6"/>
  <c r="M636" i="6"/>
  <c r="N636" i="6" s="1"/>
  <c r="O636" i="6"/>
  <c r="M610" i="6"/>
  <c r="N610" i="6" s="1"/>
  <c r="O610" i="6"/>
  <c r="O567" i="6"/>
  <c r="M567" i="6"/>
  <c r="N567" i="6" s="1"/>
  <c r="O463" i="6"/>
  <c r="M463" i="6"/>
  <c r="N463" i="6" s="1"/>
  <c r="O386" i="6"/>
  <c r="M386" i="6"/>
  <c r="N386" i="6" s="1"/>
  <c r="M1243" i="6"/>
  <c r="N1243" i="6" s="1"/>
  <c r="O1243" i="6"/>
  <c r="O1187" i="6"/>
  <c r="M1187" i="6"/>
  <c r="N1187" i="6" s="1"/>
  <c r="O1121" i="6"/>
  <c r="M1121" i="6"/>
  <c r="N1121" i="6" s="1"/>
  <c r="O1057" i="6"/>
  <c r="M1057" i="6"/>
  <c r="N1057" i="6" s="1"/>
  <c r="O993" i="6"/>
  <c r="M993" i="6"/>
  <c r="N993" i="6" s="1"/>
  <c r="O905" i="6"/>
  <c r="M905" i="6"/>
  <c r="N905" i="6" s="1"/>
  <c r="O847" i="6"/>
  <c r="M847" i="6"/>
  <c r="N847" i="6" s="1"/>
  <c r="O769" i="6"/>
  <c r="M769" i="6"/>
  <c r="N769" i="6" s="1"/>
  <c r="M738" i="6"/>
  <c r="N738" i="6" s="1"/>
  <c r="O738" i="6"/>
  <c r="M680" i="6"/>
  <c r="N680" i="6" s="1"/>
  <c r="O680" i="6"/>
  <c r="O628" i="6"/>
  <c r="M628" i="6"/>
  <c r="N628" i="6" s="1"/>
  <c r="M504" i="6"/>
  <c r="N504" i="6" s="1"/>
  <c r="O504" i="6"/>
  <c r="O1214" i="6"/>
  <c r="M1214" i="6"/>
  <c r="N1214" i="6" s="1"/>
  <c r="O1170" i="6"/>
  <c r="M1170" i="6"/>
  <c r="N1170" i="6" s="1"/>
  <c r="O1126" i="6"/>
  <c r="M1126" i="6"/>
  <c r="N1126" i="6" s="1"/>
  <c r="M1062" i="6"/>
  <c r="N1062" i="6" s="1"/>
  <c r="O1062" i="6"/>
  <c r="M998" i="6"/>
  <c r="N998" i="6" s="1"/>
  <c r="O998" i="6"/>
  <c r="O943" i="6"/>
  <c r="M943" i="6"/>
  <c r="N943" i="6" s="1"/>
  <c r="O881" i="6"/>
  <c r="M881" i="6"/>
  <c r="N881" i="6" s="1"/>
  <c r="O841" i="6"/>
  <c r="M841" i="6"/>
  <c r="N841" i="6" s="1"/>
  <c r="O732" i="6"/>
  <c r="M732" i="6"/>
  <c r="N732" i="6" s="1"/>
  <c r="M550" i="6"/>
  <c r="N550" i="6" s="1"/>
  <c r="O550" i="6"/>
  <c r="O490" i="6"/>
  <c r="M490" i="6"/>
  <c r="N490" i="6" s="1"/>
  <c r="M400" i="6"/>
  <c r="N400" i="6" s="1"/>
  <c r="O400" i="6"/>
  <c r="O1268" i="6"/>
  <c r="M1268" i="6"/>
  <c r="N1268" i="6" s="1"/>
  <c r="M1225" i="6"/>
  <c r="N1225" i="6" s="1"/>
  <c r="O1225" i="6"/>
  <c r="M1119" i="6"/>
  <c r="N1119" i="6" s="1"/>
  <c r="O1119" i="6"/>
  <c r="M1055" i="6"/>
  <c r="N1055" i="6" s="1"/>
  <c r="O1055" i="6"/>
  <c r="M996" i="6"/>
  <c r="N996" i="6" s="1"/>
  <c r="O996" i="6"/>
  <c r="O948" i="6"/>
  <c r="M948" i="6"/>
  <c r="N948" i="6" s="1"/>
  <c r="O857" i="6"/>
  <c r="M857" i="6"/>
  <c r="N857" i="6" s="1"/>
  <c r="M815" i="6"/>
  <c r="N815" i="6" s="1"/>
  <c r="O815" i="6"/>
  <c r="M728" i="6"/>
  <c r="N728" i="6" s="1"/>
  <c r="O728" i="6"/>
  <c r="M691" i="6"/>
  <c r="N691" i="6" s="1"/>
  <c r="O691" i="6"/>
  <c r="O635" i="6"/>
  <c r="M635" i="6"/>
  <c r="N635" i="6" s="1"/>
  <c r="O597" i="6"/>
  <c r="M597" i="6"/>
  <c r="N597" i="6" s="1"/>
  <c r="O506" i="6"/>
  <c r="M506" i="6"/>
  <c r="N506" i="6" s="1"/>
  <c r="O199" i="6"/>
  <c r="M199" i="6"/>
  <c r="N199" i="6" s="1"/>
  <c r="M1060" i="6"/>
  <c r="N1060" i="6" s="1"/>
  <c r="O1060" i="6"/>
  <c r="O994" i="6"/>
  <c r="M994" i="6"/>
  <c r="N994" i="6" s="1"/>
  <c r="O937" i="6"/>
  <c r="M937" i="6"/>
  <c r="N937" i="6" s="1"/>
  <c r="M895" i="6"/>
  <c r="N895" i="6" s="1"/>
  <c r="O895" i="6"/>
  <c r="O829" i="6"/>
  <c r="M829" i="6"/>
  <c r="N829" i="6" s="1"/>
  <c r="M776" i="6"/>
  <c r="N776" i="6" s="1"/>
  <c r="O776" i="6"/>
  <c r="M735" i="6"/>
  <c r="N735" i="6" s="1"/>
  <c r="O735" i="6"/>
  <c r="M673" i="6"/>
  <c r="N673" i="6" s="1"/>
  <c r="O673" i="6"/>
  <c r="M641" i="6"/>
  <c r="N641" i="6" s="1"/>
  <c r="O641" i="6"/>
  <c r="O601" i="6"/>
  <c r="M601" i="6"/>
  <c r="N601" i="6" s="1"/>
  <c r="O503" i="6"/>
  <c r="M503" i="6"/>
  <c r="N503" i="6" s="1"/>
  <c r="O179" i="6"/>
  <c r="M179" i="6"/>
  <c r="N179" i="6" s="1"/>
  <c r="O1297" i="6"/>
  <c r="M1297" i="6"/>
  <c r="N1297" i="6" s="1"/>
  <c r="O1242" i="6"/>
  <c r="M1242" i="6"/>
  <c r="N1242" i="6" s="1"/>
  <c r="O1164" i="6"/>
  <c r="M1164" i="6"/>
  <c r="N1164" i="6" s="1"/>
  <c r="O1084" i="6"/>
  <c r="M1084" i="6"/>
  <c r="N1084" i="6" s="1"/>
  <c r="M1020" i="6"/>
  <c r="N1020" i="6" s="1"/>
  <c r="O1020" i="6"/>
  <c r="M904" i="6"/>
  <c r="N904" i="6" s="1"/>
  <c r="O904" i="6"/>
  <c r="M809" i="6"/>
  <c r="N809" i="6" s="1"/>
  <c r="O809" i="6"/>
  <c r="O772" i="6"/>
  <c r="M772" i="6"/>
  <c r="N772" i="6" s="1"/>
  <c r="M705" i="6"/>
  <c r="N705" i="6" s="1"/>
  <c r="O705" i="6"/>
  <c r="O623" i="6"/>
  <c r="M623" i="6"/>
  <c r="N623" i="6" s="1"/>
  <c r="M551" i="6"/>
  <c r="N551" i="6" s="1"/>
  <c r="O551" i="6"/>
  <c r="M239" i="6"/>
  <c r="N239" i="6" s="1"/>
  <c r="O239" i="6"/>
  <c r="O1155" i="6"/>
  <c r="M1155" i="6"/>
  <c r="N1155" i="6" s="1"/>
  <c r="O1106" i="6"/>
  <c r="M1106" i="6"/>
  <c r="N1106" i="6" s="1"/>
  <c r="O1042" i="6"/>
  <c r="M1042" i="6"/>
  <c r="N1042" i="6" s="1"/>
  <c r="M976" i="6"/>
  <c r="N976" i="6" s="1"/>
  <c r="O976" i="6"/>
  <c r="O931" i="6"/>
  <c r="M931" i="6"/>
  <c r="N931" i="6" s="1"/>
  <c r="O878" i="6"/>
  <c r="M878" i="6"/>
  <c r="N878" i="6" s="1"/>
  <c r="O816" i="6"/>
  <c r="M816" i="6"/>
  <c r="N816" i="6" s="1"/>
  <c r="M727" i="6"/>
  <c r="N727" i="6" s="1"/>
  <c r="O727" i="6"/>
  <c r="O690" i="6"/>
  <c r="M690" i="6"/>
  <c r="N690" i="6" s="1"/>
  <c r="M519" i="6"/>
  <c r="N519" i="6" s="1"/>
  <c r="O519" i="6"/>
  <c r="M456" i="6"/>
  <c r="N456" i="6" s="1"/>
  <c r="O456" i="6"/>
  <c r="M265" i="6"/>
  <c r="N265" i="6" s="1"/>
  <c r="O265" i="6"/>
  <c r="M552" i="6"/>
  <c r="N552" i="6" s="1"/>
  <c r="O552" i="6"/>
  <c r="O529" i="6"/>
  <c r="M529" i="6"/>
  <c r="N529" i="6" s="1"/>
  <c r="O489" i="6"/>
  <c r="M489" i="6"/>
  <c r="N489" i="6" s="1"/>
  <c r="M347" i="6"/>
  <c r="N347" i="6" s="1"/>
  <c r="O347" i="6"/>
  <c r="M263" i="6"/>
  <c r="N263" i="6" s="1"/>
  <c r="O263" i="6"/>
  <c r="O186" i="6"/>
  <c r="M186" i="6"/>
  <c r="N186" i="6" s="1"/>
  <c r="O115" i="6"/>
  <c r="M115" i="6"/>
  <c r="N115" i="6" s="1"/>
  <c r="O93" i="6"/>
  <c r="M93" i="6"/>
  <c r="N93" i="6" s="1"/>
  <c r="O423" i="6"/>
  <c r="M423" i="6"/>
  <c r="N423" i="6" s="1"/>
  <c r="O391" i="6"/>
  <c r="M391" i="6"/>
  <c r="N391" i="6" s="1"/>
  <c r="O359" i="6"/>
  <c r="M359" i="6"/>
  <c r="N359" i="6" s="1"/>
  <c r="O313" i="6"/>
  <c r="M313" i="6"/>
  <c r="N313" i="6" s="1"/>
  <c r="M249" i="6"/>
  <c r="N249" i="6" s="1"/>
  <c r="O249" i="6"/>
  <c r="O201" i="6"/>
  <c r="M201" i="6"/>
  <c r="N201" i="6" s="1"/>
  <c r="O148" i="6"/>
  <c r="M148" i="6"/>
  <c r="N148" i="6" s="1"/>
  <c r="O79" i="6"/>
  <c r="M79" i="6"/>
  <c r="N79" i="6" s="1"/>
  <c r="O437" i="6"/>
  <c r="M437" i="6"/>
  <c r="N437" i="6" s="1"/>
  <c r="O405" i="6"/>
  <c r="M405" i="6"/>
  <c r="N405" i="6" s="1"/>
  <c r="O373" i="6"/>
  <c r="M373" i="6"/>
  <c r="N373" i="6" s="1"/>
  <c r="O327" i="6"/>
  <c r="M327" i="6"/>
  <c r="N327" i="6" s="1"/>
  <c r="M273" i="6"/>
  <c r="N273" i="6" s="1"/>
  <c r="O273" i="6"/>
  <c r="O203" i="6"/>
  <c r="M203" i="6"/>
  <c r="N203" i="6" s="1"/>
  <c r="O142" i="6"/>
  <c r="M142" i="6"/>
  <c r="N142" i="6" s="1"/>
  <c r="M348" i="6"/>
  <c r="N348" i="6" s="1"/>
  <c r="O348" i="6"/>
  <c r="M276" i="6"/>
  <c r="N276" i="6" s="1"/>
  <c r="O276" i="6"/>
  <c r="O187" i="6"/>
  <c r="M187" i="6"/>
  <c r="N187" i="6" s="1"/>
  <c r="O132" i="6"/>
  <c r="M132" i="6"/>
  <c r="N132" i="6" s="1"/>
  <c r="O65" i="6"/>
  <c r="M65" i="6"/>
  <c r="N65" i="6" s="1"/>
  <c r="M524" i="6"/>
  <c r="N524" i="6" s="1"/>
  <c r="O524" i="6"/>
  <c r="M480" i="6"/>
  <c r="N480" i="6" s="1"/>
  <c r="O480" i="6"/>
  <c r="M446" i="6"/>
  <c r="N446" i="6" s="1"/>
  <c r="O446" i="6"/>
  <c r="M290" i="6"/>
  <c r="N290" i="6" s="1"/>
  <c r="O290" i="6"/>
  <c r="M226" i="6"/>
  <c r="N226" i="6" s="1"/>
  <c r="O226" i="6"/>
  <c r="O151" i="6"/>
  <c r="M151" i="6"/>
  <c r="N151" i="6" s="1"/>
  <c r="O106" i="6"/>
  <c r="M106" i="6"/>
  <c r="N106" i="6" s="1"/>
  <c r="M370" i="6"/>
  <c r="N370" i="6" s="1"/>
  <c r="O370" i="6"/>
  <c r="M332" i="6"/>
  <c r="N332" i="6" s="1"/>
  <c r="O332" i="6"/>
  <c r="M281" i="6"/>
  <c r="N281" i="6" s="1"/>
  <c r="O281" i="6"/>
  <c r="M217" i="6"/>
  <c r="N217" i="6" s="1"/>
  <c r="O217" i="6"/>
  <c r="M160" i="6"/>
  <c r="N160" i="6" s="1"/>
  <c r="O160" i="6"/>
  <c r="O100" i="6"/>
  <c r="M100" i="6"/>
  <c r="N100" i="6" s="1"/>
  <c r="O60" i="6"/>
  <c r="M60" i="6"/>
  <c r="N60" i="6" s="1"/>
  <c r="M404" i="6"/>
  <c r="N404" i="6" s="1"/>
  <c r="O404" i="6"/>
  <c r="O345" i="6"/>
  <c r="M345" i="6"/>
  <c r="N345" i="6" s="1"/>
  <c r="M284" i="6"/>
  <c r="N284" i="6" s="1"/>
  <c r="O284" i="6"/>
  <c r="M220" i="6"/>
  <c r="N220" i="6" s="1"/>
  <c r="O220" i="6"/>
  <c r="O166" i="6"/>
  <c r="M166" i="6"/>
  <c r="N166" i="6" s="1"/>
  <c r="O69" i="6"/>
  <c r="M69" i="6"/>
  <c r="N69" i="6" s="1"/>
  <c r="O64" i="6"/>
  <c r="M64" i="6"/>
  <c r="N64" i="6" s="1"/>
  <c r="M3744" i="6"/>
  <c r="N3744" i="6" s="1"/>
  <c r="O3744" i="6"/>
  <c r="O3525" i="6"/>
  <c r="M3525" i="6"/>
  <c r="N3525" i="6" s="1"/>
  <c r="O2987" i="6"/>
  <c r="M2987" i="6"/>
  <c r="N2987" i="6" s="1"/>
  <c r="O3620" i="6"/>
  <c r="M3620" i="6"/>
  <c r="N3620" i="6" s="1"/>
  <c r="M2631" i="6"/>
  <c r="N2631" i="6" s="1"/>
  <c r="O2631" i="6"/>
  <c r="M3876" i="6"/>
  <c r="N3876" i="6" s="1"/>
  <c r="O3876" i="6"/>
  <c r="M3767" i="6"/>
  <c r="N3767" i="6" s="1"/>
  <c r="O3767" i="6"/>
  <c r="O3835" i="6"/>
  <c r="M3835" i="6"/>
  <c r="N3835" i="6" s="1"/>
  <c r="M3697" i="6"/>
  <c r="N3697" i="6" s="1"/>
  <c r="O3697" i="6"/>
  <c r="O3624" i="6"/>
  <c r="M3624" i="6"/>
  <c r="N3624" i="6" s="1"/>
  <c r="M3560" i="6"/>
  <c r="N3560" i="6" s="1"/>
  <c r="O3560" i="6"/>
  <c r="O3496" i="6"/>
  <c r="M3496" i="6"/>
  <c r="N3496" i="6" s="1"/>
  <c r="O3432" i="6"/>
  <c r="M3432" i="6"/>
  <c r="N3432" i="6" s="1"/>
  <c r="O3386" i="6"/>
  <c r="M3386" i="6"/>
  <c r="N3386" i="6" s="1"/>
  <c r="O2854" i="6"/>
  <c r="M2854" i="6"/>
  <c r="N2854" i="6" s="1"/>
  <c r="O2390" i="6"/>
  <c r="M2390" i="6"/>
  <c r="N2390" i="6" s="1"/>
  <c r="M3755" i="6"/>
  <c r="N3755" i="6" s="1"/>
  <c r="O3755" i="6"/>
  <c r="M3529" i="6"/>
  <c r="N3529" i="6" s="1"/>
  <c r="O3529" i="6"/>
  <c r="O2542" i="6"/>
  <c r="M2542" i="6"/>
  <c r="N2542" i="6" s="1"/>
  <c r="O3523" i="6"/>
  <c r="M3523" i="6"/>
  <c r="N3523" i="6" s="1"/>
  <c r="O2162" i="6"/>
  <c r="M2162" i="6"/>
  <c r="N2162" i="6" s="1"/>
  <c r="M3844" i="6"/>
  <c r="N3844" i="6" s="1"/>
  <c r="O3844" i="6"/>
  <c r="M3783" i="6"/>
  <c r="N3783" i="6" s="1"/>
  <c r="O3783" i="6"/>
  <c r="M3747" i="6"/>
  <c r="N3747" i="6" s="1"/>
  <c r="O3747" i="6"/>
  <c r="O3702" i="6"/>
  <c r="M3702" i="6"/>
  <c r="N3702" i="6" s="1"/>
  <c r="M3639" i="6"/>
  <c r="N3639" i="6" s="1"/>
  <c r="O3639" i="6"/>
  <c r="M3575" i="6"/>
  <c r="N3575" i="6" s="1"/>
  <c r="O3575" i="6"/>
  <c r="M3511" i="6"/>
  <c r="N3511" i="6" s="1"/>
  <c r="O3511" i="6"/>
  <c r="O3447" i="6"/>
  <c r="M3447" i="6"/>
  <c r="N3447" i="6" s="1"/>
  <c r="M3279" i="6"/>
  <c r="N3279" i="6" s="1"/>
  <c r="O3279" i="6"/>
  <c r="O3018" i="6"/>
  <c r="M3018" i="6"/>
  <c r="N3018" i="6" s="1"/>
  <c r="O2712" i="6"/>
  <c r="M2712" i="6"/>
  <c r="N2712" i="6" s="1"/>
  <c r="O3825" i="6"/>
  <c r="M3825" i="6"/>
  <c r="N3825" i="6" s="1"/>
  <c r="M3231" i="6"/>
  <c r="N3231" i="6" s="1"/>
  <c r="O3231" i="6"/>
  <c r="O3840" i="6"/>
  <c r="M3840" i="6"/>
  <c r="N3840" i="6" s="1"/>
  <c r="O3730" i="6"/>
  <c r="M3730" i="6"/>
  <c r="N3730" i="6" s="1"/>
  <c r="M3633" i="6"/>
  <c r="N3633" i="6" s="1"/>
  <c r="O3633" i="6"/>
  <c r="M3569" i="6"/>
  <c r="N3569" i="6" s="1"/>
  <c r="O3569" i="6"/>
  <c r="M3505" i="6"/>
  <c r="N3505" i="6" s="1"/>
  <c r="O3505" i="6"/>
  <c r="M3441" i="6"/>
  <c r="N3441" i="6" s="1"/>
  <c r="O3441" i="6"/>
  <c r="O3393" i="6"/>
  <c r="M3393" i="6"/>
  <c r="N3393" i="6" s="1"/>
  <c r="M3289" i="6"/>
  <c r="N3289" i="6" s="1"/>
  <c r="O3289" i="6"/>
  <c r="M3077" i="6"/>
  <c r="N3077" i="6" s="1"/>
  <c r="O3077" i="6"/>
  <c r="M2658" i="6"/>
  <c r="N2658" i="6" s="1"/>
  <c r="O2658" i="6"/>
  <c r="M3866" i="6"/>
  <c r="N3866" i="6" s="1"/>
  <c r="O3866" i="6"/>
  <c r="M3691" i="6"/>
  <c r="N3691" i="6" s="1"/>
  <c r="O3691" i="6"/>
  <c r="O3430" i="6"/>
  <c r="M3430" i="6"/>
  <c r="N3430" i="6" s="1"/>
  <c r="M2311" i="6"/>
  <c r="N2311" i="6" s="1"/>
  <c r="O2311" i="6"/>
  <c r="O3554" i="6"/>
  <c r="M3554" i="6"/>
  <c r="N3554" i="6" s="1"/>
  <c r="M3892" i="6"/>
  <c r="N3892" i="6" s="1"/>
  <c r="O3892" i="6"/>
  <c r="M3760" i="6"/>
  <c r="N3760" i="6" s="1"/>
  <c r="O3760" i="6"/>
  <c r="O3724" i="6"/>
  <c r="M3724" i="6"/>
  <c r="N3724" i="6" s="1"/>
  <c r="M3669" i="6"/>
  <c r="N3669" i="6" s="1"/>
  <c r="O3669" i="6"/>
  <c r="M3623" i="6"/>
  <c r="N3623" i="6" s="1"/>
  <c r="O3623" i="6"/>
  <c r="O3559" i="6"/>
  <c r="M3559" i="6"/>
  <c r="N3559" i="6" s="1"/>
  <c r="M3495" i="6"/>
  <c r="N3495" i="6" s="1"/>
  <c r="O3495" i="6"/>
  <c r="M3431" i="6"/>
  <c r="N3431" i="6" s="1"/>
  <c r="O3431" i="6"/>
  <c r="O3374" i="6"/>
  <c r="M3374" i="6"/>
  <c r="N3374" i="6" s="1"/>
  <c r="O3294" i="6"/>
  <c r="M3294" i="6"/>
  <c r="N3294" i="6" s="1"/>
  <c r="O3104" i="6"/>
  <c r="M3104" i="6"/>
  <c r="N3104" i="6" s="1"/>
  <c r="O2567" i="6"/>
  <c r="M2567" i="6"/>
  <c r="N2567" i="6" s="1"/>
  <c r="M3896" i="6"/>
  <c r="N3896" i="6" s="1"/>
  <c r="O3896" i="6"/>
  <c r="O3857" i="6"/>
  <c r="M3857" i="6"/>
  <c r="N3857" i="6" s="1"/>
  <c r="M3801" i="6"/>
  <c r="N3801" i="6" s="1"/>
  <c r="O3801" i="6"/>
  <c r="O3683" i="6"/>
  <c r="M3683" i="6"/>
  <c r="N3683" i="6" s="1"/>
  <c r="O3619" i="6"/>
  <c r="M3619" i="6"/>
  <c r="N3619" i="6" s="1"/>
  <c r="O3555" i="6"/>
  <c r="M3555" i="6"/>
  <c r="N3555" i="6" s="1"/>
  <c r="O3491" i="6"/>
  <c r="M3491" i="6"/>
  <c r="N3491" i="6" s="1"/>
  <c r="M3419" i="6"/>
  <c r="N3419" i="6" s="1"/>
  <c r="O3419" i="6"/>
  <c r="O3328" i="6"/>
  <c r="M3328" i="6"/>
  <c r="N3328" i="6" s="1"/>
  <c r="O3227" i="6"/>
  <c r="M3227" i="6"/>
  <c r="N3227" i="6" s="1"/>
  <c r="O2852" i="6"/>
  <c r="M2852" i="6"/>
  <c r="N2852" i="6" s="1"/>
  <c r="O2307" i="6"/>
  <c r="M2307" i="6"/>
  <c r="N2307" i="6" s="1"/>
  <c r="O3710" i="6"/>
  <c r="M3710" i="6"/>
  <c r="N3710" i="6" s="1"/>
  <c r="M3463" i="6"/>
  <c r="N3463" i="6" s="1"/>
  <c r="O3463" i="6"/>
  <c r="O2596" i="6"/>
  <c r="M2596" i="6"/>
  <c r="N2596" i="6" s="1"/>
  <c r="O3585" i="6"/>
  <c r="M3585" i="6"/>
  <c r="N3585" i="6" s="1"/>
  <c r="O3238" i="6"/>
  <c r="M3238" i="6"/>
  <c r="N3238" i="6" s="1"/>
  <c r="O3859" i="6"/>
  <c r="M3859" i="6"/>
  <c r="N3859" i="6" s="1"/>
  <c r="O3816" i="6"/>
  <c r="M3816" i="6"/>
  <c r="N3816" i="6" s="1"/>
  <c r="M3750" i="6"/>
  <c r="N3750" i="6" s="1"/>
  <c r="O3750" i="6"/>
  <c r="M3703" i="6"/>
  <c r="N3703" i="6" s="1"/>
  <c r="O3703" i="6"/>
  <c r="O3642" i="6"/>
  <c r="M3642" i="6"/>
  <c r="N3642" i="6" s="1"/>
  <c r="O3578" i="6"/>
  <c r="M3578" i="6"/>
  <c r="N3578" i="6" s="1"/>
  <c r="O3514" i="6"/>
  <c r="M3514" i="6"/>
  <c r="N3514" i="6" s="1"/>
  <c r="O3450" i="6"/>
  <c r="M3450" i="6"/>
  <c r="N3450" i="6" s="1"/>
  <c r="M3369" i="6"/>
  <c r="N3369" i="6" s="1"/>
  <c r="O3369" i="6"/>
  <c r="O3256" i="6"/>
  <c r="M3256" i="6"/>
  <c r="N3256" i="6" s="1"/>
  <c r="O2931" i="6"/>
  <c r="M2931" i="6"/>
  <c r="N2931" i="6" s="1"/>
  <c r="O3324" i="6"/>
  <c r="M3324" i="6"/>
  <c r="N3324" i="6" s="1"/>
  <c r="O3286" i="6"/>
  <c r="M3286" i="6"/>
  <c r="N3286" i="6" s="1"/>
  <c r="O3222" i="6"/>
  <c r="M3222" i="6"/>
  <c r="N3222" i="6" s="1"/>
  <c r="O3158" i="6"/>
  <c r="M3158" i="6"/>
  <c r="N3158" i="6" s="1"/>
  <c r="O3094" i="6"/>
  <c r="M3094" i="6"/>
  <c r="N3094" i="6" s="1"/>
  <c r="M3057" i="6"/>
  <c r="N3057" i="6" s="1"/>
  <c r="O3057" i="6"/>
  <c r="M3041" i="6"/>
  <c r="N3041" i="6" s="1"/>
  <c r="O3041" i="6"/>
  <c r="O2974" i="6"/>
  <c r="M2974" i="6"/>
  <c r="N2974" i="6" s="1"/>
  <c r="O2907" i="6"/>
  <c r="M2907" i="6"/>
  <c r="N2907" i="6" s="1"/>
  <c r="O2848" i="6"/>
  <c r="M2848" i="6"/>
  <c r="N2848" i="6" s="1"/>
  <c r="O2784" i="6"/>
  <c r="M2784" i="6"/>
  <c r="N2784" i="6" s="1"/>
  <c r="M2699" i="6"/>
  <c r="N2699" i="6" s="1"/>
  <c r="O2699" i="6"/>
  <c r="M2623" i="6"/>
  <c r="N2623" i="6" s="1"/>
  <c r="O2623" i="6"/>
  <c r="M2559" i="6"/>
  <c r="N2559" i="6" s="1"/>
  <c r="O2559" i="6"/>
  <c r="M2495" i="6"/>
  <c r="N2495" i="6" s="1"/>
  <c r="O2495" i="6"/>
  <c r="O2436" i="6"/>
  <c r="M2436" i="6"/>
  <c r="N2436" i="6" s="1"/>
  <c r="M2359" i="6"/>
  <c r="N2359" i="6" s="1"/>
  <c r="O2359" i="6"/>
  <c r="O2339" i="6"/>
  <c r="M2339" i="6"/>
  <c r="N2339" i="6" s="1"/>
  <c r="M2319" i="6"/>
  <c r="N2319" i="6" s="1"/>
  <c r="O2319" i="6"/>
  <c r="M2231" i="6"/>
  <c r="N2231" i="6" s="1"/>
  <c r="O2231" i="6"/>
  <c r="O2211" i="6"/>
  <c r="M2211" i="6"/>
  <c r="N2211" i="6" s="1"/>
  <c r="O2114" i="6"/>
  <c r="M2114" i="6"/>
  <c r="N2114" i="6" s="1"/>
  <c r="M3410" i="6"/>
  <c r="N3410" i="6" s="1"/>
  <c r="O3410" i="6"/>
  <c r="O3344" i="6"/>
  <c r="M3344" i="6"/>
  <c r="N3344" i="6" s="1"/>
  <c r="O3314" i="6"/>
  <c r="M3314" i="6"/>
  <c r="N3314" i="6" s="1"/>
  <c r="O3249" i="6"/>
  <c r="M3249" i="6"/>
  <c r="N3249" i="6" s="1"/>
  <c r="M3185" i="6"/>
  <c r="N3185" i="6" s="1"/>
  <c r="O3185" i="6"/>
  <c r="M3121" i="6"/>
  <c r="N3121" i="6" s="1"/>
  <c r="O3121" i="6"/>
  <c r="O2992" i="6"/>
  <c r="M2992" i="6"/>
  <c r="N2992" i="6" s="1"/>
  <c r="O2914" i="6"/>
  <c r="M2914" i="6"/>
  <c r="N2914" i="6" s="1"/>
  <c r="O2846" i="6"/>
  <c r="M2846" i="6"/>
  <c r="N2846" i="6" s="1"/>
  <c r="O2782" i="6"/>
  <c r="M2782" i="6"/>
  <c r="N2782" i="6" s="1"/>
  <c r="O2720" i="6"/>
  <c r="M2720" i="6"/>
  <c r="N2720" i="6" s="1"/>
  <c r="O2644" i="6"/>
  <c r="M2644" i="6"/>
  <c r="N2644" i="6" s="1"/>
  <c r="O2580" i="6"/>
  <c r="M2580" i="6"/>
  <c r="N2580" i="6" s="1"/>
  <c r="O2516" i="6"/>
  <c r="M2516" i="6"/>
  <c r="N2516" i="6" s="1"/>
  <c r="O2466" i="6"/>
  <c r="M2466" i="6"/>
  <c r="N2466" i="6" s="1"/>
  <c r="M2407" i="6"/>
  <c r="N2407" i="6" s="1"/>
  <c r="O2407" i="6"/>
  <c r="M2367" i="6"/>
  <c r="N2367" i="6" s="1"/>
  <c r="O2367" i="6"/>
  <c r="O2282" i="6"/>
  <c r="M2282" i="6"/>
  <c r="N2282" i="6" s="1"/>
  <c r="O2235" i="6"/>
  <c r="M2235" i="6"/>
  <c r="N2235" i="6" s="1"/>
  <c r="O2164" i="6"/>
  <c r="M2164" i="6"/>
  <c r="N2164" i="6" s="1"/>
  <c r="O3312" i="6"/>
  <c r="M3312" i="6"/>
  <c r="N3312" i="6" s="1"/>
  <c r="O3243" i="6"/>
  <c r="M3243" i="6"/>
  <c r="N3243" i="6" s="1"/>
  <c r="O3179" i="6"/>
  <c r="M3179" i="6"/>
  <c r="N3179" i="6" s="1"/>
  <c r="O3115" i="6"/>
  <c r="M3115" i="6"/>
  <c r="N3115" i="6" s="1"/>
  <c r="M3029" i="6"/>
  <c r="N3029" i="6" s="1"/>
  <c r="O3029" i="6"/>
  <c r="O2954" i="6"/>
  <c r="M2954" i="6"/>
  <c r="N2954" i="6" s="1"/>
  <c r="O2890" i="6"/>
  <c r="M2890" i="6"/>
  <c r="N2890" i="6" s="1"/>
  <c r="M2827" i="6"/>
  <c r="N2827" i="6" s="1"/>
  <c r="O2827" i="6"/>
  <c r="M2763" i="6"/>
  <c r="N2763" i="6" s="1"/>
  <c r="O2763" i="6"/>
  <c r="O2710" i="6"/>
  <c r="M2710" i="6"/>
  <c r="N2710" i="6" s="1"/>
  <c r="M2667" i="6"/>
  <c r="N2667" i="6" s="1"/>
  <c r="O2667" i="6"/>
  <c r="O2603" i="6"/>
  <c r="M2603" i="6"/>
  <c r="N2603" i="6" s="1"/>
  <c r="M2539" i="6"/>
  <c r="N2539" i="6" s="1"/>
  <c r="O2539" i="6"/>
  <c r="M2475" i="6"/>
  <c r="N2475" i="6" s="1"/>
  <c r="O2475" i="6"/>
  <c r="O2409" i="6"/>
  <c r="M2409" i="6"/>
  <c r="N2409" i="6" s="1"/>
  <c r="O2306" i="6"/>
  <c r="M2306" i="6"/>
  <c r="N2306" i="6" s="1"/>
  <c r="O2270" i="6"/>
  <c r="M2270" i="6"/>
  <c r="N2270" i="6" s="1"/>
  <c r="O2168" i="6"/>
  <c r="M2168" i="6"/>
  <c r="N2168" i="6" s="1"/>
  <c r="M2116" i="6"/>
  <c r="N2116" i="6" s="1"/>
  <c r="O2116" i="6"/>
  <c r="O3357" i="6"/>
  <c r="M3357" i="6"/>
  <c r="N3357" i="6" s="1"/>
  <c r="M3301" i="6"/>
  <c r="N3301" i="6" s="1"/>
  <c r="O3301" i="6"/>
  <c r="M3237" i="6"/>
  <c r="N3237" i="6" s="1"/>
  <c r="O3237" i="6"/>
  <c r="M3173" i="6"/>
  <c r="N3173" i="6" s="1"/>
  <c r="O3173" i="6"/>
  <c r="M3109" i="6"/>
  <c r="N3109" i="6" s="1"/>
  <c r="O3109" i="6"/>
  <c r="O3054" i="6"/>
  <c r="M3054" i="6"/>
  <c r="N3054" i="6" s="1"/>
  <c r="M2997" i="6"/>
  <c r="N2997" i="6" s="1"/>
  <c r="O2997" i="6"/>
  <c r="O2963" i="6"/>
  <c r="M2963" i="6"/>
  <c r="N2963" i="6" s="1"/>
  <c r="O2899" i="6"/>
  <c r="M2899" i="6"/>
  <c r="N2899" i="6" s="1"/>
  <c r="O2838" i="6"/>
  <c r="M2838" i="6"/>
  <c r="N2838" i="6" s="1"/>
  <c r="O2774" i="6"/>
  <c r="M2774" i="6"/>
  <c r="N2774" i="6" s="1"/>
  <c r="M2723" i="6"/>
  <c r="N2723" i="6" s="1"/>
  <c r="O2723" i="6"/>
  <c r="M2665" i="6"/>
  <c r="N2665" i="6" s="1"/>
  <c r="O2665" i="6"/>
  <c r="O2601" i="6"/>
  <c r="M2601" i="6"/>
  <c r="N2601" i="6" s="1"/>
  <c r="O2537" i="6"/>
  <c r="M2537" i="6"/>
  <c r="N2537" i="6" s="1"/>
  <c r="O2462" i="6"/>
  <c r="M2462" i="6"/>
  <c r="N2462" i="6" s="1"/>
  <c r="M2381" i="6"/>
  <c r="N2381" i="6" s="1"/>
  <c r="O2381" i="6"/>
  <c r="O2292" i="6"/>
  <c r="M2292" i="6"/>
  <c r="N2292" i="6" s="1"/>
  <c r="O2170" i="6"/>
  <c r="M2170" i="6"/>
  <c r="N2170" i="6" s="1"/>
  <c r="O2067" i="6"/>
  <c r="M2067" i="6"/>
  <c r="N2067" i="6" s="1"/>
  <c r="O3130" i="6"/>
  <c r="M3130" i="6"/>
  <c r="N3130" i="6" s="1"/>
  <c r="O3066" i="6"/>
  <c r="M3066" i="6"/>
  <c r="N3066" i="6" s="1"/>
  <c r="O3044" i="6"/>
  <c r="M3044" i="6"/>
  <c r="N3044" i="6" s="1"/>
  <c r="O2982" i="6"/>
  <c r="M2982" i="6"/>
  <c r="N2982" i="6" s="1"/>
  <c r="M2917" i="6"/>
  <c r="N2917" i="6" s="1"/>
  <c r="O2917" i="6"/>
  <c r="M2851" i="6"/>
  <c r="N2851" i="6" s="1"/>
  <c r="O2851" i="6"/>
  <c r="M2787" i="6"/>
  <c r="N2787" i="6" s="1"/>
  <c r="O2787" i="6"/>
  <c r="O2721" i="6"/>
  <c r="M2721" i="6"/>
  <c r="N2721" i="6" s="1"/>
  <c r="M2651" i="6"/>
  <c r="N2651" i="6" s="1"/>
  <c r="O2651" i="6"/>
  <c r="M2587" i="6"/>
  <c r="N2587" i="6" s="1"/>
  <c r="O2587" i="6"/>
  <c r="M2523" i="6"/>
  <c r="N2523" i="6" s="1"/>
  <c r="O2523" i="6"/>
  <c r="M2467" i="6"/>
  <c r="N2467" i="6" s="1"/>
  <c r="O2467" i="6"/>
  <c r="M2389" i="6"/>
  <c r="N2389" i="6" s="1"/>
  <c r="O2389" i="6"/>
  <c r="O2330" i="6"/>
  <c r="M2330" i="6"/>
  <c r="N2330" i="6" s="1"/>
  <c r="M2263" i="6"/>
  <c r="N2263" i="6" s="1"/>
  <c r="O2263" i="6"/>
  <c r="O2218" i="6"/>
  <c r="M2218" i="6"/>
  <c r="N2218" i="6" s="1"/>
  <c r="O2163" i="6"/>
  <c r="M2163" i="6"/>
  <c r="N2163" i="6" s="1"/>
  <c r="O3332" i="6"/>
  <c r="M3332" i="6"/>
  <c r="N3332" i="6" s="1"/>
  <c r="O3281" i="6"/>
  <c r="M3281" i="6"/>
  <c r="N3281" i="6" s="1"/>
  <c r="M3217" i="6"/>
  <c r="N3217" i="6" s="1"/>
  <c r="O3217" i="6"/>
  <c r="M3153" i="6"/>
  <c r="N3153" i="6" s="1"/>
  <c r="O3153" i="6"/>
  <c r="M3089" i="6"/>
  <c r="N3089" i="6" s="1"/>
  <c r="O3089" i="6"/>
  <c r="O2946" i="6"/>
  <c r="M2946" i="6"/>
  <c r="N2946" i="6" s="1"/>
  <c r="O2882" i="6"/>
  <c r="M2882" i="6"/>
  <c r="N2882" i="6" s="1"/>
  <c r="M2815" i="6"/>
  <c r="N2815" i="6" s="1"/>
  <c r="O2815" i="6"/>
  <c r="M2751" i="6"/>
  <c r="N2751" i="6" s="1"/>
  <c r="O2751" i="6"/>
  <c r="M2649" i="6"/>
  <c r="N2649" i="6" s="1"/>
  <c r="O2649" i="6"/>
  <c r="O2585" i="6"/>
  <c r="M2585" i="6"/>
  <c r="N2585" i="6" s="1"/>
  <c r="O2521" i="6"/>
  <c r="M2521" i="6"/>
  <c r="N2521" i="6" s="1"/>
  <c r="O2454" i="6"/>
  <c r="M2454" i="6"/>
  <c r="N2454" i="6" s="1"/>
  <c r="O2408" i="6"/>
  <c r="M2408" i="6"/>
  <c r="N2408" i="6" s="1"/>
  <c r="O2358" i="6"/>
  <c r="M2358" i="6"/>
  <c r="N2358" i="6" s="1"/>
  <c r="O2324" i="6"/>
  <c r="M2324" i="6"/>
  <c r="N2324" i="6" s="1"/>
  <c r="O2275" i="6"/>
  <c r="M2275" i="6"/>
  <c r="N2275" i="6" s="1"/>
  <c r="O2228" i="6"/>
  <c r="M2228" i="6"/>
  <c r="N2228" i="6" s="1"/>
  <c r="M2165" i="6"/>
  <c r="N2165" i="6" s="1"/>
  <c r="O2165" i="6"/>
  <c r="M2104" i="6"/>
  <c r="N2104" i="6" s="1"/>
  <c r="O2104" i="6"/>
  <c r="O3110" i="6"/>
  <c r="M3110" i="6"/>
  <c r="N3110" i="6" s="1"/>
  <c r="O3010" i="6"/>
  <c r="M3010" i="6"/>
  <c r="N3010" i="6" s="1"/>
  <c r="O2953" i="6"/>
  <c r="M2953" i="6"/>
  <c r="N2953" i="6" s="1"/>
  <c r="M2889" i="6"/>
  <c r="N2889" i="6" s="1"/>
  <c r="O2889" i="6"/>
  <c r="O2824" i="6"/>
  <c r="M2824" i="6"/>
  <c r="N2824" i="6" s="1"/>
  <c r="O2760" i="6"/>
  <c r="M2760" i="6"/>
  <c r="N2760" i="6" s="1"/>
  <c r="O2709" i="6"/>
  <c r="M2709" i="6"/>
  <c r="N2709" i="6" s="1"/>
  <c r="O2678" i="6"/>
  <c r="M2678" i="6"/>
  <c r="N2678" i="6" s="1"/>
  <c r="M2614" i="6"/>
  <c r="N2614" i="6" s="1"/>
  <c r="O2614" i="6"/>
  <c r="O2550" i="6"/>
  <c r="M2550" i="6"/>
  <c r="N2550" i="6" s="1"/>
  <c r="O2486" i="6"/>
  <c r="M2486" i="6"/>
  <c r="N2486" i="6" s="1"/>
  <c r="M2431" i="6"/>
  <c r="N2431" i="6" s="1"/>
  <c r="O2431" i="6"/>
  <c r="O2384" i="6"/>
  <c r="M2384" i="6"/>
  <c r="N2384" i="6" s="1"/>
  <c r="O2250" i="6"/>
  <c r="M2250" i="6"/>
  <c r="N2250" i="6" s="1"/>
  <c r="O2160" i="6"/>
  <c r="M2160" i="6"/>
  <c r="N2160" i="6" s="1"/>
  <c r="O2071" i="6"/>
  <c r="M2071" i="6"/>
  <c r="N2071" i="6" s="1"/>
  <c r="O2133" i="6"/>
  <c r="M2133" i="6"/>
  <c r="N2133" i="6" s="1"/>
  <c r="O2065" i="6"/>
  <c r="M2065" i="6"/>
  <c r="N2065" i="6" s="1"/>
  <c r="O1992" i="6"/>
  <c r="M1992" i="6"/>
  <c r="N1992" i="6" s="1"/>
  <c r="O1928" i="6"/>
  <c r="M1928" i="6"/>
  <c r="N1928" i="6" s="1"/>
  <c r="O1842" i="6"/>
  <c r="M1842" i="6"/>
  <c r="N1842" i="6" s="1"/>
  <c r="O1810" i="6"/>
  <c r="M1810" i="6"/>
  <c r="N1810" i="6" s="1"/>
  <c r="O1778" i="6"/>
  <c r="M1778" i="6"/>
  <c r="N1778" i="6" s="1"/>
  <c r="O1721" i="6"/>
  <c r="M1721" i="6"/>
  <c r="N1721" i="6" s="1"/>
  <c r="M1685" i="6"/>
  <c r="N1685" i="6" s="1"/>
  <c r="O1685" i="6"/>
  <c r="M1634" i="6"/>
  <c r="N1634" i="6" s="1"/>
  <c r="O1634" i="6"/>
  <c r="O1570" i="6"/>
  <c r="M1570" i="6"/>
  <c r="N1570" i="6" s="1"/>
  <c r="M1506" i="6"/>
  <c r="N1506" i="6" s="1"/>
  <c r="O1506" i="6"/>
  <c r="M1442" i="6"/>
  <c r="N1442" i="6" s="1"/>
  <c r="O1442" i="6"/>
  <c r="M1374" i="6"/>
  <c r="N1374" i="6" s="1"/>
  <c r="O1374" i="6"/>
  <c r="O1228" i="6"/>
  <c r="M1228" i="6"/>
  <c r="N1228" i="6" s="1"/>
  <c r="M2191" i="6"/>
  <c r="N2191" i="6" s="1"/>
  <c r="O2191" i="6"/>
  <c r="O2161" i="6"/>
  <c r="M2161" i="6"/>
  <c r="N2161" i="6" s="1"/>
  <c r="M2100" i="6"/>
  <c r="N2100" i="6" s="1"/>
  <c r="O2100" i="6"/>
  <c r="O2013" i="6"/>
  <c r="M2013" i="6"/>
  <c r="N2013" i="6" s="1"/>
  <c r="O1949" i="6"/>
  <c r="M1949" i="6"/>
  <c r="N1949" i="6" s="1"/>
  <c r="O1890" i="6"/>
  <c r="M1890" i="6"/>
  <c r="N1890" i="6" s="1"/>
  <c r="M1724" i="6"/>
  <c r="N1724" i="6" s="1"/>
  <c r="O1724" i="6"/>
  <c r="M1626" i="6"/>
  <c r="N1626" i="6" s="1"/>
  <c r="O1626" i="6"/>
  <c r="O1562" i="6"/>
  <c r="M1562" i="6"/>
  <c r="N1562" i="6" s="1"/>
  <c r="O1498" i="6"/>
  <c r="M1498" i="6"/>
  <c r="N1498" i="6" s="1"/>
  <c r="O1434" i="6"/>
  <c r="M1434" i="6"/>
  <c r="N1434" i="6" s="1"/>
  <c r="M1363" i="6"/>
  <c r="N1363" i="6" s="1"/>
  <c r="O1363" i="6"/>
  <c r="M1205" i="6"/>
  <c r="N1205" i="6" s="1"/>
  <c r="O1205" i="6"/>
  <c r="O2117" i="6"/>
  <c r="M2117" i="6"/>
  <c r="N2117" i="6" s="1"/>
  <c r="O2041" i="6"/>
  <c r="M2041" i="6"/>
  <c r="N2041" i="6" s="1"/>
  <c r="O1966" i="6"/>
  <c r="M1966" i="6"/>
  <c r="N1966" i="6" s="1"/>
  <c r="M1899" i="6"/>
  <c r="N1899" i="6" s="1"/>
  <c r="O1899" i="6"/>
  <c r="O1859" i="6"/>
  <c r="M1859" i="6"/>
  <c r="N1859" i="6" s="1"/>
  <c r="O1731" i="6"/>
  <c r="M1731" i="6"/>
  <c r="N1731" i="6" s="1"/>
  <c r="M1670" i="6"/>
  <c r="N1670" i="6" s="1"/>
  <c r="O1670" i="6"/>
  <c r="M1616" i="6"/>
  <c r="N1616" i="6" s="1"/>
  <c r="O1616" i="6"/>
  <c r="O1552" i="6"/>
  <c r="M1552" i="6"/>
  <c r="N1552" i="6" s="1"/>
  <c r="M1488" i="6"/>
  <c r="N1488" i="6" s="1"/>
  <c r="O1488" i="6"/>
  <c r="M1424" i="6"/>
  <c r="N1424" i="6" s="1"/>
  <c r="O1424" i="6"/>
  <c r="M1351" i="6"/>
  <c r="N1351" i="6" s="1"/>
  <c r="O1351" i="6"/>
  <c r="M1335" i="6"/>
  <c r="N1335" i="6" s="1"/>
  <c r="O1335" i="6"/>
  <c r="M1319" i="6"/>
  <c r="N1319" i="6" s="1"/>
  <c r="O1319" i="6"/>
  <c r="M1239" i="6"/>
  <c r="N1239" i="6" s="1"/>
  <c r="O1239" i="6"/>
  <c r="O2070" i="6"/>
  <c r="M2070" i="6"/>
  <c r="N2070" i="6" s="1"/>
  <c r="O2048" i="6"/>
  <c r="M2048" i="6"/>
  <c r="N2048" i="6" s="1"/>
  <c r="O1997" i="6"/>
  <c r="M1997" i="6"/>
  <c r="N1997" i="6" s="1"/>
  <c r="O1933" i="6"/>
  <c r="M1933" i="6"/>
  <c r="N1933" i="6" s="1"/>
  <c r="O1861" i="6"/>
  <c r="M1861" i="6"/>
  <c r="N1861" i="6" s="1"/>
  <c r="O1825" i="6"/>
  <c r="M1825" i="6"/>
  <c r="N1825" i="6" s="1"/>
  <c r="O1793" i="6"/>
  <c r="M1793" i="6"/>
  <c r="N1793" i="6" s="1"/>
  <c r="M1756" i="6"/>
  <c r="N1756" i="6" s="1"/>
  <c r="O1756" i="6"/>
  <c r="M1677" i="6"/>
  <c r="N1677" i="6" s="1"/>
  <c r="O1677" i="6"/>
  <c r="O1614" i="6"/>
  <c r="M1614" i="6"/>
  <c r="N1614" i="6" s="1"/>
  <c r="O1550" i="6"/>
  <c r="M1550" i="6"/>
  <c r="N1550" i="6" s="1"/>
  <c r="O1486" i="6"/>
  <c r="M1486" i="6"/>
  <c r="N1486" i="6" s="1"/>
  <c r="O1422" i="6"/>
  <c r="M1422" i="6"/>
  <c r="N1422" i="6" s="1"/>
  <c r="M1387" i="6"/>
  <c r="N1387" i="6" s="1"/>
  <c r="O1387" i="6"/>
  <c r="O1288" i="6"/>
  <c r="M1288" i="6"/>
  <c r="N1288" i="6" s="1"/>
  <c r="M1193" i="6"/>
  <c r="N1193" i="6" s="1"/>
  <c r="O1193" i="6"/>
  <c r="O2024" i="6"/>
  <c r="M2024" i="6"/>
  <c r="N2024" i="6" s="1"/>
  <c r="O1960" i="6"/>
  <c r="M1960" i="6"/>
  <c r="N1960" i="6" s="1"/>
  <c r="O1897" i="6"/>
  <c r="M1897" i="6"/>
  <c r="N1897" i="6" s="1"/>
  <c r="O1831" i="6"/>
  <c r="M1831" i="6"/>
  <c r="N1831" i="6" s="1"/>
  <c r="O1799" i="6"/>
  <c r="M1799" i="6"/>
  <c r="N1799" i="6" s="1"/>
  <c r="O1771" i="6"/>
  <c r="M1771" i="6"/>
  <c r="N1771" i="6" s="1"/>
  <c r="O1707" i="6"/>
  <c r="M1707" i="6"/>
  <c r="N1707" i="6" s="1"/>
  <c r="M1635" i="6"/>
  <c r="N1635" i="6" s="1"/>
  <c r="O1635" i="6"/>
  <c r="M1571" i="6"/>
  <c r="N1571" i="6" s="1"/>
  <c r="O1571" i="6"/>
  <c r="M1507" i="6"/>
  <c r="N1507" i="6" s="1"/>
  <c r="O1507" i="6"/>
  <c r="O1443" i="6"/>
  <c r="M1443" i="6"/>
  <c r="N1443" i="6" s="1"/>
  <c r="O1266" i="6"/>
  <c r="M1266" i="6"/>
  <c r="N1266" i="6" s="1"/>
  <c r="O1160" i="6"/>
  <c r="M1160" i="6"/>
  <c r="N1160" i="6" s="1"/>
  <c r="O1985" i="6"/>
  <c r="M1985" i="6"/>
  <c r="N1985" i="6" s="1"/>
  <c r="O1921" i="6"/>
  <c r="M1921" i="6"/>
  <c r="N1921" i="6" s="1"/>
  <c r="O1870" i="6"/>
  <c r="M1870" i="6"/>
  <c r="N1870" i="6" s="1"/>
  <c r="O1741" i="6"/>
  <c r="M1741" i="6"/>
  <c r="N1741" i="6" s="1"/>
  <c r="M1680" i="6"/>
  <c r="N1680" i="6" s="1"/>
  <c r="O1680" i="6"/>
  <c r="M1631" i="6"/>
  <c r="N1631" i="6" s="1"/>
  <c r="O1631" i="6"/>
  <c r="M1567" i="6"/>
  <c r="N1567" i="6" s="1"/>
  <c r="O1567" i="6"/>
  <c r="M1503" i="6"/>
  <c r="N1503" i="6" s="1"/>
  <c r="O1503" i="6"/>
  <c r="M1439" i="6"/>
  <c r="N1439" i="6" s="1"/>
  <c r="O1439" i="6"/>
  <c r="O1382" i="6"/>
  <c r="M1382" i="6"/>
  <c r="N1382" i="6" s="1"/>
  <c r="O1285" i="6"/>
  <c r="M1285" i="6"/>
  <c r="N1285" i="6" s="1"/>
  <c r="O2089" i="6"/>
  <c r="M2089" i="6"/>
  <c r="N2089" i="6" s="1"/>
  <c r="O2008" i="6"/>
  <c r="M2008" i="6"/>
  <c r="N2008" i="6" s="1"/>
  <c r="O1944" i="6"/>
  <c r="M1944" i="6"/>
  <c r="N1944" i="6" s="1"/>
  <c r="O1868" i="6"/>
  <c r="M1868" i="6"/>
  <c r="N1868" i="6" s="1"/>
  <c r="O1737" i="6"/>
  <c r="M1737" i="6"/>
  <c r="N1737" i="6" s="1"/>
  <c r="M1625" i="6"/>
  <c r="N1625" i="6" s="1"/>
  <c r="O1625" i="6"/>
  <c r="M1561" i="6"/>
  <c r="N1561" i="6" s="1"/>
  <c r="O1561" i="6"/>
  <c r="M1497" i="6"/>
  <c r="N1497" i="6" s="1"/>
  <c r="O1497" i="6"/>
  <c r="M1433" i="6"/>
  <c r="N1433" i="6" s="1"/>
  <c r="O1433" i="6"/>
  <c r="O1380" i="6"/>
  <c r="M1380" i="6"/>
  <c r="N1380" i="6" s="1"/>
  <c r="M1342" i="6"/>
  <c r="N1342" i="6" s="1"/>
  <c r="O1342" i="6"/>
  <c r="O1320" i="6"/>
  <c r="M1320" i="6"/>
  <c r="N1320" i="6" s="1"/>
  <c r="O1240" i="6"/>
  <c r="M1240" i="6"/>
  <c r="N1240" i="6" s="1"/>
  <c r="O1150" i="6"/>
  <c r="M1150" i="6"/>
  <c r="N1150" i="6" s="1"/>
  <c r="O2000" i="6"/>
  <c r="M2000" i="6"/>
  <c r="N2000" i="6" s="1"/>
  <c r="O1936" i="6"/>
  <c r="M1936" i="6"/>
  <c r="N1936" i="6" s="1"/>
  <c r="O1874" i="6"/>
  <c r="M1874" i="6"/>
  <c r="N1874" i="6" s="1"/>
  <c r="O1844" i="6"/>
  <c r="M1844" i="6"/>
  <c r="N1844" i="6" s="1"/>
  <c r="O1812" i="6"/>
  <c r="M1812" i="6"/>
  <c r="N1812" i="6" s="1"/>
  <c r="O1780" i="6"/>
  <c r="M1780" i="6"/>
  <c r="N1780" i="6" s="1"/>
  <c r="M1716" i="6"/>
  <c r="N1716" i="6" s="1"/>
  <c r="O1716" i="6"/>
  <c r="M1667" i="6"/>
  <c r="N1667" i="6" s="1"/>
  <c r="O1667" i="6"/>
  <c r="M1611" i="6"/>
  <c r="N1611" i="6" s="1"/>
  <c r="O1611" i="6"/>
  <c r="M1547" i="6"/>
  <c r="N1547" i="6" s="1"/>
  <c r="O1547" i="6"/>
  <c r="M1483" i="6"/>
  <c r="N1483" i="6" s="1"/>
  <c r="O1483" i="6"/>
  <c r="M1419" i="6"/>
  <c r="N1419" i="6" s="1"/>
  <c r="O1419" i="6"/>
  <c r="O1356" i="6"/>
  <c r="M1356" i="6"/>
  <c r="N1356" i="6" s="1"/>
  <c r="O1282" i="6"/>
  <c r="M1282" i="6"/>
  <c r="N1282" i="6" s="1"/>
  <c r="O1218" i="6"/>
  <c r="M1218" i="6"/>
  <c r="N1218" i="6" s="1"/>
  <c r="O1130" i="6"/>
  <c r="M1130" i="6"/>
  <c r="N1130" i="6" s="1"/>
  <c r="M1066" i="6"/>
  <c r="N1066" i="6" s="1"/>
  <c r="O1066" i="6"/>
  <c r="M1002" i="6"/>
  <c r="N1002" i="6" s="1"/>
  <c r="O1002" i="6"/>
  <c r="O940" i="6"/>
  <c r="M940" i="6"/>
  <c r="N940" i="6" s="1"/>
  <c r="O860" i="6"/>
  <c r="M860" i="6"/>
  <c r="N860" i="6" s="1"/>
  <c r="M814" i="6"/>
  <c r="N814" i="6" s="1"/>
  <c r="O814" i="6"/>
  <c r="O723" i="6"/>
  <c r="M723" i="6"/>
  <c r="N723" i="6" s="1"/>
  <c r="M634" i="6"/>
  <c r="N634" i="6" s="1"/>
  <c r="O634" i="6"/>
  <c r="O537" i="6"/>
  <c r="M537" i="6"/>
  <c r="N537" i="6" s="1"/>
  <c r="O308" i="6"/>
  <c r="M308" i="6"/>
  <c r="N308" i="6" s="1"/>
  <c r="M1078" i="6"/>
  <c r="N1078" i="6" s="1"/>
  <c r="O1078" i="6"/>
  <c r="M1014" i="6"/>
  <c r="N1014" i="6" s="1"/>
  <c r="O1014" i="6"/>
  <c r="O945" i="6"/>
  <c r="M945" i="6"/>
  <c r="N945" i="6" s="1"/>
  <c r="M892" i="6"/>
  <c r="N892" i="6" s="1"/>
  <c r="O892" i="6"/>
  <c r="O820" i="6"/>
  <c r="M820" i="6"/>
  <c r="N820" i="6" s="1"/>
  <c r="M773" i="6"/>
  <c r="N773" i="6" s="1"/>
  <c r="O773" i="6"/>
  <c r="M686" i="6"/>
  <c r="N686" i="6" s="1"/>
  <c r="O686" i="6"/>
  <c r="M656" i="6"/>
  <c r="N656" i="6" s="1"/>
  <c r="O656" i="6"/>
  <c r="M632" i="6"/>
  <c r="N632" i="6" s="1"/>
  <c r="O632" i="6"/>
  <c r="O606" i="6"/>
  <c r="M606" i="6"/>
  <c r="N606" i="6" s="1"/>
  <c r="O565" i="6"/>
  <c r="M565" i="6"/>
  <c r="N565" i="6" s="1"/>
  <c r="O450" i="6"/>
  <c r="M450" i="6"/>
  <c r="N450" i="6" s="1"/>
  <c r="M298" i="6"/>
  <c r="N298" i="6" s="1"/>
  <c r="O298" i="6"/>
  <c r="M1241" i="6"/>
  <c r="N1241" i="6" s="1"/>
  <c r="O1241" i="6"/>
  <c r="O1180" i="6"/>
  <c r="M1180" i="6"/>
  <c r="N1180" i="6" s="1"/>
  <c r="O1116" i="6"/>
  <c r="M1116" i="6"/>
  <c r="N1116" i="6" s="1"/>
  <c r="O1052" i="6"/>
  <c r="M1052" i="6"/>
  <c r="N1052" i="6" s="1"/>
  <c r="O986" i="6"/>
  <c r="M986" i="6"/>
  <c r="N986" i="6" s="1"/>
  <c r="O903" i="6"/>
  <c r="M903" i="6"/>
  <c r="N903" i="6" s="1"/>
  <c r="M828" i="6"/>
  <c r="N828" i="6" s="1"/>
  <c r="O828" i="6"/>
  <c r="O767" i="6"/>
  <c r="M767" i="6"/>
  <c r="N767" i="6" s="1"/>
  <c r="M734" i="6"/>
  <c r="N734" i="6" s="1"/>
  <c r="O734" i="6"/>
  <c r="M678" i="6"/>
  <c r="N678" i="6" s="1"/>
  <c r="O678" i="6"/>
  <c r="M592" i="6"/>
  <c r="N592" i="6" s="1"/>
  <c r="O592" i="6"/>
  <c r="O478" i="6"/>
  <c r="M478" i="6"/>
  <c r="N478" i="6" s="1"/>
  <c r="O1210" i="6"/>
  <c r="M1210" i="6"/>
  <c r="N1210" i="6" s="1"/>
  <c r="M1161" i="6"/>
  <c r="N1161" i="6" s="1"/>
  <c r="O1161" i="6"/>
  <c r="M1107" i="6"/>
  <c r="N1107" i="6" s="1"/>
  <c r="O1107" i="6"/>
  <c r="O1043" i="6"/>
  <c r="M1043" i="6"/>
  <c r="N1043" i="6" s="1"/>
  <c r="O991" i="6"/>
  <c r="M991" i="6"/>
  <c r="N991" i="6" s="1"/>
  <c r="O941" i="6"/>
  <c r="M941" i="6"/>
  <c r="N941" i="6" s="1"/>
  <c r="M879" i="6"/>
  <c r="N879" i="6" s="1"/>
  <c r="O879" i="6"/>
  <c r="O839" i="6"/>
  <c r="M839" i="6"/>
  <c r="N839" i="6" s="1"/>
  <c r="M704" i="6"/>
  <c r="N704" i="6" s="1"/>
  <c r="O704" i="6"/>
  <c r="M548" i="6"/>
  <c r="N548" i="6" s="1"/>
  <c r="O548" i="6"/>
  <c r="O487" i="6"/>
  <c r="M487" i="6"/>
  <c r="N487" i="6" s="1"/>
  <c r="M394" i="6"/>
  <c r="N394" i="6" s="1"/>
  <c r="O394" i="6"/>
  <c r="O1264" i="6"/>
  <c r="M1264" i="6"/>
  <c r="N1264" i="6" s="1"/>
  <c r="O1212" i="6"/>
  <c r="M1212" i="6"/>
  <c r="N1212" i="6" s="1"/>
  <c r="O1112" i="6"/>
  <c r="M1112" i="6"/>
  <c r="N1112" i="6" s="1"/>
  <c r="O1048" i="6"/>
  <c r="M1048" i="6"/>
  <c r="N1048" i="6" s="1"/>
  <c r="O989" i="6"/>
  <c r="M989" i="6"/>
  <c r="N989" i="6" s="1"/>
  <c r="O930" i="6"/>
  <c r="M930" i="6"/>
  <c r="N930" i="6" s="1"/>
  <c r="O837" i="6"/>
  <c r="M837" i="6"/>
  <c r="N837" i="6" s="1"/>
  <c r="M813" i="6"/>
  <c r="N813" i="6" s="1"/>
  <c r="O813" i="6"/>
  <c r="M726" i="6"/>
  <c r="N726" i="6" s="1"/>
  <c r="O726" i="6"/>
  <c r="M689" i="6"/>
  <c r="N689" i="6" s="1"/>
  <c r="O689" i="6"/>
  <c r="O621" i="6"/>
  <c r="M621" i="6"/>
  <c r="N621" i="6" s="1"/>
  <c r="O595" i="6"/>
  <c r="M595" i="6"/>
  <c r="N595" i="6" s="1"/>
  <c r="M496" i="6"/>
  <c r="N496" i="6" s="1"/>
  <c r="O496" i="6"/>
  <c r="O129" i="6"/>
  <c r="M129" i="6"/>
  <c r="N129" i="6" s="1"/>
  <c r="O1058" i="6"/>
  <c r="M1058" i="6"/>
  <c r="N1058" i="6" s="1"/>
  <c r="O987" i="6"/>
  <c r="M987" i="6"/>
  <c r="N987" i="6" s="1"/>
  <c r="O935" i="6"/>
  <c r="M935" i="6"/>
  <c r="N935" i="6" s="1"/>
  <c r="O884" i="6"/>
  <c r="M884" i="6"/>
  <c r="N884" i="6" s="1"/>
  <c r="O827" i="6"/>
  <c r="M827" i="6"/>
  <c r="N827" i="6" s="1"/>
  <c r="M774" i="6"/>
  <c r="N774" i="6" s="1"/>
  <c r="O774" i="6"/>
  <c r="O716" i="6"/>
  <c r="M716" i="6"/>
  <c r="N716" i="6" s="1"/>
  <c r="O665" i="6"/>
  <c r="M665" i="6"/>
  <c r="N665" i="6" s="1"/>
  <c r="O633" i="6"/>
  <c r="M633" i="6"/>
  <c r="N633" i="6" s="1"/>
  <c r="O599" i="6"/>
  <c r="M599" i="6"/>
  <c r="N599" i="6" s="1"/>
  <c r="M484" i="6"/>
  <c r="N484" i="6" s="1"/>
  <c r="O484" i="6"/>
  <c r="O158" i="6"/>
  <c r="M158" i="6"/>
  <c r="N158" i="6" s="1"/>
  <c r="O1295" i="6"/>
  <c r="M1295" i="6"/>
  <c r="N1295" i="6" s="1"/>
  <c r="O1238" i="6"/>
  <c r="M1238" i="6"/>
  <c r="N1238" i="6" s="1"/>
  <c r="M1157" i="6"/>
  <c r="N1157" i="6" s="1"/>
  <c r="O1157" i="6"/>
  <c r="O1082" i="6"/>
  <c r="M1082" i="6"/>
  <c r="N1082" i="6" s="1"/>
  <c r="O1018" i="6"/>
  <c r="M1018" i="6"/>
  <c r="N1018" i="6" s="1"/>
  <c r="M902" i="6"/>
  <c r="N902" i="6" s="1"/>
  <c r="O902" i="6"/>
  <c r="M801" i="6"/>
  <c r="N801" i="6" s="1"/>
  <c r="O801" i="6"/>
  <c r="M766" i="6"/>
  <c r="N766" i="6" s="1"/>
  <c r="O766" i="6"/>
  <c r="O681" i="6"/>
  <c r="M681" i="6"/>
  <c r="N681" i="6" s="1"/>
  <c r="O593" i="6"/>
  <c r="M593" i="6"/>
  <c r="N593" i="6" s="1"/>
  <c r="O549" i="6"/>
  <c r="M549" i="6"/>
  <c r="N549" i="6" s="1"/>
  <c r="O173" i="6"/>
  <c r="M173" i="6"/>
  <c r="N173" i="6" s="1"/>
  <c r="O1148" i="6"/>
  <c r="M1148" i="6"/>
  <c r="N1148" i="6" s="1"/>
  <c r="M1101" i="6"/>
  <c r="N1101" i="6" s="1"/>
  <c r="O1101" i="6"/>
  <c r="M1037" i="6"/>
  <c r="N1037" i="6" s="1"/>
  <c r="O1037" i="6"/>
  <c r="O974" i="6"/>
  <c r="M974" i="6"/>
  <c r="N974" i="6" s="1"/>
  <c r="M922" i="6"/>
  <c r="N922" i="6" s="1"/>
  <c r="O922" i="6"/>
  <c r="O873" i="6"/>
  <c r="M873" i="6"/>
  <c r="N873" i="6" s="1"/>
  <c r="M793" i="6"/>
  <c r="N793" i="6" s="1"/>
  <c r="O793" i="6"/>
  <c r="M725" i="6"/>
  <c r="N725" i="6" s="1"/>
  <c r="O725" i="6"/>
  <c r="O679" i="6"/>
  <c r="M679" i="6"/>
  <c r="N679" i="6" s="1"/>
  <c r="O512" i="6"/>
  <c r="M512" i="6"/>
  <c r="N512" i="6" s="1"/>
  <c r="M438" i="6"/>
  <c r="N438" i="6" s="1"/>
  <c r="O438" i="6"/>
  <c r="M244" i="6"/>
  <c r="N244" i="6" s="1"/>
  <c r="O244" i="6"/>
  <c r="O545" i="6"/>
  <c r="M545" i="6"/>
  <c r="N545" i="6" s="1"/>
  <c r="O527" i="6"/>
  <c r="M527" i="6"/>
  <c r="N527" i="6" s="1"/>
  <c r="O485" i="6"/>
  <c r="M485" i="6"/>
  <c r="N485" i="6" s="1"/>
  <c r="O333" i="6"/>
  <c r="M333" i="6"/>
  <c r="N333" i="6" s="1"/>
  <c r="M261" i="6"/>
  <c r="N261" i="6" s="1"/>
  <c r="O261" i="6"/>
  <c r="O171" i="6"/>
  <c r="M171" i="6"/>
  <c r="N171" i="6" s="1"/>
  <c r="O113" i="6"/>
  <c r="M113" i="6"/>
  <c r="N113" i="6" s="1"/>
  <c r="O91" i="6"/>
  <c r="M91" i="6"/>
  <c r="N91" i="6" s="1"/>
  <c r="O419" i="6"/>
  <c r="M419" i="6"/>
  <c r="N419" i="6" s="1"/>
  <c r="O387" i="6"/>
  <c r="M387" i="6"/>
  <c r="N387" i="6" s="1"/>
  <c r="O355" i="6"/>
  <c r="M355" i="6"/>
  <c r="N355" i="6" s="1"/>
  <c r="M292" i="6"/>
  <c r="N292" i="6" s="1"/>
  <c r="O292" i="6"/>
  <c r="M228" i="6"/>
  <c r="N228" i="6" s="1"/>
  <c r="O228" i="6"/>
  <c r="O197" i="6"/>
  <c r="M197" i="6"/>
  <c r="N197" i="6" s="1"/>
  <c r="O146" i="6"/>
  <c r="M146" i="6"/>
  <c r="N146" i="6" s="1"/>
  <c r="O77" i="6"/>
  <c r="M77" i="6"/>
  <c r="N77" i="6" s="1"/>
  <c r="O433" i="6"/>
  <c r="M433" i="6"/>
  <c r="N433" i="6" s="1"/>
  <c r="O401" i="6"/>
  <c r="M401" i="6"/>
  <c r="N401" i="6" s="1"/>
  <c r="O369" i="6"/>
  <c r="M369" i="6"/>
  <c r="N369" i="6" s="1"/>
  <c r="M316" i="6"/>
  <c r="N316" i="6" s="1"/>
  <c r="O316" i="6"/>
  <c r="M252" i="6"/>
  <c r="N252" i="6" s="1"/>
  <c r="O252" i="6"/>
  <c r="O195" i="6"/>
  <c r="M195" i="6"/>
  <c r="N195" i="6" s="1"/>
  <c r="O140" i="6"/>
  <c r="M140" i="6"/>
  <c r="N140" i="6" s="1"/>
  <c r="M346" i="6"/>
  <c r="N346" i="6" s="1"/>
  <c r="O346" i="6"/>
  <c r="M271" i="6"/>
  <c r="N271" i="6" s="1"/>
  <c r="O271" i="6"/>
  <c r="O182" i="6"/>
  <c r="M182" i="6"/>
  <c r="N182" i="6" s="1"/>
  <c r="O130" i="6"/>
  <c r="M130" i="6"/>
  <c r="N130" i="6" s="1"/>
  <c r="O581" i="6"/>
  <c r="M581" i="6"/>
  <c r="N581" i="6" s="1"/>
  <c r="O522" i="6"/>
  <c r="M522" i="6"/>
  <c r="N522" i="6" s="1"/>
  <c r="M476" i="6"/>
  <c r="N476" i="6" s="1"/>
  <c r="O476" i="6"/>
  <c r="M442" i="6"/>
  <c r="N442" i="6" s="1"/>
  <c r="O442" i="6"/>
  <c r="M283" i="6"/>
  <c r="N283" i="6" s="1"/>
  <c r="O283" i="6"/>
  <c r="M219" i="6"/>
  <c r="N219" i="6" s="1"/>
  <c r="O219" i="6"/>
  <c r="O149" i="6"/>
  <c r="M149" i="6"/>
  <c r="N149" i="6" s="1"/>
  <c r="O98" i="6"/>
  <c r="M98" i="6"/>
  <c r="N98" i="6" s="1"/>
  <c r="M368" i="6"/>
  <c r="N368" i="6" s="1"/>
  <c r="O368" i="6"/>
  <c r="O326" i="6"/>
  <c r="M326" i="6"/>
  <c r="N326" i="6" s="1"/>
  <c r="M260" i="6"/>
  <c r="N260" i="6" s="1"/>
  <c r="O260" i="6"/>
  <c r="O210" i="6"/>
  <c r="M210" i="6"/>
  <c r="N210" i="6" s="1"/>
  <c r="O147" i="6"/>
  <c r="M147" i="6"/>
  <c r="N147" i="6" s="1"/>
  <c r="O94" i="6"/>
  <c r="M94" i="6"/>
  <c r="N94" i="6" s="1"/>
  <c r="O46" i="6"/>
  <c r="M46" i="6"/>
  <c r="N46" i="6" s="1"/>
  <c r="M396" i="6"/>
  <c r="N396" i="6" s="1"/>
  <c r="O396" i="6"/>
  <c r="O341" i="6"/>
  <c r="M341" i="6"/>
  <c r="N341" i="6" s="1"/>
  <c r="M279" i="6"/>
  <c r="N279" i="6" s="1"/>
  <c r="O279" i="6"/>
  <c r="M215" i="6"/>
  <c r="N215" i="6" s="1"/>
  <c r="O215" i="6"/>
  <c r="O164" i="6"/>
  <c r="M164" i="6"/>
  <c r="N164" i="6" s="1"/>
  <c r="O62" i="6"/>
  <c r="M62" i="6"/>
  <c r="N62" i="6" s="1"/>
  <c r="O51" i="6"/>
  <c r="M51" i="6"/>
  <c r="N51" i="6" s="1"/>
  <c r="O2773" i="6"/>
  <c r="M2773" i="6"/>
  <c r="N2773" i="6" s="1"/>
  <c r="O3847" i="6"/>
  <c r="M3847" i="6"/>
  <c r="N3847" i="6" s="1"/>
  <c r="M3810" i="6"/>
  <c r="N3810" i="6" s="1"/>
  <c r="O3810" i="6"/>
  <c r="M3679" i="6"/>
  <c r="N3679" i="6" s="1"/>
  <c r="O3679" i="6"/>
  <c r="O3603" i="6"/>
  <c r="M3603" i="6"/>
  <c r="N3603" i="6" s="1"/>
  <c r="O3539" i="6"/>
  <c r="M3539" i="6"/>
  <c r="N3539" i="6" s="1"/>
  <c r="O3475" i="6"/>
  <c r="M3475" i="6"/>
  <c r="N3475" i="6" s="1"/>
  <c r="O3424" i="6"/>
  <c r="M3424" i="6"/>
  <c r="N3424" i="6" s="1"/>
  <c r="O3380" i="6"/>
  <c r="M3380" i="6"/>
  <c r="N3380" i="6" s="1"/>
  <c r="O2756" i="6"/>
  <c r="M2756" i="6"/>
  <c r="N2756" i="6" s="1"/>
  <c r="O2382" i="6"/>
  <c r="M2382" i="6"/>
  <c r="N2382" i="6" s="1"/>
  <c r="M3723" i="6"/>
  <c r="N3723" i="6" s="1"/>
  <c r="O3723" i="6"/>
  <c r="O3488" i="6"/>
  <c r="M3488" i="6"/>
  <c r="N3488" i="6" s="1"/>
  <c r="M2301" i="6"/>
  <c r="N2301" i="6" s="1"/>
  <c r="O2301" i="6"/>
  <c r="O3492" i="6"/>
  <c r="M3492" i="6"/>
  <c r="N3492" i="6" s="1"/>
  <c r="O3881" i="6"/>
  <c r="M3881" i="6"/>
  <c r="N3881" i="6" s="1"/>
  <c r="O3817" i="6"/>
  <c r="M3817" i="6"/>
  <c r="N3817" i="6" s="1"/>
  <c r="M3781" i="6"/>
  <c r="N3781" i="6" s="1"/>
  <c r="O3781" i="6"/>
  <c r="O3736" i="6"/>
  <c r="M3736" i="6"/>
  <c r="N3736" i="6" s="1"/>
  <c r="O3700" i="6"/>
  <c r="M3700" i="6"/>
  <c r="N3700" i="6" s="1"/>
  <c r="O3637" i="6"/>
  <c r="M3637" i="6"/>
  <c r="N3637" i="6" s="1"/>
  <c r="O3573" i="6"/>
  <c r="M3573" i="6"/>
  <c r="N3573" i="6" s="1"/>
  <c r="O3509" i="6"/>
  <c r="M3509" i="6"/>
  <c r="N3509" i="6" s="1"/>
  <c r="O3445" i="6"/>
  <c r="M3445" i="6"/>
  <c r="N3445" i="6" s="1"/>
  <c r="M3265" i="6"/>
  <c r="N3265" i="6" s="1"/>
  <c r="O3265" i="6"/>
  <c r="O2998" i="6"/>
  <c r="M2998" i="6"/>
  <c r="N2998" i="6" s="1"/>
  <c r="O2670" i="6"/>
  <c r="M2670" i="6"/>
  <c r="N2670" i="6" s="1"/>
  <c r="M3753" i="6"/>
  <c r="N3753" i="6" s="1"/>
  <c r="O3753" i="6"/>
  <c r="O3166" i="6"/>
  <c r="M3166" i="6"/>
  <c r="N3166" i="6" s="1"/>
  <c r="O3838" i="6"/>
  <c r="M3838" i="6"/>
  <c r="N3838" i="6" s="1"/>
  <c r="M3713" i="6"/>
  <c r="N3713" i="6" s="1"/>
  <c r="O3713" i="6"/>
  <c r="M3631" i="6"/>
  <c r="N3631" i="6" s="1"/>
  <c r="O3631" i="6"/>
  <c r="M3567" i="6"/>
  <c r="N3567" i="6" s="1"/>
  <c r="O3567" i="6"/>
  <c r="M3503" i="6"/>
  <c r="N3503" i="6" s="1"/>
  <c r="O3503" i="6"/>
  <c r="M3439" i="6"/>
  <c r="N3439" i="6" s="1"/>
  <c r="O3439" i="6"/>
  <c r="M3391" i="6"/>
  <c r="N3391" i="6" s="1"/>
  <c r="O3391" i="6"/>
  <c r="O3267" i="6"/>
  <c r="M3267" i="6"/>
  <c r="N3267" i="6" s="1"/>
  <c r="O3008" i="6"/>
  <c r="M3008" i="6"/>
  <c r="N3008" i="6" s="1"/>
  <c r="M2565" i="6"/>
  <c r="N2565" i="6" s="1"/>
  <c r="O2565" i="6"/>
  <c r="O3827" i="6"/>
  <c r="M3827" i="6"/>
  <c r="N3827" i="6" s="1"/>
  <c r="M3649" i="6"/>
  <c r="N3649" i="6" s="1"/>
  <c r="O3649" i="6"/>
  <c r="O3416" i="6"/>
  <c r="M3416" i="6"/>
  <c r="N3416" i="6" s="1"/>
  <c r="O3885" i="6"/>
  <c r="M3885" i="6"/>
  <c r="N3885" i="6" s="1"/>
  <c r="M3490" i="6"/>
  <c r="N3490" i="6" s="1"/>
  <c r="O3490" i="6"/>
  <c r="O3861" i="6"/>
  <c r="M3861" i="6"/>
  <c r="N3861" i="6" s="1"/>
  <c r="O3758" i="6"/>
  <c r="M3758" i="6"/>
  <c r="N3758" i="6" s="1"/>
  <c r="M3711" i="6"/>
  <c r="N3711" i="6" s="1"/>
  <c r="O3711" i="6"/>
  <c r="O3665" i="6"/>
  <c r="M3665" i="6"/>
  <c r="N3665" i="6" s="1"/>
  <c r="M3621" i="6"/>
  <c r="N3621" i="6" s="1"/>
  <c r="O3621" i="6"/>
  <c r="M3557" i="6"/>
  <c r="N3557" i="6" s="1"/>
  <c r="O3557" i="6"/>
  <c r="M3493" i="6"/>
  <c r="N3493" i="6" s="1"/>
  <c r="O3493" i="6"/>
  <c r="O3427" i="6"/>
  <c r="M3427" i="6"/>
  <c r="N3427" i="6" s="1"/>
  <c r="O3372" i="6"/>
  <c r="M3372" i="6"/>
  <c r="N3372" i="6" s="1"/>
  <c r="M3269" i="6"/>
  <c r="N3269" i="6" s="1"/>
  <c r="O3269" i="6"/>
  <c r="O3034" i="6"/>
  <c r="M3034" i="6"/>
  <c r="N3034" i="6" s="1"/>
  <c r="O2297" i="6"/>
  <c r="M2297" i="6"/>
  <c r="N2297" i="6" s="1"/>
  <c r="O3863" i="6"/>
  <c r="M3863" i="6"/>
  <c r="N3863" i="6" s="1"/>
  <c r="O3855" i="6"/>
  <c r="M3855" i="6"/>
  <c r="N3855" i="6" s="1"/>
  <c r="M3786" i="6"/>
  <c r="N3786" i="6" s="1"/>
  <c r="O3786" i="6"/>
  <c r="O3678" i="6"/>
  <c r="M3678" i="6"/>
  <c r="N3678" i="6" s="1"/>
  <c r="M3617" i="6"/>
  <c r="N3617" i="6" s="1"/>
  <c r="O3617" i="6"/>
  <c r="M3553" i="6"/>
  <c r="N3553" i="6" s="1"/>
  <c r="O3553" i="6"/>
  <c r="M3489" i="6"/>
  <c r="N3489" i="6" s="1"/>
  <c r="O3489" i="6"/>
  <c r="M3417" i="6"/>
  <c r="N3417" i="6" s="1"/>
  <c r="O3417" i="6"/>
  <c r="O3323" i="6"/>
  <c r="M3323" i="6"/>
  <c r="N3323" i="6" s="1"/>
  <c r="M3209" i="6"/>
  <c r="N3209" i="6" s="1"/>
  <c r="O3209" i="6"/>
  <c r="O2822" i="6"/>
  <c r="M2822" i="6"/>
  <c r="N2822" i="6" s="1"/>
  <c r="O3893" i="6"/>
  <c r="M3893" i="6"/>
  <c r="N3893" i="6" s="1"/>
  <c r="O3693" i="6"/>
  <c r="M3693" i="6"/>
  <c r="N3693" i="6" s="1"/>
  <c r="O3436" i="6"/>
  <c r="M3436" i="6"/>
  <c r="N3436" i="6" s="1"/>
  <c r="O2256" i="6"/>
  <c r="M2256" i="6"/>
  <c r="N2256" i="6" s="1"/>
  <c r="O3544" i="6"/>
  <c r="M3544" i="6"/>
  <c r="N3544" i="6" s="1"/>
  <c r="M3137" i="6"/>
  <c r="N3137" i="6" s="1"/>
  <c r="O3137" i="6"/>
  <c r="M3828" i="6"/>
  <c r="N3828" i="6" s="1"/>
  <c r="O3828" i="6"/>
  <c r="M3812" i="6"/>
  <c r="N3812" i="6" s="1"/>
  <c r="O3812" i="6"/>
  <c r="M3748" i="6"/>
  <c r="N3748" i="6" s="1"/>
  <c r="O3748" i="6"/>
  <c r="O3701" i="6"/>
  <c r="M3701" i="6"/>
  <c r="N3701" i="6" s="1"/>
  <c r="O3638" i="6"/>
  <c r="M3638" i="6"/>
  <c r="N3638" i="6" s="1"/>
  <c r="O3574" i="6"/>
  <c r="M3574" i="6"/>
  <c r="N3574" i="6" s="1"/>
  <c r="O3510" i="6"/>
  <c r="M3510" i="6"/>
  <c r="N3510" i="6" s="1"/>
  <c r="O3446" i="6"/>
  <c r="M3446" i="6"/>
  <c r="N3446" i="6" s="1"/>
  <c r="O3367" i="6"/>
  <c r="M3367" i="6"/>
  <c r="N3367" i="6" s="1"/>
  <c r="O3234" i="6"/>
  <c r="M3234" i="6"/>
  <c r="N3234" i="6" s="1"/>
  <c r="M2839" i="6"/>
  <c r="N2839" i="6" s="1"/>
  <c r="O2839" i="6"/>
  <c r="O3322" i="6"/>
  <c r="M3322" i="6"/>
  <c r="N3322" i="6" s="1"/>
  <c r="M3263" i="6"/>
  <c r="N3263" i="6" s="1"/>
  <c r="O3263" i="6"/>
  <c r="M3199" i="6"/>
  <c r="N3199" i="6" s="1"/>
  <c r="O3199" i="6"/>
  <c r="M3135" i="6"/>
  <c r="N3135" i="6" s="1"/>
  <c r="O3135" i="6"/>
  <c r="M3071" i="6"/>
  <c r="N3071" i="6" s="1"/>
  <c r="O3071" i="6"/>
  <c r="M3055" i="6"/>
  <c r="N3055" i="6" s="1"/>
  <c r="O3055" i="6"/>
  <c r="O3036" i="6"/>
  <c r="M3036" i="6"/>
  <c r="N3036" i="6" s="1"/>
  <c r="M2967" i="6"/>
  <c r="N2967" i="6" s="1"/>
  <c r="O2967" i="6"/>
  <c r="O2905" i="6"/>
  <c r="M2905" i="6"/>
  <c r="N2905" i="6" s="1"/>
  <c r="M2835" i="6"/>
  <c r="N2835" i="6" s="1"/>
  <c r="O2835" i="6"/>
  <c r="M2771" i="6"/>
  <c r="N2771" i="6" s="1"/>
  <c r="O2771" i="6"/>
  <c r="O2694" i="6"/>
  <c r="M2694" i="6"/>
  <c r="N2694" i="6" s="1"/>
  <c r="O2621" i="6"/>
  <c r="M2621" i="6"/>
  <c r="N2621" i="6" s="1"/>
  <c r="M2557" i="6"/>
  <c r="N2557" i="6" s="1"/>
  <c r="O2557" i="6"/>
  <c r="M2493" i="6"/>
  <c r="N2493" i="6" s="1"/>
  <c r="O2493" i="6"/>
  <c r="O2425" i="6"/>
  <c r="M2425" i="6"/>
  <c r="N2425" i="6" s="1"/>
  <c r="M2357" i="6"/>
  <c r="N2357" i="6" s="1"/>
  <c r="O2357" i="6"/>
  <c r="O2337" i="6"/>
  <c r="M2337" i="6"/>
  <c r="N2337" i="6" s="1"/>
  <c r="M2317" i="6"/>
  <c r="N2317" i="6" s="1"/>
  <c r="O2317" i="6"/>
  <c r="M2229" i="6"/>
  <c r="N2229" i="6" s="1"/>
  <c r="O2229" i="6"/>
  <c r="M2207" i="6"/>
  <c r="N2207" i="6" s="1"/>
  <c r="O2207" i="6"/>
  <c r="O2112" i="6"/>
  <c r="M2112" i="6"/>
  <c r="N2112" i="6" s="1"/>
  <c r="O3406" i="6"/>
  <c r="M3406" i="6"/>
  <c r="N3406" i="6" s="1"/>
  <c r="O3342" i="6"/>
  <c r="M3342" i="6"/>
  <c r="N3342" i="6" s="1"/>
  <c r="O3284" i="6"/>
  <c r="M3284" i="6"/>
  <c r="N3284" i="6" s="1"/>
  <c r="O3220" i="6"/>
  <c r="M3220" i="6"/>
  <c r="N3220" i="6" s="1"/>
  <c r="O3156" i="6"/>
  <c r="M3156" i="6"/>
  <c r="N3156" i="6" s="1"/>
  <c r="O3092" i="6"/>
  <c r="M3092" i="6"/>
  <c r="N3092" i="6" s="1"/>
  <c r="M2981" i="6"/>
  <c r="N2981" i="6" s="1"/>
  <c r="O2981" i="6"/>
  <c r="O2912" i="6"/>
  <c r="M2912" i="6"/>
  <c r="N2912" i="6" s="1"/>
  <c r="O2844" i="6"/>
  <c r="M2844" i="6"/>
  <c r="N2844" i="6" s="1"/>
  <c r="O2780" i="6"/>
  <c r="M2780" i="6"/>
  <c r="N2780" i="6" s="1"/>
  <c r="O2717" i="6"/>
  <c r="M2717" i="6"/>
  <c r="N2717" i="6" s="1"/>
  <c r="M2642" i="6"/>
  <c r="N2642" i="6" s="1"/>
  <c r="O2642" i="6"/>
  <c r="O2578" i="6"/>
  <c r="M2578" i="6"/>
  <c r="N2578" i="6" s="1"/>
  <c r="O2514" i="6"/>
  <c r="M2514" i="6"/>
  <c r="N2514" i="6" s="1"/>
  <c r="O2464" i="6"/>
  <c r="M2464" i="6"/>
  <c r="N2464" i="6" s="1"/>
  <c r="M2405" i="6"/>
  <c r="N2405" i="6" s="1"/>
  <c r="O2405" i="6"/>
  <c r="M2365" i="6"/>
  <c r="N2365" i="6" s="1"/>
  <c r="O2365" i="6"/>
  <c r="O2280" i="6"/>
  <c r="M2280" i="6"/>
  <c r="N2280" i="6" s="1"/>
  <c r="O2233" i="6"/>
  <c r="M2233" i="6"/>
  <c r="N2233" i="6" s="1"/>
  <c r="M2157" i="6"/>
  <c r="N2157" i="6" s="1"/>
  <c r="O2157" i="6"/>
  <c r="M3303" i="6"/>
  <c r="N3303" i="6" s="1"/>
  <c r="O3303" i="6"/>
  <c r="M3241" i="6"/>
  <c r="N3241" i="6" s="1"/>
  <c r="O3241" i="6"/>
  <c r="O3177" i="6"/>
  <c r="M3177" i="6"/>
  <c r="N3177" i="6" s="1"/>
  <c r="O3113" i="6"/>
  <c r="M3113" i="6"/>
  <c r="N3113" i="6" s="1"/>
  <c r="O3027" i="6"/>
  <c r="M3027" i="6"/>
  <c r="N3027" i="6" s="1"/>
  <c r="O2952" i="6"/>
  <c r="M2952" i="6"/>
  <c r="N2952" i="6" s="1"/>
  <c r="O2888" i="6"/>
  <c r="M2888" i="6"/>
  <c r="N2888" i="6" s="1"/>
  <c r="M2825" i="6"/>
  <c r="N2825" i="6" s="1"/>
  <c r="O2825" i="6"/>
  <c r="O2761" i="6"/>
  <c r="M2761" i="6"/>
  <c r="N2761" i="6" s="1"/>
  <c r="O2708" i="6"/>
  <c r="M2708" i="6"/>
  <c r="N2708" i="6" s="1"/>
  <c r="M2646" i="6"/>
  <c r="N2646" i="6" s="1"/>
  <c r="O2646" i="6"/>
  <c r="O2582" i="6"/>
  <c r="M2582" i="6"/>
  <c r="N2582" i="6" s="1"/>
  <c r="O2518" i="6"/>
  <c r="M2518" i="6"/>
  <c r="N2518" i="6" s="1"/>
  <c r="O2460" i="6"/>
  <c r="M2460" i="6"/>
  <c r="N2460" i="6" s="1"/>
  <c r="O2403" i="6"/>
  <c r="M2403" i="6"/>
  <c r="N2403" i="6" s="1"/>
  <c r="O2304" i="6"/>
  <c r="M2304" i="6"/>
  <c r="N2304" i="6" s="1"/>
  <c r="O2268" i="6"/>
  <c r="M2268" i="6"/>
  <c r="N2268" i="6" s="1"/>
  <c r="O2166" i="6"/>
  <c r="M2166" i="6"/>
  <c r="N2166" i="6" s="1"/>
  <c r="O2109" i="6"/>
  <c r="M2109" i="6"/>
  <c r="N2109" i="6" s="1"/>
  <c r="M3351" i="6"/>
  <c r="N3351" i="6" s="1"/>
  <c r="O3351" i="6"/>
  <c r="O3299" i="6"/>
  <c r="M3299" i="6"/>
  <c r="N3299" i="6" s="1"/>
  <c r="O3235" i="6"/>
  <c r="M3235" i="6"/>
  <c r="N3235" i="6" s="1"/>
  <c r="O3171" i="6"/>
  <c r="M3171" i="6"/>
  <c r="N3171" i="6" s="1"/>
  <c r="O3107" i="6"/>
  <c r="M3107" i="6"/>
  <c r="N3107" i="6" s="1"/>
  <c r="O3046" i="6"/>
  <c r="M3046" i="6"/>
  <c r="N3046" i="6" s="1"/>
  <c r="O2988" i="6"/>
  <c r="M2988" i="6"/>
  <c r="N2988" i="6" s="1"/>
  <c r="M2961" i="6"/>
  <c r="N2961" i="6" s="1"/>
  <c r="O2961" i="6"/>
  <c r="M2897" i="6"/>
  <c r="N2897" i="6" s="1"/>
  <c r="O2897" i="6"/>
  <c r="O2836" i="6"/>
  <c r="M2836" i="6"/>
  <c r="N2836" i="6" s="1"/>
  <c r="O2772" i="6"/>
  <c r="M2772" i="6"/>
  <c r="N2772" i="6" s="1"/>
  <c r="O2702" i="6"/>
  <c r="M2702" i="6"/>
  <c r="N2702" i="6" s="1"/>
  <c r="M2663" i="6"/>
  <c r="N2663" i="6" s="1"/>
  <c r="O2663" i="6"/>
  <c r="M2599" i="6"/>
  <c r="N2599" i="6" s="1"/>
  <c r="O2599" i="6"/>
  <c r="M2535" i="6"/>
  <c r="N2535" i="6" s="1"/>
  <c r="O2535" i="6"/>
  <c r="O2458" i="6"/>
  <c r="M2458" i="6"/>
  <c r="N2458" i="6" s="1"/>
  <c r="O2354" i="6"/>
  <c r="M2354" i="6"/>
  <c r="N2354" i="6" s="1"/>
  <c r="M2255" i="6"/>
  <c r="N2255" i="6" s="1"/>
  <c r="O2255" i="6"/>
  <c r="O2154" i="6"/>
  <c r="M2154" i="6"/>
  <c r="N2154" i="6" s="1"/>
  <c r="O3192" i="6"/>
  <c r="M3192" i="6"/>
  <c r="N3192" i="6" s="1"/>
  <c r="O3128" i="6"/>
  <c r="M3128" i="6"/>
  <c r="N3128" i="6" s="1"/>
  <c r="O3064" i="6"/>
  <c r="M3064" i="6"/>
  <c r="N3064" i="6" s="1"/>
  <c r="O3042" i="6"/>
  <c r="M3042" i="6"/>
  <c r="N3042" i="6" s="1"/>
  <c r="M2975" i="6"/>
  <c r="N2975" i="6" s="1"/>
  <c r="O2975" i="6"/>
  <c r="O2906" i="6"/>
  <c r="M2906" i="6"/>
  <c r="N2906" i="6" s="1"/>
  <c r="O2849" i="6"/>
  <c r="M2849" i="6"/>
  <c r="N2849" i="6" s="1"/>
  <c r="O2785" i="6"/>
  <c r="M2785" i="6"/>
  <c r="N2785" i="6" s="1"/>
  <c r="O2718" i="6"/>
  <c r="M2718" i="6"/>
  <c r="N2718" i="6" s="1"/>
  <c r="M2630" i="6"/>
  <c r="N2630" i="6" s="1"/>
  <c r="O2630" i="6"/>
  <c r="O2566" i="6"/>
  <c r="M2566" i="6"/>
  <c r="N2566" i="6" s="1"/>
  <c r="O2502" i="6"/>
  <c r="M2502" i="6"/>
  <c r="N2502" i="6" s="1"/>
  <c r="O2452" i="6"/>
  <c r="M2452" i="6"/>
  <c r="N2452" i="6" s="1"/>
  <c r="O2387" i="6"/>
  <c r="M2387" i="6"/>
  <c r="N2387" i="6" s="1"/>
  <c r="O2328" i="6"/>
  <c r="M2328" i="6"/>
  <c r="N2328" i="6" s="1"/>
  <c r="M2261" i="6"/>
  <c r="N2261" i="6" s="1"/>
  <c r="O2261" i="6"/>
  <c r="O2216" i="6"/>
  <c r="M2216" i="6"/>
  <c r="N2216" i="6" s="1"/>
  <c r="M2147" i="6"/>
  <c r="N2147" i="6" s="1"/>
  <c r="O2147" i="6"/>
  <c r="M3317" i="6"/>
  <c r="N3317" i="6" s="1"/>
  <c r="O3317" i="6"/>
  <c r="O3252" i="6"/>
  <c r="M3252" i="6"/>
  <c r="N3252" i="6" s="1"/>
  <c r="O3188" i="6"/>
  <c r="M3188" i="6"/>
  <c r="N3188" i="6" s="1"/>
  <c r="O3124" i="6"/>
  <c r="M3124" i="6"/>
  <c r="N3124" i="6" s="1"/>
  <c r="O3040" i="6"/>
  <c r="M3040" i="6"/>
  <c r="N3040" i="6" s="1"/>
  <c r="O2944" i="6"/>
  <c r="M2944" i="6"/>
  <c r="N2944" i="6" s="1"/>
  <c r="O2880" i="6"/>
  <c r="M2880" i="6"/>
  <c r="N2880" i="6" s="1"/>
  <c r="M2813" i="6"/>
  <c r="N2813" i="6" s="1"/>
  <c r="O2813" i="6"/>
  <c r="M2749" i="6"/>
  <c r="N2749" i="6" s="1"/>
  <c r="O2749" i="6"/>
  <c r="M2647" i="6"/>
  <c r="N2647" i="6" s="1"/>
  <c r="O2647" i="6"/>
  <c r="M2583" i="6"/>
  <c r="N2583" i="6" s="1"/>
  <c r="O2583" i="6"/>
  <c r="M2519" i="6"/>
  <c r="N2519" i="6" s="1"/>
  <c r="O2519" i="6"/>
  <c r="O2450" i="6"/>
  <c r="M2450" i="6"/>
  <c r="N2450" i="6" s="1"/>
  <c r="O2394" i="6"/>
  <c r="M2394" i="6"/>
  <c r="N2394" i="6" s="1"/>
  <c r="O2350" i="6"/>
  <c r="M2350" i="6"/>
  <c r="N2350" i="6" s="1"/>
  <c r="O2318" i="6"/>
  <c r="M2318" i="6"/>
  <c r="N2318" i="6" s="1"/>
  <c r="M2271" i="6"/>
  <c r="N2271" i="6" s="1"/>
  <c r="O2271" i="6"/>
  <c r="O2222" i="6"/>
  <c r="M2222" i="6"/>
  <c r="N2222" i="6" s="1"/>
  <c r="O2156" i="6"/>
  <c r="M2156" i="6"/>
  <c r="N2156" i="6" s="1"/>
  <c r="M2097" i="6"/>
  <c r="N2097" i="6" s="1"/>
  <c r="O2097" i="6"/>
  <c r="M3087" i="6"/>
  <c r="N3087" i="6" s="1"/>
  <c r="O3087" i="6"/>
  <c r="M3005" i="6"/>
  <c r="N3005" i="6" s="1"/>
  <c r="O3005" i="6"/>
  <c r="O2942" i="6"/>
  <c r="M2942" i="6"/>
  <c r="N2942" i="6" s="1"/>
  <c r="O2878" i="6"/>
  <c r="M2878" i="6"/>
  <c r="N2878" i="6" s="1"/>
  <c r="M2811" i="6"/>
  <c r="N2811" i="6" s="1"/>
  <c r="O2811" i="6"/>
  <c r="O2747" i="6"/>
  <c r="M2747" i="6"/>
  <c r="N2747" i="6" s="1"/>
  <c r="O2707" i="6"/>
  <c r="M2707" i="6"/>
  <c r="N2707" i="6" s="1"/>
  <c r="O2668" i="6"/>
  <c r="M2668" i="6"/>
  <c r="N2668" i="6" s="1"/>
  <c r="M2604" i="6"/>
  <c r="N2604" i="6" s="1"/>
  <c r="O2604" i="6"/>
  <c r="O2540" i="6"/>
  <c r="M2540" i="6"/>
  <c r="N2540" i="6" s="1"/>
  <c r="O2476" i="6"/>
  <c r="M2476" i="6"/>
  <c r="N2476" i="6" s="1"/>
  <c r="M2429" i="6"/>
  <c r="N2429" i="6" s="1"/>
  <c r="O2429" i="6"/>
  <c r="O2366" i="6"/>
  <c r="M2366" i="6"/>
  <c r="N2366" i="6" s="1"/>
  <c r="O2248" i="6"/>
  <c r="M2248" i="6"/>
  <c r="N2248" i="6" s="1"/>
  <c r="O2158" i="6"/>
  <c r="M2158" i="6"/>
  <c r="N2158" i="6" s="1"/>
  <c r="O2053" i="6"/>
  <c r="M2053" i="6"/>
  <c r="N2053" i="6" s="1"/>
  <c r="O2131" i="6"/>
  <c r="M2131" i="6"/>
  <c r="N2131" i="6" s="1"/>
  <c r="O2057" i="6"/>
  <c r="M2057" i="6"/>
  <c r="N2057" i="6" s="1"/>
  <c r="O1988" i="6"/>
  <c r="M1988" i="6"/>
  <c r="N1988" i="6" s="1"/>
  <c r="M1924" i="6"/>
  <c r="N1924" i="6" s="1"/>
  <c r="O1924" i="6"/>
  <c r="O1840" i="6"/>
  <c r="M1840" i="6"/>
  <c r="N1840" i="6" s="1"/>
  <c r="O1808" i="6"/>
  <c r="M1808" i="6"/>
  <c r="N1808" i="6" s="1"/>
  <c r="O1776" i="6"/>
  <c r="M1776" i="6"/>
  <c r="N1776" i="6" s="1"/>
  <c r="M1714" i="6"/>
  <c r="N1714" i="6" s="1"/>
  <c r="O1714" i="6"/>
  <c r="M1676" i="6"/>
  <c r="N1676" i="6" s="1"/>
  <c r="O1676" i="6"/>
  <c r="M1632" i="6"/>
  <c r="N1632" i="6" s="1"/>
  <c r="O1632" i="6"/>
  <c r="O1568" i="6"/>
  <c r="M1568" i="6"/>
  <c r="N1568" i="6" s="1"/>
  <c r="M1504" i="6"/>
  <c r="N1504" i="6" s="1"/>
  <c r="O1504" i="6"/>
  <c r="O1440" i="6"/>
  <c r="M1440" i="6"/>
  <c r="N1440" i="6" s="1"/>
  <c r="O1284" i="6"/>
  <c r="M1284" i="6"/>
  <c r="N1284" i="6" s="1"/>
  <c r="M1203" i="6"/>
  <c r="N1203" i="6" s="1"/>
  <c r="O1203" i="6"/>
  <c r="M2189" i="6"/>
  <c r="N2189" i="6" s="1"/>
  <c r="O2189" i="6"/>
  <c r="O2153" i="6"/>
  <c r="M2153" i="6"/>
  <c r="N2153" i="6" s="1"/>
  <c r="M2094" i="6"/>
  <c r="N2094" i="6" s="1"/>
  <c r="O2094" i="6"/>
  <c r="O2011" i="6"/>
  <c r="M2011" i="6"/>
  <c r="N2011" i="6" s="1"/>
  <c r="O1947" i="6"/>
  <c r="M1947" i="6"/>
  <c r="N1947" i="6" s="1"/>
  <c r="M1770" i="6"/>
  <c r="N1770" i="6" s="1"/>
  <c r="O1770" i="6"/>
  <c r="O1710" i="6"/>
  <c r="M1710" i="6"/>
  <c r="N1710" i="6" s="1"/>
  <c r="O1624" i="6"/>
  <c r="M1624" i="6"/>
  <c r="N1624" i="6" s="1"/>
  <c r="O1560" i="6"/>
  <c r="M1560" i="6"/>
  <c r="N1560" i="6" s="1"/>
  <c r="M1496" i="6"/>
  <c r="N1496" i="6" s="1"/>
  <c r="O1496" i="6"/>
  <c r="M1432" i="6"/>
  <c r="N1432" i="6" s="1"/>
  <c r="O1432" i="6"/>
  <c r="O1361" i="6"/>
  <c r="M1361" i="6"/>
  <c r="N1361" i="6" s="1"/>
  <c r="O1196" i="6"/>
  <c r="M1196" i="6"/>
  <c r="N1196" i="6" s="1"/>
  <c r="O2115" i="6"/>
  <c r="M2115" i="6"/>
  <c r="N2115" i="6" s="1"/>
  <c r="O2009" i="6"/>
  <c r="M2009" i="6"/>
  <c r="N2009" i="6" s="1"/>
  <c r="O1945" i="6"/>
  <c r="M1945" i="6"/>
  <c r="N1945" i="6" s="1"/>
  <c r="O1879" i="6"/>
  <c r="M1879" i="6"/>
  <c r="N1879" i="6" s="1"/>
  <c r="O1857" i="6"/>
  <c r="M1857" i="6"/>
  <c r="N1857" i="6" s="1"/>
  <c r="O1729" i="6"/>
  <c r="M1729" i="6"/>
  <c r="N1729" i="6" s="1"/>
  <c r="M1657" i="6"/>
  <c r="N1657" i="6" s="1"/>
  <c r="O1657" i="6"/>
  <c r="M1593" i="6"/>
  <c r="N1593" i="6" s="1"/>
  <c r="O1593" i="6"/>
  <c r="O1529" i="6"/>
  <c r="M1529" i="6"/>
  <c r="N1529" i="6" s="1"/>
  <c r="M1465" i="6"/>
  <c r="N1465" i="6" s="1"/>
  <c r="O1465" i="6"/>
  <c r="M1417" i="6"/>
  <c r="N1417" i="6" s="1"/>
  <c r="O1417" i="6"/>
  <c r="O1349" i="6"/>
  <c r="M1349" i="6"/>
  <c r="N1349" i="6" s="1"/>
  <c r="O1333" i="6"/>
  <c r="M1333" i="6"/>
  <c r="N1333" i="6" s="1"/>
  <c r="M1317" i="6"/>
  <c r="N1317" i="6" s="1"/>
  <c r="O1317" i="6"/>
  <c r="O1220" i="6"/>
  <c r="M1220" i="6"/>
  <c r="N1220" i="6" s="1"/>
  <c r="O2066" i="6"/>
  <c r="M2066" i="6"/>
  <c r="N2066" i="6" s="1"/>
  <c r="O2046" i="6"/>
  <c r="M2046" i="6"/>
  <c r="N2046" i="6" s="1"/>
  <c r="O1995" i="6"/>
  <c r="M1995" i="6"/>
  <c r="N1995" i="6" s="1"/>
  <c r="M1931" i="6"/>
  <c r="N1931" i="6" s="1"/>
  <c r="O1931" i="6"/>
  <c r="O1853" i="6"/>
  <c r="M1853" i="6"/>
  <c r="N1853" i="6" s="1"/>
  <c r="O1819" i="6"/>
  <c r="M1819" i="6"/>
  <c r="N1819" i="6" s="1"/>
  <c r="O1787" i="6"/>
  <c r="M1787" i="6"/>
  <c r="N1787" i="6" s="1"/>
  <c r="M1738" i="6"/>
  <c r="N1738" i="6" s="1"/>
  <c r="O1738" i="6"/>
  <c r="M1668" i="6"/>
  <c r="N1668" i="6" s="1"/>
  <c r="O1668" i="6"/>
  <c r="M1612" i="6"/>
  <c r="N1612" i="6" s="1"/>
  <c r="O1612" i="6"/>
  <c r="O1548" i="6"/>
  <c r="M1548" i="6"/>
  <c r="N1548" i="6" s="1"/>
  <c r="O1484" i="6"/>
  <c r="M1484" i="6"/>
  <c r="N1484" i="6" s="1"/>
  <c r="O1420" i="6"/>
  <c r="M1420" i="6"/>
  <c r="N1420" i="6" s="1"/>
  <c r="O1384" i="6"/>
  <c r="M1384" i="6"/>
  <c r="N1384" i="6" s="1"/>
  <c r="M1283" i="6"/>
  <c r="N1283" i="6" s="1"/>
  <c r="O1283" i="6"/>
  <c r="M1151" i="6"/>
  <c r="N1151" i="6" s="1"/>
  <c r="O1151" i="6"/>
  <c r="M2020" i="6"/>
  <c r="N2020" i="6" s="1"/>
  <c r="O2020" i="6"/>
  <c r="O1956" i="6"/>
  <c r="M1956" i="6"/>
  <c r="N1956" i="6" s="1"/>
  <c r="O1895" i="6"/>
  <c r="M1895" i="6"/>
  <c r="N1895" i="6" s="1"/>
  <c r="O1829" i="6"/>
  <c r="M1829" i="6"/>
  <c r="N1829" i="6" s="1"/>
  <c r="O1797" i="6"/>
  <c r="M1797" i="6"/>
  <c r="N1797" i="6" s="1"/>
  <c r="O1769" i="6"/>
  <c r="M1769" i="6"/>
  <c r="N1769" i="6" s="1"/>
  <c r="O1702" i="6"/>
  <c r="M1702" i="6"/>
  <c r="N1702" i="6" s="1"/>
  <c r="M1606" i="6"/>
  <c r="N1606" i="6" s="1"/>
  <c r="O1606" i="6"/>
  <c r="O1542" i="6"/>
  <c r="M1542" i="6"/>
  <c r="N1542" i="6" s="1"/>
  <c r="O1478" i="6"/>
  <c r="M1478" i="6"/>
  <c r="N1478" i="6" s="1"/>
  <c r="M1413" i="6"/>
  <c r="N1413" i="6" s="1"/>
  <c r="O1413" i="6"/>
  <c r="M1259" i="6"/>
  <c r="N1259" i="6" s="1"/>
  <c r="O1259" i="6"/>
  <c r="O1158" i="6"/>
  <c r="M1158" i="6"/>
  <c r="N1158" i="6" s="1"/>
  <c r="O1983" i="6"/>
  <c r="M1983" i="6"/>
  <c r="N1983" i="6" s="1"/>
  <c r="O1919" i="6"/>
  <c r="M1919" i="6"/>
  <c r="N1919" i="6" s="1"/>
  <c r="O1862" i="6"/>
  <c r="M1862" i="6"/>
  <c r="N1862" i="6" s="1"/>
  <c r="O1732" i="6"/>
  <c r="M1732" i="6"/>
  <c r="N1732" i="6" s="1"/>
  <c r="M1673" i="6"/>
  <c r="N1673" i="6" s="1"/>
  <c r="O1673" i="6"/>
  <c r="M1629" i="6"/>
  <c r="N1629" i="6" s="1"/>
  <c r="O1629" i="6"/>
  <c r="M1565" i="6"/>
  <c r="N1565" i="6" s="1"/>
  <c r="O1565" i="6"/>
  <c r="O1501" i="6"/>
  <c r="M1501" i="6"/>
  <c r="N1501" i="6" s="1"/>
  <c r="M1437" i="6"/>
  <c r="N1437" i="6" s="1"/>
  <c r="O1437" i="6"/>
  <c r="O1377" i="6"/>
  <c r="M1377" i="6"/>
  <c r="N1377" i="6" s="1"/>
  <c r="O1246" i="6"/>
  <c r="M1246" i="6"/>
  <c r="N1246" i="6" s="1"/>
  <c r="O2085" i="6"/>
  <c r="M2085" i="6"/>
  <c r="N2085" i="6" s="1"/>
  <c r="M2004" i="6"/>
  <c r="N2004" i="6" s="1"/>
  <c r="O2004" i="6"/>
  <c r="O1940" i="6"/>
  <c r="M1940" i="6"/>
  <c r="N1940" i="6" s="1"/>
  <c r="O1860" i="6"/>
  <c r="M1860" i="6"/>
  <c r="N1860" i="6" s="1"/>
  <c r="O1723" i="6"/>
  <c r="M1723" i="6"/>
  <c r="N1723" i="6" s="1"/>
  <c r="M1623" i="6"/>
  <c r="N1623" i="6" s="1"/>
  <c r="O1623" i="6"/>
  <c r="M1559" i="6"/>
  <c r="N1559" i="6" s="1"/>
  <c r="O1559" i="6"/>
  <c r="M1495" i="6"/>
  <c r="N1495" i="6" s="1"/>
  <c r="O1495" i="6"/>
  <c r="M1431" i="6"/>
  <c r="N1431" i="6" s="1"/>
  <c r="O1431" i="6"/>
  <c r="O1362" i="6"/>
  <c r="M1362" i="6"/>
  <c r="N1362" i="6" s="1"/>
  <c r="O1340" i="6"/>
  <c r="M1340" i="6"/>
  <c r="N1340" i="6" s="1"/>
  <c r="O1318" i="6"/>
  <c r="M1318" i="6"/>
  <c r="N1318" i="6" s="1"/>
  <c r="M1235" i="6"/>
  <c r="N1235" i="6" s="1"/>
  <c r="O1235" i="6"/>
  <c r="M1143" i="6"/>
  <c r="N1143" i="6" s="1"/>
  <c r="O1143" i="6"/>
  <c r="M1996" i="6"/>
  <c r="N1996" i="6" s="1"/>
  <c r="O1996" i="6"/>
  <c r="M1932" i="6"/>
  <c r="N1932" i="6" s="1"/>
  <c r="O1932" i="6"/>
  <c r="O1872" i="6"/>
  <c r="M1872" i="6"/>
  <c r="N1872" i="6" s="1"/>
  <c r="O1838" i="6"/>
  <c r="M1838" i="6"/>
  <c r="N1838" i="6" s="1"/>
  <c r="O1806" i="6"/>
  <c r="M1806" i="6"/>
  <c r="N1806" i="6" s="1"/>
  <c r="O1774" i="6"/>
  <c r="M1774" i="6"/>
  <c r="N1774" i="6" s="1"/>
  <c r="O1705" i="6"/>
  <c r="M1705" i="6"/>
  <c r="N1705" i="6" s="1"/>
  <c r="O1646" i="6"/>
  <c r="M1646" i="6"/>
  <c r="N1646" i="6" s="1"/>
  <c r="O1582" i="6"/>
  <c r="M1582" i="6"/>
  <c r="N1582" i="6" s="1"/>
  <c r="M1518" i="6"/>
  <c r="N1518" i="6" s="1"/>
  <c r="O1518" i="6"/>
  <c r="O1454" i="6"/>
  <c r="M1454" i="6"/>
  <c r="N1454" i="6" s="1"/>
  <c r="O1414" i="6"/>
  <c r="M1414" i="6"/>
  <c r="N1414" i="6" s="1"/>
  <c r="O1354" i="6"/>
  <c r="M1354" i="6"/>
  <c r="N1354" i="6" s="1"/>
  <c r="M1279" i="6"/>
  <c r="N1279" i="6" s="1"/>
  <c r="O1279" i="6"/>
  <c r="O1213" i="6"/>
  <c r="M1213" i="6"/>
  <c r="N1213" i="6" s="1"/>
  <c r="M1125" i="6"/>
  <c r="N1125" i="6" s="1"/>
  <c r="O1125" i="6"/>
  <c r="M1061" i="6"/>
  <c r="N1061" i="6" s="1"/>
  <c r="O1061" i="6"/>
  <c r="O995" i="6"/>
  <c r="M995" i="6"/>
  <c r="N995" i="6" s="1"/>
  <c r="M920" i="6"/>
  <c r="N920" i="6" s="1"/>
  <c r="O920" i="6"/>
  <c r="M858" i="6"/>
  <c r="N858" i="6" s="1"/>
  <c r="O858" i="6"/>
  <c r="M785" i="6"/>
  <c r="N785" i="6" s="1"/>
  <c r="O785" i="6"/>
  <c r="M717" i="6"/>
  <c r="N717" i="6" s="1"/>
  <c r="O717" i="6"/>
  <c r="O618" i="6"/>
  <c r="M618" i="6"/>
  <c r="N618" i="6" s="1"/>
  <c r="O509" i="6"/>
  <c r="M509" i="6"/>
  <c r="N509" i="6" s="1"/>
  <c r="M291" i="6"/>
  <c r="N291" i="6" s="1"/>
  <c r="O291" i="6"/>
  <c r="O1059" i="6"/>
  <c r="M1059" i="6"/>
  <c r="N1059" i="6" s="1"/>
  <c r="M988" i="6"/>
  <c r="N988" i="6" s="1"/>
  <c r="O988" i="6"/>
  <c r="M938" i="6"/>
  <c r="N938" i="6" s="1"/>
  <c r="O938" i="6"/>
  <c r="O890" i="6"/>
  <c r="M890" i="6"/>
  <c r="N890" i="6" s="1"/>
  <c r="M812" i="6"/>
  <c r="N812" i="6" s="1"/>
  <c r="O812" i="6"/>
  <c r="O771" i="6"/>
  <c r="M771" i="6"/>
  <c r="N771" i="6" s="1"/>
  <c r="M684" i="6"/>
  <c r="N684" i="6" s="1"/>
  <c r="O684" i="6"/>
  <c r="M654" i="6"/>
  <c r="N654" i="6" s="1"/>
  <c r="O654" i="6"/>
  <c r="M626" i="6"/>
  <c r="N626" i="6" s="1"/>
  <c r="O626" i="6"/>
  <c r="M604" i="6"/>
  <c r="N604" i="6" s="1"/>
  <c r="O604" i="6"/>
  <c r="O557" i="6"/>
  <c r="M557" i="6"/>
  <c r="N557" i="6" s="1"/>
  <c r="O445" i="6"/>
  <c r="M445" i="6"/>
  <c r="N445" i="6" s="1"/>
  <c r="M272" i="6"/>
  <c r="N272" i="6" s="1"/>
  <c r="O272" i="6"/>
  <c r="O1229" i="6"/>
  <c r="M1229" i="6"/>
  <c r="N1229" i="6" s="1"/>
  <c r="O1178" i="6"/>
  <c r="M1178" i="6"/>
  <c r="N1178" i="6" s="1"/>
  <c r="O1114" i="6"/>
  <c r="M1114" i="6"/>
  <c r="N1114" i="6" s="1"/>
  <c r="O1050" i="6"/>
  <c r="M1050" i="6"/>
  <c r="N1050" i="6" s="1"/>
  <c r="O979" i="6"/>
  <c r="M979" i="6"/>
  <c r="N979" i="6" s="1"/>
  <c r="O883" i="6"/>
  <c r="M883" i="6"/>
  <c r="N883" i="6" s="1"/>
  <c r="M804" i="6"/>
  <c r="N804" i="6" s="1"/>
  <c r="O804" i="6"/>
  <c r="M765" i="6"/>
  <c r="N765" i="6" s="1"/>
  <c r="O765" i="6"/>
  <c r="M730" i="6"/>
  <c r="N730" i="6" s="1"/>
  <c r="O730" i="6"/>
  <c r="M676" i="6"/>
  <c r="N676" i="6" s="1"/>
  <c r="O676" i="6"/>
  <c r="O577" i="6"/>
  <c r="M577" i="6"/>
  <c r="N577" i="6" s="1"/>
  <c r="M460" i="6"/>
  <c r="N460" i="6" s="1"/>
  <c r="O460" i="6"/>
  <c r="O1208" i="6"/>
  <c r="M1208" i="6"/>
  <c r="N1208" i="6" s="1"/>
  <c r="O1156" i="6"/>
  <c r="M1156" i="6"/>
  <c r="N1156" i="6" s="1"/>
  <c r="O1095" i="6"/>
  <c r="M1095" i="6"/>
  <c r="N1095" i="6" s="1"/>
  <c r="O1031" i="6"/>
  <c r="M1031" i="6"/>
  <c r="N1031" i="6" s="1"/>
  <c r="O977" i="6"/>
  <c r="M977" i="6"/>
  <c r="N977" i="6" s="1"/>
  <c r="M932" i="6"/>
  <c r="N932" i="6" s="1"/>
  <c r="O932" i="6"/>
  <c r="O877" i="6"/>
  <c r="M877" i="6"/>
  <c r="N877" i="6" s="1"/>
  <c r="M821" i="6"/>
  <c r="N821" i="6" s="1"/>
  <c r="O821" i="6"/>
  <c r="M699" i="6"/>
  <c r="N699" i="6" s="1"/>
  <c r="O699" i="6"/>
  <c r="M546" i="6"/>
  <c r="N546" i="6" s="1"/>
  <c r="O546" i="6"/>
  <c r="O475" i="6"/>
  <c r="M475" i="6"/>
  <c r="N475" i="6" s="1"/>
  <c r="O343" i="6"/>
  <c r="M343" i="6"/>
  <c r="N343" i="6" s="1"/>
  <c r="O1262" i="6"/>
  <c r="M1262" i="6"/>
  <c r="N1262" i="6" s="1"/>
  <c r="O1204" i="6"/>
  <c r="M1204" i="6"/>
  <c r="N1204" i="6" s="1"/>
  <c r="O1105" i="6"/>
  <c r="M1105" i="6"/>
  <c r="N1105" i="6" s="1"/>
  <c r="O1041" i="6"/>
  <c r="M1041" i="6"/>
  <c r="N1041" i="6" s="1"/>
  <c r="M984" i="6"/>
  <c r="N984" i="6" s="1"/>
  <c r="O984" i="6"/>
  <c r="O921" i="6"/>
  <c r="M921" i="6"/>
  <c r="N921" i="6" s="1"/>
  <c r="O835" i="6"/>
  <c r="M835" i="6"/>
  <c r="N835" i="6" s="1"/>
  <c r="M811" i="6"/>
  <c r="N811" i="6" s="1"/>
  <c r="O811" i="6"/>
  <c r="O724" i="6"/>
  <c r="M724" i="6"/>
  <c r="N724" i="6" s="1"/>
  <c r="M685" i="6"/>
  <c r="N685" i="6" s="1"/>
  <c r="O685" i="6"/>
  <c r="O619" i="6"/>
  <c r="M619" i="6"/>
  <c r="N619" i="6" s="1"/>
  <c r="O590" i="6"/>
  <c r="M590" i="6"/>
  <c r="N590" i="6" s="1"/>
  <c r="M482" i="6"/>
  <c r="N482" i="6" s="1"/>
  <c r="O482" i="6"/>
  <c r="O1117" i="6"/>
  <c r="M1117" i="6"/>
  <c r="N1117" i="6" s="1"/>
  <c r="O1053" i="6"/>
  <c r="M1053" i="6"/>
  <c r="N1053" i="6" s="1"/>
  <c r="M982" i="6"/>
  <c r="N982" i="6" s="1"/>
  <c r="O982" i="6"/>
  <c r="M928" i="6"/>
  <c r="N928" i="6" s="1"/>
  <c r="O928" i="6"/>
  <c r="O882" i="6"/>
  <c r="M882" i="6"/>
  <c r="N882" i="6" s="1"/>
  <c r="O825" i="6"/>
  <c r="M825" i="6"/>
  <c r="N825" i="6" s="1"/>
  <c r="M770" i="6"/>
  <c r="N770" i="6" s="1"/>
  <c r="O770" i="6"/>
  <c r="M714" i="6"/>
  <c r="N714" i="6" s="1"/>
  <c r="O714" i="6"/>
  <c r="M661" i="6"/>
  <c r="N661" i="6" s="1"/>
  <c r="O661" i="6"/>
  <c r="O629" i="6"/>
  <c r="M629" i="6"/>
  <c r="N629" i="6" s="1"/>
  <c r="O580" i="6"/>
  <c r="M580" i="6"/>
  <c r="N580" i="6" s="1"/>
  <c r="O454" i="6"/>
  <c r="M454" i="6"/>
  <c r="N454" i="6" s="1"/>
  <c r="O1309" i="6"/>
  <c r="M1309" i="6"/>
  <c r="N1309" i="6" s="1"/>
  <c r="O1293" i="6"/>
  <c r="M1293" i="6"/>
  <c r="N1293" i="6" s="1"/>
  <c r="O1222" i="6"/>
  <c r="M1222" i="6"/>
  <c r="N1222" i="6" s="1"/>
  <c r="M1141" i="6"/>
  <c r="N1141" i="6" s="1"/>
  <c r="O1141" i="6"/>
  <c r="O1077" i="6"/>
  <c r="M1077" i="6"/>
  <c r="N1077" i="6" s="1"/>
  <c r="M1013" i="6"/>
  <c r="N1013" i="6" s="1"/>
  <c r="O1013" i="6"/>
  <c r="M891" i="6"/>
  <c r="N891" i="6" s="1"/>
  <c r="O891" i="6"/>
  <c r="M799" i="6"/>
  <c r="N799" i="6" s="1"/>
  <c r="O799" i="6"/>
  <c r="M762" i="6"/>
  <c r="N762" i="6" s="1"/>
  <c r="O762" i="6"/>
  <c r="O671" i="6"/>
  <c r="M671" i="6"/>
  <c r="N671" i="6" s="1"/>
  <c r="M582" i="6"/>
  <c r="N582" i="6" s="1"/>
  <c r="O582" i="6"/>
  <c r="O479" i="6"/>
  <c r="M479" i="6"/>
  <c r="N479" i="6" s="1"/>
  <c r="O117" i="6"/>
  <c r="M117" i="6"/>
  <c r="N117" i="6" s="1"/>
  <c r="O1146" i="6"/>
  <c r="M1146" i="6"/>
  <c r="N1146" i="6" s="1"/>
  <c r="M1094" i="6"/>
  <c r="N1094" i="6" s="1"/>
  <c r="O1094" i="6"/>
  <c r="M1030" i="6"/>
  <c r="N1030" i="6" s="1"/>
  <c r="O1030" i="6"/>
  <c r="M970" i="6"/>
  <c r="N970" i="6" s="1"/>
  <c r="O970" i="6"/>
  <c r="O913" i="6"/>
  <c r="M913" i="6"/>
  <c r="N913" i="6" s="1"/>
  <c r="O871" i="6"/>
  <c r="M871" i="6"/>
  <c r="N871" i="6" s="1"/>
  <c r="O764" i="6"/>
  <c r="M764" i="6"/>
  <c r="N764" i="6" s="1"/>
  <c r="O721" i="6"/>
  <c r="M721" i="6"/>
  <c r="N721" i="6" s="1"/>
  <c r="O591" i="6"/>
  <c r="M591" i="6"/>
  <c r="N591" i="6" s="1"/>
  <c r="M500" i="6"/>
  <c r="N500" i="6" s="1"/>
  <c r="O500" i="6"/>
  <c r="O422" i="6"/>
  <c r="M422" i="6"/>
  <c r="N422" i="6" s="1"/>
  <c r="M227" i="6"/>
  <c r="N227" i="6" s="1"/>
  <c r="O227" i="6"/>
  <c r="O543" i="6"/>
  <c r="M543" i="6"/>
  <c r="N543" i="6" s="1"/>
  <c r="O525" i="6"/>
  <c r="M525" i="6"/>
  <c r="N525" i="6" s="1"/>
  <c r="O473" i="6"/>
  <c r="M473" i="6"/>
  <c r="N473" i="6" s="1"/>
  <c r="M322" i="6"/>
  <c r="N322" i="6" s="1"/>
  <c r="O322" i="6"/>
  <c r="M258" i="6"/>
  <c r="N258" i="6" s="1"/>
  <c r="O258" i="6"/>
  <c r="O169" i="6"/>
  <c r="M169" i="6"/>
  <c r="N169" i="6" s="1"/>
  <c r="O109" i="6"/>
  <c r="M109" i="6"/>
  <c r="N109" i="6" s="1"/>
  <c r="O89" i="6"/>
  <c r="M89" i="6"/>
  <c r="N89" i="6" s="1"/>
  <c r="O415" i="6"/>
  <c r="M415" i="6"/>
  <c r="N415" i="6" s="1"/>
  <c r="O383" i="6"/>
  <c r="M383" i="6"/>
  <c r="N383" i="6" s="1"/>
  <c r="O350" i="6"/>
  <c r="M350" i="6"/>
  <c r="N350" i="6" s="1"/>
  <c r="O287" i="6"/>
  <c r="M287" i="6"/>
  <c r="N287" i="6" s="1"/>
  <c r="M223" i="6"/>
  <c r="N223" i="6" s="1"/>
  <c r="O223" i="6"/>
  <c r="O191" i="6"/>
  <c r="M191" i="6"/>
  <c r="N191" i="6" s="1"/>
  <c r="O136" i="6"/>
  <c r="M136" i="6"/>
  <c r="N136" i="6" s="1"/>
  <c r="O75" i="6"/>
  <c r="M75" i="6"/>
  <c r="N75" i="6" s="1"/>
  <c r="O429" i="6"/>
  <c r="M429" i="6"/>
  <c r="N429" i="6" s="1"/>
  <c r="O397" i="6"/>
  <c r="M397" i="6"/>
  <c r="N397" i="6" s="1"/>
  <c r="O365" i="6"/>
  <c r="M365" i="6"/>
  <c r="N365" i="6" s="1"/>
  <c r="O311" i="6"/>
  <c r="M311" i="6"/>
  <c r="N311" i="6" s="1"/>
  <c r="M247" i="6"/>
  <c r="N247" i="6" s="1"/>
  <c r="O247" i="6"/>
  <c r="O193" i="6"/>
  <c r="M193" i="6"/>
  <c r="N193" i="6" s="1"/>
  <c r="O138" i="6"/>
  <c r="M138" i="6"/>
  <c r="N138" i="6" s="1"/>
  <c r="O344" i="6"/>
  <c r="M344" i="6"/>
  <c r="N344" i="6" s="1"/>
  <c r="M269" i="6"/>
  <c r="N269" i="6" s="1"/>
  <c r="O269" i="6"/>
  <c r="O180" i="6"/>
  <c r="M180" i="6"/>
  <c r="N180" i="6" s="1"/>
  <c r="O120" i="6"/>
  <c r="M120" i="6"/>
  <c r="N120" i="6" s="1"/>
  <c r="O555" i="6"/>
  <c r="M555" i="6"/>
  <c r="N555" i="6" s="1"/>
  <c r="O518" i="6"/>
  <c r="M518" i="6"/>
  <c r="N518" i="6" s="1"/>
  <c r="M474" i="6"/>
  <c r="N474" i="6" s="1"/>
  <c r="O474" i="6"/>
  <c r="M440" i="6"/>
  <c r="N440" i="6" s="1"/>
  <c r="O440" i="6"/>
  <c r="M264" i="6"/>
  <c r="N264" i="6" s="1"/>
  <c r="O264" i="6"/>
  <c r="O212" i="6"/>
  <c r="M212" i="6"/>
  <c r="N212" i="6" s="1"/>
  <c r="O126" i="6"/>
  <c r="M126" i="6"/>
  <c r="N126" i="6" s="1"/>
  <c r="O90" i="6"/>
  <c r="M90" i="6"/>
  <c r="N90" i="6" s="1"/>
  <c r="O366" i="6"/>
  <c r="M366" i="6"/>
  <c r="N366" i="6" s="1"/>
  <c r="O319" i="6"/>
  <c r="M319" i="6"/>
  <c r="N319" i="6" s="1"/>
  <c r="M255" i="6"/>
  <c r="N255" i="6" s="1"/>
  <c r="O255" i="6"/>
  <c r="O208" i="6"/>
  <c r="M208" i="6"/>
  <c r="N208" i="6" s="1"/>
  <c r="O145" i="6"/>
  <c r="M145" i="6"/>
  <c r="N145" i="6" s="1"/>
  <c r="O92" i="6"/>
  <c r="M92" i="6"/>
  <c r="N92" i="6" s="1"/>
  <c r="O483" i="6"/>
  <c r="M483" i="6"/>
  <c r="N483" i="6" s="1"/>
  <c r="M388" i="6"/>
  <c r="N388" i="6" s="1"/>
  <c r="O388" i="6"/>
  <c r="O330" i="6"/>
  <c r="M330" i="6"/>
  <c r="N330" i="6" s="1"/>
  <c r="M277" i="6"/>
  <c r="N277" i="6" s="1"/>
  <c r="O277" i="6"/>
  <c r="O213" i="6"/>
  <c r="M213" i="6"/>
  <c r="N213" i="6" s="1"/>
  <c r="O162" i="6"/>
  <c r="M162" i="6"/>
  <c r="N162" i="6" s="1"/>
  <c r="O48" i="6"/>
  <c r="M48" i="6"/>
  <c r="N48" i="6" s="1"/>
  <c r="O49" i="6"/>
  <c r="M49" i="6"/>
  <c r="N49" i="6" s="1"/>
  <c r="O3587" i="6"/>
  <c r="M3587" i="6"/>
  <c r="N3587" i="6" s="1"/>
  <c r="M3874" i="6"/>
  <c r="N3874" i="6" s="1"/>
  <c r="O3874" i="6"/>
  <c r="M3695" i="6"/>
  <c r="N3695" i="6" s="1"/>
  <c r="O3695" i="6"/>
  <c r="M3461" i="6"/>
  <c r="N3461" i="6" s="1"/>
  <c r="O3461" i="6"/>
  <c r="O2629" i="6"/>
  <c r="M2629" i="6"/>
  <c r="N2629" i="6" s="1"/>
  <c r="O3550" i="6"/>
  <c r="M3550" i="6"/>
  <c r="N3550" i="6" s="1"/>
  <c r="M2303" i="6"/>
  <c r="N2303" i="6" s="1"/>
  <c r="O2303" i="6"/>
  <c r="O3845" i="6"/>
  <c r="M3845" i="6"/>
  <c r="N3845" i="6" s="1"/>
  <c r="O3872" i="6"/>
  <c r="M3872" i="6"/>
  <c r="N3872" i="6" s="1"/>
  <c r="M3793" i="6"/>
  <c r="N3793" i="6" s="1"/>
  <c r="O3793" i="6"/>
  <c r="O3666" i="6"/>
  <c r="M3666" i="6"/>
  <c r="N3666" i="6" s="1"/>
  <c r="O3601" i="6"/>
  <c r="M3601" i="6"/>
  <c r="N3601" i="6" s="1"/>
  <c r="O3537" i="6"/>
  <c r="M3537" i="6"/>
  <c r="N3537" i="6" s="1"/>
  <c r="O3473" i="6"/>
  <c r="M3473" i="6"/>
  <c r="N3473" i="6" s="1"/>
  <c r="O3408" i="6"/>
  <c r="M3408" i="6"/>
  <c r="N3408" i="6" s="1"/>
  <c r="M3353" i="6"/>
  <c r="N3353" i="6" s="1"/>
  <c r="O3353" i="6"/>
  <c r="O2726" i="6"/>
  <c r="M2726" i="6"/>
  <c r="N2726" i="6" s="1"/>
  <c r="M2309" i="6"/>
  <c r="N2309" i="6" s="1"/>
  <c r="O2309" i="6"/>
  <c r="O3712" i="6"/>
  <c r="M3712" i="6"/>
  <c r="N3712" i="6" s="1"/>
  <c r="M3467" i="6"/>
  <c r="N3467" i="6" s="1"/>
  <c r="O3467" i="6"/>
  <c r="O3887" i="6"/>
  <c r="M3887" i="6"/>
  <c r="N3887" i="6" s="1"/>
  <c r="O3457" i="6"/>
  <c r="M3457" i="6"/>
  <c r="N3457" i="6" s="1"/>
  <c r="O3879" i="6"/>
  <c r="M3879" i="6"/>
  <c r="N3879" i="6" s="1"/>
  <c r="O3815" i="6"/>
  <c r="M3815" i="6"/>
  <c r="N3815" i="6" s="1"/>
  <c r="M3779" i="6"/>
  <c r="N3779" i="6" s="1"/>
  <c r="O3779" i="6"/>
  <c r="O3734" i="6"/>
  <c r="M3734" i="6"/>
  <c r="N3734" i="6" s="1"/>
  <c r="O3682" i="6"/>
  <c r="M3682" i="6"/>
  <c r="N3682" i="6" s="1"/>
  <c r="O3612" i="6"/>
  <c r="M3612" i="6"/>
  <c r="N3612" i="6" s="1"/>
  <c r="O3548" i="6"/>
  <c r="M3548" i="6"/>
  <c r="N3548" i="6" s="1"/>
  <c r="O3484" i="6"/>
  <c r="M3484" i="6"/>
  <c r="N3484" i="6" s="1"/>
  <c r="M3405" i="6"/>
  <c r="N3405" i="6" s="1"/>
  <c r="O3405" i="6"/>
  <c r="O3260" i="6"/>
  <c r="M3260" i="6"/>
  <c r="N3260" i="6" s="1"/>
  <c r="O2971" i="6"/>
  <c r="M2971" i="6"/>
  <c r="N2971" i="6" s="1"/>
  <c r="M2563" i="6"/>
  <c r="N2563" i="6" s="1"/>
  <c r="O2563" i="6"/>
  <c r="M3721" i="6"/>
  <c r="N3721" i="6" s="1"/>
  <c r="O3721" i="6"/>
  <c r="O3013" i="6"/>
  <c r="M3013" i="6"/>
  <c r="N3013" i="6" s="1"/>
  <c r="M3836" i="6"/>
  <c r="N3836" i="6" s="1"/>
  <c r="O3836" i="6"/>
  <c r="O3698" i="6"/>
  <c r="M3698" i="6"/>
  <c r="N3698" i="6" s="1"/>
  <c r="O3629" i="6"/>
  <c r="M3629" i="6"/>
  <c r="N3629" i="6" s="1"/>
  <c r="O3565" i="6"/>
  <c r="M3565" i="6"/>
  <c r="N3565" i="6" s="1"/>
  <c r="O3501" i="6"/>
  <c r="M3501" i="6"/>
  <c r="N3501" i="6" s="1"/>
  <c r="M3437" i="6"/>
  <c r="N3437" i="6" s="1"/>
  <c r="O3437" i="6"/>
  <c r="O3389" i="6"/>
  <c r="M3389" i="6"/>
  <c r="N3389" i="6" s="1"/>
  <c r="O3240" i="6"/>
  <c r="M3240" i="6"/>
  <c r="N3240" i="6" s="1"/>
  <c r="O2976" i="6"/>
  <c r="M2976" i="6"/>
  <c r="N2976" i="6" s="1"/>
  <c r="O2532" i="6"/>
  <c r="M2532" i="6"/>
  <c r="N2532" i="6" s="1"/>
  <c r="O3804" i="6"/>
  <c r="M3804" i="6"/>
  <c r="N3804" i="6" s="1"/>
  <c r="O3622" i="6"/>
  <c r="M3622" i="6"/>
  <c r="N3622" i="6" s="1"/>
  <c r="O3362" i="6"/>
  <c r="M3362" i="6"/>
  <c r="N3362" i="6" s="1"/>
  <c r="O3854" i="6"/>
  <c r="M3854" i="6"/>
  <c r="N3854" i="6" s="1"/>
  <c r="O3459" i="6"/>
  <c r="M3459" i="6"/>
  <c r="N3459" i="6" s="1"/>
  <c r="O3830" i="6"/>
  <c r="M3830" i="6"/>
  <c r="N3830" i="6" s="1"/>
  <c r="M3756" i="6"/>
  <c r="N3756" i="6" s="1"/>
  <c r="O3756" i="6"/>
  <c r="O3709" i="6"/>
  <c r="M3709" i="6"/>
  <c r="N3709" i="6" s="1"/>
  <c r="M3663" i="6"/>
  <c r="N3663" i="6" s="1"/>
  <c r="O3663" i="6"/>
  <c r="O3596" i="6"/>
  <c r="M3596" i="6"/>
  <c r="N3596" i="6" s="1"/>
  <c r="O3532" i="6"/>
  <c r="M3532" i="6"/>
  <c r="N3532" i="6" s="1"/>
  <c r="O3468" i="6"/>
  <c r="M3468" i="6"/>
  <c r="N3468" i="6" s="1"/>
  <c r="O3425" i="6"/>
  <c r="M3425" i="6"/>
  <c r="N3425" i="6" s="1"/>
  <c r="M3365" i="6"/>
  <c r="N3365" i="6" s="1"/>
  <c r="O3365" i="6"/>
  <c r="O3254" i="6"/>
  <c r="M3254" i="6"/>
  <c r="N3254" i="6" s="1"/>
  <c r="M2929" i="6"/>
  <c r="N2929" i="6" s="1"/>
  <c r="O2929" i="6"/>
  <c r="O2246" i="6"/>
  <c r="M2246" i="6"/>
  <c r="N2246" i="6" s="1"/>
  <c r="M3834" i="6"/>
  <c r="N3834" i="6" s="1"/>
  <c r="O3834" i="6"/>
  <c r="O3853" i="6"/>
  <c r="M3853" i="6"/>
  <c r="N3853" i="6" s="1"/>
  <c r="M3769" i="6"/>
  <c r="N3769" i="6" s="1"/>
  <c r="O3769" i="6"/>
  <c r="M3671" i="6"/>
  <c r="N3671" i="6" s="1"/>
  <c r="O3671" i="6"/>
  <c r="M3615" i="6"/>
  <c r="N3615" i="6" s="1"/>
  <c r="O3615" i="6"/>
  <c r="M3551" i="6"/>
  <c r="N3551" i="6" s="1"/>
  <c r="O3551" i="6"/>
  <c r="M3487" i="6"/>
  <c r="N3487" i="6" s="1"/>
  <c r="O3487" i="6"/>
  <c r="M3415" i="6"/>
  <c r="N3415" i="6" s="1"/>
  <c r="O3415" i="6"/>
  <c r="O3296" i="6"/>
  <c r="M3296" i="6"/>
  <c r="N3296" i="6" s="1"/>
  <c r="M3207" i="6"/>
  <c r="N3207" i="6" s="1"/>
  <c r="O3207" i="6"/>
  <c r="O2724" i="6"/>
  <c r="M2724" i="6"/>
  <c r="N2724" i="6" s="1"/>
  <c r="O3862" i="6"/>
  <c r="M3862" i="6"/>
  <c r="N3862" i="6" s="1"/>
  <c r="O3662" i="6"/>
  <c r="M3662" i="6"/>
  <c r="N3662" i="6" s="1"/>
  <c r="O3428" i="6"/>
  <c r="M3428" i="6"/>
  <c r="N3428" i="6" s="1"/>
  <c r="O3889" i="6"/>
  <c r="M3889" i="6"/>
  <c r="N3889" i="6" s="1"/>
  <c r="M3519" i="6"/>
  <c r="N3519" i="6" s="1"/>
  <c r="O3519" i="6"/>
  <c r="O3075" i="6"/>
  <c r="M3075" i="6"/>
  <c r="N3075" i="6" s="1"/>
  <c r="M3805" i="6"/>
  <c r="N3805" i="6" s="1"/>
  <c r="O3805" i="6"/>
  <c r="M3797" i="6"/>
  <c r="N3797" i="6" s="1"/>
  <c r="O3797" i="6"/>
  <c r="M3735" i="6"/>
  <c r="N3735" i="6" s="1"/>
  <c r="O3735" i="6"/>
  <c r="O3699" i="6"/>
  <c r="M3699" i="6"/>
  <c r="N3699" i="6" s="1"/>
  <c r="O3632" i="6"/>
  <c r="M3632" i="6"/>
  <c r="N3632" i="6" s="1"/>
  <c r="O3568" i="6"/>
  <c r="M3568" i="6"/>
  <c r="N3568" i="6" s="1"/>
  <c r="O3504" i="6"/>
  <c r="M3504" i="6"/>
  <c r="N3504" i="6" s="1"/>
  <c r="O3440" i="6"/>
  <c r="M3440" i="6"/>
  <c r="N3440" i="6" s="1"/>
  <c r="O3360" i="6"/>
  <c r="M3360" i="6"/>
  <c r="N3360" i="6" s="1"/>
  <c r="O3211" i="6"/>
  <c r="M3211" i="6"/>
  <c r="N3211" i="6" s="1"/>
  <c r="M2741" i="6"/>
  <c r="N2741" i="6" s="1"/>
  <c r="O2741" i="6"/>
  <c r="M3309" i="6"/>
  <c r="N3309" i="6" s="1"/>
  <c r="O3309" i="6"/>
  <c r="M3261" i="6"/>
  <c r="N3261" i="6" s="1"/>
  <c r="O3261" i="6"/>
  <c r="M3197" i="6"/>
  <c r="N3197" i="6" s="1"/>
  <c r="O3197" i="6"/>
  <c r="M3133" i="6"/>
  <c r="N3133" i="6" s="1"/>
  <c r="O3133" i="6"/>
  <c r="O3069" i="6"/>
  <c r="M3069" i="6"/>
  <c r="N3069" i="6" s="1"/>
  <c r="M3053" i="6"/>
  <c r="N3053" i="6" s="1"/>
  <c r="O3053" i="6"/>
  <c r="O3021" i="6"/>
  <c r="M3021" i="6"/>
  <c r="N3021" i="6" s="1"/>
  <c r="O2958" i="6"/>
  <c r="M2958" i="6"/>
  <c r="N2958" i="6" s="1"/>
  <c r="O2894" i="6"/>
  <c r="M2894" i="6"/>
  <c r="N2894" i="6" s="1"/>
  <c r="O2833" i="6"/>
  <c r="M2833" i="6"/>
  <c r="N2833" i="6" s="1"/>
  <c r="O2769" i="6"/>
  <c r="M2769" i="6"/>
  <c r="N2769" i="6" s="1"/>
  <c r="O2690" i="6"/>
  <c r="M2690" i="6"/>
  <c r="N2690" i="6" s="1"/>
  <c r="O2619" i="6"/>
  <c r="M2619" i="6"/>
  <c r="N2619" i="6" s="1"/>
  <c r="O2555" i="6"/>
  <c r="M2555" i="6"/>
  <c r="N2555" i="6" s="1"/>
  <c r="O2491" i="6"/>
  <c r="M2491" i="6"/>
  <c r="N2491" i="6" s="1"/>
  <c r="M2423" i="6"/>
  <c r="N2423" i="6" s="1"/>
  <c r="O2423" i="6"/>
  <c r="O2353" i="6"/>
  <c r="M2353" i="6"/>
  <c r="N2353" i="6" s="1"/>
  <c r="M2335" i="6"/>
  <c r="N2335" i="6" s="1"/>
  <c r="O2335" i="6"/>
  <c r="O2315" i="6"/>
  <c r="M2315" i="6"/>
  <c r="N2315" i="6" s="1"/>
  <c r="O2227" i="6"/>
  <c r="M2227" i="6"/>
  <c r="N2227" i="6" s="1"/>
  <c r="O2200" i="6"/>
  <c r="M2200" i="6"/>
  <c r="N2200" i="6" s="1"/>
  <c r="O2103" i="6"/>
  <c r="M2103" i="6"/>
  <c r="N2103" i="6" s="1"/>
  <c r="O3400" i="6"/>
  <c r="M3400" i="6"/>
  <c r="N3400" i="6" s="1"/>
  <c r="O3340" i="6"/>
  <c r="M3340" i="6"/>
  <c r="N3340" i="6" s="1"/>
  <c r="O3282" i="6"/>
  <c r="M3282" i="6"/>
  <c r="N3282" i="6" s="1"/>
  <c r="O3218" i="6"/>
  <c r="M3218" i="6"/>
  <c r="N3218" i="6" s="1"/>
  <c r="O3154" i="6"/>
  <c r="M3154" i="6"/>
  <c r="N3154" i="6" s="1"/>
  <c r="O3090" i="6"/>
  <c r="M3090" i="6"/>
  <c r="N3090" i="6" s="1"/>
  <c r="O2965" i="6"/>
  <c r="M2965" i="6"/>
  <c r="N2965" i="6" s="1"/>
  <c r="O2903" i="6"/>
  <c r="M2903" i="6"/>
  <c r="N2903" i="6" s="1"/>
  <c r="M2831" i="6"/>
  <c r="N2831" i="6" s="1"/>
  <c r="O2831" i="6"/>
  <c r="M2767" i="6"/>
  <c r="N2767" i="6" s="1"/>
  <c r="O2767" i="6"/>
  <c r="O2688" i="6"/>
  <c r="M2688" i="6"/>
  <c r="N2688" i="6" s="1"/>
  <c r="O2640" i="6"/>
  <c r="M2640" i="6"/>
  <c r="N2640" i="6" s="1"/>
  <c r="O2576" i="6"/>
  <c r="M2576" i="6"/>
  <c r="N2576" i="6" s="1"/>
  <c r="O2512" i="6"/>
  <c r="M2512" i="6"/>
  <c r="N2512" i="6" s="1"/>
  <c r="O2438" i="6"/>
  <c r="M2438" i="6"/>
  <c r="N2438" i="6" s="1"/>
  <c r="O2393" i="6"/>
  <c r="M2393" i="6"/>
  <c r="N2393" i="6" s="1"/>
  <c r="O2361" i="6"/>
  <c r="M2361" i="6"/>
  <c r="N2361" i="6" s="1"/>
  <c r="O2274" i="6"/>
  <c r="M2274" i="6"/>
  <c r="N2274" i="6" s="1"/>
  <c r="O2225" i="6"/>
  <c r="M2225" i="6"/>
  <c r="N2225" i="6" s="1"/>
  <c r="O2148" i="6"/>
  <c r="M2148" i="6"/>
  <c r="N2148" i="6" s="1"/>
  <c r="O3276" i="6"/>
  <c r="M3276" i="6"/>
  <c r="N3276" i="6" s="1"/>
  <c r="O3212" i="6"/>
  <c r="M3212" i="6"/>
  <c r="N3212" i="6" s="1"/>
  <c r="O3148" i="6"/>
  <c r="M3148" i="6"/>
  <c r="N3148" i="6" s="1"/>
  <c r="O3084" i="6"/>
  <c r="M3084" i="6"/>
  <c r="N3084" i="6" s="1"/>
  <c r="O3019" i="6"/>
  <c r="M3019" i="6"/>
  <c r="N3019" i="6" s="1"/>
  <c r="M2943" i="6"/>
  <c r="N2943" i="6" s="1"/>
  <c r="O2943" i="6"/>
  <c r="M2879" i="6"/>
  <c r="N2879" i="6" s="1"/>
  <c r="O2879" i="6"/>
  <c r="O2810" i="6"/>
  <c r="M2810" i="6"/>
  <c r="N2810" i="6" s="1"/>
  <c r="O2746" i="6"/>
  <c r="M2746" i="6"/>
  <c r="N2746" i="6" s="1"/>
  <c r="O2706" i="6"/>
  <c r="M2706" i="6"/>
  <c r="N2706" i="6" s="1"/>
  <c r="M2636" i="6"/>
  <c r="N2636" i="6" s="1"/>
  <c r="O2636" i="6"/>
  <c r="O2572" i="6"/>
  <c r="M2572" i="6"/>
  <c r="N2572" i="6" s="1"/>
  <c r="O2508" i="6"/>
  <c r="M2508" i="6"/>
  <c r="N2508" i="6" s="1"/>
  <c r="O2449" i="6"/>
  <c r="M2449" i="6"/>
  <c r="N2449" i="6" s="1"/>
  <c r="M2399" i="6"/>
  <c r="N2399" i="6" s="1"/>
  <c r="O2399" i="6"/>
  <c r="O2298" i="6"/>
  <c r="M2298" i="6"/>
  <c r="N2298" i="6" s="1"/>
  <c r="M2247" i="6"/>
  <c r="N2247" i="6" s="1"/>
  <c r="O2247" i="6"/>
  <c r="M2159" i="6"/>
  <c r="N2159" i="6" s="1"/>
  <c r="O2159" i="6"/>
  <c r="O2105" i="6"/>
  <c r="M2105" i="6"/>
  <c r="N2105" i="6" s="1"/>
  <c r="O3346" i="6"/>
  <c r="M3346" i="6"/>
  <c r="N3346" i="6" s="1"/>
  <c r="O3297" i="6"/>
  <c r="M3297" i="6"/>
  <c r="N3297" i="6" s="1"/>
  <c r="M3233" i="6"/>
  <c r="N3233" i="6" s="1"/>
  <c r="O3233" i="6"/>
  <c r="M3169" i="6"/>
  <c r="N3169" i="6" s="1"/>
  <c r="O3169" i="6"/>
  <c r="M3105" i="6"/>
  <c r="N3105" i="6" s="1"/>
  <c r="O3105" i="6"/>
  <c r="M3039" i="6"/>
  <c r="N3039" i="6" s="1"/>
  <c r="O3039" i="6"/>
  <c r="O2986" i="6"/>
  <c r="M2986" i="6"/>
  <c r="N2986" i="6" s="1"/>
  <c r="O2950" i="6"/>
  <c r="M2950" i="6"/>
  <c r="N2950" i="6" s="1"/>
  <c r="O2886" i="6"/>
  <c r="M2886" i="6"/>
  <c r="N2886" i="6" s="1"/>
  <c r="M2823" i="6"/>
  <c r="N2823" i="6" s="1"/>
  <c r="O2823" i="6"/>
  <c r="M2759" i="6"/>
  <c r="N2759" i="6" s="1"/>
  <c r="O2759" i="6"/>
  <c r="O2697" i="6"/>
  <c r="M2697" i="6"/>
  <c r="N2697" i="6" s="1"/>
  <c r="O2661" i="6"/>
  <c r="M2661" i="6"/>
  <c r="N2661" i="6" s="1"/>
  <c r="M2597" i="6"/>
  <c r="N2597" i="6" s="1"/>
  <c r="O2597" i="6"/>
  <c r="M2533" i="6"/>
  <c r="N2533" i="6" s="1"/>
  <c r="O2533" i="6"/>
  <c r="O2456" i="6"/>
  <c r="M2456" i="6"/>
  <c r="N2456" i="6" s="1"/>
  <c r="O2352" i="6"/>
  <c r="M2352" i="6"/>
  <c r="N2352" i="6" s="1"/>
  <c r="M2253" i="6"/>
  <c r="N2253" i="6" s="1"/>
  <c r="O2253" i="6"/>
  <c r="M2138" i="6"/>
  <c r="N2138" i="6" s="1"/>
  <c r="O2138" i="6"/>
  <c r="O3190" i="6"/>
  <c r="M3190" i="6"/>
  <c r="N3190" i="6" s="1"/>
  <c r="O3126" i="6"/>
  <c r="M3126" i="6"/>
  <c r="N3126" i="6" s="1"/>
  <c r="O3060" i="6"/>
  <c r="M3060" i="6"/>
  <c r="N3060" i="6" s="1"/>
  <c r="M3025" i="6"/>
  <c r="N3025" i="6" s="1"/>
  <c r="O3025" i="6"/>
  <c r="O2966" i="6"/>
  <c r="M2966" i="6"/>
  <c r="N2966" i="6" s="1"/>
  <c r="O2904" i="6"/>
  <c r="M2904" i="6"/>
  <c r="N2904" i="6" s="1"/>
  <c r="O2834" i="6"/>
  <c r="M2834" i="6"/>
  <c r="N2834" i="6" s="1"/>
  <c r="O2770" i="6"/>
  <c r="M2770" i="6"/>
  <c r="N2770" i="6" s="1"/>
  <c r="M2711" i="6"/>
  <c r="N2711" i="6" s="1"/>
  <c r="O2711" i="6"/>
  <c r="M2620" i="6"/>
  <c r="N2620" i="6" s="1"/>
  <c r="O2620" i="6"/>
  <c r="O2556" i="6"/>
  <c r="M2556" i="6"/>
  <c r="N2556" i="6" s="1"/>
  <c r="O2492" i="6"/>
  <c r="M2492" i="6"/>
  <c r="N2492" i="6" s="1"/>
  <c r="O2441" i="6"/>
  <c r="M2441" i="6"/>
  <c r="N2441" i="6" s="1"/>
  <c r="O2376" i="6"/>
  <c r="M2376" i="6"/>
  <c r="N2376" i="6" s="1"/>
  <c r="O2322" i="6"/>
  <c r="M2322" i="6"/>
  <c r="N2322" i="6" s="1"/>
  <c r="O2259" i="6"/>
  <c r="M2259" i="6"/>
  <c r="N2259" i="6" s="1"/>
  <c r="O2210" i="6"/>
  <c r="M2210" i="6"/>
  <c r="N2210" i="6" s="1"/>
  <c r="O2128" i="6"/>
  <c r="M2128" i="6"/>
  <c r="N2128" i="6" s="1"/>
  <c r="O3315" i="6"/>
  <c r="M3315" i="6"/>
  <c r="N3315" i="6" s="1"/>
  <c r="O3250" i="6"/>
  <c r="M3250" i="6"/>
  <c r="N3250" i="6" s="1"/>
  <c r="O3186" i="6"/>
  <c r="M3186" i="6"/>
  <c r="N3186" i="6" s="1"/>
  <c r="O3122" i="6"/>
  <c r="M3122" i="6"/>
  <c r="N3122" i="6" s="1"/>
  <c r="O3032" i="6"/>
  <c r="M3032" i="6"/>
  <c r="N3032" i="6" s="1"/>
  <c r="M2935" i="6"/>
  <c r="N2935" i="6" s="1"/>
  <c r="O2935" i="6"/>
  <c r="M2871" i="6"/>
  <c r="N2871" i="6" s="1"/>
  <c r="O2871" i="6"/>
  <c r="O2798" i="6"/>
  <c r="M2798" i="6"/>
  <c r="N2798" i="6" s="1"/>
  <c r="O2734" i="6"/>
  <c r="M2734" i="6"/>
  <c r="N2734" i="6" s="1"/>
  <c r="O2645" i="6"/>
  <c r="M2645" i="6"/>
  <c r="N2645" i="6" s="1"/>
  <c r="M2581" i="6"/>
  <c r="N2581" i="6" s="1"/>
  <c r="O2581" i="6"/>
  <c r="M2517" i="6"/>
  <c r="N2517" i="6" s="1"/>
  <c r="O2517" i="6"/>
  <c r="O2448" i="6"/>
  <c r="M2448" i="6"/>
  <c r="N2448" i="6" s="1"/>
  <c r="O2379" i="6"/>
  <c r="M2379" i="6"/>
  <c r="N2379" i="6" s="1"/>
  <c r="O2348" i="6"/>
  <c r="M2348" i="6"/>
  <c r="N2348" i="6" s="1"/>
  <c r="O2316" i="6"/>
  <c r="M2316" i="6"/>
  <c r="N2316" i="6" s="1"/>
  <c r="M2269" i="6"/>
  <c r="N2269" i="6" s="1"/>
  <c r="O2269" i="6"/>
  <c r="O2220" i="6"/>
  <c r="M2220" i="6"/>
  <c r="N2220" i="6" s="1"/>
  <c r="M2149" i="6"/>
  <c r="N2149" i="6" s="1"/>
  <c r="O2149" i="6"/>
  <c r="O2087" i="6"/>
  <c r="M2087" i="6"/>
  <c r="N2087" i="6" s="1"/>
  <c r="M3085" i="6"/>
  <c r="N3085" i="6" s="1"/>
  <c r="O3085" i="6"/>
  <c r="O3000" i="6"/>
  <c r="M3000" i="6"/>
  <c r="N3000" i="6" s="1"/>
  <c r="M2933" i="6"/>
  <c r="N2933" i="6" s="1"/>
  <c r="O2933" i="6"/>
  <c r="M2869" i="6"/>
  <c r="N2869" i="6" s="1"/>
  <c r="O2869" i="6"/>
  <c r="M2809" i="6"/>
  <c r="N2809" i="6" s="1"/>
  <c r="O2809" i="6"/>
  <c r="M2745" i="6"/>
  <c r="N2745" i="6" s="1"/>
  <c r="O2745" i="6"/>
  <c r="M2703" i="6"/>
  <c r="N2703" i="6" s="1"/>
  <c r="O2703" i="6"/>
  <c r="M2666" i="6"/>
  <c r="N2666" i="6" s="1"/>
  <c r="O2666" i="6"/>
  <c r="M2602" i="6"/>
  <c r="N2602" i="6" s="1"/>
  <c r="O2602" i="6"/>
  <c r="O2538" i="6"/>
  <c r="M2538" i="6"/>
  <c r="N2538" i="6" s="1"/>
  <c r="O2465" i="6"/>
  <c r="M2465" i="6"/>
  <c r="N2465" i="6" s="1"/>
  <c r="O2427" i="6"/>
  <c r="M2427" i="6"/>
  <c r="N2427" i="6" s="1"/>
  <c r="M2295" i="6"/>
  <c r="N2295" i="6" s="1"/>
  <c r="O2295" i="6"/>
  <c r="O2238" i="6"/>
  <c r="M2238" i="6"/>
  <c r="N2238" i="6" s="1"/>
  <c r="M2151" i="6"/>
  <c r="N2151" i="6" s="1"/>
  <c r="O2151" i="6"/>
  <c r="O2146" i="6"/>
  <c r="M2146" i="6"/>
  <c r="N2146" i="6" s="1"/>
  <c r="O2127" i="6"/>
  <c r="M2127" i="6"/>
  <c r="N2127" i="6" s="1"/>
  <c r="O2034" i="6"/>
  <c r="M2034" i="6"/>
  <c r="N2034" i="6" s="1"/>
  <c r="O1982" i="6"/>
  <c r="M1982" i="6"/>
  <c r="N1982" i="6" s="1"/>
  <c r="O1918" i="6"/>
  <c r="M1918" i="6"/>
  <c r="N1918" i="6" s="1"/>
  <c r="O1834" i="6"/>
  <c r="M1834" i="6"/>
  <c r="N1834" i="6" s="1"/>
  <c r="O1802" i="6"/>
  <c r="M1802" i="6"/>
  <c r="N1802" i="6" s="1"/>
  <c r="O1757" i="6"/>
  <c r="M1757" i="6"/>
  <c r="N1757" i="6" s="1"/>
  <c r="M1712" i="6"/>
  <c r="N1712" i="6" s="1"/>
  <c r="O1712" i="6"/>
  <c r="M1674" i="6"/>
  <c r="N1674" i="6" s="1"/>
  <c r="O1674" i="6"/>
  <c r="M1609" i="6"/>
  <c r="N1609" i="6" s="1"/>
  <c r="O1609" i="6"/>
  <c r="M1545" i="6"/>
  <c r="N1545" i="6" s="1"/>
  <c r="O1545" i="6"/>
  <c r="M1481" i="6"/>
  <c r="N1481" i="6" s="1"/>
  <c r="O1481" i="6"/>
  <c r="O1412" i="6"/>
  <c r="M1412" i="6"/>
  <c r="N1412" i="6" s="1"/>
  <c r="O1274" i="6"/>
  <c r="M1274" i="6"/>
  <c r="N1274" i="6" s="1"/>
  <c r="M1179" i="6"/>
  <c r="N1179" i="6" s="1"/>
  <c r="O1179" i="6"/>
  <c r="O2187" i="6"/>
  <c r="M2187" i="6"/>
  <c r="N2187" i="6" s="1"/>
  <c r="O2145" i="6"/>
  <c r="M2145" i="6"/>
  <c r="N2145" i="6" s="1"/>
  <c r="O2090" i="6"/>
  <c r="M2090" i="6"/>
  <c r="N2090" i="6" s="1"/>
  <c r="O1986" i="6"/>
  <c r="M1986" i="6"/>
  <c r="N1986" i="6" s="1"/>
  <c r="O1922" i="6"/>
  <c r="M1922" i="6"/>
  <c r="N1922" i="6" s="1"/>
  <c r="O1768" i="6"/>
  <c r="M1768" i="6"/>
  <c r="N1768" i="6" s="1"/>
  <c r="M1706" i="6"/>
  <c r="N1706" i="6" s="1"/>
  <c r="O1706" i="6"/>
  <c r="M1601" i="6"/>
  <c r="N1601" i="6" s="1"/>
  <c r="O1601" i="6"/>
  <c r="M1537" i="6"/>
  <c r="N1537" i="6" s="1"/>
  <c r="O1537" i="6"/>
  <c r="M1473" i="6"/>
  <c r="N1473" i="6" s="1"/>
  <c r="O1473" i="6"/>
  <c r="M1407" i="6"/>
  <c r="N1407" i="6" s="1"/>
  <c r="O1407" i="6"/>
  <c r="O1300" i="6"/>
  <c r="M1300" i="6"/>
  <c r="N1300" i="6" s="1"/>
  <c r="O1142" i="6"/>
  <c r="M1142" i="6"/>
  <c r="N1142" i="6" s="1"/>
  <c r="O2111" i="6"/>
  <c r="M2111" i="6"/>
  <c r="N2111" i="6" s="1"/>
  <c r="O2007" i="6"/>
  <c r="M2007" i="6"/>
  <c r="N2007" i="6" s="1"/>
  <c r="O1943" i="6"/>
  <c r="M1943" i="6"/>
  <c r="N1943" i="6" s="1"/>
  <c r="O1875" i="6"/>
  <c r="M1875" i="6"/>
  <c r="N1875" i="6" s="1"/>
  <c r="O1855" i="6"/>
  <c r="M1855" i="6"/>
  <c r="N1855" i="6" s="1"/>
  <c r="O1719" i="6"/>
  <c r="M1719" i="6"/>
  <c r="N1719" i="6" s="1"/>
  <c r="M1655" i="6"/>
  <c r="N1655" i="6" s="1"/>
  <c r="O1655" i="6"/>
  <c r="M1591" i="6"/>
  <c r="N1591" i="6" s="1"/>
  <c r="O1591" i="6"/>
  <c r="M1527" i="6"/>
  <c r="N1527" i="6" s="1"/>
  <c r="O1527" i="6"/>
  <c r="M1463" i="6"/>
  <c r="N1463" i="6" s="1"/>
  <c r="O1463" i="6"/>
  <c r="O1405" i="6"/>
  <c r="M1405" i="6"/>
  <c r="N1405" i="6" s="1"/>
  <c r="O1347" i="6"/>
  <c r="M1347" i="6"/>
  <c r="N1347" i="6" s="1"/>
  <c r="M1331" i="6"/>
  <c r="N1331" i="6" s="1"/>
  <c r="O1331" i="6"/>
  <c r="M1315" i="6"/>
  <c r="N1315" i="6" s="1"/>
  <c r="O1315" i="6"/>
  <c r="O1207" i="6"/>
  <c r="M1207" i="6"/>
  <c r="N1207" i="6" s="1"/>
  <c r="O2064" i="6"/>
  <c r="M2064" i="6"/>
  <c r="N2064" i="6" s="1"/>
  <c r="O2039" i="6"/>
  <c r="M2039" i="6"/>
  <c r="N2039" i="6" s="1"/>
  <c r="O1970" i="6"/>
  <c r="M1970" i="6"/>
  <c r="N1970" i="6" s="1"/>
  <c r="O1908" i="6"/>
  <c r="M1908" i="6"/>
  <c r="N1908" i="6" s="1"/>
  <c r="O1847" i="6"/>
  <c r="M1847" i="6"/>
  <c r="N1847" i="6" s="1"/>
  <c r="O1817" i="6"/>
  <c r="M1817" i="6"/>
  <c r="N1817" i="6" s="1"/>
  <c r="O1785" i="6"/>
  <c r="M1785" i="6"/>
  <c r="N1785" i="6" s="1"/>
  <c r="O1736" i="6"/>
  <c r="M1736" i="6"/>
  <c r="N1736" i="6" s="1"/>
  <c r="M1666" i="6"/>
  <c r="N1666" i="6" s="1"/>
  <c r="O1666" i="6"/>
  <c r="M1610" i="6"/>
  <c r="N1610" i="6" s="1"/>
  <c r="O1610" i="6"/>
  <c r="O1546" i="6"/>
  <c r="M1546" i="6"/>
  <c r="N1546" i="6" s="1"/>
  <c r="O1482" i="6"/>
  <c r="M1482" i="6"/>
  <c r="N1482" i="6" s="1"/>
  <c r="M1415" i="6"/>
  <c r="N1415" i="6" s="1"/>
  <c r="O1415" i="6"/>
  <c r="M1379" i="6"/>
  <c r="N1379" i="6" s="1"/>
  <c r="O1379" i="6"/>
  <c r="O1276" i="6"/>
  <c r="M1276" i="6"/>
  <c r="N1276" i="6" s="1"/>
  <c r="O1144" i="6"/>
  <c r="M1144" i="6"/>
  <c r="N1144" i="6" s="1"/>
  <c r="O2014" i="6"/>
  <c r="M2014" i="6"/>
  <c r="N2014" i="6" s="1"/>
  <c r="O1950" i="6"/>
  <c r="M1950" i="6"/>
  <c r="N1950" i="6" s="1"/>
  <c r="O1891" i="6"/>
  <c r="M1891" i="6"/>
  <c r="N1891" i="6" s="1"/>
  <c r="O1823" i="6"/>
  <c r="M1823" i="6"/>
  <c r="N1823" i="6" s="1"/>
  <c r="O1791" i="6"/>
  <c r="M1791" i="6"/>
  <c r="N1791" i="6" s="1"/>
  <c r="O1743" i="6"/>
  <c r="M1743" i="6"/>
  <c r="N1743" i="6" s="1"/>
  <c r="O1694" i="6"/>
  <c r="M1694" i="6"/>
  <c r="N1694" i="6" s="1"/>
  <c r="M1604" i="6"/>
  <c r="N1604" i="6" s="1"/>
  <c r="O1604" i="6"/>
  <c r="M1540" i="6"/>
  <c r="N1540" i="6" s="1"/>
  <c r="O1540" i="6"/>
  <c r="O1476" i="6"/>
  <c r="M1476" i="6"/>
  <c r="N1476" i="6" s="1"/>
  <c r="O1408" i="6"/>
  <c r="M1408" i="6"/>
  <c r="N1408" i="6" s="1"/>
  <c r="O1256" i="6"/>
  <c r="M1256" i="6"/>
  <c r="N1256" i="6" s="1"/>
  <c r="M1129" i="6"/>
  <c r="N1129" i="6" s="1"/>
  <c r="O1129" i="6"/>
  <c r="O1981" i="6"/>
  <c r="M1981" i="6"/>
  <c r="N1981" i="6" s="1"/>
  <c r="O1917" i="6"/>
  <c r="M1917" i="6"/>
  <c r="N1917" i="6" s="1"/>
  <c r="O1854" i="6"/>
  <c r="M1854" i="6"/>
  <c r="N1854" i="6" s="1"/>
  <c r="O1725" i="6"/>
  <c r="M1725" i="6"/>
  <c r="N1725" i="6" s="1"/>
  <c r="M1671" i="6"/>
  <c r="N1671" i="6" s="1"/>
  <c r="O1671" i="6"/>
  <c r="M1627" i="6"/>
  <c r="N1627" i="6" s="1"/>
  <c r="O1627" i="6"/>
  <c r="M1563" i="6"/>
  <c r="N1563" i="6" s="1"/>
  <c r="O1563" i="6"/>
  <c r="M1499" i="6"/>
  <c r="N1499" i="6" s="1"/>
  <c r="O1499" i="6"/>
  <c r="M1435" i="6"/>
  <c r="N1435" i="6" s="1"/>
  <c r="O1435" i="6"/>
  <c r="M1375" i="6"/>
  <c r="N1375" i="6" s="1"/>
  <c r="O1375" i="6"/>
  <c r="O1233" i="6"/>
  <c r="M1233" i="6"/>
  <c r="N1233" i="6" s="1"/>
  <c r="O2083" i="6"/>
  <c r="M2083" i="6"/>
  <c r="N2083" i="6" s="1"/>
  <c r="O1998" i="6"/>
  <c r="M1998" i="6"/>
  <c r="N1998" i="6" s="1"/>
  <c r="O1934" i="6"/>
  <c r="M1934" i="6"/>
  <c r="N1934" i="6" s="1"/>
  <c r="O1852" i="6"/>
  <c r="M1852" i="6"/>
  <c r="N1852" i="6" s="1"/>
  <c r="O1718" i="6"/>
  <c r="M1718" i="6"/>
  <c r="N1718" i="6" s="1"/>
  <c r="M1621" i="6"/>
  <c r="N1621" i="6" s="1"/>
  <c r="O1621" i="6"/>
  <c r="M1557" i="6"/>
  <c r="N1557" i="6" s="1"/>
  <c r="O1557" i="6"/>
  <c r="M1493" i="6"/>
  <c r="N1493" i="6" s="1"/>
  <c r="O1493" i="6"/>
  <c r="M1429" i="6"/>
  <c r="N1429" i="6" s="1"/>
  <c r="O1429" i="6"/>
  <c r="O1360" i="6"/>
  <c r="M1360" i="6"/>
  <c r="N1360" i="6" s="1"/>
  <c r="O1336" i="6"/>
  <c r="M1336" i="6"/>
  <c r="N1336" i="6" s="1"/>
  <c r="O1316" i="6"/>
  <c r="M1316" i="6"/>
  <c r="N1316" i="6" s="1"/>
  <c r="O1226" i="6"/>
  <c r="M1226" i="6"/>
  <c r="N1226" i="6" s="1"/>
  <c r="O1104" i="6"/>
  <c r="M1104" i="6"/>
  <c r="N1104" i="6" s="1"/>
  <c r="O1990" i="6"/>
  <c r="M1990" i="6"/>
  <c r="N1990" i="6" s="1"/>
  <c r="O1926" i="6"/>
  <c r="M1926" i="6"/>
  <c r="N1926" i="6" s="1"/>
  <c r="O1866" i="6"/>
  <c r="M1866" i="6"/>
  <c r="N1866" i="6" s="1"/>
  <c r="O1836" i="6"/>
  <c r="M1836" i="6"/>
  <c r="N1836" i="6" s="1"/>
  <c r="O1804" i="6"/>
  <c r="M1804" i="6"/>
  <c r="N1804" i="6" s="1"/>
  <c r="O1772" i="6"/>
  <c r="M1772" i="6"/>
  <c r="N1772" i="6" s="1"/>
  <c r="O1701" i="6"/>
  <c r="M1701" i="6"/>
  <c r="N1701" i="6" s="1"/>
  <c r="M1644" i="6"/>
  <c r="N1644" i="6" s="1"/>
  <c r="O1644" i="6"/>
  <c r="M1580" i="6"/>
  <c r="N1580" i="6" s="1"/>
  <c r="O1580" i="6"/>
  <c r="M1516" i="6"/>
  <c r="N1516" i="6" s="1"/>
  <c r="O1516" i="6"/>
  <c r="O1452" i="6"/>
  <c r="M1452" i="6"/>
  <c r="N1452" i="6" s="1"/>
  <c r="M1401" i="6"/>
  <c r="N1401" i="6" s="1"/>
  <c r="O1401" i="6"/>
  <c r="O1346" i="6"/>
  <c r="M1346" i="6"/>
  <c r="N1346" i="6" s="1"/>
  <c r="O1277" i="6"/>
  <c r="M1277" i="6"/>
  <c r="N1277" i="6" s="1"/>
  <c r="O1194" i="6"/>
  <c r="M1194" i="6"/>
  <c r="N1194" i="6" s="1"/>
  <c r="O1118" i="6"/>
  <c r="M1118" i="6"/>
  <c r="N1118" i="6" s="1"/>
  <c r="O1054" i="6"/>
  <c r="M1054" i="6"/>
  <c r="N1054" i="6" s="1"/>
  <c r="M990" i="6"/>
  <c r="N990" i="6" s="1"/>
  <c r="O990" i="6"/>
  <c r="M918" i="6"/>
  <c r="N918" i="6" s="1"/>
  <c r="O918" i="6"/>
  <c r="O844" i="6"/>
  <c r="M844" i="6"/>
  <c r="N844" i="6" s="1"/>
  <c r="M783" i="6"/>
  <c r="N783" i="6" s="1"/>
  <c r="O783" i="6"/>
  <c r="M696" i="6"/>
  <c r="N696" i="6" s="1"/>
  <c r="O696" i="6"/>
  <c r="M616" i="6"/>
  <c r="N616" i="6" s="1"/>
  <c r="O616" i="6"/>
  <c r="O507" i="6"/>
  <c r="M507" i="6"/>
  <c r="N507" i="6" s="1"/>
  <c r="M234" i="6"/>
  <c r="N234" i="6" s="1"/>
  <c r="O234" i="6"/>
  <c r="O1047" i="6"/>
  <c r="M1047" i="6"/>
  <c r="N1047" i="6" s="1"/>
  <c r="O981" i="6"/>
  <c r="M981" i="6"/>
  <c r="N981" i="6" s="1"/>
  <c r="M936" i="6"/>
  <c r="N936" i="6" s="1"/>
  <c r="O936" i="6"/>
  <c r="M876" i="6"/>
  <c r="N876" i="6" s="1"/>
  <c r="O876" i="6"/>
  <c r="O810" i="6"/>
  <c r="M810" i="6"/>
  <c r="N810" i="6" s="1"/>
  <c r="O748" i="6"/>
  <c r="M748" i="6"/>
  <c r="N748" i="6" s="1"/>
  <c r="M674" i="6"/>
  <c r="N674" i="6" s="1"/>
  <c r="O674" i="6"/>
  <c r="M652" i="6"/>
  <c r="N652" i="6" s="1"/>
  <c r="O652" i="6"/>
  <c r="M624" i="6"/>
  <c r="N624" i="6" s="1"/>
  <c r="O624" i="6"/>
  <c r="M598" i="6"/>
  <c r="N598" i="6" s="1"/>
  <c r="O598" i="6"/>
  <c r="M544" i="6"/>
  <c r="N544" i="6" s="1"/>
  <c r="O544" i="6"/>
  <c r="O432" i="6"/>
  <c r="M432" i="6"/>
  <c r="N432" i="6" s="1"/>
  <c r="O188" i="6"/>
  <c r="M188" i="6"/>
  <c r="N188" i="6" s="1"/>
  <c r="O1221" i="6"/>
  <c r="M1221" i="6"/>
  <c r="N1221" i="6" s="1"/>
  <c r="O1176" i="6"/>
  <c r="M1176" i="6"/>
  <c r="N1176" i="6" s="1"/>
  <c r="M1109" i="6"/>
  <c r="N1109" i="6" s="1"/>
  <c r="O1109" i="6"/>
  <c r="M1045" i="6"/>
  <c r="N1045" i="6" s="1"/>
  <c r="O1045" i="6"/>
  <c r="M952" i="6"/>
  <c r="N952" i="6" s="1"/>
  <c r="O952" i="6"/>
  <c r="O867" i="6"/>
  <c r="M867" i="6"/>
  <c r="N867" i="6" s="1"/>
  <c r="M798" i="6"/>
  <c r="N798" i="6" s="1"/>
  <c r="O798" i="6"/>
  <c r="M763" i="6"/>
  <c r="N763" i="6" s="1"/>
  <c r="O763" i="6"/>
  <c r="M715" i="6"/>
  <c r="N715" i="6" s="1"/>
  <c r="O715" i="6"/>
  <c r="M662" i="6"/>
  <c r="N662" i="6" s="1"/>
  <c r="O662" i="6"/>
  <c r="O575" i="6"/>
  <c r="M575" i="6"/>
  <c r="N575" i="6" s="1"/>
  <c r="O349" i="6"/>
  <c r="M349" i="6"/>
  <c r="N349" i="6" s="1"/>
  <c r="O1202" i="6"/>
  <c r="M1202" i="6"/>
  <c r="N1202" i="6" s="1"/>
  <c r="O1154" i="6"/>
  <c r="M1154" i="6"/>
  <c r="N1154" i="6" s="1"/>
  <c r="M1088" i="6"/>
  <c r="N1088" i="6" s="1"/>
  <c r="O1088" i="6"/>
  <c r="M1024" i="6"/>
  <c r="N1024" i="6" s="1"/>
  <c r="O1024" i="6"/>
  <c r="O975" i="6"/>
  <c r="M975" i="6"/>
  <c r="N975" i="6" s="1"/>
  <c r="M912" i="6"/>
  <c r="N912" i="6" s="1"/>
  <c r="O912" i="6"/>
  <c r="M870" i="6"/>
  <c r="N870" i="6" s="1"/>
  <c r="O870" i="6"/>
  <c r="M796" i="6"/>
  <c r="N796" i="6" s="1"/>
  <c r="O796" i="6"/>
  <c r="O697" i="6"/>
  <c r="M697" i="6"/>
  <c r="N697" i="6" s="1"/>
  <c r="O528" i="6"/>
  <c r="M528" i="6"/>
  <c r="N528" i="6" s="1"/>
  <c r="O470" i="6"/>
  <c r="M470" i="6"/>
  <c r="N470" i="6" s="1"/>
  <c r="M237" i="6"/>
  <c r="N237" i="6" s="1"/>
  <c r="O237" i="6"/>
  <c r="O1260" i="6"/>
  <c r="M1260" i="6"/>
  <c r="N1260" i="6" s="1"/>
  <c r="M1183" i="6"/>
  <c r="N1183" i="6" s="1"/>
  <c r="O1183" i="6"/>
  <c r="O1100" i="6"/>
  <c r="M1100" i="6"/>
  <c r="N1100" i="6" s="1"/>
  <c r="M1036" i="6"/>
  <c r="N1036" i="6" s="1"/>
  <c r="O1036" i="6"/>
  <c r="O967" i="6"/>
  <c r="M967" i="6"/>
  <c r="N967" i="6" s="1"/>
  <c r="M919" i="6"/>
  <c r="N919" i="6" s="1"/>
  <c r="O919" i="6"/>
  <c r="M833" i="6"/>
  <c r="N833" i="6" s="1"/>
  <c r="O833" i="6"/>
  <c r="M782" i="6"/>
  <c r="N782" i="6" s="1"/>
  <c r="O782" i="6"/>
  <c r="M722" i="6"/>
  <c r="N722" i="6" s="1"/>
  <c r="O722" i="6"/>
  <c r="M669" i="6"/>
  <c r="N669" i="6" s="1"/>
  <c r="O669" i="6"/>
  <c r="O613" i="6"/>
  <c r="M613" i="6"/>
  <c r="N613" i="6" s="1"/>
  <c r="M588" i="6"/>
  <c r="N588" i="6" s="1"/>
  <c r="O588" i="6"/>
  <c r="O467" i="6"/>
  <c r="M467" i="6"/>
  <c r="N467" i="6" s="1"/>
  <c r="O1110" i="6"/>
  <c r="M1110" i="6"/>
  <c r="N1110" i="6" s="1"/>
  <c r="O1046" i="6"/>
  <c r="M1046" i="6"/>
  <c r="N1046" i="6" s="1"/>
  <c r="O963" i="6"/>
  <c r="M963" i="6"/>
  <c r="N963" i="6" s="1"/>
  <c r="O926" i="6"/>
  <c r="M926" i="6"/>
  <c r="N926" i="6" s="1"/>
  <c r="M868" i="6"/>
  <c r="N868" i="6" s="1"/>
  <c r="O868" i="6"/>
  <c r="M807" i="6"/>
  <c r="N807" i="6" s="1"/>
  <c r="O807" i="6"/>
  <c r="O768" i="6"/>
  <c r="M768" i="6"/>
  <c r="N768" i="6" s="1"/>
  <c r="M702" i="6"/>
  <c r="N702" i="6" s="1"/>
  <c r="O702" i="6"/>
  <c r="O659" i="6"/>
  <c r="M659" i="6"/>
  <c r="N659" i="6" s="1"/>
  <c r="O627" i="6"/>
  <c r="M627" i="6"/>
  <c r="N627" i="6" s="1"/>
  <c r="O578" i="6"/>
  <c r="M578" i="6"/>
  <c r="N578" i="6" s="1"/>
  <c r="O449" i="6"/>
  <c r="M449" i="6"/>
  <c r="N449" i="6" s="1"/>
  <c r="O1307" i="6"/>
  <c r="M1307" i="6"/>
  <c r="N1307" i="6" s="1"/>
  <c r="M1291" i="6"/>
  <c r="N1291" i="6" s="1"/>
  <c r="O1291" i="6"/>
  <c r="O1192" i="6"/>
  <c r="M1192" i="6"/>
  <c r="N1192" i="6" s="1"/>
  <c r="O1134" i="6"/>
  <c r="M1134" i="6"/>
  <c r="N1134" i="6" s="1"/>
  <c r="M1070" i="6"/>
  <c r="N1070" i="6" s="1"/>
  <c r="O1070" i="6"/>
  <c r="O1006" i="6"/>
  <c r="M1006" i="6"/>
  <c r="N1006" i="6" s="1"/>
  <c r="O875" i="6"/>
  <c r="M875" i="6"/>
  <c r="N875" i="6" s="1"/>
  <c r="M797" i="6"/>
  <c r="N797" i="6" s="1"/>
  <c r="O797" i="6"/>
  <c r="O760" i="6"/>
  <c r="M760" i="6"/>
  <c r="N760" i="6" s="1"/>
  <c r="M663" i="6"/>
  <c r="N663" i="6" s="1"/>
  <c r="O663" i="6"/>
  <c r="M566" i="6"/>
  <c r="N566" i="6" s="1"/>
  <c r="O566" i="6"/>
  <c r="O477" i="6"/>
  <c r="M477" i="6"/>
  <c r="N477" i="6" s="1"/>
  <c r="O1188" i="6"/>
  <c r="M1188" i="6"/>
  <c r="N1188" i="6" s="1"/>
  <c r="M1139" i="6"/>
  <c r="N1139" i="6" s="1"/>
  <c r="O1139" i="6"/>
  <c r="O1075" i="6"/>
  <c r="M1075" i="6"/>
  <c r="N1075" i="6" s="1"/>
  <c r="O1011" i="6"/>
  <c r="M1011" i="6"/>
  <c r="N1011" i="6" s="1"/>
  <c r="M968" i="6"/>
  <c r="N968" i="6" s="1"/>
  <c r="O968" i="6"/>
  <c r="O911" i="6"/>
  <c r="M911" i="6"/>
  <c r="N911" i="6" s="1"/>
  <c r="O869" i="6"/>
  <c r="M869" i="6"/>
  <c r="N869" i="6" s="1"/>
  <c r="O756" i="6"/>
  <c r="M756" i="6"/>
  <c r="N756" i="6" s="1"/>
  <c r="M719" i="6"/>
  <c r="N719" i="6" s="1"/>
  <c r="O719" i="6"/>
  <c r="O589" i="6"/>
  <c r="M589" i="6"/>
  <c r="N589" i="6" s="1"/>
  <c r="O491" i="6"/>
  <c r="M491" i="6"/>
  <c r="N491" i="6" s="1"/>
  <c r="M416" i="6"/>
  <c r="N416" i="6" s="1"/>
  <c r="O416" i="6"/>
  <c r="O131" i="6"/>
  <c r="M131" i="6"/>
  <c r="N131" i="6" s="1"/>
  <c r="O541" i="6"/>
  <c r="M541" i="6"/>
  <c r="N541" i="6" s="1"/>
  <c r="O523" i="6"/>
  <c r="M523" i="6"/>
  <c r="N523" i="6" s="1"/>
  <c r="O465" i="6"/>
  <c r="M465" i="6"/>
  <c r="N465" i="6" s="1"/>
  <c r="M315" i="6"/>
  <c r="N315" i="6" s="1"/>
  <c r="O315" i="6"/>
  <c r="M251" i="6"/>
  <c r="N251" i="6" s="1"/>
  <c r="O251" i="6"/>
  <c r="O144" i="6"/>
  <c r="M144" i="6"/>
  <c r="N144" i="6" s="1"/>
  <c r="M107" i="6"/>
  <c r="N107" i="6" s="1"/>
  <c r="O107" i="6"/>
  <c r="O85" i="6"/>
  <c r="M85" i="6"/>
  <c r="N85" i="6" s="1"/>
  <c r="O411" i="6"/>
  <c r="M411" i="6"/>
  <c r="N411" i="6" s="1"/>
  <c r="M379" i="6"/>
  <c r="N379" i="6" s="1"/>
  <c r="O379" i="6"/>
  <c r="O331" i="6"/>
  <c r="M331" i="6"/>
  <c r="N331" i="6" s="1"/>
  <c r="O285" i="6"/>
  <c r="M285" i="6"/>
  <c r="N285" i="6" s="1"/>
  <c r="M221" i="6"/>
  <c r="N221" i="6" s="1"/>
  <c r="O221" i="6"/>
  <c r="O189" i="6"/>
  <c r="M189" i="6"/>
  <c r="N189" i="6" s="1"/>
  <c r="O111" i="6"/>
  <c r="M111" i="6"/>
  <c r="N111" i="6" s="1"/>
  <c r="O61" i="6"/>
  <c r="M61" i="6"/>
  <c r="N61" i="6" s="1"/>
  <c r="O425" i="6"/>
  <c r="M425" i="6"/>
  <c r="N425" i="6" s="1"/>
  <c r="O393" i="6"/>
  <c r="M393" i="6"/>
  <c r="N393" i="6" s="1"/>
  <c r="O361" i="6"/>
  <c r="M361" i="6"/>
  <c r="N361" i="6" s="1"/>
  <c r="O309" i="6"/>
  <c r="M309" i="6"/>
  <c r="N309" i="6" s="1"/>
  <c r="M245" i="6"/>
  <c r="N245" i="6" s="1"/>
  <c r="O245" i="6"/>
  <c r="O176" i="6"/>
  <c r="M176" i="6"/>
  <c r="N176" i="6" s="1"/>
  <c r="O128" i="6"/>
  <c r="M128" i="6"/>
  <c r="N128" i="6" s="1"/>
  <c r="O342" i="6"/>
  <c r="M342" i="6"/>
  <c r="N342" i="6" s="1"/>
  <c r="M266" i="6"/>
  <c r="N266" i="6" s="1"/>
  <c r="O266" i="6"/>
  <c r="O178" i="6"/>
  <c r="M178" i="6"/>
  <c r="N178" i="6" s="1"/>
  <c r="O112" i="6"/>
  <c r="M112" i="6"/>
  <c r="N112" i="6" s="1"/>
  <c r="M540" i="6"/>
  <c r="N540" i="6" s="1"/>
  <c r="O540" i="6"/>
  <c r="O510" i="6"/>
  <c r="M510" i="6"/>
  <c r="N510" i="6" s="1"/>
  <c r="M472" i="6"/>
  <c r="N472" i="6" s="1"/>
  <c r="O472" i="6"/>
  <c r="O334" i="6"/>
  <c r="M334" i="6"/>
  <c r="N334" i="6" s="1"/>
  <c r="M262" i="6"/>
  <c r="N262" i="6" s="1"/>
  <c r="O262" i="6"/>
  <c r="O200" i="6"/>
  <c r="M200" i="6"/>
  <c r="N200" i="6" s="1"/>
  <c r="O124" i="6"/>
  <c r="M124" i="6"/>
  <c r="N124" i="6" s="1"/>
  <c r="O74" i="6"/>
  <c r="M74" i="6"/>
  <c r="N74" i="6" s="1"/>
  <c r="M362" i="6"/>
  <c r="N362" i="6" s="1"/>
  <c r="O362" i="6"/>
  <c r="O317" i="6"/>
  <c r="M317" i="6"/>
  <c r="N317" i="6" s="1"/>
  <c r="M253" i="6"/>
  <c r="N253" i="6" s="1"/>
  <c r="O253" i="6"/>
  <c r="O206" i="6"/>
  <c r="M206" i="6"/>
  <c r="N206" i="6" s="1"/>
  <c r="O143" i="6"/>
  <c r="M143" i="6"/>
  <c r="N143" i="6" s="1"/>
  <c r="O86" i="6"/>
  <c r="M86" i="6"/>
  <c r="N86" i="6" s="1"/>
  <c r="M452" i="6"/>
  <c r="N452" i="6" s="1"/>
  <c r="O452" i="6"/>
  <c r="M380" i="6"/>
  <c r="N380" i="6" s="1"/>
  <c r="O380" i="6"/>
  <c r="O328" i="6"/>
  <c r="M328" i="6"/>
  <c r="N328" i="6" s="1"/>
  <c r="M274" i="6"/>
  <c r="N274" i="6" s="1"/>
  <c r="O274" i="6"/>
  <c r="O196" i="6"/>
  <c r="M196" i="6"/>
  <c r="N196" i="6" s="1"/>
  <c r="O152" i="6"/>
  <c r="M152" i="6"/>
  <c r="N152" i="6" s="1"/>
  <c r="O72" i="6"/>
  <c r="M72" i="6"/>
  <c r="N72" i="6" s="1"/>
  <c r="O47" i="6"/>
  <c r="M47" i="6"/>
  <c r="N47" i="6" s="1"/>
  <c r="O2440" i="6"/>
  <c r="M2440" i="6"/>
  <c r="N2440" i="6" s="1"/>
  <c r="O3864" i="6"/>
  <c r="M3864" i="6"/>
  <c r="N3864" i="6" s="1"/>
  <c r="O3668" i="6"/>
  <c r="M3668" i="6"/>
  <c r="N3668" i="6" s="1"/>
  <c r="O3434" i="6"/>
  <c r="M3434" i="6"/>
  <c r="N3434" i="6" s="1"/>
  <c r="O3883" i="6"/>
  <c r="M3883" i="6"/>
  <c r="N3883" i="6" s="1"/>
  <c r="M3517" i="6"/>
  <c r="N3517" i="6" s="1"/>
  <c r="O3517" i="6"/>
  <c r="O2244" i="6"/>
  <c r="M2244" i="6"/>
  <c r="N2244" i="6" s="1"/>
  <c r="M3818" i="6"/>
  <c r="N3818" i="6" s="1"/>
  <c r="O3818" i="6"/>
  <c r="O3870" i="6"/>
  <c r="M3870" i="6"/>
  <c r="N3870" i="6" s="1"/>
  <c r="M3778" i="6"/>
  <c r="N3778" i="6" s="1"/>
  <c r="O3778" i="6"/>
  <c r="O3664" i="6"/>
  <c r="M3664" i="6"/>
  <c r="N3664" i="6" s="1"/>
  <c r="M3599" i="6"/>
  <c r="N3599" i="6" s="1"/>
  <c r="O3599" i="6"/>
  <c r="M3535" i="6"/>
  <c r="N3535" i="6" s="1"/>
  <c r="O3535" i="6"/>
  <c r="M3471" i="6"/>
  <c r="N3471" i="6" s="1"/>
  <c r="O3471" i="6"/>
  <c r="O3404" i="6"/>
  <c r="M3404" i="6"/>
  <c r="N3404" i="6" s="1"/>
  <c r="O3174" i="6"/>
  <c r="M3174" i="6"/>
  <c r="N3174" i="6" s="1"/>
  <c r="M2627" i="6"/>
  <c r="N2627" i="6" s="1"/>
  <c r="O2627" i="6"/>
  <c r="O3891" i="6"/>
  <c r="M3891" i="6"/>
  <c r="N3891" i="6" s="1"/>
  <c r="O3672" i="6"/>
  <c r="M3672" i="6"/>
  <c r="N3672" i="6" s="1"/>
  <c r="O3426" i="6"/>
  <c r="M3426" i="6"/>
  <c r="N3426" i="6" s="1"/>
  <c r="M3858" i="6"/>
  <c r="N3858" i="6" s="1"/>
  <c r="O3858" i="6"/>
  <c r="O3368" i="6"/>
  <c r="M3368" i="6"/>
  <c r="N3368" i="6" s="1"/>
  <c r="O3877" i="6"/>
  <c r="M3877" i="6"/>
  <c r="N3877" i="6" s="1"/>
  <c r="O3813" i="6"/>
  <c r="M3813" i="6"/>
  <c r="N3813" i="6" s="1"/>
  <c r="M3768" i="6"/>
  <c r="N3768" i="6" s="1"/>
  <c r="O3768" i="6"/>
  <c r="O3732" i="6"/>
  <c r="M3732" i="6"/>
  <c r="N3732" i="6" s="1"/>
  <c r="O3677" i="6"/>
  <c r="M3677" i="6"/>
  <c r="N3677" i="6" s="1"/>
  <c r="O3610" i="6"/>
  <c r="M3610" i="6"/>
  <c r="N3610" i="6" s="1"/>
  <c r="O3546" i="6"/>
  <c r="M3546" i="6"/>
  <c r="N3546" i="6" s="1"/>
  <c r="O3482" i="6"/>
  <c r="M3482" i="6"/>
  <c r="N3482" i="6" s="1"/>
  <c r="O3399" i="6"/>
  <c r="M3399" i="6"/>
  <c r="N3399" i="6" s="1"/>
  <c r="M3215" i="6"/>
  <c r="N3215" i="6" s="1"/>
  <c r="O3215" i="6"/>
  <c r="O2887" i="6"/>
  <c r="M2887" i="6"/>
  <c r="N2887" i="6" s="1"/>
  <c r="O2505" i="6"/>
  <c r="M2505" i="6"/>
  <c r="N2505" i="6" s="1"/>
  <c r="O3680" i="6"/>
  <c r="M3680" i="6"/>
  <c r="N3680" i="6" s="1"/>
  <c r="O3873" i="6"/>
  <c r="M3873" i="6"/>
  <c r="N3873" i="6" s="1"/>
  <c r="M3809" i="6"/>
  <c r="N3809" i="6" s="1"/>
  <c r="O3809" i="6"/>
  <c r="M3685" i="6"/>
  <c r="N3685" i="6" s="1"/>
  <c r="O3685" i="6"/>
  <c r="O3604" i="6"/>
  <c r="M3604" i="6"/>
  <c r="N3604" i="6" s="1"/>
  <c r="O3540" i="6"/>
  <c r="M3540" i="6"/>
  <c r="N3540" i="6" s="1"/>
  <c r="O3476" i="6"/>
  <c r="M3476" i="6"/>
  <c r="N3476" i="6" s="1"/>
  <c r="O3429" i="6"/>
  <c r="M3429" i="6"/>
  <c r="N3429" i="6" s="1"/>
  <c r="M3385" i="6"/>
  <c r="N3385" i="6" s="1"/>
  <c r="O3385" i="6"/>
  <c r="M3225" i="6"/>
  <c r="N3225" i="6" s="1"/>
  <c r="O3225" i="6"/>
  <c r="O2918" i="6"/>
  <c r="M2918" i="6"/>
  <c r="N2918" i="6" s="1"/>
  <c r="O2478" i="6"/>
  <c r="M2478" i="6"/>
  <c r="N2478" i="6" s="1"/>
  <c r="M3789" i="6"/>
  <c r="N3789" i="6" s="1"/>
  <c r="O3789" i="6"/>
  <c r="M3591" i="6"/>
  <c r="N3591" i="6" s="1"/>
  <c r="O3591" i="6"/>
  <c r="M3293" i="6"/>
  <c r="N3293" i="6" s="1"/>
  <c r="O3293" i="6"/>
  <c r="O3819" i="6"/>
  <c r="M3819" i="6"/>
  <c r="N3819" i="6" s="1"/>
  <c r="O3418" i="6"/>
  <c r="M3418" i="6"/>
  <c r="N3418" i="6" s="1"/>
  <c r="M3803" i="6"/>
  <c r="N3803" i="6" s="1"/>
  <c r="O3803" i="6"/>
  <c r="M3743" i="6"/>
  <c r="N3743" i="6" s="1"/>
  <c r="O3743" i="6"/>
  <c r="O3707" i="6"/>
  <c r="M3707" i="6"/>
  <c r="N3707" i="6" s="1"/>
  <c r="O3659" i="6"/>
  <c r="M3659" i="6"/>
  <c r="N3659" i="6" s="1"/>
  <c r="O3594" i="6"/>
  <c r="M3594" i="6"/>
  <c r="N3594" i="6" s="1"/>
  <c r="O3530" i="6"/>
  <c r="M3530" i="6"/>
  <c r="N3530" i="6" s="1"/>
  <c r="O3466" i="6"/>
  <c r="M3466" i="6"/>
  <c r="N3466" i="6" s="1"/>
  <c r="M3423" i="6"/>
  <c r="N3423" i="6" s="1"/>
  <c r="O3423" i="6"/>
  <c r="M3337" i="6"/>
  <c r="N3337" i="6" s="1"/>
  <c r="O3337" i="6"/>
  <c r="O3230" i="6"/>
  <c r="M3230" i="6"/>
  <c r="N3230" i="6" s="1"/>
  <c r="M2837" i="6"/>
  <c r="N2837" i="6" s="1"/>
  <c r="O2837" i="6"/>
  <c r="O3823" i="6"/>
  <c r="M3823" i="6"/>
  <c r="N3823" i="6" s="1"/>
  <c r="M3807" i="6"/>
  <c r="N3807" i="6" s="1"/>
  <c r="O3807" i="6"/>
  <c r="O3851" i="6"/>
  <c r="M3851" i="6"/>
  <c r="N3851" i="6" s="1"/>
  <c r="O3754" i="6"/>
  <c r="M3754" i="6"/>
  <c r="N3754" i="6" s="1"/>
  <c r="M3657" i="6"/>
  <c r="N3657" i="6" s="1"/>
  <c r="O3657" i="6"/>
  <c r="M3613" i="6"/>
  <c r="N3613" i="6" s="1"/>
  <c r="O3613" i="6"/>
  <c r="M3549" i="6"/>
  <c r="N3549" i="6" s="1"/>
  <c r="O3549" i="6"/>
  <c r="M3485" i="6"/>
  <c r="N3485" i="6" s="1"/>
  <c r="O3485" i="6"/>
  <c r="O3413" i="6"/>
  <c r="M3413" i="6"/>
  <c r="N3413" i="6" s="1"/>
  <c r="O3291" i="6"/>
  <c r="M3291" i="6"/>
  <c r="N3291" i="6" s="1"/>
  <c r="O3147" i="6"/>
  <c r="M3147" i="6"/>
  <c r="N3147" i="6" s="1"/>
  <c r="M2705" i="6"/>
  <c r="N2705" i="6" s="1"/>
  <c r="O2705" i="6"/>
  <c r="O3829" i="6"/>
  <c r="M3829" i="6"/>
  <c r="N3829" i="6" s="1"/>
  <c r="O3628" i="6"/>
  <c r="M3628" i="6"/>
  <c r="N3628" i="6" s="1"/>
  <c r="O3388" i="6"/>
  <c r="M3388" i="6"/>
  <c r="N3388" i="6" s="1"/>
  <c r="M3852" i="6"/>
  <c r="N3852" i="6" s="1"/>
  <c r="O3852" i="6"/>
  <c r="O3480" i="6"/>
  <c r="M3480" i="6"/>
  <c r="N3480" i="6" s="1"/>
  <c r="O2788" i="6"/>
  <c r="M2788" i="6"/>
  <c r="N2788" i="6" s="1"/>
  <c r="M3790" i="6"/>
  <c r="N3790" i="6" s="1"/>
  <c r="O3790" i="6"/>
  <c r="M3784" i="6"/>
  <c r="N3784" i="6" s="1"/>
  <c r="O3784" i="6"/>
  <c r="M3733" i="6"/>
  <c r="N3733" i="6" s="1"/>
  <c r="O3733" i="6"/>
  <c r="O3686" i="6"/>
  <c r="M3686" i="6"/>
  <c r="N3686" i="6" s="1"/>
  <c r="M3611" i="6"/>
  <c r="N3611" i="6" s="1"/>
  <c r="O3611" i="6"/>
  <c r="O3547" i="6"/>
  <c r="M3547" i="6"/>
  <c r="N3547" i="6" s="1"/>
  <c r="M3483" i="6"/>
  <c r="N3483" i="6" s="1"/>
  <c r="O3483" i="6"/>
  <c r="O3398" i="6"/>
  <c r="M3398" i="6"/>
  <c r="N3398" i="6" s="1"/>
  <c r="O3358" i="6"/>
  <c r="M3358" i="6"/>
  <c r="N3358" i="6" s="1"/>
  <c r="O3180" i="6"/>
  <c r="M3180" i="6"/>
  <c r="N3180" i="6" s="1"/>
  <c r="O2594" i="6"/>
  <c r="M2594" i="6"/>
  <c r="N2594" i="6" s="1"/>
  <c r="O3307" i="6"/>
  <c r="M3307" i="6"/>
  <c r="N3307" i="6" s="1"/>
  <c r="O3259" i="6"/>
  <c r="M3259" i="6"/>
  <c r="N3259" i="6" s="1"/>
  <c r="O3195" i="6"/>
  <c r="M3195" i="6"/>
  <c r="N3195" i="6" s="1"/>
  <c r="O3131" i="6"/>
  <c r="M3131" i="6"/>
  <c r="N3131" i="6" s="1"/>
  <c r="O3067" i="6"/>
  <c r="M3067" i="6"/>
  <c r="N3067" i="6" s="1"/>
  <c r="O3051" i="6"/>
  <c r="M3051" i="6"/>
  <c r="N3051" i="6" s="1"/>
  <c r="O3016" i="6"/>
  <c r="M3016" i="6"/>
  <c r="N3016" i="6" s="1"/>
  <c r="M2949" i="6"/>
  <c r="N2949" i="6" s="1"/>
  <c r="O2949" i="6"/>
  <c r="M2885" i="6"/>
  <c r="N2885" i="6" s="1"/>
  <c r="O2885" i="6"/>
  <c r="O2818" i="6"/>
  <c r="M2818" i="6"/>
  <c r="N2818" i="6" s="1"/>
  <c r="O2754" i="6"/>
  <c r="M2754" i="6"/>
  <c r="N2754" i="6" s="1"/>
  <c r="M2662" i="6"/>
  <c r="N2662" i="6" s="1"/>
  <c r="O2662" i="6"/>
  <c r="O2598" i="6"/>
  <c r="M2598" i="6"/>
  <c r="N2598" i="6" s="1"/>
  <c r="O2534" i="6"/>
  <c r="M2534" i="6"/>
  <c r="N2534" i="6" s="1"/>
  <c r="O2468" i="6"/>
  <c r="M2468" i="6"/>
  <c r="N2468" i="6" s="1"/>
  <c r="M2421" i="6"/>
  <c r="N2421" i="6" s="1"/>
  <c r="O2421" i="6"/>
  <c r="M2351" i="6"/>
  <c r="N2351" i="6" s="1"/>
  <c r="O2351" i="6"/>
  <c r="M2333" i="6"/>
  <c r="N2333" i="6" s="1"/>
  <c r="O2333" i="6"/>
  <c r="O2313" i="6"/>
  <c r="M2313" i="6"/>
  <c r="N2313" i="6" s="1"/>
  <c r="M2223" i="6"/>
  <c r="N2223" i="6" s="1"/>
  <c r="O2223" i="6"/>
  <c r="O2198" i="6"/>
  <c r="M2198" i="6"/>
  <c r="N2198" i="6" s="1"/>
  <c r="O2101" i="6"/>
  <c r="M2101" i="6"/>
  <c r="N2101" i="6" s="1"/>
  <c r="O3379" i="6"/>
  <c r="M3379" i="6"/>
  <c r="N3379" i="6" s="1"/>
  <c r="M3333" i="6"/>
  <c r="N3333" i="6" s="1"/>
  <c r="O3333" i="6"/>
  <c r="O3280" i="6"/>
  <c r="M3280" i="6"/>
  <c r="N3280" i="6" s="1"/>
  <c r="O3216" i="6"/>
  <c r="M3216" i="6"/>
  <c r="N3216" i="6" s="1"/>
  <c r="O3152" i="6"/>
  <c r="M3152" i="6"/>
  <c r="N3152" i="6" s="1"/>
  <c r="O3088" i="6"/>
  <c r="M3088" i="6"/>
  <c r="N3088" i="6" s="1"/>
  <c r="O2956" i="6"/>
  <c r="M2956" i="6"/>
  <c r="N2956" i="6" s="1"/>
  <c r="O2892" i="6"/>
  <c r="M2892" i="6"/>
  <c r="N2892" i="6" s="1"/>
  <c r="O2829" i="6"/>
  <c r="M2829" i="6"/>
  <c r="N2829" i="6" s="1"/>
  <c r="M2765" i="6"/>
  <c r="N2765" i="6" s="1"/>
  <c r="O2765" i="6"/>
  <c r="O2681" i="6"/>
  <c r="M2681" i="6"/>
  <c r="N2681" i="6" s="1"/>
  <c r="M2617" i="6"/>
  <c r="N2617" i="6" s="1"/>
  <c r="O2617" i="6"/>
  <c r="O2553" i="6"/>
  <c r="M2553" i="6"/>
  <c r="N2553" i="6" s="1"/>
  <c r="O2489" i="6"/>
  <c r="M2489" i="6"/>
  <c r="N2489" i="6" s="1"/>
  <c r="O2434" i="6"/>
  <c r="M2434" i="6"/>
  <c r="N2434" i="6" s="1"/>
  <c r="O2388" i="6"/>
  <c r="M2388" i="6"/>
  <c r="N2388" i="6" s="1"/>
  <c r="O2345" i="6"/>
  <c r="M2345" i="6"/>
  <c r="N2345" i="6" s="1"/>
  <c r="O2272" i="6"/>
  <c r="M2272" i="6"/>
  <c r="N2272" i="6" s="1"/>
  <c r="O2217" i="6"/>
  <c r="M2217" i="6"/>
  <c r="N2217" i="6" s="1"/>
  <c r="O2141" i="6"/>
  <c r="M2141" i="6"/>
  <c r="N2141" i="6" s="1"/>
  <c r="O3274" i="6"/>
  <c r="M3274" i="6"/>
  <c r="N3274" i="6" s="1"/>
  <c r="O3210" i="6"/>
  <c r="M3210" i="6"/>
  <c r="N3210" i="6" s="1"/>
  <c r="O3146" i="6"/>
  <c r="M3146" i="6"/>
  <c r="N3146" i="6" s="1"/>
  <c r="O3082" i="6"/>
  <c r="M3082" i="6"/>
  <c r="N3082" i="6" s="1"/>
  <c r="O3014" i="6"/>
  <c r="M3014" i="6"/>
  <c r="N3014" i="6" s="1"/>
  <c r="O2932" i="6"/>
  <c r="M2932" i="6"/>
  <c r="N2932" i="6" s="1"/>
  <c r="O2868" i="6"/>
  <c r="M2868" i="6"/>
  <c r="N2868" i="6" s="1"/>
  <c r="O2808" i="6"/>
  <c r="M2808" i="6"/>
  <c r="N2808" i="6" s="1"/>
  <c r="O2744" i="6"/>
  <c r="M2744" i="6"/>
  <c r="N2744" i="6" s="1"/>
  <c r="O2704" i="6"/>
  <c r="M2704" i="6"/>
  <c r="N2704" i="6" s="1"/>
  <c r="M2634" i="6"/>
  <c r="N2634" i="6" s="1"/>
  <c r="O2634" i="6"/>
  <c r="O2570" i="6"/>
  <c r="M2570" i="6"/>
  <c r="N2570" i="6" s="1"/>
  <c r="O2506" i="6"/>
  <c r="M2506" i="6"/>
  <c r="N2506" i="6" s="1"/>
  <c r="M2447" i="6"/>
  <c r="N2447" i="6" s="1"/>
  <c r="O2447" i="6"/>
  <c r="M2397" i="6"/>
  <c r="N2397" i="6" s="1"/>
  <c r="O2397" i="6"/>
  <c r="O2296" i="6"/>
  <c r="M2296" i="6"/>
  <c r="N2296" i="6" s="1"/>
  <c r="M2245" i="6"/>
  <c r="N2245" i="6" s="1"/>
  <c r="O2245" i="6"/>
  <c r="O2152" i="6"/>
  <c r="M2152" i="6"/>
  <c r="N2152" i="6" s="1"/>
  <c r="O2075" i="6"/>
  <c r="M2075" i="6"/>
  <c r="N2075" i="6" s="1"/>
  <c r="O3336" i="6"/>
  <c r="M3336" i="6"/>
  <c r="N3336" i="6" s="1"/>
  <c r="O3268" i="6"/>
  <c r="M3268" i="6"/>
  <c r="N3268" i="6" s="1"/>
  <c r="O3204" i="6"/>
  <c r="M3204" i="6"/>
  <c r="N3204" i="6" s="1"/>
  <c r="O3140" i="6"/>
  <c r="M3140" i="6"/>
  <c r="N3140" i="6" s="1"/>
  <c r="O3076" i="6"/>
  <c r="M3076" i="6"/>
  <c r="N3076" i="6" s="1"/>
  <c r="M3037" i="6"/>
  <c r="N3037" i="6" s="1"/>
  <c r="O3037" i="6"/>
  <c r="O2984" i="6"/>
  <c r="M2984" i="6"/>
  <c r="N2984" i="6" s="1"/>
  <c r="O2941" i="6"/>
  <c r="M2941" i="6"/>
  <c r="N2941" i="6" s="1"/>
  <c r="M2877" i="6"/>
  <c r="N2877" i="6" s="1"/>
  <c r="O2877" i="6"/>
  <c r="O2821" i="6"/>
  <c r="M2821" i="6"/>
  <c r="N2821" i="6" s="1"/>
  <c r="M2757" i="6"/>
  <c r="N2757" i="6" s="1"/>
  <c r="O2757" i="6"/>
  <c r="M2695" i="6"/>
  <c r="N2695" i="6" s="1"/>
  <c r="O2695" i="6"/>
  <c r="M2659" i="6"/>
  <c r="N2659" i="6" s="1"/>
  <c r="O2659" i="6"/>
  <c r="M2595" i="6"/>
  <c r="N2595" i="6" s="1"/>
  <c r="O2595" i="6"/>
  <c r="M2531" i="6"/>
  <c r="N2531" i="6" s="1"/>
  <c r="O2531" i="6"/>
  <c r="O2430" i="6"/>
  <c r="M2430" i="6"/>
  <c r="N2430" i="6" s="1"/>
  <c r="O2338" i="6"/>
  <c r="M2338" i="6"/>
  <c r="N2338" i="6" s="1"/>
  <c r="O2251" i="6"/>
  <c r="M2251" i="6"/>
  <c r="N2251" i="6" s="1"/>
  <c r="M2126" i="6"/>
  <c r="N2126" i="6" s="1"/>
  <c r="O2126" i="6"/>
  <c r="M3167" i="6"/>
  <c r="N3167" i="6" s="1"/>
  <c r="O3167" i="6"/>
  <c r="M3103" i="6"/>
  <c r="N3103" i="6" s="1"/>
  <c r="O3103" i="6"/>
  <c r="O3058" i="6"/>
  <c r="M3058" i="6"/>
  <c r="N3058" i="6" s="1"/>
  <c r="O3017" i="6"/>
  <c r="M3017" i="6"/>
  <c r="N3017" i="6" s="1"/>
  <c r="M2959" i="6"/>
  <c r="N2959" i="6" s="1"/>
  <c r="O2959" i="6"/>
  <c r="M2895" i="6"/>
  <c r="N2895" i="6" s="1"/>
  <c r="O2895" i="6"/>
  <c r="O2832" i="6"/>
  <c r="M2832" i="6"/>
  <c r="N2832" i="6" s="1"/>
  <c r="O2768" i="6"/>
  <c r="M2768" i="6"/>
  <c r="N2768" i="6" s="1"/>
  <c r="O2700" i="6"/>
  <c r="M2700" i="6"/>
  <c r="N2700" i="6" s="1"/>
  <c r="M2618" i="6"/>
  <c r="N2618" i="6" s="1"/>
  <c r="O2618" i="6"/>
  <c r="O2554" i="6"/>
  <c r="M2554" i="6"/>
  <c r="N2554" i="6" s="1"/>
  <c r="O2490" i="6"/>
  <c r="M2490" i="6"/>
  <c r="N2490" i="6" s="1"/>
  <c r="O2439" i="6"/>
  <c r="M2439" i="6"/>
  <c r="N2439" i="6" s="1"/>
  <c r="O2362" i="6"/>
  <c r="M2362" i="6"/>
  <c r="N2362" i="6" s="1"/>
  <c r="O2320" i="6"/>
  <c r="M2320" i="6"/>
  <c r="N2320" i="6" s="1"/>
  <c r="O2257" i="6"/>
  <c r="M2257" i="6"/>
  <c r="N2257" i="6" s="1"/>
  <c r="O2208" i="6"/>
  <c r="M2208" i="6"/>
  <c r="N2208" i="6" s="1"/>
  <c r="O2069" i="6"/>
  <c r="M2069" i="6"/>
  <c r="N2069" i="6" s="1"/>
  <c r="O3313" i="6"/>
  <c r="M3313" i="6"/>
  <c r="N3313" i="6" s="1"/>
  <c r="O3248" i="6"/>
  <c r="M3248" i="6"/>
  <c r="N3248" i="6" s="1"/>
  <c r="O3184" i="6"/>
  <c r="M3184" i="6"/>
  <c r="N3184" i="6" s="1"/>
  <c r="O3120" i="6"/>
  <c r="M3120" i="6"/>
  <c r="N3120" i="6" s="1"/>
  <c r="O3020" i="6"/>
  <c r="M3020" i="6"/>
  <c r="N3020" i="6" s="1"/>
  <c r="O2924" i="6"/>
  <c r="M2924" i="6"/>
  <c r="N2924" i="6" s="1"/>
  <c r="O2860" i="6"/>
  <c r="M2860" i="6"/>
  <c r="N2860" i="6" s="1"/>
  <c r="O2796" i="6"/>
  <c r="M2796" i="6"/>
  <c r="N2796" i="6" s="1"/>
  <c r="O2732" i="6"/>
  <c r="M2732" i="6"/>
  <c r="N2732" i="6" s="1"/>
  <c r="M2643" i="6"/>
  <c r="N2643" i="6" s="1"/>
  <c r="O2643" i="6"/>
  <c r="M2579" i="6"/>
  <c r="N2579" i="6" s="1"/>
  <c r="O2579" i="6"/>
  <c r="M2515" i="6"/>
  <c r="N2515" i="6" s="1"/>
  <c r="O2515" i="6"/>
  <c r="O2422" i="6"/>
  <c r="M2422" i="6"/>
  <c r="N2422" i="6" s="1"/>
  <c r="O2374" i="6"/>
  <c r="M2374" i="6"/>
  <c r="N2374" i="6" s="1"/>
  <c r="O2342" i="6"/>
  <c r="M2342" i="6"/>
  <c r="N2342" i="6" s="1"/>
  <c r="M2287" i="6"/>
  <c r="N2287" i="6" s="1"/>
  <c r="O2287" i="6"/>
  <c r="O2267" i="6"/>
  <c r="M2267" i="6"/>
  <c r="N2267" i="6" s="1"/>
  <c r="O2214" i="6"/>
  <c r="M2214" i="6"/>
  <c r="N2214" i="6" s="1"/>
  <c r="O2140" i="6"/>
  <c r="M2140" i="6"/>
  <c r="N2140" i="6" s="1"/>
  <c r="O2061" i="6"/>
  <c r="M2061" i="6"/>
  <c r="N2061" i="6" s="1"/>
  <c r="O3083" i="6"/>
  <c r="M3083" i="6"/>
  <c r="N3083" i="6" s="1"/>
  <c r="M2991" i="6"/>
  <c r="N2991" i="6" s="1"/>
  <c r="O2991" i="6"/>
  <c r="O2922" i="6"/>
  <c r="M2922" i="6"/>
  <c r="N2922" i="6" s="1"/>
  <c r="O2858" i="6"/>
  <c r="M2858" i="6"/>
  <c r="N2858" i="6" s="1"/>
  <c r="O2794" i="6"/>
  <c r="M2794" i="6"/>
  <c r="N2794" i="6" s="1"/>
  <c r="O2730" i="6"/>
  <c r="M2730" i="6"/>
  <c r="N2730" i="6" s="1"/>
  <c r="O2696" i="6"/>
  <c r="M2696" i="6"/>
  <c r="N2696" i="6" s="1"/>
  <c r="M2664" i="6"/>
  <c r="N2664" i="6" s="1"/>
  <c r="O2664" i="6"/>
  <c r="M2600" i="6"/>
  <c r="N2600" i="6" s="1"/>
  <c r="O2600" i="6"/>
  <c r="O2536" i="6"/>
  <c r="M2536" i="6"/>
  <c r="N2536" i="6" s="1"/>
  <c r="M2463" i="6"/>
  <c r="N2463" i="6" s="1"/>
  <c r="O2463" i="6"/>
  <c r="O2414" i="6"/>
  <c r="M2414" i="6"/>
  <c r="N2414" i="6" s="1"/>
  <c r="M2293" i="6"/>
  <c r="N2293" i="6" s="1"/>
  <c r="O2293" i="6"/>
  <c r="O2236" i="6"/>
  <c r="M2236" i="6"/>
  <c r="N2236" i="6" s="1"/>
  <c r="O2144" i="6"/>
  <c r="M2144" i="6"/>
  <c r="N2144" i="6" s="1"/>
  <c r="M2110" i="6"/>
  <c r="N2110" i="6" s="1"/>
  <c r="O2110" i="6"/>
  <c r="O2108" i="6"/>
  <c r="M2108" i="6"/>
  <c r="N2108" i="6" s="1"/>
  <c r="O2025" i="6"/>
  <c r="M2025" i="6"/>
  <c r="N2025" i="6" s="1"/>
  <c r="O1961" i="6"/>
  <c r="M1961" i="6"/>
  <c r="N1961" i="6" s="1"/>
  <c r="O1898" i="6"/>
  <c r="M1898" i="6"/>
  <c r="N1898" i="6" s="1"/>
  <c r="O1832" i="6"/>
  <c r="M1832" i="6"/>
  <c r="N1832" i="6" s="1"/>
  <c r="O1800" i="6"/>
  <c r="M1800" i="6"/>
  <c r="N1800" i="6" s="1"/>
  <c r="O1755" i="6"/>
  <c r="M1755" i="6"/>
  <c r="N1755" i="6" s="1"/>
  <c r="M1708" i="6"/>
  <c r="N1708" i="6" s="1"/>
  <c r="O1708" i="6"/>
  <c r="O1672" i="6"/>
  <c r="M1672" i="6"/>
  <c r="N1672" i="6" s="1"/>
  <c r="M1607" i="6"/>
  <c r="N1607" i="6" s="1"/>
  <c r="O1607" i="6"/>
  <c r="M1543" i="6"/>
  <c r="N1543" i="6" s="1"/>
  <c r="O1543" i="6"/>
  <c r="M1479" i="6"/>
  <c r="N1479" i="6" s="1"/>
  <c r="O1479" i="6"/>
  <c r="O1409" i="6"/>
  <c r="M1409" i="6"/>
  <c r="N1409" i="6" s="1"/>
  <c r="O1267" i="6"/>
  <c r="M1267" i="6"/>
  <c r="N1267" i="6" s="1"/>
  <c r="M1159" i="6"/>
  <c r="N1159" i="6" s="1"/>
  <c r="O1159" i="6"/>
  <c r="M2183" i="6"/>
  <c r="N2183" i="6" s="1"/>
  <c r="O2183" i="6"/>
  <c r="O2137" i="6"/>
  <c r="M2137" i="6"/>
  <c r="N2137" i="6" s="1"/>
  <c r="M2088" i="6"/>
  <c r="N2088" i="6" s="1"/>
  <c r="O2088" i="6"/>
  <c r="O1984" i="6"/>
  <c r="M1984" i="6"/>
  <c r="N1984" i="6" s="1"/>
  <c r="O1920" i="6"/>
  <c r="M1920" i="6"/>
  <c r="N1920" i="6" s="1"/>
  <c r="O1766" i="6"/>
  <c r="M1766" i="6"/>
  <c r="N1766" i="6" s="1"/>
  <c r="M1683" i="6"/>
  <c r="N1683" i="6" s="1"/>
  <c r="O1683" i="6"/>
  <c r="M1599" i="6"/>
  <c r="N1599" i="6" s="1"/>
  <c r="O1599" i="6"/>
  <c r="M1535" i="6"/>
  <c r="N1535" i="6" s="1"/>
  <c r="O1535" i="6"/>
  <c r="M1471" i="6"/>
  <c r="N1471" i="6" s="1"/>
  <c r="O1471" i="6"/>
  <c r="O1402" i="6"/>
  <c r="M1402" i="6"/>
  <c r="N1402" i="6" s="1"/>
  <c r="O1298" i="6"/>
  <c r="M1298" i="6"/>
  <c r="N1298" i="6" s="1"/>
  <c r="M2205" i="6"/>
  <c r="N2205" i="6" s="1"/>
  <c r="O2205" i="6"/>
  <c r="O2092" i="6"/>
  <c r="M2092" i="6"/>
  <c r="N2092" i="6" s="1"/>
  <c r="O2005" i="6"/>
  <c r="M2005" i="6"/>
  <c r="N2005" i="6" s="1"/>
  <c r="O1941" i="6"/>
  <c r="M1941" i="6"/>
  <c r="N1941" i="6" s="1"/>
  <c r="O1873" i="6"/>
  <c r="M1873" i="6"/>
  <c r="N1873" i="6" s="1"/>
  <c r="O1851" i="6"/>
  <c r="M1851" i="6"/>
  <c r="N1851" i="6" s="1"/>
  <c r="O1717" i="6"/>
  <c r="M1717" i="6"/>
  <c r="N1717" i="6" s="1"/>
  <c r="M1653" i="6"/>
  <c r="N1653" i="6" s="1"/>
  <c r="O1653" i="6"/>
  <c r="M1589" i="6"/>
  <c r="N1589" i="6" s="1"/>
  <c r="O1589" i="6"/>
  <c r="O1525" i="6"/>
  <c r="M1525" i="6"/>
  <c r="N1525" i="6" s="1"/>
  <c r="M1461" i="6"/>
  <c r="N1461" i="6" s="1"/>
  <c r="O1461" i="6"/>
  <c r="M1397" i="6"/>
  <c r="N1397" i="6" s="1"/>
  <c r="O1397" i="6"/>
  <c r="O1345" i="6"/>
  <c r="M1345" i="6"/>
  <c r="N1345" i="6" s="1"/>
  <c r="O1329" i="6"/>
  <c r="M1329" i="6"/>
  <c r="N1329" i="6" s="1"/>
  <c r="O1313" i="6"/>
  <c r="M1313" i="6"/>
  <c r="N1313" i="6" s="1"/>
  <c r="O1181" i="6"/>
  <c r="M1181" i="6"/>
  <c r="N1181" i="6" s="1"/>
  <c r="O2062" i="6"/>
  <c r="M2062" i="6"/>
  <c r="N2062" i="6" s="1"/>
  <c r="O2035" i="6"/>
  <c r="M2035" i="6"/>
  <c r="N2035" i="6" s="1"/>
  <c r="O1968" i="6"/>
  <c r="M1968" i="6"/>
  <c r="N1968" i="6" s="1"/>
  <c r="M1887" i="6"/>
  <c r="N1887" i="6" s="1"/>
  <c r="O1887" i="6"/>
  <c r="O1843" i="6"/>
  <c r="M1843" i="6"/>
  <c r="N1843" i="6" s="1"/>
  <c r="O1811" i="6"/>
  <c r="M1811" i="6"/>
  <c r="N1811" i="6" s="1"/>
  <c r="O1779" i="6"/>
  <c r="M1779" i="6"/>
  <c r="N1779" i="6" s="1"/>
  <c r="M1722" i="6"/>
  <c r="N1722" i="6" s="1"/>
  <c r="O1722" i="6"/>
  <c r="O1664" i="6"/>
  <c r="M1664" i="6"/>
  <c r="N1664" i="6" s="1"/>
  <c r="O1608" i="6"/>
  <c r="M1608" i="6"/>
  <c r="N1608" i="6" s="1"/>
  <c r="O1544" i="6"/>
  <c r="M1544" i="6"/>
  <c r="N1544" i="6" s="1"/>
  <c r="M1480" i="6"/>
  <c r="N1480" i="6" s="1"/>
  <c r="O1480" i="6"/>
  <c r="O1410" i="6"/>
  <c r="M1410" i="6"/>
  <c r="N1410" i="6" s="1"/>
  <c r="O1370" i="6"/>
  <c r="M1370" i="6"/>
  <c r="N1370" i="6" s="1"/>
  <c r="M1271" i="6"/>
  <c r="N1271" i="6" s="1"/>
  <c r="O1271" i="6"/>
  <c r="O1122" i="6"/>
  <c r="M1122" i="6"/>
  <c r="N1122" i="6" s="1"/>
  <c r="O1993" i="6"/>
  <c r="M1993" i="6"/>
  <c r="N1993" i="6" s="1"/>
  <c r="O1929" i="6"/>
  <c r="M1929" i="6"/>
  <c r="N1929" i="6" s="1"/>
  <c r="O1889" i="6"/>
  <c r="M1889" i="6"/>
  <c r="N1889" i="6" s="1"/>
  <c r="O1821" i="6"/>
  <c r="M1821" i="6"/>
  <c r="N1821" i="6" s="1"/>
  <c r="O1789" i="6"/>
  <c r="M1789" i="6"/>
  <c r="N1789" i="6" s="1"/>
  <c r="O1734" i="6"/>
  <c r="M1734" i="6"/>
  <c r="N1734" i="6" s="1"/>
  <c r="M1692" i="6"/>
  <c r="N1692" i="6" s="1"/>
  <c r="O1692" i="6"/>
  <c r="M1602" i="6"/>
  <c r="N1602" i="6" s="1"/>
  <c r="O1602" i="6"/>
  <c r="M1538" i="6"/>
  <c r="N1538" i="6" s="1"/>
  <c r="O1538" i="6"/>
  <c r="M1474" i="6"/>
  <c r="N1474" i="6" s="1"/>
  <c r="O1474" i="6"/>
  <c r="O1373" i="6"/>
  <c r="M1373" i="6"/>
  <c r="N1373" i="6" s="1"/>
  <c r="O1231" i="6"/>
  <c r="M1231" i="6"/>
  <c r="N1231" i="6" s="1"/>
  <c r="O2031" i="6"/>
  <c r="M2031" i="6"/>
  <c r="N2031" i="6" s="1"/>
  <c r="O1979" i="6"/>
  <c r="M1979" i="6"/>
  <c r="N1979" i="6" s="1"/>
  <c r="O1915" i="6"/>
  <c r="M1915" i="6"/>
  <c r="N1915" i="6" s="1"/>
  <c r="O1767" i="6"/>
  <c r="M1767" i="6"/>
  <c r="N1767" i="6" s="1"/>
  <c r="O1720" i="6"/>
  <c r="M1720" i="6"/>
  <c r="N1720" i="6" s="1"/>
  <c r="O1662" i="6"/>
  <c r="M1662" i="6"/>
  <c r="N1662" i="6" s="1"/>
  <c r="O1598" i="6"/>
  <c r="M1598" i="6"/>
  <c r="N1598" i="6" s="1"/>
  <c r="M1534" i="6"/>
  <c r="N1534" i="6" s="1"/>
  <c r="O1534" i="6"/>
  <c r="O1470" i="6"/>
  <c r="M1470" i="6"/>
  <c r="N1470" i="6" s="1"/>
  <c r="O1418" i="6"/>
  <c r="M1418" i="6"/>
  <c r="N1418" i="6" s="1"/>
  <c r="M1371" i="6"/>
  <c r="N1371" i="6" s="1"/>
  <c r="O1371" i="6"/>
  <c r="M1199" i="6"/>
  <c r="N1199" i="6" s="1"/>
  <c r="O1199" i="6"/>
  <c r="O2079" i="6"/>
  <c r="M2079" i="6"/>
  <c r="N2079" i="6" s="1"/>
  <c r="O1977" i="6"/>
  <c r="M1977" i="6"/>
  <c r="N1977" i="6" s="1"/>
  <c r="O1913" i="6"/>
  <c r="M1913" i="6"/>
  <c r="N1913" i="6" s="1"/>
  <c r="O1846" i="6"/>
  <c r="M1846" i="6"/>
  <c r="N1846" i="6" s="1"/>
  <c r="M1669" i="6"/>
  <c r="N1669" i="6" s="1"/>
  <c r="O1669" i="6"/>
  <c r="M1619" i="6"/>
  <c r="N1619" i="6" s="1"/>
  <c r="O1619" i="6"/>
  <c r="M1555" i="6"/>
  <c r="N1555" i="6" s="1"/>
  <c r="O1555" i="6"/>
  <c r="M1491" i="6"/>
  <c r="N1491" i="6" s="1"/>
  <c r="O1491" i="6"/>
  <c r="M1427" i="6"/>
  <c r="N1427" i="6" s="1"/>
  <c r="O1427" i="6"/>
  <c r="O1358" i="6"/>
  <c r="M1358" i="6"/>
  <c r="N1358" i="6" s="1"/>
  <c r="O1334" i="6"/>
  <c r="M1334" i="6"/>
  <c r="N1334" i="6" s="1"/>
  <c r="O1312" i="6"/>
  <c r="M1312" i="6"/>
  <c r="N1312" i="6" s="1"/>
  <c r="O1224" i="6"/>
  <c r="M1224" i="6"/>
  <c r="N1224" i="6" s="1"/>
  <c r="O2038" i="6"/>
  <c r="M2038" i="6"/>
  <c r="N2038" i="6" s="1"/>
  <c r="O1969" i="6"/>
  <c r="M1969" i="6"/>
  <c r="N1969" i="6" s="1"/>
  <c r="O1909" i="6"/>
  <c r="M1909" i="6"/>
  <c r="N1909" i="6" s="1"/>
  <c r="O1864" i="6"/>
  <c r="M1864" i="6"/>
  <c r="N1864" i="6" s="1"/>
  <c r="O1830" i="6"/>
  <c r="M1830" i="6"/>
  <c r="N1830" i="6" s="1"/>
  <c r="O1798" i="6"/>
  <c r="M1798" i="6"/>
  <c r="N1798" i="6" s="1"/>
  <c r="O1759" i="6"/>
  <c r="M1759" i="6"/>
  <c r="N1759" i="6" s="1"/>
  <c r="O1699" i="6"/>
  <c r="M1699" i="6"/>
  <c r="N1699" i="6" s="1"/>
  <c r="M1642" i="6"/>
  <c r="N1642" i="6" s="1"/>
  <c r="O1642" i="6"/>
  <c r="M1578" i="6"/>
  <c r="N1578" i="6" s="1"/>
  <c r="O1578" i="6"/>
  <c r="O1514" i="6"/>
  <c r="M1514" i="6"/>
  <c r="N1514" i="6" s="1"/>
  <c r="O1450" i="6"/>
  <c r="M1450" i="6"/>
  <c r="N1450" i="6" s="1"/>
  <c r="O1393" i="6"/>
  <c r="M1393" i="6"/>
  <c r="N1393" i="6" s="1"/>
  <c r="M1338" i="6"/>
  <c r="N1338" i="6" s="1"/>
  <c r="O1338" i="6"/>
  <c r="O1272" i="6"/>
  <c r="M1272" i="6"/>
  <c r="N1272" i="6" s="1"/>
  <c r="O1174" i="6"/>
  <c r="M1174" i="6"/>
  <c r="N1174" i="6" s="1"/>
  <c r="O1099" i="6"/>
  <c r="M1099" i="6"/>
  <c r="N1099" i="6" s="1"/>
  <c r="O1035" i="6"/>
  <c r="M1035" i="6"/>
  <c r="N1035" i="6" s="1"/>
  <c r="O983" i="6"/>
  <c r="M983" i="6"/>
  <c r="N983" i="6" s="1"/>
  <c r="O909" i="6"/>
  <c r="M909" i="6"/>
  <c r="N909" i="6" s="1"/>
  <c r="M838" i="6"/>
  <c r="N838" i="6" s="1"/>
  <c r="O838" i="6"/>
  <c r="M781" i="6"/>
  <c r="N781" i="6" s="1"/>
  <c r="O781" i="6"/>
  <c r="M694" i="6"/>
  <c r="N694" i="6" s="1"/>
  <c r="O694" i="6"/>
  <c r="M608" i="6"/>
  <c r="N608" i="6" s="1"/>
  <c r="O608" i="6"/>
  <c r="O493" i="6"/>
  <c r="M493" i="6"/>
  <c r="N493" i="6" s="1"/>
  <c r="O175" i="6"/>
  <c r="M175" i="6"/>
  <c r="N175" i="6" s="1"/>
  <c r="M1040" i="6"/>
  <c r="N1040" i="6" s="1"/>
  <c r="O1040" i="6"/>
  <c r="O964" i="6"/>
  <c r="M964" i="6"/>
  <c r="N964" i="6" s="1"/>
  <c r="O929" i="6"/>
  <c r="M929" i="6"/>
  <c r="N929" i="6" s="1"/>
  <c r="O874" i="6"/>
  <c r="M874" i="6"/>
  <c r="N874" i="6" s="1"/>
  <c r="O808" i="6"/>
  <c r="M808" i="6"/>
  <c r="N808" i="6" s="1"/>
  <c r="O744" i="6"/>
  <c r="M744" i="6"/>
  <c r="N744" i="6" s="1"/>
  <c r="O672" i="6"/>
  <c r="M672" i="6"/>
  <c r="N672" i="6" s="1"/>
  <c r="M648" i="6"/>
  <c r="N648" i="6" s="1"/>
  <c r="O648" i="6"/>
  <c r="O622" i="6"/>
  <c r="M622" i="6"/>
  <c r="N622" i="6" s="1"/>
  <c r="O596" i="6"/>
  <c r="M596" i="6"/>
  <c r="N596" i="6" s="1"/>
  <c r="O542" i="6"/>
  <c r="M542" i="6"/>
  <c r="N542" i="6" s="1"/>
  <c r="M424" i="6"/>
  <c r="N424" i="6" s="1"/>
  <c r="O424" i="6"/>
  <c r="O154" i="6"/>
  <c r="M154" i="6"/>
  <c r="N154" i="6" s="1"/>
  <c r="M1219" i="6"/>
  <c r="N1219" i="6" s="1"/>
  <c r="O1219" i="6"/>
  <c r="M1163" i="6"/>
  <c r="N1163" i="6" s="1"/>
  <c r="O1163" i="6"/>
  <c r="M1102" i="6"/>
  <c r="N1102" i="6" s="1"/>
  <c r="O1102" i="6"/>
  <c r="M1038" i="6"/>
  <c r="N1038" i="6" s="1"/>
  <c r="O1038" i="6"/>
  <c r="M934" i="6"/>
  <c r="N934" i="6" s="1"/>
  <c r="O934" i="6"/>
  <c r="O861" i="6"/>
  <c r="M861" i="6"/>
  <c r="N861" i="6" s="1"/>
  <c r="O794" i="6"/>
  <c r="M794" i="6"/>
  <c r="N794" i="6" s="1"/>
  <c r="M759" i="6"/>
  <c r="N759" i="6" s="1"/>
  <c r="O759" i="6"/>
  <c r="M713" i="6"/>
  <c r="N713" i="6" s="1"/>
  <c r="O713" i="6"/>
  <c r="M660" i="6"/>
  <c r="N660" i="6" s="1"/>
  <c r="O660" i="6"/>
  <c r="O573" i="6"/>
  <c r="M573" i="6"/>
  <c r="N573" i="6" s="1"/>
  <c r="O335" i="6"/>
  <c r="M335" i="6"/>
  <c r="N335" i="6" s="1"/>
  <c r="O1200" i="6"/>
  <c r="M1200" i="6"/>
  <c r="N1200" i="6" s="1"/>
  <c r="M1147" i="6"/>
  <c r="N1147" i="6" s="1"/>
  <c r="O1147" i="6"/>
  <c r="O1081" i="6"/>
  <c r="M1081" i="6"/>
  <c r="N1081" i="6" s="1"/>
  <c r="O1017" i="6"/>
  <c r="M1017" i="6"/>
  <c r="N1017" i="6" s="1"/>
  <c r="O973" i="6"/>
  <c r="M973" i="6"/>
  <c r="N973" i="6" s="1"/>
  <c r="O910" i="6"/>
  <c r="M910" i="6"/>
  <c r="N910" i="6" s="1"/>
  <c r="O865" i="6"/>
  <c r="M865" i="6"/>
  <c r="N865" i="6" s="1"/>
  <c r="O788" i="6"/>
  <c r="M788" i="6"/>
  <c r="N788" i="6" s="1"/>
  <c r="M693" i="6"/>
  <c r="N693" i="6" s="1"/>
  <c r="O693" i="6"/>
  <c r="O526" i="6"/>
  <c r="M526" i="6"/>
  <c r="N526" i="6" s="1"/>
  <c r="O447" i="6"/>
  <c r="M447" i="6"/>
  <c r="N447" i="6" s="1"/>
  <c r="O156" i="6"/>
  <c r="M156" i="6"/>
  <c r="N156" i="6" s="1"/>
  <c r="M1251" i="6"/>
  <c r="N1251" i="6" s="1"/>
  <c r="O1251" i="6"/>
  <c r="O1168" i="6"/>
  <c r="M1168" i="6"/>
  <c r="N1168" i="6" s="1"/>
  <c r="O1098" i="6"/>
  <c r="M1098" i="6"/>
  <c r="N1098" i="6" s="1"/>
  <c r="O1034" i="6"/>
  <c r="M1034" i="6"/>
  <c r="N1034" i="6" s="1"/>
  <c r="O965" i="6"/>
  <c r="M965" i="6"/>
  <c r="N965" i="6" s="1"/>
  <c r="M908" i="6"/>
  <c r="N908" i="6" s="1"/>
  <c r="O908" i="6"/>
  <c r="O831" i="6"/>
  <c r="M831" i="6"/>
  <c r="N831" i="6" s="1"/>
  <c r="O753" i="6"/>
  <c r="M753" i="6"/>
  <c r="N753" i="6" s="1"/>
  <c r="O720" i="6"/>
  <c r="M720" i="6"/>
  <c r="N720" i="6" s="1"/>
  <c r="O667" i="6"/>
  <c r="M667" i="6"/>
  <c r="N667" i="6" s="1"/>
  <c r="O611" i="6"/>
  <c r="M611" i="6"/>
  <c r="N611" i="6" s="1"/>
  <c r="O586" i="6"/>
  <c r="M586" i="6"/>
  <c r="N586" i="6" s="1"/>
  <c r="O457" i="6"/>
  <c r="M457" i="6"/>
  <c r="N457" i="6" s="1"/>
  <c r="O1091" i="6"/>
  <c r="M1091" i="6"/>
  <c r="N1091" i="6" s="1"/>
  <c r="O1027" i="6"/>
  <c r="M1027" i="6"/>
  <c r="N1027" i="6" s="1"/>
  <c r="O955" i="6"/>
  <c r="M955" i="6"/>
  <c r="N955" i="6" s="1"/>
  <c r="O917" i="6"/>
  <c r="M917" i="6"/>
  <c r="N917" i="6" s="1"/>
  <c r="O866" i="6"/>
  <c r="M866" i="6"/>
  <c r="N866" i="6" s="1"/>
  <c r="M805" i="6"/>
  <c r="N805" i="6" s="1"/>
  <c r="O805" i="6"/>
  <c r="M745" i="6"/>
  <c r="N745" i="6" s="1"/>
  <c r="O745" i="6"/>
  <c r="M687" i="6"/>
  <c r="N687" i="6" s="1"/>
  <c r="O687" i="6"/>
  <c r="O657" i="6"/>
  <c r="M657" i="6"/>
  <c r="N657" i="6" s="1"/>
  <c r="O625" i="6"/>
  <c r="M625" i="6"/>
  <c r="N625" i="6" s="1"/>
  <c r="M576" i="6"/>
  <c r="N576" i="6" s="1"/>
  <c r="O576" i="6"/>
  <c r="O414" i="6"/>
  <c r="M414" i="6"/>
  <c r="N414" i="6" s="1"/>
  <c r="M1305" i="6"/>
  <c r="N1305" i="6" s="1"/>
  <c r="O1305" i="6"/>
  <c r="M1289" i="6"/>
  <c r="N1289" i="6" s="1"/>
  <c r="O1289" i="6"/>
  <c r="O1186" i="6"/>
  <c r="M1186" i="6"/>
  <c r="N1186" i="6" s="1"/>
  <c r="M1115" i="6"/>
  <c r="N1115" i="6" s="1"/>
  <c r="O1115" i="6"/>
  <c r="O1051" i="6"/>
  <c r="M1051" i="6"/>
  <c r="N1051" i="6" s="1"/>
  <c r="O999" i="6"/>
  <c r="M999" i="6"/>
  <c r="N999" i="6" s="1"/>
  <c r="O862" i="6"/>
  <c r="M862" i="6"/>
  <c r="N862" i="6" s="1"/>
  <c r="M795" i="6"/>
  <c r="N795" i="6" s="1"/>
  <c r="O795" i="6"/>
  <c r="M758" i="6"/>
  <c r="N758" i="6" s="1"/>
  <c r="O758" i="6"/>
  <c r="M655" i="6"/>
  <c r="N655" i="6" s="1"/>
  <c r="O655" i="6"/>
  <c r="M564" i="6"/>
  <c r="N564" i="6" s="1"/>
  <c r="O564" i="6"/>
  <c r="M464" i="6"/>
  <c r="N464" i="6" s="1"/>
  <c r="O464" i="6"/>
  <c r="O1184" i="6"/>
  <c r="M1184" i="6"/>
  <c r="N1184" i="6" s="1"/>
  <c r="M1127" i="6"/>
  <c r="N1127" i="6" s="1"/>
  <c r="O1127" i="6"/>
  <c r="M1063" i="6"/>
  <c r="N1063" i="6" s="1"/>
  <c r="O1063" i="6"/>
  <c r="O997" i="6"/>
  <c r="M997" i="6"/>
  <c r="N997" i="6" s="1"/>
  <c r="O951" i="6"/>
  <c r="M951" i="6"/>
  <c r="N951" i="6" s="1"/>
  <c r="M900" i="6"/>
  <c r="N900" i="6" s="1"/>
  <c r="O900" i="6"/>
  <c r="M856" i="6"/>
  <c r="N856" i="6" s="1"/>
  <c r="O856" i="6"/>
  <c r="M754" i="6"/>
  <c r="N754" i="6" s="1"/>
  <c r="O754" i="6"/>
  <c r="M710" i="6"/>
  <c r="N710" i="6" s="1"/>
  <c r="O710" i="6"/>
  <c r="O574" i="6"/>
  <c r="M574" i="6"/>
  <c r="N574" i="6" s="1"/>
  <c r="O486" i="6"/>
  <c r="M486" i="6"/>
  <c r="N486" i="6" s="1"/>
  <c r="O410" i="6"/>
  <c r="M410" i="6"/>
  <c r="N410" i="6" s="1"/>
  <c r="O569" i="6"/>
  <c r="M569" i="6"/>
  <c r="N569" i="6" s="1"/>
  <c r="O539" i="6"/>
  <c r="M539" i="6"/>
  <c r="N539" i="6" s="1"/>
  <c r="O521" i="6"/>
  <c r="M521" i="6"/>
  <c r="N521" i="6" s="1"/>
  <c r="O459" i="6"/>
  <c r="M459" i="6"/>
  <c r="N459" i="6" s="1"/>
  <c r="M296" i="6"/>
  <c r="N296" i="6" s="1"/>
  <c r="O296" i="6"/>
  <c r="M232" i="6"/>
  <c r="N232" i="6" s="1"/>
  <c r="O232" i="6"/>
  <c r="O127" i="6"/>
  <c r="M127" i="6"/>
  <c r="N127" i="6" s="1"/>
  <c r="O105" i="6"/>
  <c r="M105" i="6"/>
  <c r="N105" i="6" s="1"/>
  <c r="O81" i="6"/>
  <c r="M81" i="6"/>
  <c r="N81" i="6" s="1"/>
  <c r="O407" i="6"/>
  <c r="M407" i="6"/>
  <c r="N407" i="6" s="1"/>
  <c r="O375" i="6"/>
  <c r="M375" i="6"/>
  <c r="N375" i="6" s="1"/>
  <c r="O329" i="6"/>
  <c r="M329" i="6"/>
  <c r="N329" i="6" s="1"/>
  <c r="M282" i="6"/>
  <c r="N282" i="6" s="1"/>
  <c r="O282" i="6"/>
  <c r="M218" i="6"/>
  <c r="N218" i="6" s="1"/>
  <c r="O218" i="6"/>
  <c r="O184" i="6"/>
  <c r="M184" i="6"/>
  <c r="N184" i="6" s="1"/>
  <c r="O103" i="6"/>
  <c r="M103" i="6"/>
  <c r="N103" i="6" s="1"/>
  <c r="O52" i="6"/>
  <c r="M52" i="6"/>
  <c r="N52" i="6" s="1"/>
  <c r="O421" i="6"/>
  <c r="M421" i="6"/>
  <c r="N421" i="6" s="1"/>
  <c r="O389" i="6"/>
  <c r="M389" i="6"/>
  <c r="N389" i="6" s="1"/>
  <c r="O357" i="6"/>
  <c r="M357" i="6"/>
  <c r="N357" i="6" s="1"/>
  <c r="O306" i="6"/>
  <c r="M306" i="6"/>
  <c r="N306" i="6" s="1"/>
  <c r="M242" i="6"/>
  <c r="N242" i="6" s="1"/>
  <c r="O242" i="6"/>
  <c r="O163" i="6"/>
  <c r="M163" i="6"/>
  <c r="N163" i="6" s="1"/>
  <c r="O63" i="6"/>
  <c r="M63" i="6"/>
  <c r="N63" i="6" s="1"/>
  <c r="O323" i="6"/>
  <c r="M323" i="6"/>
  <c r="N323" i="6" s="1"/>
  <c r="M259" i="6"/>
  <c r="N259" i="6" s="1"/>
  <c r="O259" i="6"/>
  <c r="O168" i="6"/>
  <c r="M168" i="6"/>
  <c r="N168" i="6" s="1"/>
  <c r="O104" i="6"/>
  <c r="M104" i="6"/>
  <c r="N104" i="6" s="1"/>
  <c r="O538" i="6"/>
  <c r="M538" i="6"/>
  <c r="N538" i="6" s="1"/>
  <c r="M502" i="6"/>
  <c r="N502" i="6" s="1"/>
  <c r="O502" i="6"/>
  <c r="M468" i="6"/>
  <c r="N468" i="6" s="1"/>
  <c r="O468" i="6"/>
  <c r="O321" i="6"/>
  <c r="M321" i="6"/>
  <c r="N321" i="6" s="1"/>
  <c r="M257" i="6"/>
  <c r="N257" i="6" s="1"/>
  <c r="O257" i="6"/>
  <c r="O198" i="6"/>
  <c r="M198" i="6"/>
  <c r="N198" i="6" s="1"/>
  <c r="O122" i="6"/>
  <c r="M122" i="6"/>
  <c r="N122" i="6" s="1"/>
  <c r="O58" i="6"/>
  <c r="M58" i="6"/>
  <c r="N58" i="6" s="1"/>
  <c r="O360" i="6"/>
  <c r="M360" i="6"/>
  <c r="N360" i="6" s="1"/>
  <c r="M314" i="6"/>
  <c r="N314" i="6" s="1"/>
  <c r="O314" i="6"/>
  <c r="M250" i="6"/>
  <c r="N250" i="6" s="1"/>
  <c r="O250" i="6"/>
  <c r="O204" i="6"/>
  <c r="M204" i="6"/>
  <c r="N204" i="6" s="1"/>
  <c r="O141" i="6"/>
  <c r="M141" i="6"/>
  <c r="N141" i="6" s="1"/>
  <c r="O84" i="6"/>
  <c r="M84" i="6"/>
  <c r="N84" i="6" s="1"/>
  <c r="M436" i="6"/>
  <c r="N436" i="6" s="1"/>
  <c r="O436" i="6"/>
  <c r="M372" i="6"/>
  <c r="N372" i="6" s="1"/>
  <c r="O372" i="6"/>
  <c r="O324" i="6"/>
  <c r="M324" i="6"/>
  <c r="N324" i="6" s="1"/>
  <c r="M267" i="6"/>
  <c r="N267" i="6" s="1"/>
  <c r="O267" i="6"/>
  <c r="O190" i="6"/>
  <c r="M190" i="6"/>
  <c r="N190" i="6" s="1"/>
  <c r="O139" i="6"/>
  <c r="M139" i="6"/>
  <c r="N139" i="6" s="1"/>
  <c r="O59" i="6"/>
  <c r="M59" i="6"/>
  <c r="N59" i="6" s="1"/>
  <c r="O45" i="6"/>
  <c r="M45" i="6"/>
  <c r="N45" i="6" s="1"/>
  <c r="O3494" i="6"/>
  <c r="M3494" i="6"/>
  <c r="N3494" i="6" s="1"/>
  <c r="O3831" i="6"/>
  <c r="M3831" i="6"/>
  <c r="N3831" i="6" s="1"/>
  <c r="O3656" i="6"/>
  <c r="M3656" i="6"/>
  <c r="N3656" i="6" s="1"/>
  <c r="O3422" i="6"/>
  <c r="M3422" i="6"/>
  <c r="N3422" i="6" s="1"/>
  <c r="O3821" i="6"/>
  <c r="M3821" i="6"/>
  <c r="N3821" i="6" s="1"/>
  <c r="M3455" i="6"/>
  <c r="N3455" i="6" s="1"/>
  <c r="O3455" i="6"/>
  <c r="O3865" i="6"/>
  <c r="M3865" i="6"/>
  <c r="N3865" i="6" s="1"/>
  <c r="O3814" i="6"/>
  <c r="M3814" i="6"/>
  <c r="N3814" i="6" s="1"/>
  <c r="M3868" i="6"/>
  <c r="N3868" i="6" s="1"/>
  <c r="O3868" i="6"/>
  <c r="M3761" i="6"/>
  <c r="N3761" i="6" s="1"/>
  <c r="O3761" i="6"/>
  <c r="O3651" i="6"/>
  <c r="M3651" i="6"/>
  <c r="N3651" i="6" s="1"/>
  <c r="O3597" i="6"/>
  <c r="M3597" i="6"/>
  <c r="N3597" i="6" s="1"/>
  <c r="O3533" i="6"/>
  <c r="M3533" i="6"/>
  <c r="N3533" i="6" s="1"/>
  <c r="O3469" i="6"/>
  <c r="M3469" i="6"/>
  <c r="N3469" i="6" s="1"/>
  <c r="O3402" i="6"/>
  <c r="M3402" i="6"/>
  <c r="N3402" i="6" s="1"/>
  <c r="M3149" i="6"/>
  <c r="N3149" i="6" s="1"/>
  <c r="O3149" i="6"/>
  <c r="O2569" i="6"/>
  <c r="M2569" i="6"/>
  <c r="N2569" i="6" s="1"/>
  <c r="M3860" i="6"/>
  <c r="N3860" i="6" s="1"/>
  <c r="O3860" i="6"/>
  <c r="O3660" i="6"/>
  <c r="M3660" i="6"/>
  <c r="N3660" i="6" s="1"/>
  <c r="O3371" i="6"/>
  <c r="M3371" i="6"/>
  <c r="N3371" i="6" s="1"/>
  <c r="M3785" i="6"/>
  <c r="N3785" i="6" s="1"/>
  <c r="O3785" i="6"/>
  <c r="O3338" i="6"/>
  <c r="M3338" i="6"/>
  <c r="N3338" i="6" s="1"/>
  <c r="O3875" i="6"/>
  <c r="M3875" i="6"/>
  <c r="N3875" i="6" s="1"/>
  <c r="O3811" i="6"/>
  <c r="M3811" i="6"/>
  <c r="N3811" i="6" s="1"/>
  <c r="M3766" i="6"/>
  <c r="N3766" i="6" s="1"/>
  <c r="O3766" i="6"/>
  <c r="M3719" i="6"/>
  <c r="N3719" i="6" s="1"/>
  <c r="O3719" i="6"/>
  <c r="M3675" i="6"/>
  <c r="N3675" i="6" s="1"/>
  <c r="O3675" i="6"/>
  <c r="O3606" i="6"/>
  <c r="M3606" i="6"/>
  <c r="N3606" i="6" s="1"/>
  <c r="O3542" i="6"/>
  <c r="M3542" i="6"/>
  <c r="N3542" i="6" s="1"/>
  <c r="O3478" i="6"/>
  <c r="M3478" i="6"/>
  <c r="N3478" i="6" s="1"/>
  <c r="M3397" i="6"/>
  <c r="N3397" i="6" s="1"/>
  <c r="O3397" i="6"/>
  <c r="M3201" i="6"/>
  <c r="N3201" i="6" s="1"/>
  <c r="O3201" i="6"/>
  <c r="O2876" i="6"/>
  <c r="M2876" i="6"/>
  <c r="N2876" i="6" s="1"/>
  <c r="O2398" i="6"/>
  <c r="M2398" i="6"/>
  <c r="N2398" i="6" s="1"/>
  <c r="O3556" i="6"/>
  <c r="M3556" i="6"/>
  <c r="N3556" i="6" s="1"/>
  <c r="O3871" i="6"/>
  <c r="M3871" i="6"/>
  <c r="N3871" i="6" s="1"/>
  <c r="M3794" i="6"/>
  <c r="N3794" i="6" s="1"/>
  <c r="O3794" i="6"/>
  <c r="M3673" i="6"/>
  <c r="N3673" i="6" s="1"/>
  <c r="O3673" i="6"/>
  <c r="M3602" i="6"/>
  <c r="N3602" i="6" s="1"/>
  <c r="O3602" i="6"/>
  <c r="O3538" i="6"/>
  <c r="M3538" i="6"/>
  <c r="N3538" i="6" s="1"/>
  <c r="O3474" i="6"/>
  <c r="M3474" i="6"/>
  <c r="N3474" i="6" s="1"/>
  <c r="M3407" i="6"/>
  <c r="N3407" i="6" s="1"/>
  <c r="O3407" i="6"/>
  <c r="M3383" i="6"/>
  <c r="N3383" i="6" s="1"/>
  <c r="O3383" i="6"/>
  <c r="O3203" i="6"/>
  <c r="M3203" i="6"/>
  <c r="N3203" i="6" s="1"/>
  <c r="M2909" i="6"/>
  <c r="N2909" i="6" s="1"/>
  <c r="O2909" i="6"/>
  <c r="O2472" i="6"/>
  <c r="M2472" i="6"/>
  <c r="N2472" i="6" s="1"/>
  <c r="M3774" i="6"/>
  <c r="N3774" i="6" s="1"/>
  <c r="O3774" i="6"/>
  <c r="O3552" i="6"/>
  <c r="M3552" i="6"/>
  <c r="N3552" i="6" s="1"/>
  <c r="O3244" i="6"/>
  <c r="M3244" i="6"/>
  <c r="N3244" i="6" s="1"/>
  <c r="O3738" i="6"/>
  <c r="M3738" i="6"/>
  <c r="N3738" i="6" s="1"/>
  <c r="O3364" i="6"/>
  <c r="M3364" i="6"/>
  <c r="N3364" i="6" s="1"/>
  <c r="O3788" i="6"/>
  <c r="M3788" i="6"/>
  <c r="N3788" i="6" s="1"/>
  <c r="O3741" i="6"/>
  <c r="M3741" i="6"/>
  <c r="N3741" i="6" s="1"/>
  <c r="O3696" i="6"/>
  <c r="M3696" i="6"/>
  <c r="N3696" i="6" s="1"/>
  <c r="O3650" i="6"/>
  <c r="M3650" i="6"/>
  <c r="N3650" i="6" s="1"/>
  <c r="O3590" i="6"/>
  <c r="M3590" i="6"/>
  <c r="N3590" i="6" s="1"/>
  <c r="O3526" i="6"/>
  <c r="M3526" i="6"/>
  <c r="N3526" i="6" s="1"/>
  <c r="O3462" i="6"/>
  <c r="M3462" i="6"/>
  <c r="N3462" i="6" s="1"/>
  <c r="O3421" i="6"/>
  <c r="M3421" i="6"/>
  <c r="N3421" i="6" s="1"/>
  <c r="M3335" i="6"/>
  <c r="N3335" i="6" s="1"/>
  <c r="O3335" i="6"/>
  <c r="M3205" i="6"/>
  <c r="N3205" i="6" s="1"/>
  <c r="O3205" i="6"/>
  <c r="M2807" i="6"/>
  <c r="N2807" i="6" s="1"/>
  <c r="O2807" i="6"/>
  <c r="O3684" i="6"/>
  <c r="M3684" i="6"/>
  <c r="N3684" i="6" s="1"/>
  <c r="M3890" i="6"/>
  <c r="N3890" i="6" s="1"/>
  <c r="O3890" i="6"/>
  <c r="M3826" i="6"/>
  <c r="N3826" i="6" s="1"/>
  <c r="O3826" i="6"/>
  <c r="M3737" i="6"/>
  <c r="N3737" i="6" s="1"/>
  <c r="O3737" i="6"/>
  <c r="O3655" i="6"/>
  <c r="M3655" i="6"/>
  <c r="N3655" i="6" s="1"/>
  <c r="O3588" i="6"/>
  <c r="M3588" i="6"/>
  <c r="N3588" i="6" s="1"/>
  <c r="O3524" i="6"/>
  <c r="M3524" i="6"/>
  <c r="N3524" i="6" s="1"/>
  <c r="O3460" i="6"/>
  <c r="M3460" i="6"/>
  <c r="N3460" i="6" s="1"/>
  <c r="O3411" i="6"/>
  <c r="M3411" i="6"/>
  <c r="N3411" i="6" s="1"/>
  <c r="M3273" i="6"/>
  <c r="N3273" i="6" s="1"/>
  <c r="O3273" i="6"/>
  <c r="O3106" i="6"/>
  <c r="M3106" i="6"/>
  <c r="N3106" i="6" s="1"/>
  <c r="M2660" i="6"/>
  <c r="N2660" i="6" s="1"/>
  <c r="O2660" i="6"/>
  <c r="M3791" i="6"/>
  <c r="N3791" i="6" s="1"/>
  <c r="O3791" i="6"/>
  <c r="O3589" i="6"/>
  <c r="M3589" i="6"/>
  <c r="N3589" i="6" s="1"/>
  <c r="O3277" i="6"/>
  <c r="M3277" i="6"/>
  <c r="N3277" i="6" s="1"/>
  <c r="M3802" i="6"/>
  <c r="N3802" i="6" s="1"/>
  <c r="O3802" i="6"/>
  <c r="M3453" i="6"/>
  <c r="N3453" i="6" s="1"/>
  <c r="O3453" i="6"/>
  <c r="M2701" i="6"/>
  <c r="N2701" i="6" s="1"/>
  <c r="O2701" i="6"/>
  <c r="M3880" i="6"/>
  <c r="N3880" i="6" s="1"/>
  <c r="O3880" i="6"/>
  <c r="O3780" i="6"/>
  <c r="M3780" i="6"/>
  <c r="N3780" i="6" s="1"/>
  <c r="O3731" i="6"/>
  <c r="M3731" i="6"/>
  <c r="N3731" i="6" s="1"/>
  <c r="M3681" i="6"/>
  <c r="N3681" i="6" s="1"/>
  <c r="O3681" i="6"/>
  <c r="M3609" i="6"/>
  <c r="N3609" i="6" s="1"/>
  <c r="O3609" i="6"/>
  <c r="M3545" i="6"/>
  <c r="N3545" i="6" s="1"/>
  <c r="O3545" i="6"/>
  <c r="M3481" i="6"/>
  <c r="N3481" i="6" s="1"/>
  <c r="O3481" i="6"/>
  <c r="O3392" i="6"/>
  <c r="M3392" i="6"/>
  <c r="N3392" i="6" s="1"/>
  <c r="O3330" i="6"/>
  <c r="M3330" i="6"/>
  <c r="N3330" i="6" s="1"/>
  <c r="O3172" i="6"/>
  <c r="M3172" i="6"/>
  <c r="N3172" i="6" s="1"/>
  <c r="M2501" i="6"/>
  <c r="N2501" i="6" s="1"/>
  <c r="O2501" i="6"/>
  <c r="M3305" i="6"/>
  <c r="N3305" i="6" s="1"/>
  <c r="O3305" i="6"/>
  <c r="M3257" i="6"/>
  <c r="N3257" i="6" s="1"/>
  <c r="O3257" i="6"/>
  <c r="O3193" i="6"/>
  <c r="M3193" i="6"/>
  <c r="N3193" i="6" s="1"/>
  <c r="O3129" i="6"/>
  <c r="M3129" i="6"/>
  <c r="N3129" i="6" s="1"/>
  <c r="O3065" i="6"/>
  <c r="M3065" i="6"/>
  <c r="N3065" i="6" s="1"/>
  <c r="O3049" i="6"/>
  <c r="M3049" i="6"/>
  <c r="N3049" i="6" s="1"/>
  <c r="O3003" i="6"/>
  <c r="M3003" i="6"/>
  <c r="N3003" i="6" s="1"/>
  <c r="O2938" i="6"/>
  <c r="M2938" i="6"/>
  <c r="N2938" i="6" s="1"/>
  <c r="O2874" i="6"/>
  <c r="M2874" i="6"/>
  <c r="N2874" i="6" s="1"/>
  <c r="O2816" i="6"/>
  <c r="M2816" i="6"/>
  <c r="N2816" i="6" s="1"/>
  <c r="O2752" i="6"/>
  <c r="M2752" i="6"/>
  <c r="N2752" i="6" s="1"/>
  <c r="O2652" i="6"/>
  <c r="M2652" i="6"/>
  <c r="N2652" i="6" s="1"/>
  <c r="O2588" i="6"/>
  <c r="M2588" i="6"/>
  <c r="N2588" i="6" s="1"/>
  <c r="O2524" i="6"/>
  <c r="M2524" i="6"/>
  <c r="N2524" i="6" s="1"/>
  <c r="O2457" i="6"/>
  <c r="M2457" i="6"/>
  <c r="N2457" i="6" s="1"/>
  <c r="O2419" i="6"/>
  <c r="M2419" i="6"/>
  <c r="N2419" i="6" s="1"/>
  <c r="M2349" i="6"/>
  <c r="N2349" i="6" s="1"/>
  <c r="O2349" i="6"/>
  <c r="O2331" i="6"/>
  <c r="M2331" i="6"/>
  <c r="N2331" i="6" s="1"/>
  <c r="O2266" i="6"/>
  <c r="M2266" i="6"/>
  <c r="N2266" i="6" s="1"/>
  <c r="M2221" i="6"/>
  <c r="N2221" i="6" s="1"/>
  <c r="O2221" i="6"/>
  <c r="O2171" i="6"/>
  <c r="M2171" i="6"/>
  <c r="N2171" i="6" s="1"/>
  <c r="O2068" i="6"/>
  <c r="M2068" i="6"/>
  <c r="N2068" i="6" s="1"/>
  <c r="O3377" i="6"/>
  <c r="M3377" i="6"/>
  <c r="N3377" i="6" s="1"/>
  <c r="O3331" i="6"/>
  <c r="M3331" i="6"/>
  <c r="N3331" i="6" s="1"/>
  <c r="O3278" i="6"/>
  <c r="M3278" i="6"/>
  <c r="N3278" i="6" s="1"/>
  <c r="O3214" i="6"/>
  <c r="M3214" i="6"/>
  <c r="N3214" i="6" s="1"/>
  <c r="O3150" i="6"/>
  <c r="M3150" i="6"/>
  <c r="N3150" i="6" s="1"/>
  <c r="O3086" i="6"/>
  <c r="M3086" i="6"/>
  <c r="N3086" i="6" s="1"/>
  <c r="O2947" i="6"/>
  <c r="M2947" i="6"/>
  <c r="N2947" i="6" s="1"/>
  <c r="O2883" i="6"/>
  <c r="M2883" i="6"/>
  <c r="N2883" i="6" s="1"/>
  <c r="O2814" i="6"/>
  <c r="M2814" i="6"/>
  <c r="N2814" i="6" s="1"/>
  <c r="O2750" i="6"/>
  <c r="M2750" i="6"/>
  <c r="N2750" i="6" s="1"/>
  <c r="M2679" i="6"/>
  <c r="N2679" i="6" s="1"/>
  <c r="O2679" i="6"/>
  <c r="M2615" i="6"/>
  <c r="N2615" i="6" s="1"/>
  <c r="O2615" i="6"/>
  <c r="M2551" i="6"/>
  <c r="N2551" i="6" s="1"/>
  <c r="O2551" i="6"/>
  <c r="M2487" i="6"/>
  <c r="N2487" i="6" s="1"/>
  <c r="O2487" i="6"/>
  <c r="O2432" i="6"/>
  <c r="M2432" i="6"/>
  <c r="N2432" i="6" s="1"/>
  <c r="M2383" i="6"/>
  <c r="N2383" i="6" s="1"/>
  <c r="O2383" i="6"/>
  <c r="O2329" i="6"/>
  <c r="M2329" i="6"/>
  <c r="N2329" i="6" s="1"/>
  <c r="O2262" i="6"/>
  <c r="M2262" i="6"/>
  <c r="N2262" i="6" s="1"/>
  <c r="O2209" i="6"/>
  <c r="M2209" i="6"/>
  <c r="N2209" i="6" s="1"/>
  <c r="O2124" i="6"/>
  <c r="M2124" i="6"/>
  <c r="N2124" i="6" s="1"/>
  <c r="O3272" i="6"/>
  <c r="M3272" i="6"/>
  <c r="N3272" i="6" s="1"/>
  <c r="O3208" i="6"/>
  <c r="M3208" i="6"/>
  <c r="N3208" i="6" s="1"/>
  <c r="O3144" i="6"/>
  <c r="M3144" i="6"/>
  <c r="N3144" i="6" s="1"/>
  <c r="O3080" i="6"/>
  <c r="M3080" i="6"/>
  <c r="N3080" i="6" s="1"/>
  <c r="O3001" i="6"/>
  <c r="M3001" i="6"/>
  <c r="N3001" i="6" s="1"/>
  <c r="O2923" i="6"/>
  <c r="M2923" i="6"/>
  <c r="N2923" i="6" s="1"/>
  <c r="M2859" i="6"/>
  <c r="N2859" i="6" s="1"/>
  <c r="O2859" i="6"/>
  <c r="M2795" i="6"/>
  <c r="N2795" i="6" s="1"/>
  <c r="O2795" i="6"/>
  <c r="O2731" i="6"/>
  <c r="M2731" i="6"/>
  <c r="N2731" i="6" s="1"/>
  <c r="O2684" i="6"/>
  <c r="M2684" i="6"/>
  <c r="N2684" i="6" s="1"/>
  <c r="M2632" i="6"/>
  <c r="N2632" i="6" s="1"/>
  <c r="O2632" i="6"/>
  <c r="O2568" i="6"/>
  <c r="M2568" i="6"/>
  <c r="N2568" i="6" s="1"/>
  <c r="O2504" i="6"/>
  <c r="M2504" i="6"/>
  <c r="N2504" i="6" s="1"/>
  <c r="M2445" i="6"/>
  <c r="N2445" i="6" s="1"/>
  <c r="O2445" i="6"/>
  <c r="O2395" i="6"/>
  <c r="M2395" i="6"/>
  <c r="N2395" i="6" s="1"/>
  <c r="O2286" i="6"/>
  <c r="M2286" i="6"/>
  <c r="N2286" i="6" s="1"/>
  <c r="O2243" i="6"/>
  <c r="M2243" i="6"/>
  <c r="N2243" i="6" s="1"/>
  <c r="O2150" i="6"/>
  <c r="M2150" i="6"/>
  <c r="N2150" i="6" s="1"/>
  <c r="M2052" i="6"/>
  <c r="N2052" i="6" s="1"/>
  <c r="O2052" i="6"/>
  <c r="O3334" i="6"/>
  <c r="M3334" i="6"/>
  <c r="N3334" i="6" s="1"/>
  <c r="M3266" i="6"/>
  <c r="N3266" i="6" s="1"/>
  <c r="O3266" i="6"/>
  <c r="O3202" i="6"/>
  <c r="M3202" i="6"/>
  <c r="N3202" i="6" s="1"/>
  <c r="O3138" i="6"/>
  <c r="M3138" i="6"/>
  <c r="N3138" i="6" s="1"/>
  <c r="O3074" i="6"/>
  <c r="M3074" i="6"/>
  <c r="N3074" i="6" s="1"/>
  <c r="O3035" i="6"/>
  <c r="M3035" i="6"/>
  <c r="N3035" i="6" s="1"/>
  <c r="O2979" i="6"/>
  <c r="M2979" i="6"/>
  <c r="N2979" i="6" s="1"/>
  <c r="O2930" i="6"/>
  <c r="M2930" i="6"/>
  <c r="N2930" i="6" s="1"/>
  <c r="O2866" i="6"/>
  <c r="M2866" i="6"/>
  <c r="N2866" i="6" s="1"/>
  <c r="O2806" i="6"/>
  <c r="M2806" i="6"/>
  <c r="N2806" i="6" s="1"/>
  <c r="O2742" i="6"/>
  <c r="M2742" i="6"/>
  <c r="N2742" i="6" s="1"/>
  <c r="M2693" i="6"/>
  <c r="N2693" i="6" s="1"/>
  <c r="O2693" i="6"/>
  <c r="M2638" i="6"/>
  <c r="N2638" i="6" s="1"/>
  <c r="O2638" i="6"/>
  <c r="O2574" i="6"/>
  <c r="M2574" i="6"/>
  <c r="N2574" i="6" s="1"/>
  <c r="O2510" i="6"/>
  <c r="M2510" i="6"/>
  <c r="N2510" i="6" s="1"/>
  <c r="O2426" i="6"/>
  <c r="M2426" i="6"/>
  <c r="N2426" i="6" s="1"/>
  <c r="O2336" i="6"/>
  <c r="M2336" i="6"/>
  <c r="N2336" i="6" s="1"/>
  <c r="O2249" i="6"/>
  <c r="M2249" i="6"/>
  <c r="N2249" i="6" s="1"/>
  <c r="M2118" i="6"/>
  <c r="N2118" i="6" s="1"/>
  <c r="O2118" i="6"/>
  <c r="M3165" i="6"/>
  <c r="N3165" i="6" s="1"/>
  <c r="O3165" i="6"/>
  <c r="M3101" i="6"/>
  <c r="N3101" i="6" s="1"/>
  <c r="O3101" i="6"/>
  <c r="O3056" i="6"/>
  <c r="M3056" i="6"/>
  <c r="N3056" i="6" s="1"/>
  <c r="O3012" i="6"/>
  <c r="M3012" i="6"/>
  <c r="N3012" i="6" s="1"/>
  <c r="O2948" i="6"/>
  <c r="M2948" i="6"/>
  <c r="N2948" i="6" s="1"/>
  <c r="O2884" i="6"/>
  <c r="M2884" i="6"/>
  <c r="N2884" i="6" s="1"/>
  <c r="M2819" i="6"/>
  <c r="N2819" i="6" s="1"/>
  <c r="O2819" i="6"/>
  <c r="O2755" i="6"/>
  <c r="M2755" i="6"/>
  <c r="N2755" i="6" s="1"/>
  <c r="O2680" i="6"/>
  <c r="M2680" i="6"/>
  <c r="N2680" i="6" s="1"/>
  <c r="M2616" i="6"/>
  <c r="N2616" i="6" s="1"/>
  <c r="O2616" i="6"/>
  <c r="O2552" i="6"/>
  <c r="M2552" i="6"/>
  <c r="N2552" i="6" s="1"/>
  <c r="O2488" i="6"/>
  <c r="M2488" i="6"/>
  <c r="N2488" i="6" s="1"/>
  <c r="M2437" i="6"/>
  <c r="N2437" i="6" s="1"/>
  <c r="O2437" i="6"/>
  <c r="O2360" i="6"/>
  <c r="M2360" i="6"/>
  <c r="N2360" i="6" s="1"/>
  <c r="O2310" i="6"/>
  <c r="M2310" i="6"/>
  <c r="N2310" i="6" s="1"/>
  <c r="O2234" i="6"/>
  <c r="M2234" i="6"/>
  <c r="N2234" i="6" s="1"/>
  <c r="O2204" i="6"/>
  <c r="M2204" i="6"/>
  <c r="N2204" i="6" s="1"/>
  <c r="M2059" i="6"/>
  <c r="N2059" i="6" s="1"/>
  <c r="O2059" i="6"/>
  <c r="O3304" i="6"/>
  <c r="M3304" i="6"/>
  <c r="N3304" i="6" s="1"/>
  <c r="O3246" i="6"/>
  <c r="M3246" i="6"/>
  <c r="N3246" i="6" s="1"/>
  <c r="O3182" i="6"/>
  <c r="M3182" i="6"/>
  <c r="N3182" i="6" s="1"/>
  <c r="O3118" i="6"/>
  <c r="M3118" i="6"/>
  <c r="N3118" i="6" s="1"/>
  <c r="M3015" i="6"/>
  <c r="N3015" i="6" s="1"/>
  <c r="O3015" i="6"/>
  <c r="O2915" i="6"/>
  <c r="M2915" i="6"/>
  <c r="N2915" i="6" s="1"/>
  <c r="M2847" i="6"/>
  <c r="N2847" i="6" s="1"/>
  <c r="O2847" i="6"/>
  <c r="M2783" i="6"/>
  <c r="N2783" i="6" s="1"/>
  <c r="O2783" i="6"/>
  <c r="O2698" i="6"/>
  <c r="M2698" i="6"/>
  <c r="N2698" i="6" s="1"/>
  <c r="M2622" i="6"/>
  <c r="N2622" i="6" s="1"/>
  <c r="O2622" i="6"/>
  <c r="O2558" i="6"/>
  <c r="M2558" i="6"/>
  <c r="N2558" i="6" s="1"/>
  <c r="O2494" i="6"/>
  <c r="M2494" i="6"/>
  <c r="N2494" i="6" s="1"/>
  <c r="O2418" i="6"/>
  <c r="M2418" i="6"/>
  <c r="N2418" i="6" s="1"/>
  <c r="O2372" i="6"/>
  <c r="M2372" i="6"/>
  <c r="N2372" i="6" s="1"/>
  <c r="O2340" i="6"/>
  <c r="M2340" i="6"/>
  <c r="N2340" i="6" s="1"/>
  <c r="M2285" i="6"/>
  <c r="N2285" i="6" s="1"/>
  <c r="O2285" i="6"/>
  <c r="O2265" i="6"/>
  <c r="M2265" i="6"/>
  <c r="N2265" i="6" s="1"/>
  <c r="O2212" i="6"/>
  <c r="M2212" i="6"/>
  <c r="N2212" i="6" s="1"/>
  <c r="O2130" i="6"/>
  <c r="M2130" i="6"/>
  <c r="N2130" i="6" s="1"/>
  <c r="O2051" i="6"/>
  <c r="M2051" i="6"/>
  <c r="N2051" i="6" s="1"/>
  <c r="O3081" i="6"/>
  <c r="M3081" i="6"/>
  <c r="N3081" i="6" s="1"/>
  <c r="M2989" i="6"/>
  <c r="N2989" i="6" s="1"/>
  <c r="O2989" i="6"/>
  <c r="O2920" i="6"/>
  <c r="M2920" i="6"/>
  <c r="N2920" i="6" s="1"/>
  <c r="O2856" i="6"/>
  <c r="M2856" i="6"/>
  <c r="N2856" i="6" s="1"/>
  <c r="O2792" i="6"/>
  <c r="M2792" i="6"/>
  <c r="N2792" i="6" s="1"/>
  <c r="O2728" i="6"/>
  <c r="M2728" i="6"/>
  <c r="N2728" i="6" s="1"/>
  <c r="O2689" i="6"/>
  <c r="M2689" i="6"/>
  <c r="N2689" i="6" s="1"/>
  <c r="M2641" i="6"/>
  <c r="N2641" i="6" s="1"/>
  <c r="O2641" i="6"/>
  <c r="O2577" i="6"/>
  <c r="M2577" i="6"/>
  <c r="N2577" i="6" s="1"/>
  <c r="O2513" i="6"/>
  <c r="M2513" i="6"/>
  <c r="N2513" i="6" s="1"/>
  <c r="M2461" i="6"/>
  <c r="N2461" i="6" s="1"/>
  <c r="O2461" i="6"/>
  <c r="O2406" i="6"/>
  <c r="M2406" i="6"/>
  <c r="N2406" i="6" s="1"/>
  <c r="O2291" i="6"/>
  <c r="M2291" i="6"/>
  <c r="N2291" i="6" s="1"/>
  <c r="O2186" i="6"/>
  <c r="M2186" i="6"/>
  <c r="N2186" i="6" s="1"/>
  <c r="M2142" i="6"/>
  <c r="N2142" i="6" s="1"/>
  <c r="O2142" i="6"/>
  <c r="M2081" i="6"/>
  <c r="N2081" i="6" s="1"/>
  <c r="O2081" i="6"/>
  <c r="M2102" i="6"/>
  <c r="N2102" i="6" s="1"/>
  <c r="O2102" i="6"/>
  <c r="O2023" i="6"/>
  <c r="M2023" i="6"/>
  <c r="N2023" i="6" s="1"/>
  <c r="O1959" i="6"/>
  <c r="M1959" i="6"/>
  <c r="N1959" i="6" s="1"/>
  <c r="O1896" i="6"/>
  <c r="M1896" i="6"/>
  <c r="N1896" i="6" s="1"/>
  <c r="O1826" i="6"/>
  <c r="M1826" i="6"/>
  <c r="N1826" i="6" s="1"/>
  <c r="O1794" i="6"/>
  <c r="M1794" i="6"/>
  <c r="N1794" i="6" s="1"/>
  <c r="O1753" i="6"/>
  <c r="M1753" i="6"/>
  <c r="N1753" i="6" s="1"/>
  <c r="O1703" i="6"/>
  <c r="M1703" i="6"/>
  <c r="N1703" i="6" s="1"/>
  <c r="M1665" i="6"/>
  <c r="N1665" i="6" s="1"/>
  <c r="O1665" i="6"/>
  <c r="M1605" i="6"/>
  <c r="N1605" i="6" s="1"/>
  <c r="O1605" i="6"/>
  <c r="M1541" i="6"/>
  <c r="N1541" i="6" s="1"/>
  <c r="O1541" i="6"/>
  <c r="M1477" i="6"/>
  <c r="N1477" i="6" s="1"/>
  <c r="O1477" i="6"/>
  <c r="M1399" i="6"/>
  <c r="N1399" i="6" s="1"/>
  <c r="O1399" i="6"/>
  <c r="O1250" i="6"/>
  <c r="M1250" i="6"/>
  <c r="N1250" i="6" s="1"/>
  <c r="O1152" i="6"/>
  <c r="M1152" i="6"/>
  <c r="N1152" i="6" s="1"/>
  <c r="M2181" i="6"/>
  <c r="N2181" i="6" s="1"/>
  <c r="O2181" i="6"/>
  <c r="O2129" i="6"/>
  <c r="M2129" i="6"/>
  <c r="N2129" i="6" s="1"/>
  <c r="O2032" i="6"/>
  <c r="M2032" i="6"/>
  <c r="N2032" i="6" s="1"/>
  <c r="O1980" i="6"/>
  <c r="M1980" i="6"/>
  <c r="N1980" i="6" s="1"/>
  <c r="O1916" i="6"/>
  <c r="M1916" i="6"/>
  <c r="N1916" i="6" s="1"/>
  <c r="O1764" i="6"/>
  <c r="M1764" i="6"/>
  <c r="N1764" i="6" s="1"/>
  <c r="M1661" i="6"/>
  <c r="N1661" i="6" s="1"/>
  <c r="O1661" i="6"/>
  <c r="M1597" i="6"/>
  <c r="N1597" i="6" s="1"/>
  <c r="O1597" i="6"/>
  <c r="O1533" i="6"/>
  <c r="M1533" i="6"/>
  <c r="N1533" i="6" s="1"/>
  <c r="O1469" i="6"/>
  <c r="M1469" i="6"/>
  <c r="N1469" i="6" s="1"/>
  <c r="O1394" i="6"/>
  <c r="M1394" i="6"/>
  <c r="N1394" i="6" s="1"/>
  <c r="O1286" i="6"/>
  <c r="M1286" i="6"/>
  <c r="N1286" i="6" s="1"/>
  <c r="O2203" i="6"/>
  <c r="M2203" i="6"/>
  <c r="N2203" i="6" s="1"/>
  <c r="M2086" i="6"/>
  <c r="N2086" i="6" s="1"/>
  <c r="O2086" i="6"/>
  <c r="O2003" i="6"/>
  <c r="M2003" i="6"/>
  <c r="N2003" i="6" s="1"/>
  <c r="M1939" i="6"/>
  <c r="N1939" i="6" s="1"/>
  <c r="O1939" i="6"/>
  <c r="O1871" i="6"/>
  <c r="M1871" i="6"/>
  <c r="N1871" i="6" s="1"/>
  <c r="O1849" i="6"/>
  <c r="M1849" i="6"/>
  <c r="N1849" i="6" s="1"/>
  <c r="M1698" i="6"/>
  <c r="N1698" i="6" s="1"/>
  <c r="O1698" i="6"/>
  <c r="M1651" i="6"/>
  <c r="N1651" i="6" s="1"/>
  <c r="O1651" i="6"/>
  <c r="M1587" i="6"/>
  <c r="N1587" i="6" s="1"/>
  <c r="O1587" i="6"/>
  <c r="M1523" i="6"/>
  <c r="N1523" i="6" s="1"/>
  <c r="O1523" i="6"/>
  <c r="M1459" i="6"/>
  <c r="N1459" i="6" s="1"/>
  <c r="O1459" i="6"/>
  <c r="O1389" i="6"/>
  <c r="M1389" i="6"/>
  <c r="N1389" i="6" s="1"/>
  <c r="O1343" i="6"/>
  <c r="M1343" i="6"/>
  <c r="N1343" i="6" s="1"/>
  <c r="M1327" i="6"/>
  <c r="N1327" i="6" s="1"/>
  <c r="O1327" i="6"/>
  <c r="M1311" i="6"/>
  <c r="N1311" i="6" s="1"/>
  <c r="O1311" i="6"/>
  <c r="M2084" i="6"/>
  <c r="N2084" i="6" s="1"/>
  <c r="O2084" i="6"/>
  <c r="O2058" i="6"/>
  <c r="M2058" i="6"/>
  <c r="N2058" i="6" s="1"/>
  <c r="O2028" i="6"/>
  <c r="M2028" i="6"/>
  <c r="N2028" i="6" s="1"/>
  <c r="O1964" i="6"/>
  <c r="M1964" i="6"/>
  <c r="N1964" i="6" s="1"/>
  <c r="O1883" i="6"/>
  <c r="M1883" i="6"/>
  <c r="N1883" i="6" s="1"/>
  <c r="O1841" i="6"/>
  <c r="M1841" i="6"/>
  <c r="N1841" i="6" s="1"/>
  <c r="O1809" i="6"/>
  <c r="M1809" i="6"/>
  <c r="N1809" i="6" s="1"/>
  <c r="O1777" i="6"/>
  <c r="M1777" i="6"/>
  <c r="N1777" i="6" s="1"/>
  <c r="M1704" i="6"/>
  <c r="N1704" i="6" s="1"/>
  <c r="O1704" i="6"/>
  <c r="M1649" i="6"/>
  <c r="N1649" i="6" s="1"/>
  <c r="O1649" i="6"/>
  <c r="M1585" i="6"/>
  <c r="N1585" i="6" s="1"/>
  <c r="O1585" i="6"/>
  <c r="M1521" i="6"/>
  <c r="N1521" i="6" s="1"/>
  <c r="O1521" i="6"/>
  <c r="M1457" i="6"/>
  <c r="N1457" i="6" s="1"/>
  <c r="O1457" i="6"/>
  <c r="M1403" i="6"/>
  <c r="N1403" i="6" s="1"/>
  <c r="O1403" i="6"/>
  <c r="O1368" i="6"/>
  <c r="M1368" i="6"/>
  <c r="N1368" i="6" s="1"/>
  <c r="O1254" i="6"/>
  <c r="M1254" i="6"/>
  <c r="N1254" i="6" s="1"/>
  <c r="O2044" i="6"/>
  <c r="M2044" i="6"/>
  <c r="N2044" i="6" s="1"/>
  <c r="O1991" i="6"/>
  <c r="M1991" i="6"/>
  <c r="N1991" i="6" s="1"/>
  <c r="O1927" i="6"/>
  <c r="M1927" i="6"/>
  <c r="N1927" i="6" s="1"/>
  <c r="O1885" i="6"/>
  <c r="M1885" i="6"/>
  <c r="N1885" i="6" s="1"/>
  <c r="O1815" i="6"/>
  <c r="M1815" i="6"/>
  <c r="N1815" i="6" s="1"/>
  <c r="O1783" i="6"/>
  <c r="M1783" i="6"/>
  <c r="N1783" i="6" s="1"/>
  <c r="O1727" i="6"/>
  <c r="M1727" i="6"/>
  <c r="N1727" i="6" s="1"/>
  <c r="M1675" i="6"/>
  <c r="N1675" i="6" s="1"/>
  <c r="O1675" i="6"/>
  <c r="M1600" i="6"/>
  <c r="N1600" i="6" s="1"/>
  <c r="O1600" i="6"/>
  <c r="M1536" i="6"/>
  <c r="N1536" i="6" s="1"/>
  <c r="O1536" i="6"/>
  <c r="M1472" i="6"/>
  <c r="N1472" i="6" s="1"/>
  <c r="O1472" i="6"/>
  <c r="O1366" i="6"/>
  <c r="M1366" i="6"/>
  <c r="N1366" i="6" s="1"/>
  <c r="M1209" i="6"/>
  <c r="N1209" i="6" s="1"/>
  <c r="O1209" i="6"/>
  <c r="O2018" i="6"/>
  <c r="M2018" i="6"/>
  <c r="N2018" i="6" s="1"/>
  <c r="O1954" i="6"/>
  <c r="M1954" i="6"/>
  <c r="N1954" i="6" s="1"/>
  <c r="O1906" i="6"/>
  <c r="M1906" i="6"/>
  <c r="N1906" i="6" s="1"/>
  <c r="M1754" i="6"/>
  <c r="N1754" i="6" s="1"/>
  <c r="O1754" i="6"/>
  <c r="O1711" i="6"/>
  <c r="M1711" i="6"/>
  <c r="N1711" i="6" s="1"/>
  <c r="M1660" i="6"/>
  <c r="N1660" i="6" s="1"/>
  <c r="O1660" i="6"/>
  <c r="M1596" i="6"/>
  <c r="N1596" i="6" s="1"/>
  <c r="O1596" i="6"/>
  <c r="M1532" i="6"/>
  <c r="N1532" i="6" s="1"/>
  <c r="O1532" i="6"/>
  <c r="O1468" i="6"/>
  <c r="M1468" i="6"/>
  <c r="N1468" i="6" s="1"/>
  <c r="M1411" i="6"/>
  <c r="N1411" i="6" s="1"/>
  <c r="O1411" i="6"/>
  <c r="O1308" i="6"/>
  <c r="M1308" i="6"/>
  <c r="N1308" i="6" s="1"/>
  <c r="O1182" i="6"/>
  <c r="M1182" i="6"/>
  <c r="N1182" i="6" s="1"/>
  <c r="O2049" i="6"/>
  <c r="M2049" i="6"/>
  <c r="N2049" i="6" s="1"/>
  <c r="O1975" i="6"/>
  <c r="M1975" i="6"/>
  <c r="N1975" i="6" s="1"/>
  <c r="O1911" i="6"/>
  <c r="M1911" i="6"/>
  <c r="N1911" i="6" s="1"/>
  <c r="O1765" i="6"/>
  <c r="M1765" i="6"/>
  <c r="N1765" i="6" s="1"/>
  <c r="M1654" i="6"/>
  <c r="N1654" i="6" s="1"/>
  <c r="O1654" i="6"/>
  <c r="O1590" i="6"/>
  <c r="M1590" i="6"/>
  <c r="N1590" i="6" s="1"/>
  <c r="O1526" i="6"/>
  <c r="M1526" i="6"/>
  <c r="N1526" i="6" s="1"/>
  <c r="O1462" i="6"/>
  <c r="M1462" i="6"/>
  <c r="N1462" i="6" s="1"/>
  <c r="M1416" i="6"/>
  <c r="N1416" i="6" s="1"/>
  <c r="O1416" i="6"/>
  <c r="O1352" i="6"/>
  <c r="M1352" i="6"/>
  <c r="N1352" i="6" s="1"/>
  <c r="O1332" i="6"/>
  <c r="M1332" i="6"/>
  <c r="N1332" i="6" s="1"/>
  <c r="O1310" i="6"/>
  <c r="M1310" i="6"/>
  <c r="N1310" i="6" s="1"/>
  <c r="O1216" i="6"/>
  <c r="M1216" i="6"/>
  <c r="N1216" i="6" s="1"/>
  <c r="O2036" i="6"/>
  <c r="M2036" i="6"/>
  <c r="N2036" i="6" s="1"/>
  <c r="O1967" i="6"/>
  <c r="M1967" i="6"/>
  <c r="N1967" i="6" s="1"/>
  <c r="O1907" i="6"/>
  <c r="M1907" i="6"/>
  <c r="N1907" i="6" s="1"/>
  <c r="O1858" i="6"/>
  <c r="M1858" i="6"/>
  <c r="N1858" i="6" s="1"/>
  <c r="O1828" i="6"/>
  <c r="M1828" i="6"/>
  <c r="N1828" i="6" s="1"/>
  <c r="O1796" i="6"/>
  <c r="M1796" i="6"/>
  <c r="N1796" i="6" s="1"/>
  <c r="O1746" i="6"/>
  <c r="M1746" i="6"/>
  <c r="N1746" i="6" s="1"/>
  <c r="O1697" i="6"/>
  <c r="M1697" i="6"/>
  <c r="N1697" i="6" s="1"/>
  <c r="O1640" i="6"/>
  <c r="M1640" i="6"/>
  <c r="N1640" i="6" s="1"/>
  <c r="O1576" i="6"/>
  <c r="M1576" i="6"/>
  <c r="N1576" i="6" s="1"/>
  <c r="M1512" i="6"/>
  <c r="N1512" i="6" s="1"/>
  <c r="O1512" i="6"/>
  <c r="M1448" i="6"/>
  <c r="N1448" i="6" s="1"/>
  <c r="O1448" i="6"/>
  <c r="O1385" i="6"/>
  <c r="M1385" i="6"/>
  <c r="N1385" i="6" s="1"/>
  <c r="O1330" i="6"/>
  <c r="M1330" i="6"/>
  <c r="N1330" i="6" s="1"/>
  <c r="O1265" i="6"/>
  <c r="M1265" i="6"/>
  <c r="N1265" i="6" s="1"/>
  <c r="M1111" i="6"/>
  <c r="N1111" i="6" s="1"/>
  <c r="O1111" i="6"/>
  <c r="O1087" i="6"/>
  <c r="M1087" i="6"/>
  <c r="N1087" i="6" s="1"/>
  <c r="O1023" i="6"/>
  <c r="M1023" i="6"/>
  <c r="N1023" i="6" s="1"/>
  <c r="O972" i="6"/>
  <c r="M972" i="6"/>
  <c r="N972" i="6" s="1"/>
  <c r="M907" i="6"/>
  <c r="N907" i="6" s="1"/>
  <c r="O907" i="6"/>
  <c r="O834" i="6"/>
  <c r="M834" i="6"/>
  <c r="N834" i="6" s="1"/>
  <c r="M779" i="6"/>
  <c r="N779" i="6" s="1"/>
  <c r="O779" i="6"/>
  <c r="O692" i="6"/>
  <c r="M692" i="6"/>
  <c r="N692" i="6" s="1"/>
  <c r="O602" i="6"/>
  <c r="M602" i="6"/>
  <c r="N602" i="6" s="1"/>
  <c r="O481" i="6"/>
  <c r="M481" i="6"/>
  <c r="N481" i="6" s="1"/>
  <c r="O1097" i="6"/>
  <c r="M1097" i="6"/>
  <c r="N1097" i="6" s="1"/>
  <c r="O1033" i="6"/>
  <c r="M1033" i="6"/>
  <c r="N1033" i="6" s="1"/>
  <c r="O962" i="6"/>
  <c r="M962" i="6"/>
  <c r="N962" i="6" s="1"/>
  <c r="O927" i="6"/>
  <c r="M927" i="6"/>
  <c r="N927" i="6" s="1"/>
  <c r="O853" i="6"/>
  <c r="M853" i="6"/>
  <c r="N853" i="6" s="1"/>
  <c r="M806" i="6"/>
  <c r="N806" i="6" s="1"/>
  <c r="O806" i="6"/>
  <c r="M736" i="6"/>
  <c r="N736" i="6" s="1"/>
  <c r="O736" i="6"/>
  <c r="M670" i="6"/>
  <c r="N670" i="6" s="1"/>
  <c r="O670" i="6"/>
  <c r="O642" i="6"/>
  <c r="M642" i="6"/>
  <c r="N642" i="6" s="1"/>
  <c r="M620" i="6"/>
  <c r="N620" i="6" s="1"/>
  <c r="O620" i="6"/>
  <c r="O585" i="6"/>
  <c r="M585" i="6"/>
  <c r="N585" i="6" s="1"/>
  <c r="M516" i="6"/>
  <c r="N516" i="6" s="1"/>
  <c r="O516" i="6"/>
  <c r="M418" i="6"/>
  <c r="N418" i="6" s="1"/>
  <c r="O418" i="6"/>
  <c r="M125" i="6"/>
  <c r="N125" i="6" s="1"/>
  <c r="O125" i="6"/>
  <c r="O1206" i="6"/>
  <c r="M1206" i="6"/>
  <c r="N1206" i="6" s="1"/>
  <c r="O1149" i="6"/>
  <c r="M1149" i="6"/>
  <c r="N1149" i="6" s="1"/>
  <c r="O1083" i="6"/>
  <c r="M1083" i="6"/>
  <c r="N1083" i="6" s="1"/>
  <c r="O1019" i="6"/>
  <c r="M1019" i="6"/>
  <c r="N1019" i="6" s="1"/>
  <c r="O925" i="6"/>
  <c r="M925" i="6"/>
  <c r="N925" i="6" s="1"/>
  <c r="O855" i="6"/>
  <c r="M855" i="6"/>
  <c r="N855" i="6" s="1"/>
  <c r="M792" i="6"/>
  <c r="N792" i="6" s="1"/>
  <c r="O792" i="6"/>
  <c r="M757" i="6"/>
  <c r="N757" i="6" s="1"/>
  <c r="O757" i="6"/>
  <c r="M711" i="6"/>
  <c r="N711" i="6" s="1"/>
  <c r="O711" i="6"/>
  <c r="M646" i="6"/>
  <c r="N646" i="6" s="1"/>
  <c r="O646" i="6"/>
  <c r="O563" i="6"/>
  <c r="M563" i="6"/>
  <c r="N563" i="6" s="1"/>
  <c r="O177" i="6"/>
  <c r="M177" i="6"/>
  <c r="N177" i="6" s="1"/>
  <c r="O1198" i="6"/>
  <c r="M1198" i="6"/>
  <c r="N1198" i="6" s="1"/>
  <c r="O1140" i="6"/>
  <c r="M1140" i="6"/>
  <c r="N1140" i="6" s="1"/>
  <c r="O1076" i="6"/>
  <c r="M1076" i="6"/>
  <c r="N1076" i="6" s="1"/>
  <c r="M1012" i="6"/>
  <c r="N1012" i="6" s="1"/>
  <c r="O1012" i="6"/>
  <c r="M971" i="6"/>
  <c r="N971" i="6" s="1"/>
  <c r="O971" i="6"/>
  <c r="O901" i="6"/>
  <c r="M901" i="6"/>
  <c r="N901" i="6" s="1"/>
  <c r="M863" i="6"/>
  <c r="N863" i="6" s="1"/>
  <c r="O863" i="6"/>
  <c r="O786" i="6"/>
  <c r="M786" i="6"/>
  <c r="N786" i="6" s="1"/>
  <c r="M571" i="6"/>
  <c r="N571" i="6" s="1"/>
  <c r="O571" i="6"/>
  <c r="O501" i="6"/>
  <c r="M501" i="6"/>
  <c r="N501" i="6" s="1"/>
  <c r="M434" i="6"/>
  <c r="N434" i="6" s="1"/>
  <c r="O434" i="6"/>
  <c r="O135" i="6"/>
  <c r="M135" i="6"/>
  <c r="N135" i="6" s="1"/>
  <c r="O1249" i="6"/>
  <c r="M1249" i="6"/>
  <c r="N1249" i="6" s="1"/>
  <c r="O1166" i="6"/>
  <c r="M1166" i="6"/>
  <c r="N1166" i="6" s="1"/>
  <c r="O1093" i="6"/>
  <c r="M1093" i="6"/>
  <c r="N1093" i="6" s="1"/>
  <c r="M1029" i="6"/>
  <c r="N1029" i="6" s="1"/>
  <c r="O1029" i="6"/>
  <c r="O961" i="6"/>
  <c r="M961" i="6"/>
  <c r="N961" i="6" s="1"/>
  <c r="O893" i="6"/>
  <c r="M893" i="6"/>
  <c r="N893" i="6" s="1"/>
  <c r="O823" i="6"/>
  <c r="M823" i="6"/>
  <c r="N823" i="6" s="1"/>
  <c r="M751" i="6"/>
  <c r="N751" i="6" s="1"/>
  <c r="O751" i="6"/>
  <c r="M718" i="6"/>
  <c r="N718" i="6" s="1"/>
  <c r="O718" i="6"/>
  <c r="O653" i="6"/>
  <c r="M653" i="6"/>
  <c r="N653" i="6" s="1"/>
  <c r="O609" i="6"/>
  <c r="M609" i="6"/>
  <c r="N609" i="6" s="1"/>
  <c r="M584" i="6"/>
  <c r="N584" i="6" s="1"/>
  <c r="O584" i="6"/>
  <c r="M444" i="6"/>
  <c r="N444" i="6" s="1"/>
  <c r="O444" i="6"/>
  <c r="M1079" i="6"/>
  <c r="N1079" i="6" s="1"/>
  <c r="O1079" i="6"/>
  <c r="O1015" i="6"/>
  <c r="M1015" i="6"/>
  <c r="N1015" i="6" s="1"/>
  <c r="O953" i="6"/>
  <c r="M953" i="6"/>
  <c r="N953" i="6" s="1"/>
  <c r="O915" i="6"/>
  <c r="M915" i="6"/>
  <c r="N915" i="6" s="1"/>
  <c r="O859" i="6"/>
  <c r="M859" i="6"/>
  <c r="N859" i="6" s="1"/>
  <c r="M803" i="6"/>
  <c r="N803" i="6" s="1"/>
  <c r="O803" i="6"/>
  <c r="M743" i="6"/>
  <c r="N743" i="6" s="1"/>
  <c r="O743" i="6"/>
  <c r="M683" i="6"/>
  <c r="N683" i="6" s="1"/>
  <c r="O683" i="6"/>
  <c r="M649" i="6"/>
  <c r="N649" i="6" s="1"/>
  <c r="O649" i="6"/>
  <c r="O617" i="6"/>
  <c r="M617" i="6"/>
  <c r="N617" i="6" s="1"/>
  <c r="O568" i="6"/>
  <c r="M568" i="6"/>
  <c r="N568" i="6" s="1"/>
  <c r="M408" i="6"/>
  <c r="N408" i="6" s="1"/>
  <c r="O408" i="6"/>
  <c r="M1303" i="6"/>
  <c r="N1303" i="6" s="1"/>
  <c r="O1303" i="6"/>
  <c r="M1287" i="6"/>
  <c r="N1287" i="6" s="1"/>
  <c r="O1287" i="6"/>
  <c r="M1177" i="6"/>
  <c r="N1177" i="6" s="1"/>
  <c r="O1177" i="6"/>
  <c r="M1103" i="6"/>
  <c r="N1103" i="6" s="1"/>
  <c r="O1103" i="6"/>
  <c r="O1039" i="6"/>
  <c r="M1039" i="6"/>
  <c r="N1039" i="6" s="1"/>
  <c r="M980" i="6"/>
  <c r="N980" i="6" s="1"/>
  <c r="O980" i="6"/>
  <c r="M854" i="6"/>
  <c r="N854" i="6" s="1"/>
  <c r="O854" i="6"/>
  <c r="O791" i="6"/>
  <c r="M791" i="6"/>
  <c r="N791" i="6" s="1"/>
  <c r="M739" i="6"/>
  <c r="N739" i="6" s="1"/>
  <c r="O739" i="6"/>
  <c r="O647" i="6"/>
  <c r="M647" i="6"/>
  <c r="N647" i="6" s="1"/>
  <c r="M562" i="6"/>
  <c r="N562" i="6" s="1"/>
  <c r="O562" i="6"/>
  <c r="O451" i="6"/>
  <c r="M451" i="6"/>
  <c r="N451" i="6" s="1"/>
  <c r="M1171" i="6"/>
  <c r="N1171" i="6" s="1"/>
  <c r="O1171" i="6"/>
  <c r="O1120" i="6"/>
  <c r="M1120" i="6"/>
  <c r="N1120" i="6" s="1"/>
  <c r="M1056" i="6"/>
  <c r="N1056" i="6" s="1"/>
  <c r="O1056" i="6"/>
  <c r="M992" i="6"/>
  <c r="N992" i="6" s="1"/>
  <c r="O992" i="6"/>
  <c r="O949" i="6"/>
  <c r="M949" i="6"/>
  <c r="N949" i="6" s="1"/>
  <c r="O889" i="6"/>
  <c r="M889" i="6"/>
  <c r="N889" i="6" s="1"/>
  <c r="O846" i="6"/>
  <c r="M846" i="6"/>
  <c r="N846" i="6" s="1"/>
  <c r="O752" i="6"/>
  <c r="M752" i="6"/>
  <c r="N752" i="6" s="1"/>
  <c r="O708" i="6"/>
  <c r="M708" i="6"/>
  <c r="N708" i="6" s="1"/>
  <c r="M572" i="6"/>
  <c r="N572" i="6" s="1"/>
  <c r="O572" i="6"/>
  <c r="O471" i="6"/>
  <c r="M471" i="6"/>
  <c r="N471" i="6" s="1"/>
  <c r="O390" i="6"/>
  <c r="M390" i="6"/>
  <c r="N390" i="6" s="1"/>
  <c r="O558" i="6"/>
  <c r="M558" i="6"/>
  <c r="N558" i="6" s="1"/>
  <c r="O535" i="6"/>
  <c r="M535" i="6"/>
  <c r="N535" i="6" s="1"/>
  <c r="O513" i="6"/>
  <c r="M513" i="6"/>
  <c r="N513" i="6" s="1"/>
  <c r="O443" i="6"/>
  <c r="M443" i="6"/>
  <c r="N443" i="6" s="1"/>
  <c r="M294" i="6"/>
  <c r="N294" i="6" s="1"/>
  <c r="O294" i="6"/>
  <c r="M230" i="6"/>
  <c r="N230" i="6" s="1"/>
  <c r="O230" i="6"/>
  <c r="M123" i="6"/>
  <c r="N123" i="6" s="1"/>
  <c r="O123" i="6"/>
  <c r="O101" i="6"/>
  <c r="M101" i="6"/>
  <c r="N101" i="6" s="1"/>
  <c r="O73" i="6"/>
  <c r="M73" i="6"/>
  <c r="N73" i="6" s="1"/>
  <c r="O403" i="6"/>
  <c r="M403" i="6"/>
  <c r="N403" i="6" s="1"/>
  <c r="O371" i="6"/>
  <c r="M371" i="6"/>
  <c r="N371" i="6" s="1"/>
  <c r="O325" i="6"/>
  <c r="M325" i="6"/>
  <c r="N325" i="6" s="1"/>
  <c r="M275" i="6"/>
  <c r="N275" i="6" s="1"/>
  <c r="O275" i="6"/>
  <c r="O211" i="6"/>
  <c r="M211" i="6"/>
  <c r="N211" i="6" s="1"/>
  <c r="O167" i="6"/>
  <c r="M167" i="6"/>
  <c r="N167" i="6" s="1"/>
  <c r="O95" i="6"/>
  <c r="M95" i="6"/>
  <c r="N95" i="6" s="1"/>
  <c r="O455" i="6"/>
  <c r="M455" i="6"/>
  <c r="N455" i="6" s="1"/>
  <c r="O417" i="6"/>
  <c r="M417" i="6"/>
  <c r="N417" i="6" s="1"/>
  <c r="O385" i="6"/>
  <c r="M385" i="6"/>
  <c r="N385" i="6" s="1"/>
  <c r="M340" i="6"/>
  <c r="N340" i="6" s="1"/>
  <c r="O340" i="6"/>
  <c r="M299" i="6"/>
  <c r="N299" i="6" s="1"/>
  <c r="O299" i="6"/>
  <c r="M235" i="6"/>
  <c r="N235" i="6" s="1"/>
  <c r="O235" i="6"/>
  <c r="O161" i="6"/>
  <c r="M161" i="6"/>
  <c r="N161" i="6" s="1"/>
  <c r="O56" i="6"/>
  <c r="M56" i="6"/>
  <c r="N56" i="6" s="1"/>
  <c r="M304" i="6"/>
  <c r="N304" i="6" s="1"/>
  <c r="O304" i="6"/>
  <c r="M240" i="6"/>
  <c r="N240" i="6" s="1"/>
  <c r="O240" i="6"/>
  <c r="O155" i="6"/>
  <c r="M155" i="6"/>
  <c r="N155" i="6" s="1"/>
  <c r="O96" i="6"/>
  <c r="M96" i="6"/>
  <c r="N96" i="6" s="1"/>
  <c r="M536" i="6"/>
  <c r="N536" i="6" s="1"/>
  <c r="O536" i="6"/>
  <c r="O498" i="6"/>
  <c r="M498" i="6"/>
  <c r="N498" i="6" s="1"/>
  <c r="M466" i="6"/>
  <c r="N466" i="6" s="1"/>
  <c r="O466" i="6"/>
  <c r="M300" i="6"/>
  <c r="N300" i="6" s="1"/>
  <c r="O300" i="6"/>
  <c r="O236" i="6"/>
  <c r="M236" i="6"/>
  <c r="N236" i="6" s="1"/>
  <c r="O174" i="6"/>
  <c r="M174" i="6"/>
  <c r="N174" i="6" s="1"/>
  <c r="O118" i="6"/>
  <c r="M118" i="6"/>
  <c r="N118" i="6" s="1"/>
  <c r="O378" i="6"/>
  <c r="M378" i="6"/>
  <c r="N378" i="6" s="1"/>
  <c r="O358" i="6"/>
  <c r="M358" i="6"/>
  <c r="N358" i="6" s="1"/>
  <c r="O307" i="6"/>
  <c r="M307" i="6"/>
  <c r="N307" i="6" s="1"/>
  <c r="M243" i="6"/>
  <c r="N243" i="6" s="1"/>
  <c r="O243" i="6"/>
  <c r="O202" i="6"/>
  <c r="M202" i="6"/>
  <c r="N202" i="6" s="1"/>
  <c r="O110" i="6"/>
  <c r="M110" i="6"/>
  <c r="N110" i="6" s="1"/>
  <c r="O82" i="6"/>
  <c r="M82" i="6"/>
  <c r="N82" i="6" s="1"/>
  <c r="M428" i="6"/>
  <c r="N428" i="6" s="1"/>
  <c r="O428" i="6"/>
  <c r="M364" i="6"/>
  <c r="N364" i="6" s="1"/>
  <c r="O364" i="6"/>
  <c r="O312" i="6"/>
  <c r="M312" i="6"/>
  <c r="N312" i="6" s="1"/>
  <c r="M248" i="6"/>
  <c r="N248" i="6" s="1"/>
  <c r="O248" i="6"/>
  <c r="O185" i="6"/>
  <c r="M185" i="6"/>
  <c r="N185" i="6" s="1"/>
  <c r="O137" i="6"/>
  <c r="M137" i="6"/>
  <c r="N137" i="6" s="1"/>
  <c r="O57" i="6"/>
  <c r="M57" i="6"/>
  <c r="N57" i="6" s="1"/>
  <c r="O70" i="6"/>
  <c r="M70" i="6"/>
  <c r="N70" i="6" s="1"/>
  <c r="M3727" i="6"/>
  <c r="N3727" i="6" s="1"/>
  <c r="O3727" i="6"/>
  <c r="M3808" i="6"/>
  <c r="N3808" i="6" s="1"/>
  <c r="O3808" i="6"/>
  <c r="O3616" i="6"/>
  <c r="M3616" i="6"/>
  <c r="N3616" i="6" s="1"/>
  <c r="M3325" i="6"/>
  <c r="N3325" i="6" s="1"/>
  <c r="O3325" i="6"/>
  <c r="M3770" i="6"/>
  <c r="N3770" i="6" s="1"/>
  <c r="O3770" i="6"/>
  <c r="O3366" i="6"/>
  <c r="M3366" i="6"/>
  <c r="N3366" i="6" s="1"/>
  <c r="O3832" i="6"/>
  <c r="M3832" i="6"/>
  <c r="N3832" i="6" s="1"/>
  <c r="M3799" i="6"/>
  <c r="N3799" i="6" s="1"/>
  <c r="O3799" i="6"/>
  <c r="O3841" i="6"/>
  <c r="M3841" i="6"/>
  <c r="N3841" i="6" s="1"/>
  <c r="M3746" i="6"/>
  <c r="N3746" i="6" s="1"/>
  <c r="O3746" i="6"/>
  <c r="O3636" i="6"/>
  <c r="M3636" i="6"/>
  <c r="N3636" i="6" s="1"/>
  <c r="O3572" i="6"/>
  <c r="M3572" i="6"/>
  <c r="N3572" i="6" s="1"/>
  <c r="O3508" i="6"/>
  <c r="M3508" i="6"/>
  <c r="N3508" i="6" s="1"/>
  <c r="O3444" i="6"/>
  <c r="M3444" i="6"/>
  <c r="N3444" i="6" s="1"/>
  <c r="O3396" i="6"/>
  <c r="M3396" i="6"/>
  <c r="N3396" i="6" s="1"/>
  <c r="O3108" i="6"/>
  <c r="M3108" i="6"/>
  <c r="N3108" i="6" s="1"/>
  <c r="O2528" i="6"/>
  <c r="M2528" i="6"/>
  <c r="N2528" i="6" s="1"/>
  <c r="O3833" i="6"/>
  <c r="M3833" i="6"/>
  <c r="N3833" i="6" s="1"/>
  <c r="O3626" i="6"/>
  <c r="M3626" i="6"/>
  <c r="N3626" i="6" s="1"/>
  <c r="O3300" i="6"/>
  <c r="M3300" i="6"/>
  <c r="N3300" i="6" s="1"/>
  <c r="O3658" i="6"/>
  <c r="M3658" i="6"/>
  <c r="N3658" i="6" s="1"/>
  <c r="O3302" i="6"/>
  <c r="M3302" i="6"/>
  <c r="N3302" i="6" s="1"/>
  <c r="M3850" i="6"/>
  <c r="N3850" i="6" s="1"/>
  <c r="O3850" i="6"/>
  <c r="M3800" i="6"/>
  <c r="N3800" i="6" s="1"/>
  <c r="O3800" i="6"/>
  <c r="O3764" i="6"/>
  <c r="M3764" i="6"/>
  <c r="N3764" i="6" s="1"/>
  <c r="M3717" i="6"/>
  <c r="N3717" i="6" s="1"/>
  <c r="O3717" i="6"/>
  <c r="O3652" i="6"/>
  <c r="M3652" i="6"/>
  <c r="N3652" i="6" s="1"/>
  <c r="O3600" i="6"/>
  <c r="M3600" i="6"/>
  <c r="N3600" i="6" s="1"/>
  <c r="O3536" i="6"/>
  <c r="M3536" i="6"/>
  <c r="N3536" i="6" s="1"/>
  <c r="O3472" i="6"/>
  <c r="M3472" i="6"/>
  <c r="N3472" i="6" s="1"/>
  <c r="O3381" i="6"/>
  <c r="M3381" i="6"/>
  <c r="N3381" i="6" s="1"/>
  <c r="O3196" i="6"/>
  <c r="M3196" i="6"/>
  <c r="N3196" i="6" s="1"/>
  <c r="O2867" i="6"/>
  <c r="M2867" i="6"/>
  <c r="N2867" i="6" s="1"/>
  <c r="O2386" i="6"/>
  <c r="M2386" i="6"/>
  <c r="N2386" i="6" s="1"/>
  <c r="M3521" i="6"/>
  <c r="N3521" i="6" s="1"/>
  <c r="O3521" i="6"/>
  <c r="O3869" i="6"/>
  <c r="M3869" i="6"/>
  <c r="N3869" i="6" s="1"/>
  <c r="M3777" i="6"/>
  <c r="N3777" i="6" s="1"/>
  <c r="O3777" i="6"/>
  <c r="O3667" i="6"/>
  <c r="M3667" i="6"/>
  <c r="N3667" i="6" s="1"/>
  <c r="O3598" i="6"/>
  <c r="M3598" i="6"/>
  <c r="N3598" i="6" s="1"/>
  <c r="O3534" i="6"/>
  <c r="M3534" i="6"/>
  <c r="N3534" i="6" s="1"/>
  <c r="O3470" i="6"/>
  <c r="M3470" i="6"/>
  <c r="N3470" i="6" s="1"/>
  <c r="O3403" i="6"/>
  <c r="M3403" i="6"/>
  <c r="N3403" i="6" s="1"/>
  <c r="O3370" i="6"/>
  <c r="M3370" i="6"/>
  <c r="N3370" i="6" s="1"/>
  <c r="O3178" i="6"/>
  <c r="M3178" i="6"/>
  <c r="N3178" i="6" s="1"/>
  <c r="O2898" i="6"/>
  <c r="M2898" i="6"/>
  <c r="N2898" i="6" s="1"/>
  <c r="O2442" i="6"/>
  <c r="M2442" i="6"/>
  <c r="N2442" i="6" s="1"/>
  <c r="M3759" i="6"/>
  <c r="N3759" i="6" s="1"/>
  <c r="O3759" i="6"/>
  <c r="M3527" i="6"/>
  <c r="N3527" i="6" s="1"/>
  <c r="O3527" i="6"/>
  <c r="M3194" i="6"/>
  <c r="N3194" i="6" s="1"/>
  <c r="O3194" i="6"/>
  <c r="M3687" i="6"/>
  <c r="N3687" i="6" s="1"/>
  <c r="O3687" i="6"/>
  <c r="M2656" i="6"/>
  <c r="N2656" i="6" s="1"/>
  <c r="O2656" i="6"/>
  <c r="M3775" i="6"/>
  <c r="N3775" i="6" s="1"/>
  <c r="O3775" i="6"/>
  <c r="M3739" i="6"/>
  <c r="N3739" i="6" s="1"/>
  <c r="O3739" i="6"/>
  <c r="O3694" i="6"/>
  <c r="M3694" i="6"/>
  <c r="N3694" i="6" s="1"/>
  <c r="O3648" i="6"/>
  <c r="M3648" i="6"/>
  <c r="N3648" i="6" s="1"/>
  <c r="O3584" i="6"/>
  <c r="M3584" i="6"/>
  <c r="N3584" i="6" s="1"/>
  <c r="O3520" i="6"/>
  <c r="M3520" i="6"/>
  <c r="N3520" i="6" s="1"/>
  <c r="O3456" i="6"/>
  <c r="M3456" i="6"/>
  <c r="N3456" i="6" s="1"/>
  <c r="O3409" i="6"/>
  <c r="M3409" i="6"/>
  <c r="N3409" i="6" s="1"/>
  <c r="O3326" i="6"/>
  <c r="M3326" i="6"/>
  <c r="N3326" i="6" s="1"/>
  <c r="O3170" i="6"/>
  <c r="M3170" i="6"/>
  <c r="N3170" i="6" s="1"/>
  <c r="O2692" i="6"/>
  <c r="M2692" i="6"/>
  <c r="N2692" i="6" s="1"/>
  <c r="O3645" i="6"/>
  <c r="M3645" i="6"/>
  <c r="N3645" i="6" s="1"/>
  <c r="M3888" i="6"/>
  <c r="N3888" i="6" s="1"/>
  <c r="O3888" i="6"/>
  <c r="O3824" i="6"/>
  <c r="M3824" i="6"/>
  <c r="N3824" i="6" s="1"/>
  <c r="O3722" i="6"/>
  <c r="M3722" i="6"/>
  <c r="N3722" i="6" s="1"/>
  <c r="M3653" i="6"/>
  <c r="N3653" i="6" s="1"/>
  <c r="O3653" i="6"/>
  <c r="O3586" i="6"/>
  <c r="M3586" i="6"/>
  <c r="N3586" i="6" s="1"/>
  <c r="O3522" i="6"/>
  <c r="M3522" i="6"/>
  <c r="N3522" i="6" s="1"/>
  <c r="O3458" i="6"/>
  <c r="M3458" i="6"/>
  <c r="N3458" i="6" s="1"/>
  <c r="O3356" i="6"/>
  <c r="M3356" i="6"/>
  <c r="N3356" i="6" s="1"/>
  <c r="M3271" i="6"/>
  <c r="N3271" i="6" s="1"/>
  <c r="O3271" i="6"/>
  <c r="M3079" i="6"/>
  <c r="N3079" i="6" s="1"/>
  <c r="O3079" i="6"/>
  <c r="O2606" i="6"/>
  <c r="M2606" i="6"/>
  <c r="N2606" i="6" s="1"/>
  <c r="M3776" i="6"/>
  <c r="N3776" i="6" s="1"/>
  <c r="O3776" i="6"/>
  <c r="O3564" i="6"/>
  <c r="M3564" i="6"/>
  <c r="N3564" i="6" s="1"/>
  <c r="M3229" i="6"/>
  <c r="N3229" i="6" s="1"/>
  <c r="O3229" i="6"/>
  <c r="O3706" i="6"/>
  <c r="M3706" i="6"/>
  <c r="N3706" i="6" s="1"/>
  <c r="O3420" i="6"/>
  <c r="M3420" i="6"/>
  <c r="N3420" i="6" s="1"/>
  <c r="O2446" i="6"/>
  <c r="M2446" i="6"/>
  <c r="N2446" i="6" s="1"/>
  <c r="O3878" i="6"/>
  <c r="M3878" i="6"/>
  <c r="N3878" i="6" s="1"/>
  <c r="M3765" i="6"/>
  <c r="N3765" i="6" s="1"/>
  <c r="O3765" i="6"/>
  <c r="O3720" i="6"/>
  <c r="M3720" i="6"/>
  <c r="N3720" i="6" s="1"/>
  <c r="O3676" i="6"/>
  <c r="M3676" i="6"/>
  <c r="N3676" i="6" s="1"/>
  <c r="M3607" i="6"/>
  <c r="N3607" i="6" s="1"/>
  <c r="O3607" i="6"/>
  <c r="M3543" i="6"/>
  <c r="N3543" i="6" s="1"/>
  <c r="O3543" i="6"/>
  <c r="M3479" i="6"/>
  <c r="N3479" i="6" s="1"/>
  <c r="O3479" i="6"/>
  <c r="M3384" i="6"/>
  <c r="N3384" i="6" s="1"/>
  <c r="O3384" i="6"/>
  <c r="O3308" i="6"/>
  <c r="M3308" i="6"/>
  <c r="N3308" i="6" s="1"/>
  <c r="O2985" i="6"/>
  <c r="M2985" i="6"/>
  <c r="N2985" i="6" s="1"/>
  <c r="O2299" i="6"/>
  <c r="M2299" i="6"/>
  <c r="N2299" i="6" s="1"/>
  <c r="O3292" i="6"/>
  <c r="M3292" i="6"/>
  <c r="N3292" i="6" s="1"/>
  <c r="O3228" i="6"/>
  <c r="M3228" i="6"/>
  <c r="N3228" i="6" s="1"/>
  <c r="O3164" i="6"/>
  <c r="M3164" i="6"/>
  <c r="N3164" i="6" s="1"/>
  <c r="O3100" i="6"/>
  <c r="M3100" i="6"/>
  <c r="N3100" i="6" s="1"/>
  <c r="M3063" i="6"/>
  <c r="N3063" i="6" s="1"/>
  <c r="O3063" i="6"/>
  <c r="M3047" i="6"/>
  <c r="N3047" i="6" s="1"/>
  <c r="O3047" i="6"/>
  <c r="O2996" i="6"/>
  <c r="M2996" i="6"/>
  <c r="N2996" i="6" s="1"/>
  <c r="O2936" i="6"/>
  <c r="M2936" i="6"/>
  <c r="N2936" i="6" s="1"/>
  <c r="O2872" i="6"/>
  <c r="M2872" i="6"/>
  <c r="N2872" i="6" s="1"/>
  <c r="M2803" i="6"/>
  <c r="N2803" i="6" s="1"/>
  <c r="O2803" i="6"/>
  <c r="M2739" i="6"/>
  <c r="N2739" i="6" s="1"/>
  <c r="O2739" i="6"/>
  <c r="M2650" i="6"/>
  <c r="N2650" i="6" s="1"/>
  <c r="O2650" i="6"/>
  <c r="O2586" i="6"/>
  <c r="M2586" i="6"/>
  <c r="N2586" i="6" s="1"/>
  <c r="O2522" i="6"/>
  <c r="M2522" i="6"/>
  <c r="N2522" i="6" s="1"/>
  <c r="M2455" i="6"/>
  <c r="N2455" i="6" s="1"/>
  <c r="O2455" i="6"/>
  <c r="O2377" i="6"/>
  <c r="M2377" i="6"/>
  <c r="N2377" i="6" s="1"/>
  <c r="O2347" i="6"/>
  <c r="M2347" i="6"/>
  <c r="N2347" i="6" s="1"/>
  <c r="M2327" i="6"/>
  <c r="N2327" i="6" s="1"/>
  <c r="O2327" i="6"/>
  <c r="O2264" i="6"/>
  <c r="M2264" i="6"/>
  <c r="N2264" i="6" s="1"/>
  <c r="O2219" i="6"/>
  <c r="M2219" i="6"/>
  <c r="N2219" i="6" s="1"/>
  <c r="O2155" i="6"/>
  <c r="M2155" i="6"/>
  <c r="N2155" i="6" s="1"/>
  <c r="O2055" i="6"/>
  <c r="M2055" i="6"/>
  <c r="N2055" i="6" s="1"/>
  <c r="M3375" i="6"/>
  <c r="N3375" i="6" s="1"/>
  <c r="O3375" i="6"/>
  <c r="O3320" i="6"/>
  <c r="M3320" i="6"/>
  <c r="N3320" i="6" s="1"/>
  <c r="M3255" i="6"/>
  <c r="N3255" i="6" s="1"/>
  <c r="O3255" i="6"/>
  <c r="O3191" i="6"/>
  <c r="M3191" i="6"/>
  <c r="N3191" i="6" s="1"/>
  <c r="O3127" i="6"/>
  <c r="M3127" i="6"/>
  <c r="N3127" i="6" s="1"/>
  <c r="O3024" i="6"/>
  <c r="M3024" i="6"/>
  <c r="N3024" i="6" s="1"/>
  <c r="M2945" i="6"/>
  <c r="N2945" i="6" s="1"/>
  <c r="O2945" i="6"/>
  <c r="M2881" i="6"/>
  <c r="N2881" i="6" s="1"/>
  <c r="O2881" i="6"/>
  <c r="O2812" i="6"/>
  <c r="M2812" i="6"/>
  <c r="N2812" i="6" s="1"/>
  <c r="O2748" i="6"/>
  <c r="M2748" i="6"/>
  <c r="N2748" i="6" s="1"/>
  <c r="M2677" i="6"/>
  <c r="N2677" i="6" s="1"/>
  <c r="O2677" i="6"/>
  <c r="M2613" i="6"/>
  <c r="N2613" i="6" s="1"/>
  <c r="O2613" i="6"/>
  <c r="M2549" i="6"/>
  <c r="N2549" i="6" s="1"/>
  <c r="O2549" i="6"/>
  <c r="M2485" i="6"/>
  <c r="N2485" i="6" s="1"/>
  <c r="O2485" i="6"/>
  <c r="M2415" i="6"/>
  <c r="N2415" i="6" s="1"/>
  <c r="O2415" i="6"/>
  <c r="O2380" i="6"/>
  <c r="M2380" i="6"/>
  <c r="N2380" i="6" s="1"/>
  <c r="O2321" i="6"/>
  <c r="M2321" i="6"/>
  <c r="N2321" i="6" s="1"/>
  <c r="O2260" i="6"/>
  <c r="M2260" i="6"/>
  <c r="N2260" i="6" s="1"/>
  <c r="O2202" i="6"/>
  <c r="M2202" i="6"/>
  <c r="N2202" i="6" s="1"/>
  <c r="O2107" i="6"/>
  <c r="M2107" i="6"/>
  <c r="N2107" i="6" s="1"/>
  <c r="O3270" i="6"/>
  <c r="M3270" i="6"/>
  <c r="N3270" i="6" s="1"/>
  <c r="O3206" i="6"/>
  <c r="M3206" i="6"/>
  <c r="N3206" i="6" s="1"/>
  <c r="O3142" i="6"/>
  <c r="M3142" i="6"/>
  <c r="N3142" i="6" s="1"/>
  <c r="O3078" i="6"/>
  <c r="M3078" i="6"/>
  <c r="N3078" i="6" s="1"/>
  <c r="M2999" i="6"/>
  <c r="N2999" i="6" s="1"/>
  <c r="O2999" i="6"/>
  <c r="O2921" i="6"/>
  <c r="M2921" i="6"/>
  <c r="N2921" i="6" s="1"/>
  <c r="O2857" i="6"/>
  <c r="M2857" i="6"/>
  <c r="N2857" i="6" s="1"/>
  <c r="O2793" i="6"/>
  <c r="M2793" i="6"/>
  <c r="N2793" i="6" s="1"/>
  <c r="M2729" i="6"/>
  <c r="N2729" i="6" s="1"/>
  <c r="O2729" i="6"/>
  <c r="O2673" i="6"/>
  <c r="M2673" i="6"/>
  <c r="N2673" i="6" s="1"/>
  <c r="M2609" i="6"/>
  <c r="N2609" i="6" s="1"/>
  <c r="O2609" i="6"/>
  <c r="O2545" i="6"/>
  <c r="M2545" i="6"/>
  <c r="N2545" i="6" s="1"/>
  <c r="O2481" i="6"/>
  <c r="M2481" i="6"/>
  <c r="N2481" i="6" s="1"/>
  <c r="M2443" i="6"/>
  <c r="N2443" i="6" s="1"/>
  <c r="O2443" i="6"/>
  <c r="M2391" i="6"/>
  <c r="N2391" i="6" s="1"/>
  <c r="O2391" i="6"/>
  <c r="O2284" i="6"/>
  <c r="M2284" i="6"/>
  <c r="N2284" i="6" s="1"/>
  <c r="O2241" i="6"/>
  <c r="M2241" i="6"/>
  <c r="N2241" i="6" s="1"/>
  <c r="O2143" i="6"/>
  <c r="M2143" i="6"/>
  <c r="N2143" i="6" s="1"/>
  <c r="O3363" i="6"/>
  <c r="M3363" i="6"/>
  <c r="N3363" i="6" s="1"/>
  <c r="O3329" i="6"/>
  <c r="M3329" i="6"/>
  <c r="N3329" i="6" s="1"/>
  <c r="O3264" i="6"/>
  <c r="M3264" i="6"/>
  <c r="N3264" i="6" s="1"/>
  <c r="O3200" i="6"/>
  <c r="M3200" i="6"/>
  <c r="N3200" i="6" s="1"/>
  <c r="O3136" i="6"/>
  <c r="M3136" i="6"/>
  <c r="N3136" i="6" s="1"/>
  <c r="O3072" i="6"/>
  <c r="M3072" i="6"/>
  <c r="N3072" i="6" s="1"/>
  <c r="O3022" i="6"/>
  <c r="M3022" i="6"/>
  <c r="N3022" i="6" s="1"/>
  <c r="M2977" i="6"/>
  <c r="N2977" i="6" s="1"/>
  <c r="O2977" i="6"/>
  <c r="O2928" i="6"/>
  <c r="M2928" i="6"/>
  <c r="N2928" i="6" s="1"/>
  <c r="O2864" i="6"/>
  <c r="M2864" i="6"/>
  <c r="N2864" i="6" s="1"/>
  <c r="O2804" i="6"/>
  <c r="M2804" i="6"/>
  <c r="N2804" i="6" s="1"/>
  <c r="O2740" i="6"/>
  <c r="M2740" i="6"/>
  <c r="N2740" i="6" s="1"/>
  <c r="M2691" i="6"/>
  <c r="N2691" i="6" s="1"/>
  <c r="O2691" i="6"/>
  <c r="O2628" i="6"/>
  <c r="M2628" i="6"/>
  <c r="N2628" i="6" s="1"/>
  <c r="O2564" i="6"/>
  <c r="M2564" i="6"/>
  <c r="N2564" i="6" s="1"/>
  <c r="O2500" i="6"/>
  <c r="M2500" i="6"/>
  <c r="N2500" i="6" s="1"/>
  <c r="O2424" i="6"/>
  <c r="M2424" i="6"/>
  <c r="N2424" i="6" s="1"/>
  <c r="O2314" i="6"/>
  <c r="M2314" i="6"/>
  <c r="N2314" i="6" s="1"/>
  <c r="M2197" i="6"/>
  <c r="N2197" i="6" s="1"/>
  <c r="O2197" i="6"/>
  <c r="O2095" i="6"/>
  <c r="M2095" i="6"/>
  <c r="N2095" i="6" s="1"/>
  <c r="O3163" i="6"/>
  <c r="M3163" i="6"/>
  <c r="N3163" i="6" s="1"/>
  <c r="O3099" i="6"/>
  <c r="M3099" i="6"/>
  <c r="N3099" i="6" s="1"/>
  <c r="O3052" i="6"/>
  <c r="M3052" i="6"/>
  <c r="N3052" i="6" s="1"/>
  <c r="M3007" i="6"/>
  <c r="N3007" i="6" s="1"/>
  <c r="O3007" i="6"/>
  <c r="O2939" i="6"/>
  <c r="M2939" i="6"/>
  <c r="N2939" i="6" s="1"/>
  <c r="M2875" i="6"/>
  <c r="N2875" i="6" s="1"/>
  <c r="O2875" i="6"/>
  <c r="M2817" i="6"/>
  <c r="N2817" i="6" s="1"/>
  <c r="O2817" i="6"/>
  <c r="M2753" i="6"/>
  <c r="N2753" i="6" s="1"/>
  <c r="O2753" i="6"/>
  <c r="M2657" i="6"/>
  <c r="N2657" i="6" s="1"/>
  <c r="O2657" i="6"/>
  <c r="O2593" i="6"/>
  <c r="M2593" i="6"/>
  <c r="N2593" i="6" s="1"/>
  <c r="O2529" i="6"/>
  <c r="M2529" i="6"/>
  <c r="N2529" i="6" s="1"/>
  <c r="O2473" i="6"/>
  <c r="M2473" i="6"/>
  <c r="N2473" i="6" s="1"/>
  <c r="M2435" i="6"/>
  <c r="N2435" i="6" s="1"/>
  <c r="O2435" i="6"/>
  <c r="O2356" i="6"/>
  <c r="M2356" i="6"/>
  <c r="N2356" i="6" s="1"/>
  <c r="O2308" i="6"/>
  <c r="M2308" i="6"/>
  <c r="N2308" i="6" s="1"/>
  <c r="O2232" i="6"/>
  <c r="M2232" i="6"/>
  <c r="N2232" i="6" s="1"/>
  <c r="M2199" i="6"/>
  <c r="N2199" i="6" s="1"/>
  <c r="O2199" i="6"/>
  <c r="O3347" i="6"/>
  <c r="M3347" i="6"/>
  <c r="N3347" i="6" s="1"/>
  <c r="M3287" i="6"/>
  <c r="N3287" i="6" s="1"/>
  <c r="O3287" i="6"/>
  <c r="M3223" i="6"/>
  <c r="N3223" i="6" s="1"/>
  <c r="O3223" i="6"/>
  <c r="O3159" i="6"/>
  <c r="M3159" i="6"/>
  <c r="N3159" i="6" s="1"/>
  <c r="M3095" i="6"/>
  <c r="N3095" i="6" s="1"/>
  <c r="O3095" i="6"/>
  <c r="O3002" i="6"/>
  <c r="M3002" i="6"/>
  <c r="N3002" i="6" s="1"/>
  <c r="M2913" i="6"/>
  <c r="N2913" i="6" s="1"/>
  <c r="O2913" i="6"/>
  <c r="O2845" i="6"/>
  <c r="M2845" i="6"/>
  <c r="N2845" i="6" s="1"/>
  <c r="O2781" i="6"/>
  <c r="M2781" i="6"/>
  <c r="N2781" i="6" s="1"/>
  <c r="O2676" i="6"/>
  <c r="M2676" i="6"/>
  <c r="N2676" i="6" s="1"/>
  <c r="O2612" i="6"/>
  <c r="M2612" i="6"/>
  <c r="N2612" i="6" s="1"/>
  <c r="O2548" i="6"/>
  <c r="M2548" i="6"/>
  <c r="N2548" i="6" s="1"/>
  <c r="O2484" i="6"/>
  <c r="M2484" i="6"/>
  <c r="N2484" i="6" s="1"/>
  <c r="O2416" i="6"/>
  <c r="M2416" i="6"/>
  <c r="N2416" i="6" s="1"/>
  <c r="O2370" i="6"/>
  <c r="M2370" i="6"/>
  <c r="N2370" i="6" s="1"/>
  <c r="O2334" i="6"/>
  <c r="M2334" i="6"/>
  <c r="N2334" i="6" s="1"/>
  <c r="O2283" i="6"/>
  <c r="M2283" i="6"/>
  <c r="N2283" i="6" s="1"/>
  <c r="O2242" i="6"/>
  <c r="M2242" i="6"/>
  <c r="N2242" i="6" s="1"/>
  <c r="O2206" i="6"/>
  <c r="M2206" i="6"/>
  <c r="N2206" i="6" s="1"/>
  <c r="M2120" i="6"/>
  <c r="N2120" i="6" s="1"/>
  <c r="O2120" i="6"/>
  <c r="O3116" i="6"/>
  <c r="M3116" i="6"/>
  <c r="N3116" i="6" s="1"/>
  <c r="O3030" i="6"/>
  <c r="M3030" i="6"/>
  <c r="N3030" i="6" s="1"/>
  <c r="O2980" i="6"/>
  <c r="M2980" i="6"/>
  <c r="N2980" i="6" s="1"/>
  <c r="M2911" i="6"/>
  <c r="N2911" i="6" s="1"/>
  <c r="O2911" i="6"/>
  <c r="M2843" i="6"/>
  <c r="N2843" i="6" s="1"/>
  <c r="O2843" i="6"/>
  <c r="M2779" i="6"/>
  <c r="N2779" i="6" s="1"/>
  <c r="O2779" i="6"/>
  <c r="M2719" i="6"/>
  <c r="N2719" i="6" s="1"/>
  <c r="O2719" i="6"/>
  <c r="M2687" i="6"/>
  <c r="N2687" i="6" s="1"/>
  <c r="O2687" i="6"/>
  <c r="M2639" i="6"/>
  <c r="N2639" i="6" s="1"/>
  <c r="O2639" i="6"/>
  <c r="M2575" i="6"/>
  <c r="N2575" i="6" s="1"/>
  <c r="O2575" i="6"/>
  <c r="M2511" i="6"/>
  <c r="N2511" i="6" s="1"/>
  <c r="O2511" i="6"/>
  <c r="M2459" i="6"/>
  <c r="N2459" i="6" s="1"/>
  <c r="O2459" i="6"/>
  <c r="O2404" i="6"/>
  <c r="M2404" i="6"/>
  <c r="N2404" i="6" s="1"/>
  <c r="O2289" i="6"/>
  <c r="M2289" i="6"/>
  <c r="N2289" i="6" s="1"/>
  <c r="O2176" i="6"/>
  <c r="M2176" i="6"/>
  <c r="N2176" i="6" s="1"/>
  <c r="O2135" i="6"/>
  <c r="M2135" i="6"/>
  <c r="N2135" i="6" s="1"/>
  <c r="O2076" i="6"/>
  <c r="M2076" i="6"/>
  <c r="N2076" i="6" s="1"/>
  <c r="O2098" i="6"/>
  <c r="M2098" i="6"/>
  <c r="N2098" i="6" s="1"/>
  <c r="O2021" i="6"/>
  <c r="M2021" i="6"/>
  <c r="N2021" i="6" s="1"/>
  <c r="O1957" i="6"/>
  <c r="M1957" i="6"/>
  <c r="N1957" i="6" s="1"/>
  <c r="O1892" i="6"/>
  <c r="M1892" i="6"/>
  <c r="N1892" i="6" s="1"/>
  <c r="O1824" i="6"/>
  <c r="M1824" i="6"/>
  <c r="N1824" i="6" s="1"/>
  <c r="O1792" i="6"/>
  <c r="M1792" i="6"/>
  <c r="N1792" i="6" s="1"/>
  <c r="M1742" i="6"/>
  <c r="N1742" i="6" s="1"/>
  <c r="O1742" i="6"/>
  <c r="M1691" i="6"/>
  <c r="N1691" i="6" s="1"/>
  <c r="O1691" i="6"/>
  <c r="M1663" i="6"/>
  <c r="N1663" i="6" s="1"/>
  <c r="O1663" i="6"/>
  <c r="M1603" i="6"/>
  <c r="N1603" i="6" s="1"/>
  <c r="O1603" i="6"/>
  <c r="M1539" i="6"/>
  <c r="N1539" i="6" s="1"/>
  <c r="O1539" i="6"/>
  <c r="M1475" i="6"/>
  <c r="N1475" i="6" s="1"/>
  <c r="O1475" i="6"/>
  <c r="O1391" i="6"/>
  <c r="M1391" i="6"/>
  <c r="N1391" i="6" s="1"/>
  <c r="O1245" i="6"/>
  <c r="M1245" i="6"/>
  <c r="N1245" i="6" s="1"/>
  <c r="O1123" i="6"/>
  <c r="M1123" i="6"/>
  <c r="N1123" i="6" s="1"/>
  <c r="O2179" i="6"/>
  <c r="M2179" i="6"/>
  <c r="N2179" i="6" s="1"/>
  <c r="O2125" i="6"/>
  <c r="M2125" i="6"/>
  <c r="N2125" i="6" s="1"/>
  <c r="O2030" i="6"/>
  <c r="M2030" i="6"/>
  <c r="N2030" i="6" s="1"/>
  <c r="O1974" i="6"/>
  <c r="M1974" i="6"/>
  <c r="N1974" i="6" s="1"/>
  <c r="O1910" i="6"/>
  <c r="M1910" i="6"/>
  <c r="N1910" i="6" s="1"/>
  <c r="O1751" i="6"/>
  <c r="M1751" i="6"/>
  <c r="N1751" i="6" s="1"/>
  <c r="M1659" i="6"/>
  <c r="N1659" i="6" s="1"/>
  <c r="O1659" i="6"/>
  <c r="M1595" i="6"/>
  <c r="N1595" i="6" s="1"/>
  <c r="O1595" i="6"/>
  <c r="M1531" i="6"/>
  <c r="N1531" i="6" s="1"/>
  <c r="O1531" i="6"/>
  <c r="M1467" i="6"/>
  <c r="N1467" i="6" s="1"/>
  <c r="O1467" i="6"/>
  <c r="O1386" i="6"/>
  <c r="M1386" i="6"/>
  <c r="N1386" i="6" s="1"/>
  <c r="O1280" i="6"/>
  <c r="M1280" i="6"/>
  <c r="N1280" i="6" s="1"/>
  <c r="O2201" i="6"/>
  <c r="M2201" i="6"/>
  <c r="N2201" i="6" s="1"/>
  <c r="O2082" i="6"/>
  <c r="M2082" i="6"/>
  <c r="N2082" i="6" s="1"/>
  <c r="O1978" i="6"/>
  <c r="M1978" i="6"/>
  <c r="N1978" i="6" s="1"/>
  <c r="O1914" i="6"/>
  <c r="M1914" i="6"/>
  <c r="N1914" i="6" s="1"/>
  <c r="O1867" i="6"/>
  <c r="M1867" i="6"/>
  <c r="N1867" i="6" s="1"/>
  <c r="O1749" i="6"/>
  <c r="M1749" i="6"/>
  <c r="N1749" i="6" s="1"/>
  <c r="M1696" i="6"/>
  <c r="N1696" i="6" s="1"/>
  <c r="O1696" i="6"/>
  <c r="M1622" i="6"/>
  <c r="N1622" i="6" s="1"/>
  <c r="O1622" i="6"/>
  <c r="O1558" i="6"/>
  <c r="M1558" i="6"/>
  <c r="N1558" i="6" s="1"/>
  <c r="O1494" i="6"/>
  <c r="M1494" i="6"/>
  <c r="N1494" i="6" s="1"/>
  <c r="O1430" i="6"/>
  <c r="M1430" i="6"/>
  <c r="N1430" i="6" s="1"/>
  <c r="O1381" i="6"/>
  <c r="M1381" i="6"/>
  <c r="N1381" i="6" s="1"/>
  <c r="O1341" i="6"/>
  <c r="M1341" i="6"/>
  <c r="N1341" i="6" s="1"/>
  <c r="O1325" i="6"/>
  <c r="M1325" i="6"/>
  <c r="N1325" i="6" s="1"/>
  <c r="O1302" i="6"/>
  <c r="M1302" i="6"/>
  <c r="N1302" i="6" s="1"/>
  <c r="O2078" i="6"/>
  <c r="M2078" i="6"/>
  <c r="N2078" i="6" s="1"/>
  <c r="O2056" i="6"/>
  <c r="M2056" i="6"/>
  <c r="N2056" i="6" s="1"/>
  <c r="O2022" i="6"/>
  <c r="M2022" i="6"/>
  <c r="N2022" i="6" s="1"/>
  <c r="O1958" i="6"/>
  <c r="M1958" i="6"/>
  <c r="N1958" i="6" s="1"/>
  <c r="O1881" i="6"/>
  <c r="M1881" i="6"/>
  <c r="N1881" i="6" s="1"/>
  <c r="O1835" i="6"/>
  <c r="M1835" i="6"/>
  <c r="N1835" i="6" s="1"/>
  <c r="O1803" i="6"/>
  <c r="M1803" i="6"/>
  <c r="N1803" i="6" s="1"/>
  <c r="O1762" i="6"/>
  <c r="M1762" i="6"/>
  <c r="N1762" i="6" s="1"/>
  <c r="M1700" i="6"/>
  <c r="N1700" i="6" s="1"/>
  <c r="O1700" i="6"/>
  <c r="M1647" i="6"/>
  <c r="N1647" i="6" s="1"/>
  <c r="O1647" i="6"/>
  <c r="M1583" i="6"/>
  <c r="N1583" i="6" s="1"/>
  <c r="O1583" i="6"/>
  <c r="M1519" i="6"/>
  <c r="N1519" i="6" s="1"/>
  <c r="O1519" i="6"/>
  <c r="O1455" i="6"/>
  <c r="M1455" i="6"/>
  <c r="N1455" i="6" s="1"/>
  <c r="O1400" i="6"/>
  <c r="M1400" i="6"/>
  <c r="N1400" i="6" s="1"/>
  <c r="O1357" i="6"/>
  <c r="M1357" i="6"/>
  <c r="N1357" i="6" s="1"/>
  <c r="O1244" i="6"/>
  <c r="M1244" i="6"/>
  <c r="N1244" i="6" s="1"/>
  <c r="O2037" i="6"/>
  <c r="M2037" i="6"/>
  <c r="N2037" i="6" s="1"/>
  <c r="O1989" i="6"/>
  <c r="M1989" i="6"/>
  <c r="N1989" i="6" s="1"/>
  <c r="O1925" i="6"/>
  <c r="M1925" i="6"/>
  <c r="N1925" i="6" s="1"/>
  <c r="O1845" i="6"/>
  <c r="M1845" i="6"/>
  <c r="N1845" i="6" s="1"/>
  <c r="O1813" i="6"/>
  <c r="M1813" i="6"/>
  <c r="N1813" i="6" s="1"/>
  <c r="O1781" i="6"/>
  <c r="M1781" i="6"/>
  <c r="N1781" i="6" s="1"/>
  <c r="O1715" i="6"/>
  <c r="M1715" i="6"/>
  <c r="N1715" i="6" s="1"/>
  <c r="M1641" i="6"/>
  <c r="N1641" i="6" s="1"/>
  <c r="O1641" i="6"/>
  <c r="M1577" i="6"/>
  <c r="N1577" i="6" s="1"/>
  <c r="O1577" i="6"/>
  <c r="O1513" i="6"/>
  <c r="M1513" i="6"/>
  <c r="N1513" i="6" s="1"/>
  <c r="M1449" i="6"/>
  <c r="N1449" i="6" s="1"/>
  <c r="O1449" i="6"/>
  <c r="O1364" i="6"/>
  <c r="M1364" i="6"/>
  <c r="N1364" i="6" s="1"/>
  <c r="O1197" i="6"/>
  <c r="M1197" i="6"/>
  <c r="N1197" i="6" s="1"/>
  <c r="O2016" i="6"/>
  <c r="M2016" i="6"/>
  <c r="N2016" i="6" s="1"/>
  <c r="O1952" i="6"/>
  <c r="M1952" i="6"/>
  <c r="N1952" i="6" s="1"/>
  <c r="O1904" i="6"/>
  <c r="M1904" i="6"/>
  <c r="N1904" i="6" s="1"/>
  <c r="O1752" i="6"/>
  <c r="M1752" i="6"/>
  <c r="N1752" i="6" s="1"/>
  <c r="M1686" i="6"/>
  <c r="N1686" i="6" s="1"/>
  <c r="O1686" i="6"/>
  <c r="M1658" i="6"/>
  <c r="N1658" i="6" s="1"/>
  <c r="O1658" i="6"/>
  <c r="M1594" i="6"/>
  <c r="N1594" i="6" s="1"/>
  <c r="O1594" i="6"/>
  <c r="M1530" i="6"/>
  <c r="N1530" i="6" s="1"/>
  <c r="O1530" i="6"/>
  <c r="M1466" i="6"/>
  <c r="N1466" i="6" s="1"/>
  <c r="O1466" i="6"/>
  <c r="O1406" i="6"/>
  <c r="M1406" i="6"/>
  <c r="N1406" i="6" s="1"/>
  <c r="O1306" i="6"/>
  <c r="M1306" i="6"/>
  <c r="N1306" i="6" s="1"/>
  <c r="O1165" i="6"/>
  <c r="M1165" i="6"/>
  <c r="N1165" i="6" s="1"/>
  <c r="O2042" i="6"/>
  <c r="M2042" i="6"/>
  <c r="N2042" i="6" s="1"/>
  <c r="O1973" i="6"/>
  <c r="M1973" i="6"/>
  <c r="N1973" i="6" s="1"/>
  <c r="O1900" i="6"/>
  <c r="M1900" i="6"/>
  <c r="N1900" i="6" s="1"/>
  <c r="O1763" i="6"/>
  <c r="M1763" i="6"/>
  <c r="N1763" i="6" s="1"/>
  <c r="M1652" i="6"/>
  <c r="N1652" i="6" s="1"/>
  <c r="O1652" i="6"/>
  <c r="M1588" i="6"/>
  <c r="N1588" i="6" s="1"/>
  <c r="O1588" i="6"/>
  <c r="M1524" i="6"/>
  <c r="N1524" i="6" s="1"/>
  <c r="O1524" i="6"/>
  <c r="O1460" i="6"/>
  <c r="M1460" i="6"/>
  <c r="N1460" i="6" s="1"/>
  <c r="O1404" i="6"/>
  <c r="M1404" i="6"/>
  <c r="N1404" i="6" s="1"/>
  <c r="O1350" i="6"/>
  <c r="M1350" i="6"/>
  <c r="N1350" i="6" s="1"/>
  <c r="O1328" i="6"/>
  <c r="M1328" i="6"/>
  <c r="N1328" i="6" s="1"/>
  <c r="O1294" i="6"/>
  <c r="M1294" i="6"/>
  <c r="N1294" i="6" s="1"/>
  <c r="M1211" i="6"/>
  <c r="N1211" i="6" s="1"/>
  <c r="O1211" i="6"/>
  <c r="O2029" i="6"/>
  <c r="M2029" i="6"/>
  <c r="N2029" i="6" s="1"/>
  <c r="O1965" i="6"/>
  <c r="M1965" i="6"/>
  <c r="N1965" i="6" s="1"/>
  <c r="O1894" i="6"/>
  <c r="M1894" i="6"/>
  <c r="N1894" i="6" s="1"/>
  <c r="O1856" i="6"/>
  <c r="M1856" i="6"/>
  <c r="N1856" i="6" s="1"/>
  <c r="O1822" i="6"/>
  <c r="M1822" i="6"/>
  <c r="N1822" i="6" s="1"/>
  <c r="O1790" i="6"/>
  <c r="M1790" i="6"/>
  <c r="N1790" i="6" s="1"/>
  <c r="M1744" i="6"/>
  <c r="N1744" i="6" s="1"/>
  <c r="O1744" i="6"/>
  <c r="M1695" i="6"/>
  <c r="N1695" i="6" s="1"/>
  <c r="O1695" i="6"/>
  <c r="M1617" i="6"/>
  <c r="N1617" i="6" s="1"/>
  <c r="O1617" i="6"/>
  <c r="M1553" i="6"/>
  <c r="N1553" i="6" s="1"/>
  <c r="O1553" i="6"/>
  <c r="M1489" i="6"/>
  <c r="N1489" i="6" s="1"/>
  <c r="O1489" i="6"/>
  <c r="M1425" i="6"/>
  <c r="N1425" i="6" s="1"/>
  <c r="O1425" i="6"/>
  <c r="M1369" i="6"/>
  <c r="N1369" i="6" s="1"/>
  <c r="O1369" i="6"/>
  <c r="O1322" i="6"/>
  <c r="M1322" i="6"/>
  <c r="N1322" i="6" s="1"/>
  <c r="O1263" i="6"/>
  <c r="M1263" i="6"/>
  <c r="N1263" i="6" s="1"/>
  <c r="O1153" i="6"/>
  <c r="M1153" i="6"/>
  <c r="N1153" i="6" s="1"/>
  <c r="O1080" i="6"/>
  <c r="M1080" i="6"/>
  <c r="N1080" i="6" s="1"/>
  <c r="M1016" i="6"/>
  <c r="N1016" i="6" s="1"/>
  <c r="O1016" i="6"/>
  <c r="M966" i="6"/>
  <c r="N966" i="6" s="1"/>
  <c r="O966" i="6"/>
  <c r="O898" i="6"/>
  <c r="M898" i="6"/>
  <c r="N898" i="6" s="1"/>
  <c r="M824" i="6"/>
  <c r="N824" i="6" s="1"/>
  <c r="O824" i="6"/>
  <c r="M750" i="6"/>
  <c r="N750" i="6" s="1"/>
  <c r="O750" i="6"/>
  <c r="M688" i="6"/>
  <c r="N688" i="6" s="1"/>
  <c r="O688" i="6"/>
  <c r="M600" i="6"/>
  <c r="N600" i="6" s="1"/>
  <c r="O600" i="6"/>
  <c r="M458" i="6"/>
  <c r="N458" i="6" s="1"/>
  <c r="O458" i="6"/>
  <c r="O1092" i="6"/>
  <c r="M1092" i="6"/>
  <c r="N1092" i="6" s="1"/>
  <c r="M1028" i="6"/>
  <c r="N1028" i="6" s="1"/>
  <c r="O1028" i="6"/>
  <c r="O956" i="6"/>
  <c r="M956" i="6"/>
  <c r="N956" i="6" s="1"/>
  <c r="M916" i="6"/>
  <c r="N916" i="6" s="1"/>
  <c r="O916" i="6"/>
  <c r="M836" i="6"/>
  <c r="N836" i="6" s="1"/>
  <c r="O836" i="6"/>
  <c r="O802" i="6"/>
  <c r="M802" i="6"/>
  <c r="N802" i="6" s="1"/>
  <c r="O706" i="6"/>
  <c r="M706" i="6"/>
  <c r="N706" i="6" s="1"/>
  <c r="M668" i="6"/>
  <c r="N668" i="6" s="1"/>
  <c r="O668" i="6"/>
  <c r="M640" i="6"/>
  <c r="N640" i="6" s="1"/>
  <c r="O640" i="6"/>
  <c r="M614" i="6"/>
  <c r="N614" i="6" s="1"/>
  <c r="O614" i="6"/>
  <c r="O583" i="6"/>
  <c r="M583" i="6"/>
  <c r="N583" i="6" s="1"/>
  <c r="O514" i="6"/>
  <c r="M514" i="6"/>
  <c r="N514" i="6" s="1"/>
  <c r="O398" i="6"/>
  <c r="M398" i="6"/>
  <c r="N398" i="6" s="1"/>
  <c r="M1275" i="6"/>
  <c r="N1275" i="6" s="1"/>
  <c r="O1275" i="6"/>
  <c r="M1191" i="6"/>
  <c r="N1191" i="6" s="1"/>
  <c r="O1191" i="6"/>
  <c r="M1135" i="6"/>
  <c r="N1135" i="6" s="1"/>
  <c r="O1135" i="6"/>
  <c r="O1071" i="6"/>
  <c r="M1071" i="6"/>
  <c r="N1071" i="6" s="1"/>
  <c r="O1007" i="6"/>
  <c r="M1007" i="6"/>
  <c r="N1007" i="6" s="1"/>
  <c r="O923" i="6"/>
  <c r="M923" i="6"/>
  <c r="N923" i="6" s="1"/>
  <c r="O851" i="6"/>
  <c r="M851" i="6"/>
  <c r="N851" i="6" s="1"/>
  <c r="M790" i="6"/>
  <c r="N790" i="6" s="1"/>
  <c r="O790" i="6"/>
  <c r="M755" i="6"/>
  <c r="N755" i="6" s="1"/>
  <c r="O755" i="6"/>
  <c r="M709" i="6"/>
  <c r="N709" i="6" s="1"/>
  <c r="O709" i="6"/>
  <c r="O644" i="6"/>
  <c r="M644" i="6"/>
  <c r="N644" i="6" s="1"/>
  <c r="M534" i="6"/>
  <c r="N534" i="6" s="1"/>
  <c r="O534" i="6"/>
  <c r="M1227" i="6"/>
  <c r="N1227" i="6" s="1"/>
  <c r="O1227" i="6"/>
  <c r="O1185" i="6"/>
  <c r="M1185" i="6"/>
  <c r="N1185" i="6" s="1"/>
  <c r="O1138" i="6"/>
  <c r="M1138" i="6"/>
  <c r="N1138" i="6" s="1"/>
  <c r="O1074" i="6"/>
  <c r="M1074" i="6"/>
  <c r="N1074" i="6" s="1"/>
  <c r="O1010" i="6"/>
  <c r="M1010" i="6"/>
  <c r="N1010" i="6" s="1"/>
  <c r="O969" i="6"/>
  <c r="M969" i="6"/>
  <c r="N969" i="6" s="1"/>
  <c r="O899" i="6"/>
  <c r="M899" i="6"/>
  <c r="N899" i="6" s="1"/>
  <c r="O845" i="6"/>
  <c r="M845" i="6"/>
  <c r="N845" i="6" s="1"/>
  <c r="O784" i="6"/>
  <c r="M784" i="6"/>
  <c r="N784" i="6" s="1"/>
  <c r="O561" i="6"/>
  <c r="M561" i="6"/>
  <c r="N561" i="6" s="1"/>
  <c r="O499" i="6"/>
  <c r="M499" i="6"/>
  <c r="N499" i="6" s="1"/>
  <c r="M426" i="6"/>
  <c r="N426" i="6" s="1"/>
  <c r="O426" i="6"/>
  <c r="O71" i="6"/>
  <c r="M71" i="6"/>
  <c r="N71" i="6" s="1"/>
  <c r="O1234" i="6"/>
  <c r="M1234" i="6"/>
  <c r="N1234" i="6" s="1"/>
  <c r="M1145" i="6"/>
  <c r="N1145" i="6" s="1"/>
  <c r="O1145" i="6"/>
  <c r="M1086" i="6"/>
  <c r="N1086" i="6" s="1"/>
  <c r="O1086" i="6"/>
  <c r="M1022" i="6"/>
  <c r="N1022" i="6" s="1"/>
  <c r="O1022" i="6"/>
  <c r="O959" i="6"/>
  <c r="M959" i="6"/>
  <c r="N959" i="6" s="1"/>
  <c r="M888" i="6"/>
  <c r="N888" i="6" s="1"/>
  <c r="O888" i="6"/>
  <c r="M819" i="6"/>
  <c r="N819" i="6" s="1"/>
  <c r="O819" i="6"/>
  <c r="M749" i="6"/>
  <c r="N749" i="6" s="1"/>
  <c r="O749" i="6"/>
  <c r="O707" i="6"/>
  <c r="M707" i="6"/>
  <c r="N707" i="6" s="1"/>
  <c r="O651" i="6"/>
  <c r="M651" i="6"/>
  <c r="N651" i="6" s="1"/>
  <c r="O605" i="6"/>
  <c r="M605" i="6"/>
  <c r="N605" i="6" s="1"/>
  <c r="M520" i="6"/>
  <c r="N520" i="6" s="1"/>
  <c r="O520" i="6"/>
  <c r="O431" i="6"/>
  <c r="M431" i="6"/>
  <c r="N431" i="6" s="1"/>
  <c r="M1072" i="6"/>
  <c r="N1072" i="6" s="1"/>
  <c r="O1072" i="6"/>
  <c r="M1008" i="6"/>
  <c r="N1008" i="6" s="1"/>
  <c r="O1008" i="6"/>
  <c r="O946" i="6"/>
  <c r="M946" i="6"/>
  <c r="N946" i="6" s="1"/>
  <c r="M906" i="6"/>
  <c r="N906" i="6" s="1"/>
  <c r="O906" i="6"/>
  <c r="M852" i="6"/>
  <c r="N852" i="6" s="1"/>
  <c r="O852" i="6"/>
  <c r="M780" i="6"/>
  <c r="N780" i="6" s="1"/>
  <c r="O780" i="6"/>
  <c r="M741" i="6"/>
  <c r="N741" i="6" s="1"/>
  <c r="O741" i="6"/>
  <c r="M677" i="6"/>
  <c r="N677" i="6" s="1"/>
  <c r="O677" i="6"/>
  <c r="M645" i="6"/>
  <c r="N645" i="6" s="1"/>
  <c r="O645" i="6"/>
  <c r="O615" i="6"/>
  <c r="M615" i="6"/>
  <c r="N615" i="6" s="1"/>
  <c r="O517" i="6"/>
  <c r="M517" i="6"/>
  <c r="N517" i="6" s="1"/>
  <c r="M402" i="6"/>
  <c r="N402" i="6" s="1"/>
  <c r="O402" i="6"/>
  <c r="O1301" i="6"/>
  <c r="M1301" i="6"/>
  <c r="N1301" i="6" s="1"/>
  <c r="O1278" i="6"/>
  <c r="M1278" i="6"/>
  <c r="N1278" i="6" s="1"/>
  <c r="O1175" i="6"/>
  <c r="M1175" i="6"/>
  <c r="N1175" i="6" s="1"/>
  <c r="M1096" i="6"/>
  <c r="N1096" i="6" s="1"/>
  <c r="O1096" i="6"/>
  <c r="M1032" i="6"/>
  <c r="N1032" i="6" s="1"/>
  <c r="O1032" i="6"/>
  <c r="O944" i="6"/>
  <c r="M944" i="6"/>
  <c r="N944" i="6" s="1"/>
  <c r="O850" i="6"/>
  <c r="M850" i="6"/>
  <c r="N850" i="6" s="1"/>
  <c r="M789" i="6"/>
  <c r="N789" i="6" s="1"/>
  <c r="O789" i="6"/>
  <c r="M733" i="6"/>
  <c r="N733" i="6" s="1"/>
  <c r="O733" i="6"/>
  <c r="O639" i="6"/>
  <c r="M639" i="6"/>
  <c r="N639" i="6" s="1"/>
  <c r="M560" i="6"/>
  <c r="N560" i="6" s="1"/>
  <c r="O560" i="6"/>
  <c r="O339" i="6"/>
  <c r="M339" i="6"/>
  <c r="N339" i="6" s="1"/>
  <c r="O1169" i="6"/>
  <c r="M1169" i="6"/>
  <c r="N1169" i="6" s="1"/>
  <c r="M1113" i="6"/>
  <c r="N1113" i="6" s="1"/>
  <c r="O1113" i="6"/>
  <c r="O1049" i="6"/>
  <c r="M1049" i="6"/>
  <c r="N1049" i="6" s="1"/>
  <c r="O985" i="6"/>
  <c r="M985" i="6"/>
  <c r="N985" i="6" s="1"/>
  <c r="O942" i="6"/>
  <c r="M942" i="6"/>
  <c r="N942" i="6" s="1"/>
  <c r="O887" i="6"/>
  <c r="M887" i="6"/>
  <c r="N887" i="6" s="1"/>
  <c r="M842" i="6"/>
  <c r="N842" i="6" s="1"/>
  <c r="O842" i="6"/>
  <c r="M731" i="6"/>
  <c r="N731" i="6" s="1"/>
  <c r="O731" i="6"/>
  <c r="M700" i="6"/>
  <c r="N700" i="6" s="1"/>
  <c r="O700" i="6"/>
  <c r="O570" i="6"/>
  <c r="M570" i="6"/>
  <c r="N570" i="6" s="1"/>
  <c r="O469" i="6"/>
  <c r="M469" i="6"/>
  <c r="N469" i="6" s="1"/>
  <c r="M384" i="6"/>
  <c r="N384" i="6" s="1"/>
  <c r="O384" i="6"/>
  <c r="M556" i="6"/>
  <c r="N556" i="6" s="1"/>
  <c r="O556" i="6"/>
  <c r="O533" i="6"/>
  <c r="M533" i="6"/>
  <c r="N533" i="6" s="1"/>
  <c r="O505" i="6"/>
  <c r="M505" i="6"/>
  <c r="N505" i="6" s="1"/>
  <c r="O441" i="6"/>
  <c r="M441" i="6"/>
  <c r="N441" i="6" s="1"/>
  <c r="O289" i="6"/>
  <c r="M289" i="6"/>
  <c r="N289" i="6" s="1"/>
  <c r="M225" i="6"/>
  <c r="N225" i="6" s="1"/>
  <c r="O225" i="6"/>
  <c r="O121" i="6"/>
  <c r="M121" i="6"/>
  <c r="N121" i="6" s="1"/>
  <c r="O99" i="6"/>
  <c r="M99" i="6"/>
  <c r="N99" i="6" s="1"/>
  <c r="O50" i="6"/>
  <c r="M50" i="6"/>
  <c r="N50" i="6" s="1"/>
  <c r="O399" i="6"/>
  <c r="M399" i="6"/>
  <c r="N399" i="6" s="1"/>
  <c r="O367" i="6"/>
  <c r="M367" i="6"/>
  <c r="N367" i="6" s="1"/>
  <c r="M320" i="6"/>
  <c r="N320" i="6" s="1"/>
  <c r="O320" i="6"/>
  <c r="M256" i="6"/>
  <c r="N256" i="6" s="1"/>
  <c r="O256" i="6"/>
  <c r="O209" i="6"/>
  <c r="M209" i="6"/>
  <c r="N209" i="6" s="1"/>
  <c r="O165" i="6"/>
  <c r="M165" i="6"/>
  <c r="N165" i="6" s="1"/>
  <c r="O87" i="6"/>
  <c r="M87" i="6"/>
  <c r="N87" i="6" s="1"/>
  <c r="O453" i="6"/>
  <c r="M453" i="6"/>
  <c r="N453" i="6" s="1"/>
  <c r="O413" i="6"/>
  <c r="M413" i="6"/>
  <c r="N413" i="6" s="1"/>
  <c r="O381" i="6"/>
  <c r="M381" i="6"/>
  <c r="N381" i="6" s="1"/>
  <c r="O338" i="6"/>
  <c r="M338" i="6"/>
  <c r="N338" i="6" s="1"/>
  <c r="O280" i="6"/>
  <c r="M280" i="6"/>
  <c r="N280" i="6" s="1"/>
  <c r="M216" i="6"/>
  <c r="N216" i="6" s="1"/>
  <c r="O216" i="6"/>
  <c r="O159" i="6"/>
  <c r="M159" i="6"/>
  <c r="N159" i="6" s="1"/>
  <c r="O54" i="6"/>
  <c r="M54" i="6"/>
  <c r="N54" i="6" s="1"/>
  <c r="O302" i="6"/>
  <c r="M302" i="6"/>
  <c r="N302" i="6" s="1"/>
  <c r="M238" i="6"/>
  <c r="N238" i="6" s="1"/>
  <c r="O238" i="6"/>
  <c r="O153" i="6"/>
  <c r="M153" i="6"/>
  <c r="N153" i="6" s="1"/>
  <c r="O88" i="6"/>
  <c r="M88" i="6"/>
  <c r="N88" i="6" s="1"/>
  <c r="M532" i="6"/>
  <c r="N532" i="6" s="1"/>
  <c r="O532" i="6"/>
  <c r="O494" i="6"/>
  <c r="M494" i="6"/>
  <c r="N494" i="6" s="1"/>
  <c r="M462" i="6"/>
  <c r="N462" i="6" s="1"/>
  <c r="O462" i="6"/>
  <c r="O295" i="6"/>
  <c r="M295" i="6"/>
  <c r="N295" i="6" s="1"/>
  <c r="M231" i="6"/>
  <c r="N231" i="6" s="1"/>
  <c r="O231" i="6"/>
  <c r="O172" i="6"/>
  <c r="M172" i="6"/>
  <c r="N172" i="6" s="1"/>
  <c r="O116" i="6"/>
  <c r="M116" i="6"/>
  <c r="N116" i="6" s="1"/>
  <c r="O376" i="6"/>
  <c r="M376" i="6"/>
  <c r="N376" i="6" s="1"/>
  <c r="O351" i="6"/>
  <c r="M351" i="6"/>
  <c r="N351" i="6" s="1"/>
  <c r="M288" i="6"/>
  <c r="N288" i="6" s="1"/>
  <c r="O288" i="6"/>
  <c r="M224" i="6"/>
  <c r="N224" i="6" s="1"/>
  <c r="O224" i="6"/>
  <c r="O194" i="6"/>
  <c r="M194" i="6"/>
  <c r="N194" i="6" s="1"/>
  <c r="O108" i="6"/>
  <c r="M108" i="6"/>
  <c r="N108" i="6" s="1"/>
  <c r="O76" i="6"/>
  <c r="M76" i="6"/>
  <c r="N76" i="6" s="1"/>
  <c r="M420" i="6"/>
  <c r="N420" i="6" s="1"/>
  <c r="O420" i="6"/>
  <c r="M356" i="6"/>
  <c r="N356" i="6" s="1"/>
  <c r="O356" i="6"/>
  <c r="O310" i="6"/>
  <c r="M310" i="6"/>
  <c r="N310" i="6" s="1"/>
  <c r="M246" i="6"/>
  <c r="N246" i="6" s="1"/>
  <c r="O246" i="6"/>
  <c r="O183" i="6"/>
  <c r="M183" i="6"/>
  <c r="N183" i="6" s="1"/>
  <c r="O133" i="6"/>
  <c r="M133" i="6"/>
  <c r="N133" i="6" s="1"/>
  <c r="O55" i="6"/>
  <c r="M55" i="6"/>
  <c r="N55" i="6" s="1"/>
  <c r="O68" i="6"/>
  <c r="M68" i="6"/>
  <c r="N68" i="6" s="1"/>
  <c r="M3772" i="6"/>
  <c r="N3772" i="6" s="1"/>
  <c r="O3772" i="6"/>
  <c r="M3595" i="6"/>
  <c r="N3595" i="6" s="1"/>
  <c r="O3595" i="6"/>
  <c r="O3258" i="6"/>
  <c r="M3258" i="6"/>
  <c r="N3258" i="6" s="1"/>
  <c r="M3689" i="6"/>
  <c r="N3689" i="6" s="1"/>
  <c r="O3689" i="6"/>
  <c r="M3151" i="6"/>
  <c r="N3151" i="6" s="1"/>
  <c r="O3151" i="6"/>
  <c r="O3792" i="6"/>
  <c r="M3792" i="6"/>
  <c r="N3792" i="6" s="1"/>
  <c r="M3795" i="6"/>
  <c r="N3795" i="6" s="1"/>
  <c r="O3795" i="6"/>
  <c r="O3839" i="6"/>
  <c r="M3839" i="6"/>
  <c r="N3839" i="6" s="1"/>
  <c r="O3729" i="6"/>
  <c r="M3729" i="6"/>
  <c r="N3729" i="6" s="1"/>
  <c r="O3634" i="6"/>
  <c r="M3634" i="6"/>
  <c r="N3634" i="6" s="1"/>
  <c r="O3570" i="6"/>
  <c r="M3570" i="6"/>
  <c r="N3570" i="6" s="1"/>
  <c r="M3506" i="6"/>
  <c r="N3506" i="6" s="1"/>
  <c r="O3506" i="6"/>
  <c r="O3442" i="6"/>
  <c r="M3442" i="6"/>
  <c r="N3442" i="6" s="1"/>
  <c r="O3394" i="6"/>
  <c r="M3394" i="6"/>
  <c r="N3394" i="6" s="1"/>
  <c r="O3026" i="6"/>
  <c r="M3026" i="6"/>
  <c r="N3026" i="6" s="1"/>
  <c r="O2503" i="6"/>
  <c r="M2503" i="6"/>
  <c r="N2503" i="6" s="1"/>
  <c r="M3806" i="6"/>
  <c r="N3806" i="6" s="1"/>
  <c r="O3806" i="6"/>
  <c r="M3593" i="6"/>
  <c r="N3593" i="6" s="1"/>
  <c r="O3593" i="6"/>
  <c r="O3236" i="6"/>
  <c r="M3236" i="6"/>
  <c r="N3236" i="6" s="1"/>
  <c r="O3618" i="6"/>
  <c r="M3618" i="6"/>
  <c r="N3618" i="6" s="1"/>
  <c r="O3176" i="6"/>
  <c r="M3176" i="6"/>
  <c r="N3176" i="6" s="1"/>
  <c r="O3848" i="6"/>
  <c r="M3848" i="6"/>
  <c r="N3848" i="6" s="1"/>
  <c r="O3798" i="6"/>
  <c r="M3798" i="6"/>
  <c r="N3798" i="6" s="1"/>
  <c r="M3751" i="6"/>
  <c r="N3751" i="6" s="1"/>
  <c r="O3751" i="6"/>
  <c r="O3715" i="6"/>
  <c r="M3715" i="6"/>
  <c r="N3715" i="6" s="1"/>
  <c r="O3643" i="6"/>
  <c r="M3643" i="6"/>
  <c r="N3643" i="6" s="1"/>
  <c r="M3579" i="6"/>
  <c r="N3579" i="6" s="1"/>
  <c r="O3579" i="6"/>
  <c r="M3515" i="6"/>
  <c r="N3515" i="6" s="1"/>
  <c r="O3515" i="6"/>
  <c r="M3451" i="6"/>
  <c r="N3451" i="6" s="1"/>
  <c r="O3451" i="6"/>
  <c r="O3352" i="6"/>
  <c r="M3352" i="6"/>
  <c r="N3352" i="6" s="1"/>
  <c r="O3139" i="6"/>
  <c r="M3139" i="6"/>
  <c r="N3139" i="6" s="1"/>
  <c r="O2805" i="6"/>
  <c r="M2805" i="6"/>
  <c r="N2805" i="6" s="1"/>
  <c r="O2178" i="6"/>
  <c r="M2178" i="6"/>
  <c r="N2178" i="6" s="1"/>
  <c r="O3414" i="6"/>
  <c r="M3414" i="6"/>
  <c r="N3414" i="6" s="1"/>
  <c r="O3867" i="6"/>
  <c r="M3867" i="6"/>
  <c r="N3867" i="6" s="1"/>
  <c r="M3762" i="6"/>
  <c r="N3762" i="6" s="1"/>
  <c r="O3762" i="6"/>
  <c r="O3661" i="6"/>
  <c r="M3661" i="6"/>
  <c r="N3661" i="6" s="1"/>
  <c r="O3592" i="6"/>
  <c r="M3592" i="6"/>
  <c r="N3592" i="6" s="1"/>
  <c r="O3528" i="6"/>
  <c r="M3528" i="6"/>
  <c r="N3528" i="6" s="1"/>
  <c r="O3464" i="6"/>
  <c r="M3464" i="6"/>
  <c r="N3464" i="6" s="1"/>
  <c r="M3401" i="6"/>
  <c r="N3401" i="6" s="1"/>
  <c r="O3401" i="6"/>
  <c r="O3345" i="6"/>
  <c r="M3345" i="6"/>
  <c r="N3345" i="6" s="1"/>
  <c r="O3168" i="6"/>
  <c r="M3168" i="6"/>
  <c r="N3168" i="6" s="1"/>
  <c r="O2820" i="6"/>
  <c r="M2820" i="6"/>
  <c r="N2820" i="6" s="1"/>
  <c r="O2305" i="6"/>
  <c r="M2305" i="6"/>
  <c r="N2305" i="6" s="1"/>
  <c r="O3742" i="6"/>
  <c r="M3742" i="6"/>
  <c r="N3742" i="6" s="1"/>
  <c r="O3498" i="6"/>
  <c r="M3498" i="6"/>
  <c r="N3498" i="6" s="1"/>
  <c r="O2969" i="6"/>
  <c r="M2969" i="6"/>
  <c r="N2969" i="6" s="1"/>
  <c r="M3647" i="6"/>
  <c r="N3647" i="6" s="1"/>
  <c r="O3647" i="6"/>
  <c r="O2530" i="6"/>
  <c r="M2530" i="6"/>
  <c r="N2530" i="6" s="1"/>
  <c r="M3773" i="6"/>
  <c r="N3773" i="6" s="1"/>
  <c r="O3773" i="6"/>
  <c r="O3728" i="6"/>
  <c r="M3728" i="6"/>
  <c r="N3728" i="6" s="1"/>
  <c r="O3692" i="6"/>
  <c r="M3692" i="6"/>
  <c r="N3692" i="6" s="1"/>
  <c r="O3627" i="6"/>
  <c r="M3627" i="6"/>
  <c r="N3627" i="6" s="1"/>
  <c r="O3563" i="6"/>
  <c r="M3563" i="6"/>
  <c r="N3563" i="6" s="1"/>
  <c r="M3499" i="6"/>
  <c r="N3499" i="6" s="1"/>
  <c r="O3499" i="6"/>
  <c r="O3435" i="6"/>
  <c r="M3435" i="6"/>
  <c r="N3435" i="6" s="1"/>
  <c r="O3387" i="6"/>
  <c r="M3387" i="6"/>
  <c r="N3387" i="6" s="1"/>
  <c r="M3311" i="6"/>
  <c r="N3311" i="6" s="1"/>
  <c r="O3311" i="6"/>
  <c r="O3145" i="6"/>
  <c r="M3145" i="6"/>
  <c r="N3145" i="6" s="1"/>
  <c r="M2633" i="6"/>
  <c r="N2633" i="6" s="1"/>
  <c r="O2633" i="6"/>
  <c r="O3581" i="6"/>
  <c r="M3581" i="6"/>
  <c r="N3581" i="6" s="1"/>
  <c r="M3886" i="6"/>
  <c r="N3886" i="6" s="1"/>
  <c r="O3886" i="6"/>
  <c r="O3822" i="6"/>
  <c r="M3822" i="6"/>
  <c r="N3822" i="6" s="1"/>
  <c r="M3705" i="6"/>
  <c r="N3705" i="6" s="1"/>
  <c r="O3705" i="6"/>
  <c r="O3646" i="6"/>
  <c r="M3646" i="6"/>
  <c r="N3646" i="6" s="1"/>
  <c r="O3582" i="6"/>
  <c r="M3582" i="6"/>
  <c r="N3582" i="6" s="1"/>
  <c r="O3518" i="6"/>
  <c r="M3518" i="6"/>
  <c r="N3518" i="6" s="1"/>
  <c r="O3454" i="6"/>
  <c r="M3454" i="6"/>
  <c r="N3454" i="6" s="1"/>
  <c r="M3349" i="6"/>
  <c r="N3349" i="6" s="1"/>
  <c r="O3349" i="6"/>
  <c r="O3242" i="6"/>
  <c r="M3242" i="6"/>
  <c r="N3242" i="6" s="1"/>
  <c r="O2978" i="6"/>
  <c r="M2978" i="6"/>
  <c r="N2978" i="6" s="1"/>
  <c r="M2499" i="6"/>
  <c r="N2499" i="6" s="1"/>
  <c r="O2499" i="6"/>
  <c r="O3740" i="6"/>
  <c r="M3740" i="6"/>
  <c r="N3740" i="6" s="1"/>
  <c r="O3531" i="6"/>
  <c r="M3531" i="6"/>
  <c r="N3531" i="6" s="1"/>
  <c r="O3038" i="6"/>
  <c r="M3038" i="6"/>
  <c r="N3038" i="6" s="1"/>
  <c r="O3670" i="6"/>
  <c r="M3670" i="6"/>
  <c r="N3670" i="6" s="1"/>
  <c r="M3355" i="6"/>
  <c r="N3355" i="6" s="1"/>
  <c r="O3355" i="6"/>
  <c r="O2258" i="6"/>
  <c r="M2258" i="6"/>
  <c r="N2258" i="6" s="1"/>
  <c r="O3849" i="6"/>
  <c r="M3849" i="6"/>
  <c r="N3849" i="6" s="1"/>
  <c r="M3763" i="6"/>
  <c r="N3763" i="6" s="1"/>
  <c r="O3763" i="6"/>
  <c r="O3718" i="6"/>
  <c r="M3718" i="6"/>
  <c r="N3718" i="6" s="1"/>
  <c r="O3674" i="6"/>
  <c r="M3674" i="6"/>
  <c r="N3674" i="6" s="1"/>
  <c r="M3605" i="6"/>
  <c r="N3605" i="6" s="1"/>
  <c r="O3605" i="6"/>
  <c r="M3541" i="6"/>
  <c r="N3541" i="6" s="1"/>
  <c r="O3541" i="6"/>
  <c r="M3477" i="6"/>
  <c r="N3477" i="6" s="1"/>
  <c r="O3477" i="6"/>
  <c r="O3382" i="6"/>
  <c r="M3382" i="6"/>
  <c r="N3382" i="6" s="1"/>
  <c r="O3298" i="6"/>
  <c r="M3298" i="6"/>
  <c r="N3298" i="6" s="1"/>
  <c r="M2951" i="6"/>
  <c r="N2951" i="6" s="1"/>
  <c r="O2951" i="6"/>
  <c r="O2196" i="6"/>
  <c r="M2196" i="6"/>
  <c r="N2196" i="6" s="1"/>
  <c r="O3290" i="6"/>
  <c r="M3290" i="6"/>
  <c r="N3290" i="6" s="1"/>
  <c r="O3226" i="6"/>
  <c r="M3226" i="6"/>
  <c r="N3226" i="6" s="1"/>
  <c r="O3162" i="6"/>
  <c r="M3162" i="6"/>
  <c r="N3162" i="6" s="1"/>
  <c r="O3098" i="6"/>
  <c r="M3098" i="6"/>
  <c r="N3098" i="6" s="1"/>
  <c r="M3061" i="6"/>
  <c r="N3061" i="6" s="1"/>
  <c r="O3061" i="6"/>
  <c r="M3045" i="6"/>
  <c r="N3045" i="6" s="1"/>
  <c r="O3045" i="6"/>
  <c r="O2994" i="6"/>
  <c r="M2994" i="6"/>
  <c r="N2994" i="6" s="1"/>
  <c r="M2927" i="6"/>
  <c r="N2927" i="6" s="1"/>
  <c r="O2927" i="6"/>
  <c r="M2863" i="6"/>
  <c r="N2863" i="6" s="1"/>
  <c r="O2863" i="6"/>
  <c r="M2801" i="6"/>
  <c r="N2801" i="6" s="1"/>
  <c r="O2801" i="6"/>
  <c r="M2737" i="6"/>
  <c r="N2737" i="6" s="1"/>
  <c r="O2737" i="6"/>
  <c r="M2648" i="6"/>
  <c r="N2648" i="6" s="1"/>
  <c r="O2648" i="6"/>
  <c r="O2584" i="6"/>
  <c r="M2584" i="6"/>
  <c r="N2584" i="6" s="1"/>
  <c r="O2520" i="6"/>
  <c r="M2520" i="6"/>
  <c r="N2520" i="6" s="1"/>
  <c r="M2453" i="6"/>
  <c r="N2453" i="6" s="1"/>
  <c r="O2453" i="6"/>
  <c r="M2375" i="6"/>
  <c r="N2375" i="6" s="1"/>
  <c r="O2375" i="6"/>
  <c r="M2343" i="6"/>
  <c r="N2343" i="6" s="1"/>
  <c r="O2343" i="6"/>
  <c r="M2325" i="6"/>
  <c r="N2325" i="6" s="1"/>
  <c r="O2325" i="6"/>
  <c r="O2254" i="6"/>
  <c r="M2254" i="6"/>
  <c r="N2254" i="6" s="1"/>
  <c r="M2215" i="6"/>
  <c r="N2215" i="6" s="1"/>
  <c r="O2215" i="6"/>
  <c r="O2139" i="6"/>
  <c r="M2139" i="6"/>
  <c r="N2139" i="6" s="1"/>
  <c r="O2047" i="6"/>
  <c r="M2047" i="6"/>
  <c r="N2047" i="6" s="1"/>
  <c r="M3373" i="6"/>
  <c r="N3373" i="6" s="1"/>
  <c r="O3373" i="6"/>
  <c r="O3318" i="6"/>
  <c r="M3318" i="6"/>
  <c r="N3318" i="6" s="1"/>
  <c r="M3253" i="6"/>
  <c r="N3253" i="6" s="1"/>
  <c r="O3253" i="6"/>
  <c r="O3189" i="6"/>
  <c r="M3189" i="6"/>
  <c r="N3189" i="6" s="1"/>
  <c r="O3125" i="6"/>
  <c r="M3125" i="6"/>
  <c r="N3125" i="6" s="1"/>
  <c r="O3011" i="6"/>
  <c r="M3011" i="6"/>
  <c r="N3011" i="6" s="1"/>
  <c r="O2934" i="6"/>
  <c r="M2934" i="6"/>
  <c r="N2934" i="6" s="1"/>
  <c r="O2870" i="6"/>
  <c r="M2870" i="6"/>
  <c r="N2870" i="6" s="1"/>
  <c r="M2799" i="6"/>
  <c r="N2799" i="6" s="1"/>
  <c r="O2799" i="6"/>
  <c r="O2735" i="6"/>
  <c r="M2735" i="6"/>
  <c r="N2735" i="6" s="1"/>
  <c r="M2675" i="6"/>
  <c r="N2675" i="6" s="1"/>
  <c r="O2675" i="6"/>
  <c r="M2611" i="6"/>
  <c r="N2611" i="6" s="1"/>
  <c r="O2611" i="6"/>
  <c r="M2547" i="6"/>
  <c r="N2547" i="6" s="1"/>
  <c r="O2547" i="6"/>
  <c r="M2483" i="6"/>
  <c r="N2483" i="6" s="1"/>
  <c r="O2483" i="6"/>
  <c r="M2413" i="6"/>
  <c r="N2413" i="6" s="1"/>
  <c r="O2413" i="6"/>
  <c r="M2373" i="6"/>
  <c r="N2373" i="6" s="1"/>
  <c r="O2373" i="6"/>
  <c r="O2290" i="6"/>
  <c r="M2290" i="6"/>
  <c r="N2290" i="6" s="1"/>
  <c r="M2239" i="6"/>
  <c r="N2239" i="6" s="1"/>
  <c r="O2239" i="6"/>
  <c r="O2188" i="6"/>
  <c r="M2188" i="6"/>
  <c r="N2188" i="6" s="1"/>
  <c r="O2091" i="6"/>
  <c r="M2091" i="6"/>
  <c r="N2091" i="6" s="1"/>
  <c r="M3247" i="6"/>
  <c r="N3247" i="6" s="1"/>
  <c r="O3247" i="6"/>
  <c r="M3183" i="6"/>
  <c r="N3183" i="6" s="1"/>
  <c r="O3183" i="6"/>
  <c r="M3119" i="6"/>
  <c r="N3119" i="6" s="1"/>
  <c r="O3119" i="6"/>
  <c r="O3033" i="6"/>
  <c r="M3033" i="6"/>
  <c r="N3033" i="6" s="1"/>
  <c r="O2990" i="6"/>
  <c r="M2990" i="6"/>
  <c r="N2990" i="6" s="1"/>
  <c r="O2910" i="6"/>
  <c r="M2910" i="6"/>
  <c r="N2910" i="6" s="1"/>
  <c r="O2842" i="6"/>
  <c r="M2842" i="6"/>
  <c r="N2842" i="6" s="1"/>
  <c r="O2778" i="6"/>
  <c r="M2778" i="6"/>
  <c r="N2778" i="6" s="1"/>
  <c r="M2715" i="6"/>
  <c r="N2715" i="6" s="1"/>
  <c r="O2715" i="6"/>
  <c r="M2671" i="6"/>
  <c r="N2671" i="6" s="1"/>
  <c r="O2671" i="6"/>
  <c r="M2607" i="6"/>
  <c r="N2607" i="6" s="1"/>
  <c r="O2607" i="6"/>
  <c r="M2543" i="6"/>
  <c r="N2543" i="6" s="1"/>
  <c r="O2543" i="6"/>
  <c r="M2479" i="6"/>
  <c r="N2479" i="6" s="1"/>
  <c r="O2479" i="6"/>
  <c r="O2428" i="6"/>
  <c r="M2428" i="6"/>
  <c r="N2428" i="6" s="1"/>
  <c r="O2378" i="6"/>
  <c r="M2378" i="6"/>
  <c r="N2378" i="6" s="1"/>
  <c r="O2278" i="6"/>
  <c r="M2278" i="6"/>
  <c r="N2278" i="6" s="1"/>
  <c r="O2180" i="6"/>
  <c r="M2180" i="6"/>
  <c r="N2180" i="6" s="1"/>
  <c r="M2136" i="6"/>
  <c r="N2136" i="6" s="1"/>
  <c r="O2136" i="6"/>
  <c r="O3361" i="6"/>
  <c r="M3361" i="6"/>
  <c r="N3361" i="6" s="1"/>
  <c r="M3327" i="6"/>
  <c r="N3327" i="6" s="1"/>
  <c r="O3327" i="6"/>
  <c r="O3262" i="6"/>
  <c r="M3262" i="6"/>
  <c r="N3262" i="6" s="1"/>
  <c r="O3198" i="6"/>
  <c r="M3198" i="6"/>
  <c r="N3198" i="6" s="1"/>
  <c r="O3134" i="6"/>
  <c r="M3134" i="6"/>
  <c r="N3134" i="6" s="1"/>
  <c r="O3070" i="6"/>
  <c r="M3070" i="6"/>
  <c r="N3070" i="6" s="1"/>
  <c r="M3009" i="6"/>
  <c r="N3009" i="6" s="1"/>
  <c r="O3009" i="6"/>
  <c r="O2970" i="6"/>
  <c r="M2970" i="6"/>
  <c r="N2970" i="6" s="1"/>
  <c r="M2919" i="6"/>
  <c r="N2919" i="6" s="1"/>
  <c r="O2919" i="6"/>
  <c r="M2855" i="6"/>
  <c r="N2855" i="6" s="1"/>
  <c r="O2855" i="6"/>
  <c r="M2791" i="6"/>
  <c r="N2791" i="6" s="1"/>
  <c r="O2791" i="6"/>
  <c r="M2727" i="6"/>
  <c r="N2727" i="6" s="1"/>
  <c r="O2727" i="6"/>
  <c r="O2686" i="6"/>
  <c r="M2686" i="6"/>
  <c r="N2686" i="6" s="1"/>
  <c r="M2626" i="6"/>
  <c r="N2626" i="6" s="1"/>
  <c r="O2626" i="6"/>
  <c r="O2562" i="6"/>
  <c r="M2562" i="6"/>
  <c r="N2562" i="6" s="1"/>
  <c r="O2498" i="6"/>
  <c r="M2498" i="6"/>
  <c r="N2498" i="6" s="1"/>
  <c r="O2401" i="6"/>
  <c r="M2401" i="6"/>
  <c r="N2401" i="6" s="1"/>
  <c r="O2312" i="6"/>
  <c r="M2312" i="6"/>
  <c r="N2312" i="6" s="1"/>
  <c r="O2192" i="6"/>
  <c r="M2192" i="6"/>
  <c r="N2192" i="6" s="1"/>
  <c r="O2093" i="6"/>
  <c r="M2093" i="6"/>
  <c r="N2093" i="6" s="1"/>
  <c r="O3161" i="6"/>
  <c r="M3161" i="6"/>
  <c r="N3161" i="6" s="1"/>
  <c r="O3097" i="6"/>
  <c r="M3097" i="6"/>
  <c r="N3097" i="6" s="1"/>
  <c r="O3050" i="6"/>
  <c r="M3050" i="6"/>
  <c r="N3050" i="6" s="1"/>
  <c r="O2995" i="6"/>
  <c r="M2995" i="6"/>
  <c r="N2995" i="6" s="1"/>
  <c r="O2937" i="6"/>
  <c r="M2937" i="6"/>
  <c r="N2937" i="6" s="1"/>
  <c r="M2873" i="6"/>
  <c r="N2873" i="6" s="1"/>
  <c r="O2873" i="6"/>
  <c r="O2802" i="6"/>
  <c r="M2802" i="6"/>
  <c r="N2802" i="6" s="1"/>
  <c r="O2738" i="6"/>
  <c r="M2738" i="6"/>
  <c r="N2738" i="6" s="1"/>
  <c r="M2655" i="6"/>
  <c r="N2655" i="6" s="1"/>
  <c r="O2655" i="6"/>
  <c r="M2591" i="6"/>
  <c r="N2591" i="6" s="1"/>
  <c r="O2591" i="6"/>
  <c r="M2527" i="6"/>
  <c r="N2527" i="6" s="1"/>
  <c r="O2527" i="6"/>
  <c r="M2471" i="6"/>
  <c r="N2471" i="6" s="1"/>
  <c r="O2471" i="6"/>
  <c r="O2420" i="6"/>
  <c r="M2420" i="6"/>
  <c r="N2420" i="6" s="1"/>
  <c r="O2346" i="6"/>
  <c r="M2346" i="6"/>
  <c r="N2346" i="6" s="1"/>
  <c r="O2302" i="6"/>
  <c r="M2302" i="6"/>
  <c r="N2302" i="6" s="1"/>
  <c r="O2226" i="6"/>
  <c r="M2226" i="6"/>
  <c r="N2226" i="6" s="1"/>
  <c r="O2194" i="6"/>
  <c r="M2194" i="6"/>
  <c r="N2194" i="6" s="1"/>
  <c r="M3343" i="6"/>
  <c r="N3343" i="6" s="1"/>
  <c r="O3343" i="6"/>
  <c r="M3285" i="6"/>
  <c r="N3285" i="6" s="1"/>
  <c r="O3285" i="6"/>
  <c r="M3221" i="6"/>
  <c r="N3221" i="6" s="1"/>
  <c r="O3221" i="6"/>
  <c r="O3157" i="6"/>
  <c r="M3157" i="6"/>
  <c r="N3157" i="6" s="1"/>
  <c r="O3093" i="6"/>
  <c r="M3093" i="6"/>
  <c r="N3093" i="6" s="1"/>
  <c r="M2973" i="6"/>
  <c r="N2973" i="6" s="1"/>
  <c r="O2973" i="6"/>
  <c r="O2902" i="6"/>
  <c r="M2902" i="6"/>
  <c r="N2902" i="6" s="1"/>
  <c r="O2830" i="6"/>
  <c r="M2830" i="6"/>
  <c r="N2830" i="6" s="1"/>
  <c r="O2766" i="6"/>
  <c r="M2766" i="6"/>
  <c r="N2766" i="6" s="1"/>
  <c r="O2674" i="6"/>
  <c r="M2674" i="6"/>
  <c r="N2674" i="6" s="1"/>
  <c r="M2610" i="6"/>
  <c r="N2610" i="6" s="1"/>
  <c r="O2610" i="6"/>
  <c r="O2546" i="6"/>
  <c r="M2546" i="6"/>
  <c r="N2546" i="6" s="1"/>
  <c r="O2482" i="6"/>
  <c r="M2482" i="6"/>
  <c r="N2482" i="6" s="1"/>
  <c r="O2412" i="6"/>
  <c r="M2412" i="6"/>
  <c r="N2412" i="6" s="1"/>
  <c r="O2368" i="6"/>
  <c r="M2368" i="6"/>
  <c r="N2368" i="6" s="1"/>
  <c r="O2332" i="6"/>
  <c r="M2332" i="6"/>
  <c r="N2332" i="6" s="1"/>
  <c r="M2279" i="6"/>
  <c r="N2279" i="6" s="1"/>
  <c r="O2279" i="6"/>
  <c r="O2240" i="6"/>
  <c r="M2240" i="6"/>
  <c r="N2240" i="6" s="1"/>
  <c r="O2184" i="6"/>
  <c r="M2184" i="6"/>
  <c r="N2184" i="6" s="1"/>
  <c r="O2113" i="6"/>
  <c r="M2113" i="6"/>
  <c r="N2113" i="6" s="1"/>
  <c r="O3114" i="6"/>
  <c r="M3114" i="6"/>
  <c r="N3114" i="6" s="1"/>
  <c r="O3028" i="6"/>
  <c r="M3028" i="6"/>
  <c r="N3028" i="6" s="1"/>
  <c r="O2964" i="6"/>
  <c r="M2964" i="6"/>
  <c r="N2964" i="6" s="1"/>
  <c r="O2900" i="6"/>
  <c r="M2900" i="6"/>
  <c r="N2900" i="6" s="1"/>
  <c r="O2841" i="6"/>
  <c r="M2841" i="6"/>
  <c r="N2841" i="6" s="1"/>
  <c r="M2777" i="6"/>
  <c r="N2777" i="6" s="1"/>
  <c r="O2777" i="6"/>
  <c r="O2716" i="6"/>
  <c r="M2716" i="6"/>
  <c r="N2716" i="6" s="1"/>
  <c r="M2685" i="6"/>
  <c r="N2685" i="6" s="1"/>
  <c r="O2685" i="6"/>
  <c r="O2637" i="6"/>
  <c r="M2637" i="6"/>
  <c r="N2637" i="6" s="1"/>
  <c r="M2573" i="6"/>
  <c r="N2573" i="6" s="1"/>
  <c r="O2573" i="6"/>
  <c r="M2509" i="6"/>
  <c r="N2509" i="6" s="1"/>
  <c r="O2509" i="6"/>
  <c r="O2444" i="6"/>
  <c r="M2444" i="6"/>
  <c r="N2444" i="6" s="1"/>
  <c r="O2402" i="6"/>
  <c r="M2402" i="6"/>
  <c r="N2402" i="6" s="1"/>
  <c r="O2281" i="6"/>
  <c r="M2281" i="6"/>
  <c r="N2281" i="6" s="1"/>
  <c r="O2174" i="6"/>
  <c r="M2174" i="6"/>
  <c r="N2174" i="6" s="1"/>
  <c r="M2122" i="6"/>
  <c r="N2122" i="6" s="1"/>
  <c r="O2122" i="6"/>
  <c r="O2063" i="6"/>
  <c r="M2063" i="6"/>
  <c r="N2063" i="6" s="1"/>
  <c r="O2096" i="6"/>
  <c r="M2096" i="6"/>
  <c r="N2096" i="6" s="1"/>
  <c r="O2019" i="6"/>
  <c r="M2019" i="6"/>
  <c r="N2019" i="6" s="1"/>
  <c r="O1955" i="6"/>
  <c r="M1955" i="6"/>
  <c r="N1955" i="6" s="1"/>
  <c r="O1888" i="6"/>
  <c r="M1888" i="6"/>
  <c r="N1888" i="6" s="1"/>
  <c r="O1818" i="6"/>
  <c r="M1818" i="6"/>
  <c r="N1818" i="6" s="1"/>
  <c r="O1786" i="6"/>
  <c r="M1786" i="6"/>
  <c r="N1786" i="6" s="1"/>
  <c r="O1735" i="6"/>
  <c r="M1735" i="6"/>
  <c r="N1735" i="6" s="1"/>
  <c r="M1689" i="6"/>
  <c r="N1689" i="6" s="1"/>
  <c r="O1689" i="6"/>
  <c r="M1638" i="6"/>
  <c r="N1638" i="6" s="1"/>
  <c r="O1638" i="6"/>
  <c r="O1574" i="6"/>
  <c r="M1574" i="6"/>
  <c r="N1574" i="6" s="1"/>
  <c r="O1510" i="6"/>
  <c r="M1510" i="6"/>
  <c r="N1510" i="6" s="1"/>
  <c r="O1446" i="6"/>
  <c r="M1446" i="6"/>
  <c r="N1446" i="6" s="1"/>
  <c r="M1383" i="6"/>
  <c r="N1383" i="6" s="1"/>
  <c r="O1383" i="6"/>
  <c r="M1237" i="6"/>
  <c r="N1237" i="6" s="1"/>
  <c r="O1237" i="6"/>
  <c r="O2195" i="6"/>
  <c r="M2195" i="6"/>
  <c r="N2195" i="6" s="1"/>
  <c r="O2177" i="6"/>
  <c r="M2177" i="6"/>
  <c r="N2177" i="6" s="1"/>
  <c r="O2123" i="6"/>
  <c r="M2123" i="6"/>
  <c r="N2123" i="6" s="1"/>
  <c r="O2017" i="6"/>
  <c r="M2017" i="6"/>
  <c r="N2017" i="6" s="1"/>
  <c r="O1953" i="6"/>
  <c r="M1953" i="6"/>
  <c r="N1953" i="6" s="1"/>
  <c r="O1905" i="6"/>
  <c r="M1905" i="6"/>
  <c r="N1905" i="6" s="1"/>
  <c r="M1740" i="6"/>
  <c r="N1740" i="6" s="1"/>
  <c r="O1740" i="6"/>
  <c r="O1630" i="6"/>
  <c r="M1630" i="6"/>
  <c r="N1630" i="6" s="1"/>
  <c r="O1566" i="6"/>
  <c r="M1566" i="6"/>
  <c r="N1566" i="6" s="1"/>
  <c r="O1502" i="6"/>
  <c r="M1502" i="6"/>
  <c r="N1502" i="6" s="1"/>
  <c r="O1438" i="6"/>
  <c r="M1438" i="6"/>
  <c r="N1438" i="6" s="1"/>
  <c r="O1378" i="6"/>
  <c r="M1378" i="6"/>
  <c r="N1378" i="6" s="1"/>
  <c r="O1247" i="6"/>
  <c r="M1247" i="6"/>
  <c r="N1247" i="6" s="1"/>
  <c r="O2185" i="6"/>
  <c r="M2185" i="6"/>
  <c r="N2185" i="6" s="1"/>
  <c r="O2080" i="6"/>
  <c r="M2080" i="6"/>
  <c r="N2080" i="6" s="1"/>
  <c r="O1976" i="6"/>
  <c r="M1976" i="6"/>
  <c r="N1976" i="6" s="1"/>
  <c r="O1912" i="6"/>
  <c r="M1912" i="6"/>
  <c r="N1912" i="6" s="1"/>
  <c r="O1865" i="6"/>
  <c r="M1865" i="6"/>
  <c r="N1865" i="6" s="1"/>
  <c r="O1747" i="6"/>
  <c r="M1747" i="6"/>
  <c r="N1747" i="6" s="1"/>
  <c r="M1681" i="6"/>
  <c r="N1681" i="6" s="1"/>
  <c r="O1681" i="6"/>
  <c r="M1620" i="6"/>
  <c r="N1620" i="6" s="1"/>
  <c r="O1620" i="6"/>
  <c r="O1556" i="6"/>
  <c r="M1556" i="6"/>
  <c r="N1556" i="6" s="1"/>
  <c r="O1492" i="6"/>
  <c r="M1492" i="6"/>
  <c r="N1492" i="6" s="1"/>
  <c r="O1428" i="6"/>
  <c r="M1428" i="6"/>
  <c r="N1428" i="6" s="1"/>
  <c r="M1359" i="6"/>
  <c r="N1359" i="6" s="1"/>
  <c r="O1359" i="6"/>
  <c r="M1339" i="6"/>
  <c r="N1339" i="6" s="1"/>
  <c r="O1339" i="6"/>
  <c r="M1323" i="6"/>
  <c r="N1323" i="6" s="1"/>
  <c r="O1323" i="6"/>
  <c r="O1269" i="6"/>
  <c r="M1269" i="6"/>
  <c r="N1269" i="6" s="1"/>
  <c r="O2074" i="6"/>
  <c r="M2074" i="6"/>
  <c r="N2074" i="6" s="1"/>
  <c r="O2054" i="6"/>
  <c r="M2054" i="6"/>
  <c r="N2054" i="6" s="1"/>
  <c r="O2001" i="6"/>
  <c r="M2001" i="6"/>
  <c r="N2001" i="6" s="1"/>
  <c r="O1937" i="6"/>
  <c r="M1937" i="6"/>
  <c r="N1937" i="6" s="1"/>
  <c r="O1877" i="6"/>
  <c r="M1877" i="6"/>
  <c r="N1877" i="6" s="1"/>
  <c r="O1833" i="6"/>
  <c r="M1833" i="6"/>
  <c r="N1833" i="6" s="1"/>
  <c r="O1801" i="6"/>
  <c r="M1801" i="6"/>
  <c r="N1801" i="6" s="1"/>
  <c r="M1760" i="6"/>
  <c r="N1760" i="6" s="1"/>
  <c r="O1760" i="6"/>
  <c r="M1690" i="6"/>
  <c r="N1690" i="6" s="1"/>
  <c r="O1690" i="6"/>
  <c r="M1645" i="6"/>
  <c r="N1645" i="6" s="1"/>
  <c r="O1645" i="6"/>
  <c r="M1581" i="6"/>
  <c r="N1581" i="6" s="1"/>
  <c r="O1581" i="6"/>
  <c r="O1517" i="6"/>
  <c r="M1517" i="6"/>
  <c r="N1517" i="6" s="1"/>
  <c r="O1453" i="6"/>
  <c r="M1453" i="6"/>
  <c r="N1453" i="6" s="1"/>
  <c r="M1395" i="6"/>
  <c r="N1395" i="6" s="1"/>
  <c r="O1395" i="6"/>
  <c r="O1355" i="6"/>
  <c r="M1355" i="6"/>
  <c r="N1355" i="6" s="1"/>
  <c r="O1236" i="6"/>
  <c r="M1236" i="6"/>
  <c r="N1236" i="6" s="1"/>
  <c r="O2033" i="6"/>
  <c r="M2033" i="6"/>
  <c r="N2033" i="6" s="1"/>
  <c r="O1987" i="6"/>
  <c r="M1987" i="6"/>
  <c r="N1987" i="6" s="1"/>
  <c r="O1923" i="6"/>
  <c r="M1923" i="6"/>
  <c r="N1923" i="6" s="1"/>
  <c r="O1839" i="6"/>
  <c r="M1839" i="6"/>
  <c r="N1839" i="6" s="1"/>
  <c r="O1807" i="6"/>
  <c r="M1807" i="6"/>
  <c r="N1807" i="6" s="1"/>
  <c r="O1775" i="6"/>
  <c r="M1775" i="6"/>
  <c r="N1775" i="6" s="1"/>
  <c r="O1713" i="6"/>
  <c r="M1713" i="6"/>
  <c r="N1713" i="6" s="1"/>
  <c r="M1639" i="6"/>
  <c r="N1639" i="6" s="1"/>
  <c r="O1639" i="6"/>
  <c r="M1575" i="6"/>
  <c r="N1575" i="6" s="1"/>
  <c r="O1575" i="6"/>
  <c r="M1511" i="6"/>
  <c r="N1511" i="6" s="1"/>
  <c r="O1511" i="6"/>
  <c r="M1447" i="6"/>
  <c r="N1447" i="6" s="1"/>
  <c r="O1447" i="6"/>
  <c r="O1281" i="6"/>
  <c r="M1281" i="6"/>
  <c r="N1281" i="6" s="1"/>
  <c r="M1195" i="6"/>
  <c r="N1195" i="6" s="1"/>
  <c r="O1195" i="6"/>
  <c r="O2012" i="6"/>
  <c r="M2012" i="6"/>
  <c r="N2012" i="6" s="1"/>
  <c r="M1948" i="6"/>
  <c r="N1948" i="6" s="1"/>
  <c r="O1948" i="6"/>
  <c r="O1893" i="6"/>
  <c r="M1893" i="6"/>
  <c r="N1893" i="6" s="1"/>
  <c r="O1750" i="6"/>
  <c r="M1750" i="6"/>
  <c r="N1750" i="6" s="1"/>
  <c r="M1684" i="6"/>
  <c r="N1684" i="6" s="1"/>
  <c r="O1684" i="6"/>
  <c r="O1656" i="6"/>
  <c r="M1656" i="6"/>
  <c r="N1656" i="6" s="1"/>
  <c r="O1592" i="6"/>
  <c r="M1592" i="6"/>
  <c r="N1592" i="6" s="1"/>
  <c r="M1528" i="6"/>
  <c r="N1528" i="6" s="1"/>
  <c r="O1528" i="6"/>
  <c r="M1464" i="6"/>
  <c r="N1464" i="6" s="1"/>
  <c r="O1464" i="6"/>
  <c r="O1398" i="6"/>
  <c r="M1398" i="6"/>
  <c r="N1398" i="6" s="1"/>
  <c r="O1292" i="6"/>
  <c r="M1292" i="6"/>
  <c r="N1292" i="6" s="1"/>
  <c r="O1136" i="6"/>
  <c r="M1136" i="6"/>
  <c r="N1136" i="6" s="1"/>
  <c r="O2040" i="6"/>
  <c r="M2040" i="6"/>
  <c r="N2040" i="6" s="1"/>
  <c r="O1971" i="6"/>
  <c r="M1971" i="6"/>
  <c r="N1971" i="6" s="1"/>
  <c r="O1886" i="6"/>
  <c r="M1886" i="6"/>
  <c r="N1886" i="6" s="1"/>
  <c r="O1761" i="6"/>
  <c r="M1761" i="6"/>
  <c r="N1761" i="6" s="1"/>
  <c r="M1650" i="6"/>
  <c r="N1650" i="6" s="1"/>
  <c r="O1650" i="6"/>
  <c r="M1586" i="6"/>
  <c r="N1586" i="6" s="1"/>
  <c r="O1586" i="6"/>
  <c r="M1522" i="6"/>
  <c r="N1522" i="6" s="1"/>
  <c r="O1522" i="6"/>
  <c r="O1458" i="6"/>
  <c r="M1458" i="6"/>
  <c r="N1458" i="6" s="1"/>
  <c r="O1396" i="6"/>
  <c r="M1396" i="6"/>
  <c r="N1396" i="6" s="1"/>
  <c r="O1348" i="6"/>
  <c r="M1348" i="6"/>
  <c r="N1348" i="6" s="1"/>
  <c r="O1326" i="6"/>
  <c r="M1326" i="6"/>
  <c r="N1326" i="6" s="1"/>
  <c r="O1261" i="6"/>
  <c r="M1261" i="6"/>
  <c r="N1261" i="6" s="1"/>
  <c r="O1201" i="6"/>
  <c r="M1201" i="6"/>
  <c r="N1201" i="6" s="1"/>
  <c r="M2027" i="6"/>
  <c r="N2027" i="6" s="1"/>
  <c r="O2027" i="6"/>
  <c r="O1963" i="6"/>
  <c r="M1963" i="6"/>
  <c r="N1963" i="6" s="1"/>
  <c r="O1884" i="6"/>
  <c r="M1884" i="6"/>
  <c r="N1884" i="6" s="1"/>
  <c r="O1850" i="6"/>
  <c r="M1850" i="6"/>
  <c r="N1850" i="6" s="1"/>
  <c r="O1820" i="6"/>
  <c r="M1820" i="6"/>
  <c r="N1820" i="6" s="1"/>
  <c r="O1788" i="6"/>
  <c r="M1788" i="6"/>
  <c r="N1788" i="6" s="1"/>
  <c r="O1730" i="6"/>
  <c r="M1730" i="6"/>
  <c r="N1730" i="6" s="1"/>
  <c r="M1693" i="6"/>
  <c r="N1693" i="6" s="1"/>
  <c r="O1693" i="6"/>
  <c r="M1615" i="6"/>
  <c r="N1615" i="6" s="1"/>
  <c r="O1615" i="6"/>
  <c r="M1551" i="6"/>
  <c r="N1551" i="6" s="1"/>
  <c r="O1551" i="6"/>
  <c r="M1487" i="6"/>
  <c r="N1487" i="6" s="1"/>
  <c r="O1487" i="6"/>
  <c r="O1423" i="6"/>
  <c r="M1423" i="6"/>
  <c r="N1423" i="6" s="1"/>
  <c r="M1367" i="6"/>
  <c r="N1367" i="6" s="1"/>
  <c r="O1367" i="6"/>
  <c r="O1314" i="6"/>
  <c r="M1314" i="6"/>
  <c r="N1314" i="6" s="1"/>
  <c r="O1255" i="6"/>
  <c r="M1255" i="6"/>
  <c r="N1255" i="6" s="1"/>
  <c r="O1137" i="6"/>
  <c r="M1137" i="6"/>
  <c r="N1137" i="6" s="1"/>
  <c r="O1073" i="6"/>
  <c r="M1073" i="6"/>
  <c r="N1073" i="6" s="1"/>
  <c r="O1009" i="6"/>
  <c r="M1009" i="6"/>
  <c r="N1009" i="6" s="1"/>
  <c r="O960" i="6"/>
  <c r="M960" i="6"/>
  <c r="N960" i="6" s="1"/>
  <c r="O880" i="6"/>
  <c r="M880" i="6"/>
  <c r="N880" i="6" s="1"/>
  <c r="M822" i="6"/>
  <c r="N822" i="6" s="1"/>
  <c r="O822" i="6"/>
  <c r="M746" i="6"/>
  <c r="N746" i="6" s="1"/>
  <c r="O746" i="6"/>
  <c r="M666" i="6"/>
  <c r="N666" i="6" s="1"/>
  <c r="O666" i="6"/>
  <c r="M594" i="6"/>
  <c r="N594" i="6" s="1"/>
  <c r="O594" i="6"/>
  <c r="O435" i="6"/>
  <c r="M435" i="6"/>
  <c r="N435" i="6" s="1"/>
  <c r="O1090" i="6"/>
  <c r="M1090" i="6"/>
  <c r="N1090" i="6" s="1"/>
  <c r="O1026" i="6"/>
  <c r="M1026" i="6"/>
  <c r="N1026" i="6" s="1"/>
  <c r="O954" i="6"/>
  <c r="M954" i="6"/>
  <c r="N954" i="6" s="1"/>
  <c r="M896" i="6"/>
  <c r="N896" i="6" s="1"/>
  <c r="O896" i="6"/>
  <c r="O830" i="6"/>
  <c r="M830" i="6"/>
  <c r="N830" i="6" s="1"/>
  <c r="O800" i="6"/>
  <c r="M800" i="6"/>
  <c r="N800" i="6" s="1"/>
  <c r="M703" i="6"/>
  <c r="N703" i="6" s="1"/>
  <c r="O703" i="6"/>
  <c r="M664" i="6"/>
  <c r="N664" i="6" s="1"/>
  <c r="O664" i="6"/>
  <c r="M638" i="6"/>
  <c r="N638" i="6" s="1"/>
  <c r="O638" i="6"/>
  <c r="M612" i="6"/>
  <c r="N612" i="6" s="1"/>
  <c r="O612" i="6"/>
  <c r="O579" i="6"/>
  <c r="M579" i="6"/>
  <c r="N579" i="6" s="1"/>
  <c r="O497" i="6"/>
  <c r="M497" i="6"/>
  <c r="N497" i="6" s="1"/>
  <c r="M392" i="6"/>
  <c r="N392" i="6" s="1"/>
  <c r="O392" i="6"/>
  <c r="M1258" i="6"/>
  <c r="N1258" i="6" s="1"/>
  <c r="O1258" i="6"/>
  <c r="M1189" i="6"/>
  <c r="N1189" i="6" s="1"/>
  <c r="O1189" i="6"/>
  <c r="O1128" i="6"/>
  <c r="M1128" i="6"/>
  <c r="N1128" i="6" s="1"/>
  <c r="M1064" i="6"/>
  <c r="N1064" i="6" s="1"/>
  <c r="O1064" i="6"/>
  <c r="M1000" i="6"/>
  <c r="N1000" i="6" s="1"/>
  <c r="O1000" i="6"/>
  <c r="O914" i="6"/>
  <c r="M914" i="6"/>
  <c r="N914" i="6" s="1"/>
  <c r="O849" i="6"/>
  <c r="M849" i="6"/>
  <c r="N849" i="6" s="1"/>
  <c r="M777" i="6"/>
  <c r="N777" i="6" s="1"/>
  <c r="O777" i="6"/>
  <c r="O740" i="6"/>
  <c r="M740" i="6"/>
  <c r="N740" i="6" s="1"/>
  <c r="M682" i="6"/>
  <c r="N682" i="6" s="1"/>
  <c r="O682" i="6"/>
  <c r="M630" i="6"/>
  <c r="N630" i="6" s="1"/>
  <c r="O630" i="6"/>
  <c r="O511" i="6"/>
  <c r="M511" i="6"/>
  <c r="N511" i="6" s="1"/>
  <c r="M1223" i="6"/>
  <c r="N1223" i="6" s="1"/>
  <c r="O1223" i="6"/>
  <c r="O1172" i="6"/>
  <c r="M1172" i="6"/>
  <c r="N1172" i="6" s="1"/>
  <c r="O1133" i="6"/>
  <c r="M1133" i="6"/>
  <c r="N1133" i="6" s="1"/>
  <c r="O1069" i="6"/>
  <c r="M1069" i="6"/>
  <c r="N1069" i="6" s="1"/>
  <c r="O1005" i="6"/>
  <c r="M1005" i="6"/>
  <c r="N1005" i="6" s="1"/>
  <c r="M950" i="6"/>
  <c r="N950" i="6" s="1"/>
  <c r="O950" i="6"/>
  <c r="M886" i="6"/>
  <c r="N886" i="6" s="1"/>
  <c r="O886" i="6"/>
  <c r="O843" i="6"/>
  <c r="M843" i="6"/>
  <c r="N843" i="6" s="1"/>
  <c r="M761" i="6"/>
  <c r="N761" i="6" s="1"/>
  <c r="O761" i="6"/>
  <c r="O559" i="6"/>
  <c r="M559" i="6"/>
  <c r="N559" i="6" s="1"/>
  <c r="M492" i="6"/>
  <c r="N492" i="6" s="1"/>
  <c r="O492" i="6"/>
  <c r="O406" i="6"/>
  <c r="M406" i="6"/>
  <c r="N406" i="6" s="1"/>
  <c r="O1270" i="6"/>
  <c r="M1270" i="6"/>
  <c r="N1270" i="6" s="1"/>
  <c r="O1232" i="6"/>
  <c r="M1232" i="6"/>
  <c r="N1232" i="6" s="1"/>
  <c r="M1131" i="6"/>
  <c r="N1131" i="6" s="1"/>
  <c r="O1131" i="6"/>
  <c r="O1067" i="6"/>
  <c r="M1067" i="6"/>
  <c r="N1067" i="6" s="1"/>
  <c r="O1003" i="6"/>
  <c r="M1003" i="6"/>
  <c r="N1003" i="6" s="1"/>
  <c r="O957" i="6"/>
  <c r="M957" i="6"/>
  <c r="N957" i="6" s="1"/>
  <c r="M872" i="6"/>
  <c r="N872" i="6" s="1"/>
  <c r="O872" i="6"/>
  <c r="O817" i="6"/>
  <c r="M817" i="6"/>
  <c r="N817" i="6" s="1"/>
  <c r="M747" i="6"/>
  <c r="N747" i="6" s="1"/>
  <c r="O747" i="6"/>
  <c r="M695" i="6"/>
  <c r="N695" i="6" s="1"/>
  <c r="O695" i="6"/>
  <c r="M637" i="6"/>
  <c r="N637" i="6" s="1"/>
  <c r="O637" i="6"/>
  <c r="O603" i="6"/>
  <c r="M603" i="6"/>
  <c r="N603" i="6" s="1"/>
  <c r="M508" i="6"/>
  <c r="N508" i="6" s="1"/>
  <c r="O508" i="6"/>
  <c r="O301" i="6"/>
  <c r="M301" i="6"/>
  <c r="N301" i="6" s="1"/>
  <c r="O1065" i="6"/>
  <c r="M1065" i="6"/>
  <c r="N1065" i="6" s="1"/>
  <c r="O1001" i="6"/>
  <c r="M1001" i="6"/>
  <c r="N1001" i="6" s="1"/>
  <c r="M939" i="6"/>
  <c r="N939" i="6" s="1"/>
  <c r="O939" i="6"/>
  <c r="O897" i="6"/>
  <c r="M897" i="6"/>
  <c r="N897" i="6" s="1"/>
  <c r="M848" i="6"/>
  <c r="N848" i="6" s="1"/>
  <c r="O848" i="6"/>
  <c r="O778" i="6"/>
  <c r="M778" i="6"/>
  <c r="N778" i="6" s="1"/>
  <c r="M737" i="6"/>
  <c r="N737" i="6" s="1"/>
  <c r="O737" i="6"/>
  <c r="O675" i="6"/>
  <c r="M675" i="6"/>
  <c r="N675" i="6" s="1"/>
  <c r="M643" i="6"/>
  <c r="N643" i="6" s="1"/>
  <c r="O643" i="6"/>
  <c r="O607" i="6"/>
  <c r="M607" i="6"/>
  <c r="N607" i="6" s="1"/>
  <c r="O515" i="6"/>
  <c r="M515" i="6"/>
  <c r="N515" i="6" s="1"/>
  <c r="O382" i="6"/>
  <c r="M382" i="6"/>
  <c r="N382" i="6" s="1"/>
  <c r="O1299" i="6"/>
  <c r="M1299" i="6"/>
  <c r="N1299" i="6" s="1"/>
  <c r="M1257" i="6"/>
  <c r="N1257" i="6" s="1"/>
  <c r="O1257" i="6"/>
  <c r="M1173" i="6"/>
  <c r="N1173" i="6" s="1"/>
  <c r="O1173" i="6"/>
  <c r="O1089" i="6"/>
  <c r="M1089" i="6"/>
  <c r="N1089" i="6" s="1"/>
  <c r="O1025" i="6"/>
  <c r="M1025" i="6"/>
  <c r="N1025" i="6" s="1"/>
  <c r="M924" i="6"/>
  <c r="N924" i="6" s="1"/>
  <c r="O924" i="6"/>
  <c r="M840" i="6"/>
  <c r="N840" i="6" s="1"/>
  <c r="O840" i="6"/>
  <c r="M787" i="6"/>
  <c r="N787" i="6" s="1"/>
  <c r="O787" i="6"/>
  <c r="O712" i="6"/>
  <c r="M712" i="6"/>
  <c r="N712" i="6" s="1"/>
  <c r="O631" i="6"/>
  <c r="M631" i="6"/>
  <c r="N631" i="6" s="1"/>
  <c r="O553" i="6"/>
  <c r="M553" i="6"/>
  <c r="N553" i="6" s="1"/>
  <c r="M270" i="6"/>
  <c r="N270" i="6" s="1"/>
  <c r="O270" i="6"/>
  <c r="O1162" i="6"/>
  <c r="M1162" i="6"/>
  <c r="N1162" i="6" s="1"/>
  <c r="O1108" i="6"/>
  <c r="M1108" i="6"/>
  <c r="N1108" i="6" s="1"/>
  <c r="O1044" i="6"/>
  <c r="M1044" i="6"/>
  <c r="N1044" i="6" s="1"/>
  <c r="O978" i="6"/>
  <c r="M978" i="6"/>
  <c r="N978" i="6" s="1"/>
  <c r="O933" i="6"/>
  <c r="M933" i="6"/>
  <c r="N933" i="6" s="1"/>
  <c r="O885" i="6"/>
  <c r="M885" i="6"/>
  <c r="N885" i="6" s="1"/>
  <c r="M832" i="6"/>
  <c r="N832" i="6" s="1"/>
  <c r="O832" i="6"/>
  <c r="M729" i="6"/>
  <c r="N729" i="6" s="1"/>
  <c r="O729" i="6"/>
  <c r="O698" i="6"/>
  <c r="M698" i="6"/>
  <c r="N698" i="6" s="1"/>
  <c r="O547" i="6"/>
  <c r="M547" i="6"/>
  <c r="N547" i="6" s="1"/>
  <c r="O461" i="6"/>
  <c r="M461" i="6"/>
  <c r="N461" i="6" s="1"/>
  <c r="O303" i="6"/>
  <c r="M303" i="6"/>
  <c r="N303" i="6" s="1"/>
  <c r="O554" i="6"/>
  <c r="M554" i="6"/>
  <c r="N554" i="6" s="1"/>
  <c r="O531" i="6"/>
  <c r="M531" i="6"/>
  <c r="N531" i="6" s="1"/>
  <c r="M495" i="6"/>
  <c r="N495" i="6" s="1"/>
  <c r="O495" i="6"/>
  <c r="M352" i="6"/>
  <c r="N352" i="6" s="1"/>
  <c r="O352" i="6"/>
  <c r="M268" i="6"/>
  <c r="N268" i="6" s="1"/>
  <c r="O268" i="6"/>
  <c r="O205" i="6"/>
  <c r="M205" i="6"/>
  <c r="N205" i="6" s="1"/>
  <c r="O119" i="6"/>
  <c r="M119" i="6"/>
  <c r="N119" i="6" s="1"/>
  <c r="O97" i="6"/>
  <c r="M97" i="6"/>
  <c r="N97" i="6" s="1"/>
  <c r="M427" i="6"/>
  <c r="N427" i="6" s="1"/>
  <c r="O427" i="6"/>
  <c r="O395" i="6"/>
  <c r="M395" i="6"/>
  <c r="N395" i="6" s="1"/>
  <c r="O363" i="6"/>
  <c r="M363" i="6"/>
  <c r="N363" i="6" s="1"/>
  <c r="O318" i="6"/>
  <c r="M318" i="6"/>
  <c r="N318" i="6" s="1"/>
  <c r="M254" i="6"/>
  <c r="N254" i="6" s="1"/>
  <c r="O254" i="6"/>
  <c r="M207" i="6"/>
  <c r="N207" i="6" s="1"/>
  <c r="O207" i="6"/>
  <c r="O150" i="6"/>
  <c r="M150" i="6"/>
  <c r="N150" i="6" s="1"/>
  <c r="O83" i="6"/>
  <c r="M83" i="6"/>
  <c r="N83" i="6" s="1"/>
  <c r="O439" i="6"/>
  <c r="M439" i="6"/>
  <c r="N439" i="6" s="1"/>
  <c r="O409" i="6"/>
  <c r="M409" i="6"/>
  <c r="N409" i="6" s="1"/>
  <c r="O377" i="6"/>
  <c r="M377" i="6"/>
  <c r="N377" i="6" s="1"/>
  <c r="M336" i="6"/>
  <c r="N336" i="6" s="1"/>
  <c r="O336" i="6"/>
  <c r="M278" i="6"/>
  <c r="N278" i="6" s="1"/>
  <c r="O278" i="6"/>
  <c r="O214" i="6"/>
  <c r="M214" i="6"/>
  <c r="N214" i="6" s="1"/>
  <c r="M157" i="6"/>
  <c r="N157" i="6" s="1"/>
  <c r="O157" i="6"/>
  <c r="O353" i="6"/>
  <c r="M353" i="6"/>
  <c r="N353" i="6" s="1"/>
  <c r="M297" i="6"/>
  <c r="N297" i="6" s="1"/>
  <c r="O297" i="6"/>
  <c r="M233" i="6"/>
  <c r="N233" i="6" s="1"/>
  <c r="O233" i="6"/>
  <c r="O134" i="6"/>
  <c r="M134" i="6"/>
  <c r="N134" i="6" s="1"/>
  <c r="O80" i="6"/>
  <c r="M80" i="6"/>
  <c r="N80" i="6" s="1"/>
  <c r="O530" i="6"/>
  <c r="M530" i="6"/>
  <c r="N530" i="6" s="1"/>
  <c r="M488" i="6"/>
  <c r="N488" i="6" s="1"/>
  <c r="O488" i="6"/>
  <c r="O448" i="6"/>
  <c r="M448" i="6"/>
  <c r="N448" i="6" s="1"/>
  <c r="O293" i="6"/>
  <c r="M293" i="6"/>
  <c r="N293" i="6" s="1"/>
  <c r="M229" i="6"/>
  <c r="N229" i="6" s="1"/>
  <c r="O229" i="6"/>
  <c r="O170" i="6"/>
  <c r="M170" i="6"/>
  <c r="N170" i="6" s="1"/>
  <c r="O114" i="6"/>
  <c r="M114" i="6"/>
  <c r="N114" i="6" s="1"/>
  <c r="O374" i="6"/>
  <c r="M374" i="6"/>
  <c r="N374" i="6" s="1"/>
  <c r="O337" i="6"/>
  <c r="M337" i="6"/>
  <c r="N337" i="6" s="1"/>
  <c r="M286" i="6"/>
  <c r="N286" i="6" s="1"/>
  <c r="O286" i="6"/>
  <c r="M222" i="6"/>
  <c r="N222" i="6" s="1"/>
  <c r="O222" i="6"/>
  <c r="O192" i="6"/>
  <c r="M192" i="6"/>
  <c r="N192" i="6" s="1"/>
  <c r="O102" i="6"/>
  <c r="M102" i="6"/>
  <c r="N102" i="6" s="1"/>
  <c r="O67" i="6"/>
  <c r="M67" i="6"/>
  <c r="N67" i="6" s="1"/>
  <c r="O412" i="6"/>
  <c r="M412" i="6"/>
  <c r="N412" i="6" s="1"/>
  <c r="M354" i="6"/>
  <c r="N354" i="6" s="1"/>
  <c r="O354" i="6"/>
  <c r="O305" i="6"/>
  <c r="M305" i="6"/>
  <c r="N305" i="6" s="1"/>
  <c r="M241" i="6"/>
  <c r="N241" i="6" s="1"/>
  <c r="O241" i="6"/>
  <c r="O181" i="6"/>
  <c r="M181" i="6"/>
  <c r="N181" i="6" s="1"/>
  <c r="O78" i="6"/>
  <c r="M78" i="6"/>
  <c r="N78" i="6" s="1"/>
  <c r="O53" i="6"/>
  <c r="M53" i="6"/>
  <c r="N53" i="6" s="1"/>
  <c r="O66" i="6"/>
  <c r="M66" i="6"/>
  <c r="N66" i="6" s="1"/>
  <c r="P9" i="6"/>
  <c r="L9" i="6"/>
  <c r="P26" i="6"/>
  <c r="L26" i="6"/>
  <c r="P18" i="6"/>
  <c r="L18" i="6"/>
  <c r="P15" i="6"/>
  <c r="L15" i="6"/>
  <c r="L41" i="6"/>
  <c r="P41" i="6"/>
  <c r="L43" i="6"/>
  <c r="P43" i="6"/>
  <c r="P30" i="6"/>
  <c r="L30" i="6"/>
  <c r="L20" i="6"/>
  <c r="P20" i="6"/>
  <c r="L19" i="6"/>
  <c r="P19" i="6"/>
  <c r="P32" i="6"/>
  <c r="L32" i="6"/>
  <c r="P22" i="6"/>
  <c r="L22" i="6"/>
  <c r="P5" i="6"/>
  <c r="L5" i="6"/>
  <c r="P36" i="6"/>
  <c r="L36" i="6"/>
  <c r="L10" i="6"/>
  <c r="P10" i="6"/>
  <c r="L17" i="6"/>
  <c r="P17" i="6"/>
  <c r="L16" i="6"/>
  <c r="P16" i="6"/>
  <c r="L23" i="6"/>
  <c r="P23" i="6"/>
  <c r="L21" i="6"/>
  <c r="P21" i="6"/>
  <c r="P7" i="6"/>
  <c r="L7" i="6"/>
  <c r="L38" i="6"/>
  <c r="P38" i="6"/>
  <c r="L35" i="6"/>
  <c r="P35" i="6"/>
  <c r="L14" i="6"/>
  <c r="P14" i="6"/>
  <c r="L3" i="6"/>
  <c r="P3" i="6"/>
  <c r="P13" i="6"/>
  <c r="L13" i="6"/>
  <c r="L27" i="6"/>
  <c r="P27" i="6"/>
  <c r="L25" i="6"/>
  <c r="P25" i="6"/>
  <c r="L24" i="6"/>
  <c r="P24" i="6"/>
  <c r="P40" i="6"/>
  <c r="L40" i="6"/>
  <c r="L11" i="6"/>
  <c r="P11" i="6"/>
  <c r="L6" i="6"/>
  <c r="P6" i="6"/>
  <c r="P2" i="6"/>
  <c r="R6" i="6" s="1"/>
  <c r="L2" i="6"/>
  <c r="L8" i="6"/>
  <c r="P8" i="6"/>
  <c r="L31" i="6"/>
  <c r="P31" i="6"/>
  <c r="P29" i="6"/>
  <c r="L29" i="6"/>
  <c r="L28" i="6"/>
  <c r="P28" i="6"/>
  <c r="L42" i="6"/>
  <c r="P42" i="6"/>
  <c r="P12" i="6"/>
  <c r="L12" i="6"/>
  <c r="L33" i="6"/>
  <c r="P33" i="6"/>
  <c r="P34" i="6"/>
  <c r="L34" i="6"/>
  <c r="P44" i="6"/>
  <c r="L44" i="6"/>
  <c r="L37" i="6"/>
  <c r="P37" i="6"/>
  <c r="L39" i="6"/>
  <c r="P39" i="6"/>
  <c r="L4" i="6"/>
  <c r="P4" i="6"/>
  <c r="J13" i="5"/>
  <c r="K13" i="5" s="1"/>
  <c r="P13" i="5" s="1"/>
  <c r="J40" i="5"/>
  <c r="K40" i="5" s="1"/>
  <c r="P40" i="5" s="1"/>
  <c r="J33" i="5"/>
  <c r="K33" i="5" s="1"/>
  <c r="P33" i="5" s="1"/>
  <c r="J41" i="5"/>
  <c r="K41" i="5" s="1"/>
  <c r="P41" i="5" s="1"/>
  <c r="J23" i="5"/>
  <c r="K23" i="5" s="1"/>
  <c r="P23" i="5" s="1"/>
  <c r="J28" i="5"/>
  <c r="K28" i="5" s="1"/>
  <c r="P28" i="5" s="1"/>
  <c r="J15" i="5"/>
  <c r="K15" i="5" s="1"/>
  <c r="P15" i="5" s="1"/>
  <c r="J8" i="5"/>
  <c r="K8" i="5" s="1"/>
  <c r="J21" i="5"/>
  <c r="K21" i="5" s="1"/>
  <c r="P21" i="5" s="1"/>
  <c r="J10" i="5"/>
  <c r="K10" i="5" s="1"/>
  <c r="J43" i="5"/>
  <c r="K43" i="5" s="1"/>
  <c r="P43" i="5" s="1"/>
  <c r="J24" i="5"/>
  <c r="K24" i="5" s="1"/>
  <c r="P24" i="5" s="1"/>
  <c r="J12" i="5"/>
  <c r="K12" i="5" s="1"/>
  <c r="P12" i="5" s="1"/>
  <c r="J18" i="5"/>
  <c r="K18" i="5" s="1"/>
  <c r="P18" i="5" s="1"/>
  <c r="J29" i="5"/>
  <c r="K29" i="5" s="1"/>
  <c r="P29" i="5" s="1"/>
  <c r="J16" i="5"/>
  <c r="K16" i="5" s="1"/>
  <c r="P16" i="5" s="1"/>
  <c r="J3" i="5"/>
  <c r="K3" i="5" s="1"/>
  <c r="L3" i="5" s="1"/>
  <c r="J11" i="5"/>
  <c r="K11" i="5" s="1"/>
  <c r="L11" i="5" s="1"/>
  <c r="J34" i="5"/>
  <c r="K34" i="5" s="1"/>
  <c r="P34" i="5" s="1"/>
  <c r="J32" i="5"/>
  <c r="K32" i="5" s="1"/>
  <c r="P32" i="5" s="1"/>
  <c r="J4" i="5"/>
  <c r="K4" i="5" s="1"/>
  <c r="P4" i="5" s="1"/>
  <c r="J14" i="5"/>
  <c r="K14" i="5" s="1"/>
  <c r="P14" i="5" s="1"/>
  <c r="J19" i="5"/>
  <c r="K19" i="5" s="1"/>
  <c r="P19" i="5" s="1"/>
  <c r="J2" i="5"/>
  <c r="K2" i="5" s="1"/>
  <c r="P2" i="5" s="1"/>
  <c r="J30" i="5"/>
  <c r="K30" i="5" s="1"/>
  <c r="P30" i="5" s="1"/>
  <c r="J22" i="5"/>
  <c r="K22" i="5" s="1"/>
  <c r="P22" i="5" s="1"/>
  <c r="J7" i="5"/>
  <c r="K7" i="5" s="1"/>
  <c r="P7" i="5" s="1"/>
  <c r="J42" i="5"/>
  <c r="K42" i="5" s="1"/>
  <c r="P42" i="5" s="1"/>
  <c r="J9" i="5"/>
  <c r="K9" i="5" s="1"/>
  <c r="P9" i="5" s="1"/>
  <c r="J6" i="5"/>
  <c r="K6" i="5" s="1"/>
  <c r="P6" i="5" s="1"/>
  <c r="J17" i="5"/>
  <c r="K17" i="5" s="1"/>
  <c r="P17" i="5" s="1"/>
  <c r="J44" i="5"/>
  <c r="K44" i="5" s="1"/>
  <c r="P44" i="5" s="1"/>
  <c r="J5" i="5"/>
  <c r="K5" i="5" s="1"/>
  <c r="P5" i="5" s="1"/>
  <c r="J35" i="5"/>
  <c r="K35" i="5" s="1"/>
  <c r="P35" i="5" s="1"/>
  <c r="J31" i="5"/>
  <c r="K31" i="5" s="1"/>
  <c r="P31" i="5" s="1"/>
  <c r="J25" i="5"/>
  <c r="K25" i="5" s="1"/>
  <c r="P25" i="5" s="1"/>
  <c r="J36" i="5"/>
  <c r="K36" i="5" s="1"/>
  <c r="P36" i="5" s="1"/>
  <c r="J20" i="5"/>
  <c r="K20" i="5" s="1"/>
  <c r="P20" i="5" s="1"/>
  <c r="J37" i="5"/>
  <c r="K37" i="5" s="1"/>
  <c r="P37" i="5" s="1"/>
  <c r="J38" i="5"/>
  <c r="K38" i="5" s="1"/>
  <c r="P38" i="5" s="1"/>
  <c r="J27" i="5"/>
  <c r="K27" i="5" s="1"/>
  <c r="P27" i="5" s="1"/>
  <c r="J26" i="5"/>
  <c r="K26" i="5" s="1"/>
  <c r="P26" i="5" s="1"/>
  <c r="P10" i="5"/>
  <c r="L10" i="5"/>
  <c r="L2" i="5"/>
  <c r="L9" i="5"/>
  <c r="L4" i="5"/>
  <c r="P8" i="5"/>
  <c r="L8" i="5"/>
  <c r="P11" i="5"/>
  <c r="E7" i="4"/>
  <c r="D8" i="4" s="1"/>
  <c r="E8" i="4" s="1"/>
  <c r="G9" i="4" s="1"/>
  <c r="G7" i="4"/>
  <c r="R2" i="6" l="1"/>
  <c r="O39" i="6"/>
  <c r="M39" i="6"/>
  <c r="N39" i="6" s="1"/>
  <c r="O25" i="6"/>
  <c r="M25" i="6"/>
  <c r="N25" i="6" s="1"/>
  <c r="O21" i="6"/>
  <c r="M21" i="6"/>
  <c r="N21" i="6" s="1"/>
  <c r="O43" i="6"/>
  <c r="M43" i="6"/>
  <c r="N43" i="6" s="1"/>
  <c r="O12" i="6"/>
  <c r="M12" i="6"/>
  <c r="N12" i="6" s="1"/>
  <c r="O36" i="6"/>
  <c r="M36" i="6"/>
  <c r="N36" i="6" s="1"/>
  <c r="O9" i="6"/>
  <c r="M9" i="6"/>
  <c r="N9" i="6" s="1"/>
  <c r="O37" i="6"/>
  <c r="M37" i="6"/>
  <c r="N37" i="6" s="1"/>
  <c r="O31" i="6"/>
  <c r="M31" i="6"/>
  <c r="N31" i="6" s="1"/>
  <c r="O11" i="6"/>
  <c r="M11" i="6"/>
  <c r="N11" i="6" s="1"/>
  <c r="O27" i="6"/>
  <c r="M27" i="6"/>
  <c r="N27" i="6" s="1"/>
  <c r="O35" i="6"/>
  <c r="M35" i="6"/>
  <c r="N35" i="6" s="1"/>
  <c r="O23" i="6"/>
  <c r="M23" i="6"/>
  <c r="N23" i="6" s="1"/>
  <c r="O19" i="6"/>
  <c r="M19" i="6"/>
  <c r="N19" i="6" s="1"/>
  <c r="O41" i="6"/>
  <c r="M41" i="6"/>
  <c r="N41" i="6" s="1"/>
  <c r="O44" i="6"/>
  <c r="M44" i="6"/>
  <c r="N44" i="6" s="1"/>
  <c r="O40" i="6"/>
  <c r="M40" i="6"/>
  <c r="N40" i="6" s="1"/>
  <c r="O13" i="6"/>
  <c r="M13" i="6"/>
  <c r="N13" i="6" s="1"/>
  <c r="O15" i="6"/>
  <c r="M15" i="6"/>
  <c r="N15" i="6" s="1"/>
  <c r="O29" i="6"/>
  <c r="M29" i="6"/>
  <c r="N29" i="6" s="1"/>
  <c r="O32" i="6"/>
  <c r="M32" i="6"/>
  <c r="N32" i="6" s="1"/>
  <c r="O26" i="6"/>
  <c r="M26" i="6"/>
  <c r="N26" i="6" s="1"/>
  <c r="O33" i="6"/>
  <c r="M33" i="6"/>
  <c r="N33" i="6" s="1"/>
  <c r="O14" i="6"/>
  <c r="M14" i="6"/>
  <c r="N14" i="6" s="1"/>
  <c r="O10" i="6"/>
  <c r="M10" i="6"/>
  <c r="N10" i="6" s="1"/>
  <c r="O42" i="6"/>
  <c r="M42" i="6"/>
  <c r="N42" i="6" s="1"/>
  <c r="O8" i="6"/>
  <c r="M8" i="6"/>
  <c r="O38" i="6"/>
  <c r="M38" i="6"/>
  <c r="N38" i="6" s="1"/>
  <c r="O16" i="6"/>
  <c r="M16" i="6"/>
  <c r="N16" i="6" s="1"/>
  <c r="O20" i="6"/>
  <c r="M20" i="6"/>
  <c r="N20" i="6" s="1"/>
  <c r="O34" i="6"/>
  <c r="M34" i="6"/>
  <c r="N34" i="6" s="1"/>
  <c r="O22" i="6"/>
  <c r="M22" i="6"/>
  <c r="N22" i="6" s="1"/>
  <c r="O30" i="6"/>
  <c r="M30" i="6"/>
  <c r="N30" i="6" s="1"/>
  <c r="O18" i="6"/>
  <c r="M18" i="6"/>
  <c r="N18" i="6" s="1"/>
  <c r="O28" i="6"/>
  <c r="M28" i="6"/>
  <c r="N28" i="6" s="1"/>
  <c r="O24" i="6"/>
  <c r="M24" i="6"/>
  <c r="N24" i="6" s="1"/>
  <c r="O17" i="6"/>
  <c r="M17" i="6"/>
  <c r="N17" i="6" s="1"/>
  <c r="L7" i="5"/>
  <c r="P3" i="5"/>
  <c r="L5" i="5"/>
  <c r="L6" i="5"/>
  <c r="O9" i="5"/>
  <c r="M9" i="5"/>
  <c r="N9" i="5" s="1"/>
  <c r="O8" i="5"/>
  <c r="M8" i="5"/>
  <c r="N8" i="5" s="1"/>
  <c r="O10" i="5"/>
  <c r="M10" i="5"/>
  <c r="N10" i="5" s="1"/>
  <c r="R6" i="5"/>
  <c r="O11" i="5"/>
  <c r="G8" i="4"/>
  <c r="H8" i="4" s="1"/>
  <c r="I8" i="4" s="1"/>
  <c r="J8" i="4" s="1"/>
  <c r="F8" i="4"/>
  <c r="D9" i="4"/>
  <c r="F9" i="4" s="1"/>
  <c r="H9" i="4"/>
  <c r="R5" i="6" l="1"/>
  <c r="R3" i="6"/>
  <c r="N8" i="6"/>
  <c r="R4" i="6" s="1"/>
  <c r="M11" i="5"/>
  <c r="L12" i="5"/>
  <c r="M12" i="5" s="1"/>
  <c r="N12" i="5" s="1"/>
  <c r="K8" i="4"/>
  <c r="E9" i="4"/>
  <c r="D10" i="4" s="1"/>
  <c r="E10" i="4" s="1"/>
  <c r="I9" i="4"/>
  <c r="J9" i="4" s="1"/>
  <c r="K9" i="4"/>
  <c r="O12" i="5" l="1"/>
  <c r="L14" i="5"/>
  <c r="M14" i="5" s="1"/>
  <c r="N14" i="5" s="1"/>
  <c r="L13" i="5"/>
  <c r="M13" i="5" s="1"/>
  <c r="N13" i="5" s="1"/>
  <c r="G10" i="4"/>
  <c r="H10" i="4" s="1"/>
  <c r="I10" i="4" s="1"/>
  <c r="J10" i="4" s="1"/>
  <c r="F10" i="4"/>
  <c r="D11" i="4"/>
  <c r="E11" i="4" s="1"/>
  <c r="G12" i="4" s="1"/>
  <c r="G11" i="4"/>
  <c r="H11" i="4" s="1"/>
  <c r="O14" i="5" l="1"/>
  <c r="L15" i="5"/>
  <c r="M15" i="5" s="1"/>
  <c r="O13" i="5"/>
  <c r="K10" i="4"/>
  <c r="F11" i="4"/>
  <c r="D12" i="4"/>
  <c r="E12" i="4" s="1"/>
  <c r="I11" i="4"/>
  <c r="J11" i="4" s="1"/>
  <c r="K11" i="4"/>
  <c r="H12" i="4"/>
  <c r="O15" i="5" l="1"/>
  <c r="N15" i="5"/>
  <c r="D13" i="4"/>
  <c r="E13" i="4" s="1"/>
  <c r="D14" i="4" s="1"/>
  <c r="F12" i="4"/>
  <c r="G13" i="4"/>
  <c r="H13" i="4" s="1"/>
  <c r="I12" i="4"/>
  <c r="J12" i="4" s="1"/>
  <c r="K12" i="4"/>
  <c r="L16" i="5" l="1"/>
  <c r="O16" i="5" s="1"/>
  <c r="F13" i="4"/>
  <c r="G14" i="4"/>
  <c r="H14" i="4" s="1"/>
  <c r="E14" i="4"/>
  <c r="F14" i="4"/>
  <c r="I13" i="4"/>
  <c r="J13" i="4" s="1"/>
  <c r="K13" i="4"/>
  <c r="M16" i="5" l="1"/>
  <c r="N16" i="5" s="1"/>
  <c r="L17" i="5"/>
  <c r="D15" i="4"/>
  <c r="G15" i="4"/>
  <c r="H15" i="4" s="1"/>
  <c r="I14" i="4"/>
  <c r="J14" i="4" s="1"/>
  <c r="K14" i="4"/>
  <c r="M17" i="5" l="1"/>
  <c r="N17" i="5" s="1"/>
  <c r="O17" i="5"/>
  <c r="F15" i="4"/>
  <c r="E15" i="4"/>
  <c r="D16" i="4" s="1"/>
  <c r="I15" i="4"/>
  <c r="J15" i="4" s="1"/>
  <c r="K15" i="4"/>
  <c r="G16" i="4" l="1"/>
  <c r="H16" i="4" s="1"/>
  <c r="K16" i="4" s="1"/>
  <c r="E16" i="4"/>
  <c r="G17" i="4" s="1"/>
  <c r="H17" i="4" s="1"/>
  <c r="F16" i="4"/>
  <c r="L19" i="5" l="1"/>
  <c r="M19" i="5" s="1"/>
  <c r="N19" i="5" s="1"/>
  <c r="L18" i="5"/>
  <c r="O18" i="5" s="1"/>
  <c r="I16" i="4"/>
  <c r="J16" i="4" s="1"/>
  <c r="D17" i="4"/>
  <c r="E17" i="4" s="1"/>
  <c r="G18" i="4" s="1"/>
  <c r="H18" i="4" s="1"/>
  <c r="I17" i="4"/>
  <c r="J17" i="4" s="1"/>
  <c r="K17" i="4"/>
  <c r="O19" i="5" l="1"/>
  <c r="M18" i="5"/>
  <c r="N18" i="5" s="1"/>
  <c r="F17" i="4"/>
  <c r="D18" i="4"/>
  <c r="E18" i="4" s="1"/>
  <c r="D19" i="4" s="1"/>
  <c r="I18" i="4"/>
  <c r="J18" i="4" s="1"/>
  <c r="K18" i="4"/>
  <c r="F18" i="4" l="1"/>
  <c r="G19" i="4"/>
  <c r="H19" i="4" s="1"/>
  <c r="I19" i="4" s="1"/>
  <c r="J19" i="4" s="1"/>
  <c r="F19" i="4"/>
  <c r="E19" i="4"/>
  <c r="G20" i="4" s="1"/>
  <c r="H20" i="4" s="1"/>
  <c r="K19" i="4"/>
  <c r="L20" i="5" l="1"/>
  <c r="O20" i="5" s="1"/>
  <c r="L21" i="5"/>
  <c r="M21" i="5" s="1"/>
  <c r="N21" i="5" s="1"/>
  <c r="D20" i="4"/>
  <c r="I20" i="4"/>
  <c r="J20" i="4" s="1"/>
  <c r="K20" i="4"/>
  <c r="M20" i="5" l="1"/>
  <c r="N20" i="5" s="1"/>
  <c r="O21" i="5"/>
  <c r="E20" i="4"/>
  <c r="F20" i="4"/>
  <c r="L22" i="5" l="1"/>
  <c r="O22" i="5" s="1"/>
  <c r="G21" i="4"/>
  <c r="H21" i="4" s="1"/>
  <c r="D21" i="4"/>
  <c r="M22" i="5" l="1"/>
  <c r="N22" i="5" s="1"/>
  <c r="F21" i="4"/>
  <c r="E21" i="4"/>
  <c r="G22" i="4" s="1"/>
  <c r="H22" i="4" s="1"/>
  <c r="K21" i="4"/>
  <c r="I21" i="4"/>
  <c r="J21" i="4" s="1"/>
  <c r="D22" i="4" l="1"/>
  <c r="F22" i="4" s="1"/>
  <c r="K22" i="4"/>
  <c r="I22" i="4"/>
  <c r="J22" i="4" s="1"/>
  <c r="L23" i="5" l="1"/>
  <c r="E22" i="4"/>
  <c r="D23" i="4" s="1"/>
  <c r="F23" i="4" s="1"/>
  <c r="O23" i="5" l="1"/>
  <c r="M23" i="5"/>
  <c r="N23" i="5" s="1"/>
  <c r="G23" i="4"/>
  <c r="H23" i="4" s="1"/>
  <c r="I23" i="4" s="1"/>
  <c r="E23" i="4"/>
  <c r="D24" i="4" s="1"/>
  <c r="F24" i="4" s="1"/>
  <c r="L24" i="5" l="1"/>
  <c r="G24" i="4"/>
  <c r="H24" i="4" s="1"/>
  <c r="I24" i="4" s="1"/>
  <c r="J24" i="4" s="1"/>
  <c r="K23" i="4"/>
  <c r="E24" i="4"/>
  <c r="J23" i="4"/>
  <c r="M24" i="5" l="1"/>
  <c r="O24" i="5"/>
  <c r="K24" i="4"/>
  <c r="G25" i="4"/>
  <c r="H25" i="4" s="1"/>
  <c r="D25" i="4"/>
  <c r="N24" i="5" l="1"/>
  <c r="L25" i="5"/>
  <c r="E25" i="4"/>
  <c r="F25" i="4"/>
  <c r="N2" i="4"/>
  <c r="I25" i="4"/>
  <c r="K25" i="4"/>
  <c r="N5" i="4" s="1"/>
  <c r="L26" i="5" l="1"/>
  <c r="M25" i="5"/>
  <c r="O25" i="5"/>
  <c r="R5" i="5" s="1"/>
  <c r="R2" i="5"/>
  <c r="J25" i="4"/>
  <c r="N4" i="4" s="1"/>
  <c r="N3" i="4"/>
  <c r="M26" i="5" l="1"/>
  <c r="N26" i="5" s="1"/>
  <c r="O26" i="5"/>
  <c r="N25" i="5"/>
  <c r="R3" i="5"/>
  <c r="L28" i="5" l="1"/>
  <c r="M28" i="5" s="1"/>
  <c r="N28" i="5" s="1"/>
  <c r="O28" i="5" l="1"/>
  <c r="L27" i="5"/>
  <c r="L29" i="5" l="1"/>
  <c r="O29" i="5" s="1"/>
  <c r="L30" i="5"/>
  <c r="O30" i="5" s="1"/>
  <c r="O27" i="5"/>
  <c r="M27" i="5"/>
  <c r="N27" i="5" s="1"/>
  <c r="M30" i="5" l="1"/>
  <c r="N30" i="5" s="1"/>
  <c r="M29" i="5"/>
  <c r="N29" i="5" s="1"/>
  <c r="L31" i="5" l="1"/>
  <c r="O31" i="5" l="1"/>
  <c r="M31" i="5"/>
  <c r="N31" i="5" s="1"/>
  <c r="L32" i="5" l="1"/>
  <c r="M32" i="5" s="1"/>
  <c r="N32" i="5" s="1"/>
  <c r="O32" i="5" l="1"/>
  <c r="L33" i="5"/>
  <c r="M33" i="5" l="1"/>
  <c r="O33" i="5"/>
  <c r="L34" i="5"/>
  <c r="M34" i="5" l="1"/>
  <c r="O34" i="5"/>
  <c r="L35" i="5" l="1"/>
  <c r="O35" i="5" s="1"/>
  <c r="M35" i="5" l="1"/>
  <c r="L36" i="5"/>
  <c r="M36" i="5" s="1"/>
  <c r="O36" i="5" l="1"/>
  <c r="L37" i="5"/>
  <c r="L38" i="5" l="1"/>
  <c r="M37" i="5"/>
  <c r="O37" i="5"/>
  <c r="O38" i="5" l="1"/>
  <c r="M38" i="5"/>
  <c r="L39" i="5" l="1"/>
  <c r="O39" i="5" s="1"/>
  <c r="M39" i="5" l="1"/>
  <c r="L40" i="5"/>
  <c r="M40" i="5" s="1"/>
  <c r="L41" i="5"/>
  <c r="O40" i="5" l="1"/>
  <c r="O41" i="5"/>
  <c r="M41" i="5"/>
  <c r="L42" i="5" l="1"/>
  <c r="L43" i="5" l="1"/>
  <c r="O42" i="5"/>
  <c r="M42" i="5"/>
  <c r="L44" i="5" l="1"/>
  <c r="O43" i="5"/>
  <c r="M43" i="5"/>
  <c r="M44" i="5" l="1"/>
  <c r="O44" i="5"/>
</calcChain>
</file>

<file path=xl/sharedStrings.xml><?xml version="1.0" encoding="utf-8"?>
<sst xmlns="http://schemas.openxmlformats.org/spreadsheetml/2006/main" count="133" uniqueCount="48">
  <si>
    <t>period</t>
    <phoneticPr fontId="1" type="noConversion"/>
  </si>
  <si>
    <t>month</t>
    <phoneticPr fontId="1" type="noConversion"/>
  </si>
  <si>
    <t>demand</t>
    <phoneticPr fontId="1" type="noConversion"/>
  </si>
  <si>
    <t>Forecast</t>
    <phoneticPr fontId="1" type="noConversion"/>
  </si>
  <si>
    <t>Error</t>
    <phoneticPr fontId="1" type="noConversion"/>
  </si>
  <si>
    <t>ABS Error</t>
    <phoneticPr fontId="1" type="noConversion"/>
  </si>
  <si>
    <t>%Error</t>
    <phoneticPr fontId="1" type="noConversion"/>
  </si>
  <si>
    <t>Sq.Error</t>
    <phoneticPr fontId="1" type="noConversion"/>
  </si>
  <si>
    <t>ME</t>
    <phoneticPr fontId="1" type="noConversion"/>
  </si>
  <si>
    <t>MAE</t>
    <phoneticPr fontId="1" type="noConversion"/>
  </si>
  <si>
    <t>MAPE</t>
    <phoneticPr fontId="1" type="noConversion"/>
  </si>
  <si>
    <t>MSE</t>
    <phoneticPr fontId="1" type="noConversion"/>
  </si>
  <si>
    <t>Jan</t>
  </si>
  <si>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</si>
  <si>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</si>
  <si>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</si>
  <si>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</si>
  <si>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</si>
  <si>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</si>
  <si>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</si>
  <si>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</si>
  <si>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</si>
  <si>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</si>
  <si>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</si>
  <si>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</si>
  <si>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alpha</t>
    <phoneticPr fontId="1" type="noConversion"/>
  </si>
  <si>
    <t>Trend</t>
    <phoneticPr fontId="1" type="noConversion"/>
  </si>
  <si>
    <t>Seasonal</t>
    <phoneticPr fontId="1" type="noConversion"/>
  </si>
  <si>
    <t>Level</t>
    <phoneticPr fontId="1" type="noConversion"/>
  </si>
  <si>
    <t>beta</t>
    <phoneticPr fontId="1" type="noConversion"/>
  </si>
  <si>
    <t>gamma</t>
    <phoneticPr fontId="1" type="noConversion"/>
  </si>
  <si>
    <t>S-ind_avg</t>
    <phoneticPr fontId="1" type="noConversion"/>
  </si>
  <si>
    <t>date</t>
    <phoneticPr fontId="1" type="noConversion"/>
  </si>
  <si>
    <t>simple</t>
    <phoneticPr fontId="1" type="noConversion"/>
  </si>
  <si>
    <t>centered</t>
    <phoneticPr fontId="1" type="noConversion"/>
  </si>
  <si>
    <t>S+I</t>
    <phoneticPr fontId="1" type="noConversion"/>
  </si>
  <si>
    <t>deseasonalized demand</t>
    <phoneticPr fontId="1" type="noConversion"/>
  </si>
  <si>
    <t>tread</t>
    <phoneticPr fontId="1" type="noConversion"/>
  </si>
  <si>
    <t>Q</t>
    <phoneticPr fontId="1" type="noConversion"/>
  </si>
  <si>
    <t>y</t>
    <phoneticPr fontId="1" type="noConversion"/>
  </si>
  <si>
    <t>q</t>
    <phoneticPr fontId="1" type="noConversion"/>
  </si>
  <si>
    <t>total</t>
    <phoneticPr fontId="1" type="noConversion"/>
  </si>
  <si>
    <t>mean</t>
    <phoneticPr fontId="1" type="noConversion"/>
  </si>
  <si>
    <t>unadjusted seasonal</t>
    <phoneticPr fontId="1" type="noConversion"/>
  </si>
  <si>
    <t>adjusted seasonal</t>
    <phoneticPr fontId="1" type="noConversion"/>
  </si>
  <si>
    <t>SSE</t>
    <phoneticPr fontId="1" type="noConversion"/>
  </si>
  <si>
    <t>Error2</t>
    <phoneticPr fontId="1" type="noConversion"/>
  </si>
  <si>
    <t>tread1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</si>
</sst>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\-m\-yy"/>
    <numFmt numFmtId="177" formatCode="#,##0_);[Red]\(#,##0\)"/>
    <numFmt numFmtId="178" formatCode="0.000_);[Red]\(0.000\)"/>
    <numFmt numFmtId="179" formatCode="0_);[Red]\(0\)"/>
    <numFmt numFmtId="180" formatCode="0.000%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2"/>
      <color theme="0"/>
      <name val="Arial"/>
      <family val="2"/>
    </font>
    <font>
      <sz val="12"/>
      <color theme="1"/>
      <name val="新細明體"/>
      <family val="1"/>
      <charset val="136"/>
      <scheme val="major"/>
    </font>
    <font>
      <sz val="12"/>
      <color rgb="FF000000"/>
      <name val="新細明體"/>
      <family val="1"/>
      <charset val="136"/>
      <scheme val="major"/>
    </font>
    <font>
      <sz val="12"/>
      <color rgb="FF000000"/>
      <name val="新細明體"/>
      <family val="1"/>
      <charset val="136"/>
    </font>
    <font>
      <sz val="12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10" fontId="3" fillId="5" borderId="0" xfId="0" applyNumberFormat="1" applyFont="1" applyFill="1">
      <alignment vertical="center"/>
    </xf>
    <xf numFmtId="10" fontId="2" fillId="4" borderId="0" xfId="0" applyNumberFormat="1" applyFont="1" applyFill="1">
      <alignment vertical="center"/>
    </xf>
    <xf numFmtId="10" fontId="2" fillId="7" borderId="0" xfId="0" applyNumberFormat="1" applyFont="1" applyFill="1">
      <alignment vertical="center"/>
    </xf>
    <xf numFmtId="10" fontId="2" fillId="0" borderId="0" xfId="0" applyNumberFormat="1" applyFont="1">
      <alignment vertical="center"/>
    </xf>
    <xf numFmtId="10" fontId="2" fillId="8" borderId="0" xfId="0" applyNumberFormat="1" applyFont="1" applyFill="1">
      <alignment vertical="center"/>
    </xf>
    <xf numFmtId="0" fontId="4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5" fillId="4" borderId="0" xfId="0" applyFont="1" applyFill="1">
      <alignment vertical="center"/>
    </xf>
    <xf numFmtId="10" fontId="5" fillId="4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0" fontId="2" fillId="11" borderId="0" xfId="0" applyFont="1" applyFill="1">
      <alignment vertical="center"/>
    </xf>
    <xf numFmtId="176" fontId="6" fillId="0" borderId="0" xfId="0" applyNumberFormat="1" applyFont="1">
      <alignment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4" fillId="5" borderId="0" xfId="0" applyFont="1" applyFill="1">
      <alignment vertical="center"/>
    </xf>
    <xf numFmtId="0" fontId="2" fillId="5" borderId="0" xfId="0" applyFont="1" applyFill="1">
      <alignment vertical="center"/>
    </xf>
    <xf numFmtId="177" fontId="3" fillId="0" borderId="0" xfId="0" applyNumberFormat="1" applyFont="1">
      <alignment vertical="center"/>
    </xf>
    <xf numFmtId="177" fontId="6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0" fontId="2" fillId="5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4" fillId="5" borderId="1" xfId="0" applyFont="1" applyFill="1" applyBorder="1">
      <alignment vertical="center"/>
    </xf>
    <xf numFmtId="178" fontId="3" fillId="5" borderId="0" xfId="0" applyNumberFormat="1" applyFont="1" applyFill="1">
      <alignment vertical="center"/>
    </xf>
    <xf numFmtId="178" fontId="2" fillId="4" borderId="0" xfId="0" applyNumberFormat="1" applyFont="1" applyFill="1">
      <alignment vertical="center"/>
    </xf>
    <xf numFmtId="178" fontId="2" fillId="0" borderId="0" xfId="0" applyNumberFormat="1" applyFont="1">
      <alignment vertical="center"/>
    </xf>
    <xf numFmtId="178" fontId="2" fillId="7" borderId="0" xfId="0" applyNumberFormat="1" applyFont="1" applyFill="1">
      <alignment vertical="center"/>
    </xf>
    <xf numFmtId="178" fontId="4" fillId="5" borderId="0" xfId="0" applyNumberFormat="1" applyFont="1" applyFill="1">
      <alignment vertical="center"/>
    </xf>
    <xf numFmtId="178" fontId="2" fillId="5" borderId="0" xfId="0" applyNumberFormat="1" applyFont="1" applyFill="1">
      <alignment vertical="center"/>
    </xf>
    <xf numFmtId="178" fontId="3" fillId="5" borderId="1" xfId="0" applyNumberFormat="1" applyFont="1" applyFill="1" applyBorder="1">
      <alignment vertical="center"/>
    </xf>
    <xf numFmtId="178" fontId="4" fillId="5" borderId="1" xfId="0" applyNumberFormat="1" applyFont="1" applyFill="1" applyBorder="1">
      <alignment vertical="center"/>
    </xf>
    <xf numFmtId="178" fontId="2" fillId="5" borderId="1" xfId="0" applyNumberFormat="1" applyFont="1" applyFill="1" applyBorder="1">
      <alignment vertical="center"/>
    </xf>
    <xf numFmtId="178" fontId="5" fillId="4" borderId="0" xfId="0" applyNumberFormat="1" applyFont="1" applyFill="1">
      <alignment vertical="center"/>
    </xf>
    <xf numFmtId="179" fontId="6" fillId="0" borderId="0" xfId="0" applyNumberFormat="1" applyFont="1">
      <alignment vertical="center"/>
    </xf>
    <xf numFmtId="179" fontId="2" fillId="0" borderId="0" xfId="0" applyNumberFormat="1" applyFont="1">
      <alignment vertical="center"/>
    </xf>
    <xf numFmtId="180" fontId="3" fillId="5" borderId="0" xfId="0" applyNumberFormat="1" applyFont="1" applyFill="1">
      <alignment vertical="center"/>
    </xf>
    <xf numFmtId="180" fontId="2" fillId="4" borderId="0" xfId="0" applyNumberFormat="1" applyFont="1" applyFill="1">
      <alignment vertical="center"/>
    </xf>
    <xf numFmtId="180" fontId="2" fillId="7" borderId="0" xfId="0" applyNumberFormat="1" applyFont="1" applyFill="1">
      <alignment vertical="center"/>
    </xf>
    <xf numFmtId="180" fontId="2" fillId="0" borderId="0" xfId="0" applyNumberFormat="1" applyFont="1">
      <alignment vertical="center"/>
    </xf>
    <xf numFmtId="0" fontId="0" fillId="0" borderId="0" xfId="0" applyAlignment="1">
      <alignment horizontal="righ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D544-6921-4C37-A472-D81D934A788E}">
  <dimension ref="A1:T3969"/>
  <sheetViews>
    <sheetView zoomScale="70" zoomScaleNormal="70" workbookViewId="0">
      <selection activeCell="D1" sqref="D1:D1048576"/>
    </sheetView>
  </sheetViews>
  <sheetFormatPr defaultRowHeight="17" x14ac:dyDescent="0.4"/>
  <cols>
    <col min="1" max="1" width="9.26953125" style="1" customWidth="1"/>
    <col min="2" max="2" width="16" style="1" customWidth="1"/>
    <col min="3" max="3" width="16" style="44" customWidth="1"/>
    <col min="4" max="4" width="12.453125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35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32</v>
      </c>
      <c r="C1" s="4" t="s">
        <v>47</v>
      </c>
      <c r="D1" s="49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33" t="s">
        <v>6</v>
      </c>
      <c r="O1" s="33" t="s">
        <v>7</v>
      </c>
      <c r="P1" s="33" t="s">
        <v>46</v>
      </c>
    </row>
    <row r="2" spans="1:18" x14ac:dyDescent="0.4">
      <c r="A2" s="1">
        <v>1</v>
      </c>
      <c r="B2" s="21">
        <v>39814</v>
      </c>
      <c r="C2" s="43">
        <v>1</v>
      </c>
      <c r="D2">
        <v>3547</v>
      </c>
      <c r="E2" s="25"/>
      <c r="F2" s="25"/>
      <c r="G2" s="25"/>
      <c r="H2" s="25">
        <f t="shared" ref="H2:H65" si="0">VLOOKUP(C2,$Q$38:$S$42,3,FALSE)</f>
        <v>1.0016405964821891</v>
      </c>
      <c r="I2" s="4">
        <f>D2/H2</f>
        <v>3541.1903355926647</v>
      </c>
      <c r="J2" s="25">
        <f>INTERCEPT($I$2:$I$3896,$A$2:$A$3896)+SLOPE($I$2:$I$3896,$A$2:$A$3896)*A2</f>
        <v>4473.7392264348891</v>
      </c>
      <c r="K2" s="15">
        <f>H2*J2</f>
        <v>4481.0788272720092</v>
      </c>
      <c r="L2" s="36">
        <f t="shared" ref="L2:L44" si="1">D2-K2</f>
        <v>-934.07882727200922</v>
      </c>
      <c r="M2" s="34"/>
      <c r="N2" s="34"/>
      <c r="O2" s="34"/>
      <c r="P2" s="35">
        <f>(D2-K2)^2</f>
        <v>872503.25555785198</v>
      </c>
      <c r="Q2" s="17" t="s">
        <v>8</v>
      </c>
      <c r="R2" s="42">
        <f>AVERAGE(L2:L3896)</f>
        <v>-4.8408498874635726E-3</v>
      </c>
    </row>
    <row r="3" spans="1:18" x14ac:dyDescent="0.4">
      <c r="A3" s="1">
        <v>2</v>
      </c>
      <c r="B3" s="21">
        <v>39815</v>
      </c>
      <c r="C3" s="43">
        <v>2</v>
      </c>
      <c r="D3">
        <v>4088</v>
      </c>
      <c r="E3" s="25"/>
      <c r="F3" s="25"/>
      <c r="G3" s="25"/>
      <c r="H3" s="25">
        <f t="shared" si="0"/>
        <v>0.99475543470319527</v>
      </c>
      <c r="I3" s="4">
        <f t="shared" ref="I3:I44" si="2">D3/H3</f>
        <v>4109.5528180951678</v>
      </c>
      <c r="J3" s="25">
        <f t="shared" ref="J3:J66" si="3">INTERCEPT($I$2:$I$3896,$A$2:$A$3896)+SLOPE($I$2:$I$3896,$A$2:$A$3896)*A3</f>
        <v>4473.6793629743015</v>
      </c>
      <c r="K3" s="15">
        <f t="shared" ref="K3:K44" si="4">H3*J3</f>
        <v>4450.2168594382147</v>
      </c>
      <c r="L3" s="36">
        <f t="shared" si="1"/>
        <v>-362.21685943821467</v>
      </c>
      <c r="M3" s="34"/>
      <c r="N3" s="34"/>
      <c r="O3" s="34"/>
      <c r="P3" s="35">
        <f t="shared" ref="P3:P66" si="5">(D3-K3)^2</f>
        <v>131201.05326128338</v>
      </c>
      <c r="Q3" s="17" t="s">
        <v>9</v>
      </c>
      <c r="R3" s="42">
        <f>AVERAGE(M3:M3896)</f>
        <v>1248.0915417673029</v>
      </c>
    </row>
    <row r="4" spans="1:18" x14ac:dyDescent="0.4">
      <c r="A4" s="1">
        <v>3</v>
      </c>
      <c r="B4" s="21">
        <v>39816</v>
      </c>
      <c r="C4" s="43">
        <v>3</v>
      </c>
      <c r="D4">
        <v>3430</v>
      </c>
      <c r="E4" s="25">
        <f>AVERAGE(D2:D5)</f>
        <v>3903.25</v>
      </c>
      <c r="F4" s="25">
        <f>AVERAGE(E4:E5)</f>
        <v>3916.125</v>
      </c>
      <c r="G4" s="25">
        <f>D4/F4</f>
        <v>0.87586581122921259</v>
      </c>
      <c r="H4" s="25">
        <f t="shared" si="0"/>
        <v>1.0047966317304369</v>
      </c>
      <c r="I4" s="4">
        <f t="shared" si="2"/>
        <v>3413.6260927675839</v>
      </c>
      <c r="J4" s="25">
        <f t="shared" si="3"/>
        <v>4473.6194995137148</v>
      </c>
      <c r="K4" s="15">
        <f t="shared" si="4"/>
        <v>4495.0778047549838</v>
      </c>
      <c r="L4" s="36">
        <f t="shared" si="1"/>
        <v>-1065.0778047549838</v>
      </c>
      <c r="M4" s="34"/>
      <c r="N4" s="34"/>
      <c r="O4" s="34"/>
      <c r="P4" s="35">
        <f t="shared" si="5"/>
        <v>1134390.7301816954</v>
      </c>
      <c r="Q4" s="17" t="s">
        <v>10</v>
      </c>
      <c r="R4" s="18">
        <f>AVERAGE(N8:N3896)</f>
        <v>0.29344504242120412</v>
      </c>
    </row>
    <row r="5" spans="1:18" x14ac:dyDescent="0.4">
      <c r="A5" s="1">
        <v>4</v>
      </c>
      <c r="B5" s="21">
        <v>39817</v>
      </c>
      <c r="C5" s="43">
        <v>4</v>
      </c>
      <c r="D5">
        <v>4548</v>
      </c>
      <c r="E5" s="25">
        <f t="shared" ref="E5:E68" si="6">AVERAGE(D3:D6)</f>
        <v>3929</v>
      </c>
      <c r="F5" s="25">
        <f t="shared" ref="F5:F68" si="7">AVERAGE(E5:E6)</f>
        <v>3806.75</v>
      </c>
      <c r="G5" s="25">
        <f t="shared" ref="G5:G44" si="8">D5/F5</f>
        <v>1.1947199054311421</v>
      </c>
      <c r="H5" s="25">
        <f t="shared" si="0"/>
        <v>0.99880733708417879</v>
      </c>
      <c r="I5" s="4">
        <f t="shared" si="2"/>
        <v>4553.4307079451273</v>
      </c>
      <c r="J5" s="25">
        <f t="shared" si="3"/>
        <v>4473.5596360531272</v>
      </c>
      <c r="K5" s="15">
        <f t="shared" si="4"/>
        <v>4468.224187373492</v>
      </c>
      <c r="L5" s="36">
        <f t="shared" si="1"/>
        <v>79.775812626508014</v>
      </c>
      <c r="M5" s="34"/>
      <c r="N5" s="34"/>
      <c r="O5" s="34"/>
      <c r="P5" s="35">
        <f t="shared" si="5"/>
        <v>6364.1802802197153</v>
      </c>
      <c r="Q5" s="17" t="s">
        <v>11</v>
      </c>
      <c r="R5" s="42">
        <f>AVERAGE(O3:O3896)</f>
        <v>2020176.713282716</v>
      </c>
    </row>
    <row r="6" spans="1:18" x14ac:dyDescent="0.4">
      <c r="A6" s="1">
        <v>5</v>
      </c>
      <c r="B6" s="21">
        <v>39818</v>
      </c>
      <c r="C6" s="43">
        <v>1</v>
      </c>
      <c r="D6">
        <v>3650</v>
      </c>
      <c r="E6" s="25">
        <f t="shared" si="6"/>
        <v>3684.5</v>
      </c>
      <c r="F6" s="25">
        <f t="shared" si="7"/>
        <v>3658.25</v>
      </c>
      <c r="G6" s="25">
        <f t="shared" si="8"/>
        <v>0.99774482334449532</v>
      </c>
      <c r="H6" s="25">
        <f t="shared" si="0"/>
        <v>1.0016405964821891</v>
      </c>
      <c r="I6" s="4">
        <f t="shared" si="2"/>
        <v>3644.0216309312732</v>
      </c>
      <c r="J6" s="25">
        <f t="shared" si="3"/>
        <v>4473.4997725925405</v>
      </c>
      <c r="K6" s="15">
        <f t="shared" si="4"/>
        <v>4480.8389805825291</v>
      </c>
      <c r="L6" s="36">
        <f t="shared" si="1"/>
        <v>-830.83898058252908</v>
      </c>
      <c r="M6" s="34"/>
      <c r="N6" s="34"/>
      <c r="O6" s="34"/>
      <c r="P6" s="35">
        <f t="shared" si="5"/>
        <v>690293.41165541613</v>
      </c>
      <c r="Q6" s="17" t="s">
        <v>45</v>
      </c>
      <c r="R6" s="42">
        <f>SUM(P2:P3896)</f>
        <v>7861097533.4004984</v>
      </c>
    </row>
    <row r="7" spans="1:18" x14ac:dyDescent="0.4">
      <c r="A7" s="1">
        <v>6</v>
      </c>
      <c r="B7" s="21">
        <v>39819</v>
      </c>
      <c r="C7" s="43">
        <v>2</v>
      </c>
      <c r="D7">
        <v>3110</v>
      </c>
      <c r="E7" s="25">
        <f t="shared" si="6"/>
        <v>3632</v>
      </c>
      <c r="F7" s="25">
        <f t="shared" si="7"/>
        <v>3519.75</v>
      </c>
      <c r="G7" s="25">
        <f t="shared" si="8"/>
        <v>0.88358548192343211</v>
      </c>
      <c r="H7" s="25">
        <f t="shared" si="0"/>
        <v>0.99475543470319527</v>
      </c>
      <c r="I7" s="4">
        <f t="shared" si="2"/>
        <v>3126.3965910655511</v>
      </c>
      <c r="J7" s="25">
        <f t="shared" si="3"/>
        <v>4473.4399091319528</v>
      </c>
      <c r="K7" s="15">
        <f t="shared" si="4"/>
        <v>4449.9786614271779</v>
      </c>
      <c r="L7" s="36">
        <f t="shared" si="1"/>
        <v>-1339.9786614271779</v>
      </c>
      <c r="M7" s="34"/>
      <c r="N7" s="34"/>
      <c r="O7" s="34"/>
      <c r="P7" s="35">
        <f t="shared" si="5"/>
        <v>1795542.8130801716</v>
      </c>
    </row>
    <row r="8" spans="1:18" x14ac:dyDescent="0.4">
      <c r="A8" s="1">
        <v>7</v>
      </c>
      <c r="B8" s="21">
        <v>39820</v>
      </c>
      <c r="C8" s="43">
        <v>3</v>
      </c>
      <c r="D8">
        <v>3220</v>
      </c>
      <c r="E8" s="25">
        <f t="shared" si="6"/>
        <v>3407.5</v>
      </c>
      <c r="F8" s="25">
        <f t="shared" si="7"/>
        <v>3367.083333333333</v>
      </c>
      <c r="G8" s="25">
        <f t="shared" si="8"/>
        <v>0.95631728746442279</v>
      </c>
      <c r="H8" s="25">
        <f t="shared" si="0"/>
        <v>1.0047966317304369</v>
      </c>
      <c r="I8" s="4">
        <f t="shared" si="2"/>
        <v>3204.6285768838543</v>
      </c>
      <c r="J8" s="25">
        <f t="shared" si="3"/>
        <v>4473.3800456713661</v>
      </c>
      <c r="K8" s="15">
        <f t="shared" si="4"/>
        <v>4494.8372023407364</v>
      </c>
      <c r="L8" s="36">
        <f t="shared" si="1"/>
        <v>-1274.8372023407364</v>
      </c>
      <c r="M8" s="36">
        <f t="shared" ref="M8:M44" si="9">ABS(L8)</f>
        <v>1274.8372023407364</v>
      </c>
      <c r="N8" s="36">
        <f t="shared" ref="N8:N44" si="10">M8/D8</f>
        <v>0.39591217463998024</v>
      </c>
      <c r="O8" s="36">
        <f t="shared" ref="O8:O44" si="11">L8^2</f>
        <v>1625209.8924719559</v>
      </c>
      <c r="P8" s="35">
        <f t="shared" si="5"/>
        <v>1625209.8924719559</v>
      </c>
    </row>
    <row r="9" spans="1:18" x14ac:dyDescent="0.4">
      <c r="A9" s="1">
        <v>8</v>
      </c>
      <c r="B9" s="21">
        <v>39821</v>
      </c>
      <c r="C9" s="43">
        <v>4</v>
      </c>
      <c r="D9">
        <v>3650</v>
      </c>
      <c r="E9" s="25">
        <f>AVERAGE(D7:D9)</f>
        <v>3326.6666666666665</v>
      </c>
      <c r="F9" s="25">
        <f t="shared" si="7"/>
        <v>3584.333333333333</v>
      </c>
      <c r="G9" s="25">
        <f t="shared" si="8"/>
        <v>1.0183204687064076</v>
      </c>
      <c r="H9" s="25">
        <f t="shared" si="0"/>
        <v>0.99880733708417879</v>
      </c>
      <c r="I9" s="4">
        <f t="shared" si="2"/>
        <v>3654.3584177659886</v>
      </c>
      <c r="J9" s="25">
        <f t="shared" si="3"/>
        <v>4473.3201822107785</v>
      </c>
      <c r="K9" s="15">
        <f t="shared" si="4"/>
        <v>4467.9850191188616</v>
      </c>
      <c r="L9" s="36">
        <f t="shared" si="1"/>
        <v>-817.9850191188616</v>
      </c>
      <c r="M9" s="36">
        <f t="shared" si="9"/>
        <v>817.9850191188616</v>
      </c>
      <c r="N9" s="36">
        <f t="shared" si="10"/>
        <v>0.22410548469009905</v>
      </c>
      <c r="O9" s="36">
        <f t="shared" si="11"/>
        <v>669099.49150288443</v>
      </c>
      <c r="P9" s="35">
        <f t="shared" si="5"/>
        <v>669099.49150288443</v>
      </c>
    </row>
    <row r="10" spans="1:18" x14ac:dyDescent="0.4">
      <c r="A10" s="1">
        <v>9</v>
      </c>
      <c r="B10" s="21">
        <v>39822</v>
      </c>
      <c r="C10" s="43">
        <v>1</v>
      </c>
      <c r="D10">
        <v>4848</v>
      </c>
      <c r="E10" s="25">
        <f t="shared" si="6"/>
        <v>3842</v>
      </c>
      <c r="F10" s="25">
        <f t="shared" si="7"/>
        <v>3905.75</v>
      </c>
      <c r="G10" s="25">
        <f t="shared" si="8"/>
        <v>1.2412468796005889</v>
      </c>
      <c r="H10" s="25">
        <f t="shared" si="0"/>
        <v>1.0016405964821891</v>
      </c>
      <c r="I10" s="4">
        <f t="shared" si="2"/>
        <v>4840.0594155492636</v>
      </c>
      <c r="J10" s="25">
        <f t="shared" si="3"/>
        <v>4473.2603187501918</v>
      </c>
      <c r="K10" s="15">
        <f t="shared" si="4"/>
        <v>4480.5991338930489</v>
      </c>
      <c r="L10" s="36">
        <f t="shared" si="1"/>
        <v>367.40086610695107</v>
      </c>
      <c r="M10" s="36">
        <f t="shared" si="9"/>
        <v>367.40086610695107</v>
      </c>
      <c r="N10" s="36">
        <f t="shared" si="10"/>
        <v>7.5784007035262183E-2</v>
      </c>
      <c r="O10" s="36">
        <f t="shared" si="11"/>
        <v>134983.39641613778</v>
      </c>
      <c r="P10" s="35">
        <f t="shared" si="5"/>
        <v>134983.39641613778</v>
      </c>
    </row>
    <row r="11" spans="1:18" x14ac:dyDescent="0.4">
      <c r="A11" s="1">
        <v>10</v>
      </c>
      <c r="B11" s="21">
        <v>39823</v>
      </c>
      <c r="C11" s="43">
        <v>2</v>
      </c>
      <c r="D11">
        <v>3650</v>
      </c>
      <c r="E11" s="25">
        <f t="shared" si="6"/>
        <v>3969.5</v>
      </c>
      <c r="F11" s="25">
        <f t="shared" si="7"/>
        <v>3919.5</v>
      </c>
      <c r="G11" s="25">
        <f t="shared" si="8"/>
        <v>0.93124122974869239</v>
      </c>
      <c r="H11" s="25">
        <f t="shared" si="0"/>
        <v>0.99475543470319527</v>
      </c>
      <c r="I11" s="4">
        <f t="shared" si="2"/>
        <v>3669.2435875849715</v>
      </c>
      <c r="J11" s="25">
        <f t="shared" si="3"/>
        <v>4473.2004552896042</v>
      </c>
      <c r="K11" s="15">
        <f t="shared" si="4"/>
        <v>4449.7404634161412</v>
      </c>
      <c r="L11" s="36">
        <f t="shared" si="1"/>
        <v>-799.74046341614121</v>
      </c>
      <c r="M11" s="36">
        <f t="shared" si="9"/>
        <v>799.74046341614121</v>
      </c>
      <c r="N11" s="36">
        <f>M11/D11</f>
        <v>0.21910697627839484</v>
      </c>
      <c r="O11" s="36">
        <f t="shared" si="11"/>
        <v>639584.80882506433</v>
      </c>
      <c r="P11" s="35">
        <f t="shared" si="5"/>
        <v>639584.80882506433</v>
      </c>
    </row>
    <row r="12" spans="1:18" x14ac:dyDescent="0.4">
      <c r="A12" s="1">
        <v>11</v>
      </c>
      <c r="B12" s="21">
        <v>39824</v>
      </c>
      <c r="C12" s="43">
        <v>3</v>
      </c>
      <c r="D12">
        <v>3730</v>
      </c>
      <c r="E12" s="25">
        <f t="shared" si="6"/>
        <v>3869.5</v>
      </c>
      <c r="F12" s="25">
        <f t="shared" si="7"/>
        <v>3836.25</v>
      </c>
      <c r="G12" s="25">
        <f t="shared" si="8"/>
        <v>0.97230368198110129</v>
      </c>
      <c r="H12" s="25">
        <f t="shared" si="0"/>
        <v>1.0047966317304369</v>
      </c>
      <c r="I12" s="4">
        <f t="shared" si="2"/>
        <v>3712.1939726014834</v>
      </c>
      <c r="J12" s="25">
        <f t="shared" si="3"/>
        <v>4473.1405918290175</v>
      </c>
      <c r="K12" s="15">
        <f t="shared" si="4"/>
        <v>4494.5965999264899</v>
      </c>
      <c r="L12" s="36">
        <f t="shared" si="1"/>
        <v>-764.59659992648994</v>
      </c>
      <c r="M12" s="36">
        <f t="shared" si="9"/>
        <v>764.59659992648994</v>
      </c>
      <c r="N12" s="36">
        <f t="shared" si="10"/>
        <v>0.20498568362640482</v>
      </c>
      <c r="O12" s="36">
        <f t="shared" si="11"/>
        <v>584607.96061914891</v>
      </c>
      <c r="P12" s="35">
        <f t="shared" si="5"/>
        <v>584607.96061914891</v>
      </c>
    </row>
    <row r="13" spans="1:18" x14ac:dyDescent="0.4">
      <c r="A13" s="1">
        <v>12</v>
      </c>
      <c r="B13" s="21">
        <v>39825</v>
      </c>
      <c r="C13" s="43">
        <v>4</v>
      </c>
      <c r="D13">
        <v>3250</v>
      </c>
      <c r="E13" s="25">
        <f t="shared" si="6"/>
        <v>3803</v>
      </c>
      <c r="F13" s="25">
        <f t="shared" si="7"/>
        <v>3775.5</v>
      </c>
      <c r="G13" s="25">
        <f t="shared" si="8"/>
        <v>0.86081313733280362</v>
      </c>
      <c r="H13" s="25">
        <f t="shared" si="0"/>
        <v>0.99880733708417879</v>
      </c>
      <c r="I13" s="4">
        <f t="shared" si="2"/>
        <v>3253.8807829423185</v>
      </c>
      <c r="J13" s="25">
        <f t="shared" si="3"/>
        <v>4473.0807283684298</v>
      </c>
      <c r="K13" s="15">
        <f t="shared" si="4"/>
        <v>4467.7458508642303</v>
      </c>
      <c r="L13" s="36">
        <f t="shared" si="1"/>
        <v>-1217.7458508642303</v>
      </c>
      <c r="M13" s="36">
        <f t="shared" si="9"/>
        <v>1217.7458508642303</v>
      </c>
      <c r="N13" s="36">
        <f t="shared" si="10"/>
        <v>0.37469103103514778</v>
      </c>
      <c r="O13" s="36">
        <f t="shared" si="11"/>
        <v>1482904.9572970483</v>
      </c>
      <c r="P13" s="35">
        <f t="shared" si="5"/>
        <v>1482904.9572970483</v>
      </c>
    </row>
    <row r="14" spans="1:18" x14ac:dyDescent="0.4">
      <c r="A14" s="1">
        <v>13</v>
      </c>
      <c r="B14" s="21">
        <v>39826</v>
      </c>
      <c r="C14" s="43">
        <v>1</v>
      </c>
      <c r="D14">
        <v>4582</v>
      </c>
      <c r="E14" s="25">
        <f t="shared" si="6"/>
        <v>3748</v>
      </c>
      <c r="F14" s="25">
        <f t="shared" si="7"/>
        <v>3845.375</v>
      </c>
      <c r="G14" s="25">
        <f t="shared" si="8"/>
        <v>1.1915612911614601</v>
      </c>
      <c r="H14" s="25">
        <f t="shared" si="0"/>
        <v>1.0016405964821891</v>
      </c>
      <c r="I14" s="4">
        <f t="shared" si="2"/>
        <v>4574.4950994320807</v>
      </c>
      <c r="J14" s="25">
        <f t="shared" si="3"/>
        <v>4473.0208649078431</v>
      </c>
      <c r="K14" s="15">
        <f t="shared" si="4"/>
        <v>4480.3592872035688</v>
      </c>
      <c r="L14" s="36">
        <f t="shared" si="1"/>
        <v>101.64071279643122</v>
      </c>
      <c r="M14" s="36">
        <f t="shared" si="9"/>
        <v>101.64071279643122</v>
      </c>
      <c r="N14" s="36">
        <f t="shared" si="10"/>
        <v>2.2182608641735317E-2</v>
      </c>
      <c r="O14" s="36">
        <f t="shared" si="11"/>
        <v>10330.834497766617</v>
      </c>
      <c r="P14" s="35">
        <f t="shared" si="5"/>
        <v>10330.834497766617</v>
      </c>
      <c r="R14" s="9"/>
    </row>
    <row r="15" spans="1:18" x14ac:dyDescent="0.4">
      <c r="A15" s="1">
        <v>14</v>
      </c>
      <c r="B15" s="21">
        <v>39827</v>
      </c>
      <c r="C15" s="43">
        <v>2</v>
      </c>
      <c r="D15">
        <v>3430</v>
      </c>
      <c r="E15" s="25">
        <f t="shared" si="6"/>
        <v>3942.75</v>
      </c>
      <c r="F15" s="25">
        <f t="shared" si="7"/>
        <v>3927.75</v>
      </c>
      <c r="G15" s="25">
        <f t="shared" si="8"/>
        <v>0.87327350264146142</v>
      </c>
      <c r="H15" s="25">
        <f t="shared" si="0"/>
        <v>0.99475543470319527</v>
      </c>
      <c r="I15" s="4">
        <f t="shared" si="2"/>
        <v>3448.0837001140962</v>
      </c>
      <c r="J15" s="25">
        <f t="shared" si="3"/>
        <v>4472.9610014472555</v>
      </c>
      <c r="K15" s="15">
        <f t="shared" si="4"/>
        <v>4449.5022654051045</v>
      </c>
      <c r="L15" s="36">
        <f t="shared" si="1"/>
        <v>-1019.5022654051045</v>
      </c>
      <c r="M15" s="36">
        <f t="shared" si="9"/>
        <v>1019.5022654051045</v>
      </c>
      <c r="N15" s="36">
        <f t="shared" si="10"/>
        <v>0.29723098116766894</v>
      </c>
      <c r="O15" s="36">
        <f t="shared" si="11"/>
        <v>1039384.8691661401</v>
      </c>
      <c r="P15" s="35">
        <f t="shared" si="5"/>
        <v>1039384.8691661401</v>
      </c>
    </row>
    <row r="16" spans="1:18" x14ac:dyDescent="0.4">
      <c r="A16" s="1">
        <v>15</v>
      </c>
      <c r="B16" s="21">
        <v>39828</v>
      </c>
      <c r="C16" s="43">
        <v>3</v>
      </c>
      <c r="D16">
        <v>4509</v>
      </c>
      <c r="E16" s="25">
        <f t="shared" si="6"/>
        <v>3912.75</v>
      </c>
      <c r="F16" s="25">
        <f t="shared" si="7"/>
        <v>3768.75</v>
      </c>
      <c r="G16" s="25">
        <f t="shared" si="8"/>
        <v>1.1964179104477612</v>
      </c>
      <c r="H16" s="25">
        <f t="shared" si="0"/>
        <v>1.0047966317304369</v>
      </c>
      <c r="I16" s="4">
        <f t="shared" si="2"/>
        <v>4487.4752339035085</v>
      </c>
      <c r="J16" s="25">
        <f t="shared" si="3"/>
        <v>4472.9011379866688</v>
      </c>
      <c r="K16" s="15">
        <f t="shared" si="4"/>
        <v>4494.3559975122425</v>
      </c>
      <c r="L16" s="36">
        <f t="shared" si="1"/>
        <v>14.644002487757461</v>
      </c>
      <c r="M16" s="36">
        <f t="shared" si="9"/>
        <v>14.644002487757461</v>
      </c>
      <c r="N16" s="36">
        <f t="shared" si="10"/>
        <v>3.2477273204163811E-3</v>
      </c>
      <c r="O16" s="36">
        <f t="shared" si="11"/>
        <v>214.44680886144673</v>
      </c>
      <c r="P16" s="35">
        <f t="shared" si="5"/>
        <v>214.44680886144673</v>
      </c>
    </row>
    <row r="17" spans="1:16" x14ac:dyDescent="0.4">
      <c r="A17" s="1">
        <v>16</v>
      </c>
      <c r="B17" s="21">
        <v>39829</v>
      </c>
      <c r="C17" s="43">
        <v>4</v>
      </c>
      <c r="D17">
        <v>3130</v>
      </c>
      <c r="E17" s="25">
        <f t="shared" si="6"/>
        <v>3624.75</v>
      </c>
      <c r="F17" s="25">
        <f t="shared" si="7"/>
        <v>3599.75</v>
      </c>
      <c r="G17" s="25">
        <f t="shared" si="8"/>
        <v>0.86950482672407803</v>
      </c>
      <c r="H17" s="25">
        <f t="shared" si="0"/>
        <v>0.99880733708417879</v>
      </c>
      <c r="I17" s="4">
        <f t="shared" si="2"/>
        <v>3133.7374924952178</v>
      </c>
      <c r="J17" s="25">
        <f t="shared" si="3"/>
        <v>4472.8412745260812</v>
      </c>
      <c r="K17" s="15">
        <f t="shared" si="4"/>
        <v>4467.506682609599</v>
      </c>
      <c r="L17" s="36">
        <f t="shared" si="1"/>
        <v>-1337.506682609599</v>
      </c>
      <c r="M17" s="36">
        <f t="shared" si="9"/>
        <v>1337.506682609599</v>
      </c>
      <c r="N17" s="36">
        <f t="shared" si="10"/>
        <v>0.42731842894875366</v>
      </c>
      <c r="O17" s="36">
        <f t="shared" si="11"/>
        <v>1788924.1260253347</v>
      </c>
      <c r="P17" s="35">
        <f t="shared" si="5"/>
        <v>1788924.1260253347</v>
      </c>
    </row>
    <row r="18" spans="1:16" x14ac:dyDescent="0.4">
      <c r="A18" s="1">
        <v>17</v>
      </c>
      <c r="B18" s="21">
        <v>39830</v>
      </c>
      <c r="C18" s="43">
        <v>1</v>
      </c>
      <c r="D18">
        <v>3430</v>
      </c>
      <c r="E18" s="25">
        <f t="shared" si="6"/>
        <v>3574.75</v>
      </c>
      <c r="F18" s="25">
        <f t="shared" si="7"/>
        <v>3632.875</v>
      </c>
      <c r="G18" s="25">
        <f t="shared" si="8"/>
        <v>0.94415579947011663</v>
      </c>
      <c r="H18" s="25">
        <f t="shared" si="0"/>
        <v>1.0016405964821891</v>
      </c>
      <c r="I18" s="4">
        <f t="shared" si="2"/>
        <v>3424.3819709847307</v>
      </c>
      <c r="J18" s="25">
        <f t="shared" si="3"/>
        <v>4472.7814110654945</v>
      </c>
      <c r="K18" s="15">
        <f t="shared" si="4"/>
        <v>4480.1194405140895</v>
      </c>
      <c r="L18" s="36">
        <f t="shared" si="1"/>
        <v>-1050.1194405140895</v>
      </c>
      <c r="M18" s="36">
        <f t="shared" si="9"/>
        <v>1050.1194405140895</v>
      </c>
      <c r="N18" s="36">
        <f t="shared" si="10"/>
        <v>0.30615727128690656</v>
      </c>
      <c r="O18" s="36">
        <f t="shared" si="11"/>
        <v>1102750.8393456244</v>
      </c>
      <c r="P18" s="35">
        <f t="shared" si="5"/>
        <v>1102750.8393456244</v>
      </c>
    </row>
    <row r="19" spans="1:16" x14ac:dyDescent="0.4">
      <c r="A19" s="1">
        <v>18</v>
      </c>
      <c r="B19" s="21">
        <v>39831</v>
      </c>
      <c r="C19" s="43">
        <v>2</v>
      </c>
      <c r="D19">
        <v>3230</v>
      </c>
      <c r="E19" s="25">
        <f t="shared" si="6"/>
        <v>3691</v>
      </c>
      <c r="F19" s="25">
        <f t="shared" si="7"/>
        <v>3728.5</v>
      </c>
      <c r="G19" s="25">
        <f t="shared" si="8"/>
        <v>0.86630012069196727</v>
      </c>
      <c r="H19" s="25">
        <f t="shared" si="0"/>
        <v>0.99475543470319527</v>
      </c>
      <c r="I19" s="4">
        <f t="shared" si="2"/>
        <v>3247.0292569587555</v>
      </c>
      <c r="J19" s="25">
        <f t="shared" si="3"/>
        <v>4472.7215476049068</v>
      </c>
      <c r="K19" s="15">
        <f t="shared" si="4"/>
        <v>4449.2640673940678</v>
      </c>
      <c r="L19" s="36">
        <f t="shared" si="1"/>
        <v>-1219.2640673940678</v>
      </c>
      <c r="M19" s="36">
        <f t="shared" si="9"/>
        <v>1219.2640673940678</v>
      </c>
      <c r="N19" s="36">
        <f t="shared" si="10"/>
        <v>0.37748113541612005</v>
      </c>
      <c r="O19" s="36">
        <f t="shared" si="11"/>
        <v>1486604.8660383257</v>
      </c>
      <c r="P19" s="35">
        <f t="shared" si="5"/>
        <v>1486604.8660383257</v>
      </c>
    </row>
    <row r="20" spans="1:16" x14ac:dyDescent="0.4">
      <c r="A20" s="1">
        <v>19</v>
      </c>
      <c r="B20" s="21">
        <v>39832</v>
      </c>
      <c r="C20" s="43">
        <v>3</v>
      </c>
      <c r="D20">
        <v>4974</v>
      </c>
      <c r="E20" s="25">
        <f t="shared" si="6"/>
        <v>3766</v>
      </c>
      <c r="F20" s="25">
        <f t="shared" si="7"/>
        <v>4039.25</v>
      </c>
      <c r="G20" s="25">
        <f t="shared" si="8"/>
        <v>1.2314167234016216</v>
      </c>
      <c r="H20" s="25">
        <f t="shared" si="0"/>
        <v>1.0047966317304369</v>
      </c>
      <c r="I20" s="4">
        <f t="shared" si="2"/>
        <v>4950.2554476460527</v>
      </c>
      <c r="J20" s="25">
        <f t="shared" si="3"/>
        <v>4472.6616841443201</v>
      </c>
      <c r="K20" s="15">
        <f t="shared" si="4"/>
        <v>4494.115395097996</v>
      </c>
      <c r="L20" s="36">
        <f t="shared" si="1"/>
        <v>479.88460490200396</v>
      </c>
      <c r="M20" s="36">
        <f t="shared" si="9"/>
        <v>479.88460490200396</v>
      </c>
      <c r="N20" s="36">
        <f t="shared" si="10"/>
        <v>9.6478609751106545E-2</v>
      </c>
      <c r="O20" s="36">
        <f t="shared" si="11"/>
        <v>230289.23402195243</v>
      </c>
      <c r="P20" s="35">
        <f t="shared" si="5"/>
        <v>230289.23402195243</v>
      </c>
    </row>
    <row r="21" spans="1:16" x14ac:dyDescent="0.4">
      <c r="A21" s="1">
        <v>20</v>
      </c>
      <c r="B21" s="21">
        <v>39833</v>
      </c>
      <c r="C21" s="43">
        <v>4</v>
      </c>
      <c r="D21">
        <v>3430</v>
      </c>
      <c r="E21" s="25">
        <f t="shared" si="6"/>
        <v>4312.5</v>
      </c>
      <c r="F21" s="25">
        <f t="shared" si="7"/>
        <v>4423.5357142857138</v>
      </c>
      <c r="G21" s="25">
        <f t="shared" si="8"/>
        <v>0.77539783140506557</v>
      </c>
      <c r="H21" s="25">
        <f t="shared" si="0"/>
        <v>0.99880733708417879</v>
      </c>
      <c r="I21" s="4">
        <f t="shared" si="2"/>
        <v>3434.0957186129699</v>
      </c>
      <c r="J21" s="25">
        <f t="shared" si="3"/>
        <v>4472.6018206837325</v>
      </c>
      <c r="K21" s="15">
        <f t="shared" si="4"/>
        <v>4467.2675143549686</v>
      </c>
      <c r="L21" s="36">
        <f t="shared" si="1"/>
        <v>-1037.2675143549686</v>
      </c>
      <c r="M21" s="36">
        <f t="shared" si="9"/>
        <v>1037.2675143549686</v>
      </c>
      <c r="N21" s="36">
        <f t="shared" si="10"/>
        <v>0.30241035403934946</v>
      </c>
      <c r="O21" s="36">
        <f t="shared" si="11"/>
        <v>1075923.896336135</v>
      </c>
      <c r="P21" s="35">
        <f t="shared" si="5"/>
        <v>1075923.896336135</v>
      </c>
    </row>
    <row r="22" spans="1:16" x14ac:dyDescent="0.4">
      <c r="A22" s="1">
        <v>21</v>
      </c>
      <c r="B22" s="21">
        <v>39834</v>
      </c>
      <c r="C22" s="43">
        <v>1</v>
      </c>
      <c r="D22">
        <v>5616</v>
      </c>
      <c r="E22" s="25">
        <f>AVERAGE(D20:D26)</f>
        <v>4534.5714285714284</v>
      </c>
      <c r="F22" s="25">
        <f t="shared" si="7"/>
        <v>4558.1607142857138</v>
      </c>
      <c r="G22" s="25">
        <f t="shared" si="8"/>
        <v>1.2320759078105596</v>
      </c>
      <c r="H22" s="25">
        <f t="shared" si="0"/>
        <v>1.0016405964821891</v>
      </c>
      <c r="I22" s="4">
        <f t="shared" si="2"/>
        <v>5606.8015011808302</v>
      </c>
      <c r="J22" s="25">
        <f t="shared" si="3"/>
        <v>4472.5419572231458</v>
      </c>
      <c r="K22" s="15">
        <f t="shared" si="4"/>
        <v>4479.8795938246094</v>
      </c>
      <c r="L22" s="36">
        <f t="shared" si="1"/>
        <v>1136.1204061753906</v>
      </c>
      <c r="M22" s="36">
        <f t="shared" si="9"/>
        <v>1136.1204061753906</v>
      </c>
      <c r="N22" s="36">
        <f t="shared" si="10"/>
        <v>0.20230064212524762</v>
      </c>
      <c r="O22" s="36">
        <f t="shared" si="11"/>
        <v>1290769.5773281346</v>
      </c>
      <c r="P22" s="35">
        <f t="shared" si="5"/>
        <v>1290769.5773281346</v>
      </c>
    </row>
    <row r="23" spans="1:16" x14ac:dyDescent="0.4">
      <c r="A23" s="1">
        <v>22</v>
      </c>
      <c r="B23" s="21">
        <v>39835</v>
      </c>
      <c r="C23" s="43">
        <v>2</v>
      </c>
      <c r="D23">
        <v>3430</v>
      </c>
      <c r="E23" s="25">
        <f t="shared" si="6"/>
        <v>4581.75</v>
      </c>
      <c r="F23" s="25">
        <f t="shared" si="7"/>
        <v>4751.875</v>
      </c>
      <c r="G23" s="25">
        <f t="shared" si="8"/>
        <v>0.7218203340786532</v>
      </c>
      <c r="H23" s="25">
        <f t="shared" si="0"/>
        <v>0.99475543470319527</v>
      </c>
      <c r="I23" s="4">
        <f t="shared" si="2"/>
        <v>3448.0837001140962</v>
      </c>
      <c r="J23" s="25">
        <f t="shared" si="3"/>
        <v>4472.4820937625582</v>
      </c>
      <c r="K23" s="15">
        <f t="shared" si="4"/>
        <v>4449.0258693830301</v>
      </c>
      <c r="L23" s="36">
        <f t="shared" si="1"/>
        <v>-1019.0258693830301</v>
      </c>
      <c r="M23" s="36">
        <f t="shared" si="9"/>
        <v>1019.0258693830301</v>
      </c>
      <c r="N23" s="36">
        <f t="shared" si="10"/>
        <v>0.29709209019913413</v>
      </c>
      <c r="O23" s="36">
        <f t="shared" si="11"/>
        <v>1038413.7224718403</v>
      </c>
      <c r="P23" s="35">
        <f t="shared" si="5"/>
        <v>1038413.7224718403</v>
      </c>
    </row>
    <row r="24" spans="1:16" x14ac:dyDescent="0.4">
      <c r="A24" s="1">
        <v>23</v>
      </c>
      <c r="B24" s="21">
        <v>39836</v>
      </c>
      <c r="C24" s="43">
        <v>3</v>
      </c>
      <c r="D24">
        <v>5851</v>
      </c>
      <c r="E24" s="25">
        <f t="shared" si="6"/>
        <v>4922</v>
      </c>
      <c r="F24" s="25">
        <f t="shared" si="7"/>
        <v>4676.25</v>
      </c>
      <c r="G24" s="25">
        <f t="shared" si="8"/>
        <v>1.2512162523389467</v>
      </c>
      <c r="H24" s="25">
        <f t="shared" si="0"/>
        <v>1.0047966317304369</v>
      </c>
      <c r="I24" s="4">
        <f t="shared" si="2"/>
        <v>5823.068883027152</v>
      </c>
      <c r="J24" s="25">
        <f t="shared" si="3"/>
        <v>4472.4222303019715</v>
      </c>
      <c r="K24" s="15">
        <f t="shared" si="4"/>
        <v>4493.8747926837495</v>
      </c>
      <c r="L24" s="36">
        <f t="shared" si="1"/>
        <v>1357.1252073162505</v>
      </c>
      <c r="M24" s="36">
        <f t="shared" si="9"/>
        <v>1357.1252073162505</v>
      </c>
      <c r="N24" s="36">
        <f t="shared" si="10"/>
        <v>0.23194756576931302</v>
      </c>
      <c r="O24" s="36">
        <f t="shared" si="11"/>
        <v>1841788.8283331757</v>
      </c>
      <c r="P24" s="35">
        <f t="shared" si="5"/>
        <v>1841788.8283331757</v>
      </c>
    </row>
    <row r="25" spans="1:16" x14ac:dyDescent="0.4">
      <c r="A25" s="1">
        <v>24</v>
      </c>
      <c r="B25" s="21">
        <v>39837</v>
      </c>
      <c r="C25" s="43">
        <v>4</v>
      </c>
      <c r="D25">
        <v>4791</v>
      </c>
      <c r="E25" s="25">
        <f t="shared" si="6"/>
        <v>4430.5</v>
      </c>
      <c r="F25" s="25">
        <f t="shared" si="7"/>
        <v>4458</v>
      </c>
      <c r="G25" s="25">
        <f t="shared" si="8"/>
        <v>1.0746971736204576</v>
      </c>
      <c r="H25" s="25">
        <f t="shared" si="0"/>
        <v>0.99880733708417879</v>
      </c>
      <c r="I25" s="4">
        <f t="shared" si="2"/>
        <v>4796.7208711005069</v>
      </c>
      <c r="J25" s="25">
        <f t="shared" si="3"/>
        <v>4472.3623668413838</v>
      </c>
      <c r="K25" s="15">
        <f t="shared" si="4"/>
        <v>4467.0283461003373</v>
      </c>
      <c r="L25" s="36">
        <f t="shared" si="1"/>
        <v>323.97165389966267</v>
      </c>
      <c r="M25" s="36">
        <f t="shared" si="9"/>
        <v>323.97165389966267</v>
      </c>
      <c r="N25" s="36">
        <f t="shared" si="10"/>
        <v>6.7620883719403599E-2</v>
      </c>
      <c r="O25" s="36">
        <f t="shared" si="11"/>
        <v>104957.63253048282</v>
      </c>
      <c r="P25" s="35">
        <f t="shared" si="5"/>
        <v>104957.63253048282</v>
      </c>
    </row>
    <row r="26" spans="1:16" x14ac:dyDescent="0.4">
      <c r="A26" s="1">
        <v>25</v>
      </c>
      <c r="B26" s="21">
        <v>39838</v>
      </c>
      <c r="C26" s="43">
        <v>1</v>
      </c>
      <c r="D26">
        <v>3650</v>
      </c>
      <c r="E26" s="25">
        <f t="shared" si="6"/>
        <v>4485.5</v>
      </c>
      <c r="F26" s="25">
        <f t="shared" si="7"/>
        <v>4091.75</v>
      </c>
      <c r="G26" s="25">
        <f t="shared" si="8"/>
        <v>0.89203885867904931</v>
      </c>
      <c r="H26" s="25">
        <f t="shared" si="0"/>
        <v>1.0016405964821891</v>
      </c>
      <c r="I26" s="4">
        <f t="shared" si="2"/>
        <v>3644.0216309312732</v>
      </c>
      <c r="J26" s="25">
        <f t="shared" si="3"/>
        <v>4472.3025033807971</v>
      </c>
      <c r="K26" s="15">
        <f t="shared" si="4"/>
        <v>4479.6397471351293</v>
      </c>
      <c r="L26" s="36">
        <f t="shared" si="1"/>
        <v>-829.63974713512926</v>
      </c>
      <c r="M26" s="36">
        <f t="shared" si="9"/>
        <v>829.63974713512926</v>
      </c>
      <c r="N26" s="36">
        <f t="shared" si="10"/>
        <v>0.22729856085893951</v>
      </c>
      <c r="O26" s="36">
        <f t="shared" si="11"/>
        <v>688302.11002644117</v>
      </c>
      <c r="P26" s="35">
        <f t="shared" si="5"/>
        <v>688302.11002644117</v>
      </c>
    </row>
    <row r="27" spans="1:16" x14ac:dyDescent="0.4">
      <c r="A27" s="1">
        <v>26</v>
      </c>
      <c r="B27" s="21">
        <v>39839</v>
      </c>
      <c r="C27" s="43">
        <v>2</v>
      </c>
      <c r="D27">
        <v>3650</v>
      </c>
      <c r="E27" s="25">
        <f t="shared" si="6"/>
        <v>3698</v>
      </c>
      <c r="F27" s="25">
        <f t="shared" si="7"/>
        <v>3555.375</v>
      </c>
      <c r="G27" s="25">
        <f t="shared" si="8"/>
        <v>1.0266146327743206</v>
      </c>
      <c r="H27" s="25">
        <f t="shared" si="0"/>
        <v>0.99475543470319527</v>
      </c>
      <c r="I27" s="4">
        <f t="shared" si="2"/>
        <v>3669.2435875849715</v>
      </c>
      <c r="J27" s="25">
        <f t="shared" si="3"/>
        <v>4472.2426399202095</v>
      </c>
      <c r="K27" s="15">
        <f t="shared" si="4"/>
        <v>4448.7876713719934</v>
      </c>
      <c r="L27" s="36">
        <f t="shared" si="1"/>
        <v>-798.78767137199338</v>
      </c>
      <c r="M27" s="36">
        <f t="shared" si="9"/>
        <v>798.78767137199338</v>
      </c>
      <c r="N27" s="36">
        <f t="shared" si="10"/>
        <v>0.21884593736218996</v>
      </c>
      <c r="O27" s="36">
        <f t="shared" si="11"/>
        <v>638061.74393589166</v>
      </c>
      <c r="P27" s="35">
        <f t="shared" si="5"/>
        <v>638061.74393589166</v>
      </c>
    </row>
    <row r="28" spans="1:16" x14ac:dyDescent="0.4">
      <c r="A28" s="1">
        <v>27</v>
      </c>
      <c r="B28" s="21">
        <v>39840</v>
      </c>
      <c r="C28" s="43">
        <v>3</v>
      </c>
      <c r="D28">
        <v>2701</v>
      </c>
      <c r="E28" s="25">
        <f t="shared" si="6"/>
        <v>3412.75</v>
      </c>
      <c r="F28" s="25">
        <f t="shared" si="7"/>
        <v>3521.5</v>
      </c>
      <c r="G28" s="25">
        <f t="shared" si="8"/>
        <v>0.76700269771404228</v>
      </c>
      <c r="H28" s="25">
        <f t="shared" si="0"/>
        <v>1.0047966317304369</v>
      </c>
      <c r="I28" s="4">
        <f t="shared" si="2"/>
        <v>2688.1061447712082</v>
      </c>
      <c r="J28" s="25">
        <f t="shared" si="3"/>
        <v>4472.1827764596228</v>
      </c>
      <c r="K28" s="15">
        <f t="shared" si="4"/>
        <v>4493.6341902695021</v>
      </c>
      <c r="L28" s="36">
        <f t="shared" si="1"/>
        <v>-1792.6341902695021</v>
      </c>
      <c r="M28" s="36">
        <f t="shared" si="9"/>
        <v>1792.6341902695021</v>
      </c>
      <c r="N28" s="36">
        <f t="shared" si="10"/>
        <v>0.66369277684913075</v>
      </c>
      <c r="O28" s="36">
        <f t="shared" si="11"/>
        <v>3213537.3401231938</v>
      </c>
      <c r="P28" s="35">
        <f t="shared" si="5"/>
        <v>3213537.3401231938</v>
      </c>
    </row>
    <row r="29" spans="1:16" x14ac:dyDescent="0.4">
      <c r="A29" s="1">
        <v>28</v>
      </c>
      <c r="B29" s="21">
        <v>39841</v>
      </c>
      <c r="C29" s="43">
        <v>4</v>
      </c>
      <c r="D29">
        <v>3650</v>
      </c>
      <c r="E29" s="25">
        <f t="shared" si="6"/>
        <v>3630.25</v>
      </c>
      <c r="F29" s="25">
        <f t="shared" si="7"/>
        <v>3749</v>
      </c>
      <c r="G29" s="25">
        <f t="shared" si="8"/>
        <v>0.97359295812216595</v>
      </c>
      <c r="H29" s="25">
        <f t="shared" si="0"/>
        <v>0.99880733708417879</v>
      </c>
      <c r="I29" s="4">
        <f t="shared" si="2"/>
        <v>3654.3584177659886</v>
      </c>
      <c r="J29" s="25">
        <f t="shared" si="3"/>
        <v>4472.1229129990352</v>
      </c>
      <c r="K29" s="15">
        <f t="shared" si="4"/>
        <v>4466.7891778457069</v>
      </c>
      <c r="L29" s="36">
        <f t="shared" si="1"/>
        <v>-816.78917784570694</v>
      </c>
      <c r="M29" s="36">
        <f t="shared" si="9"/>
        <v>816.78917784570694</v>
      </c>
      <c r="N29" s="36">
        <f t="shared" si="10"/>
        <v>0.2237778569440293</v>
      </c>
      <c r="O29" s="36">
        <f t="shared" si="11"/>
        <v>667144.56104586588</v>
      </c>
      <c r="P29" s="35">
        <f t="shared" si="5"/>
        <v>667144.56104586588</v>
      </c>
    </row>
    <row r="30" spans="1:16" x14ac:dyDescent="0.4">
      <c r="A30" s="1">
        <v>29</v>
      </c>
      <c r="B30" s="21">
        <v>39842</v>
      </c>
      <c r="C30" s="43">
        <v>1</v>
      </c>
      <c r="D30">
        <v>4520</v>
      </c>
      <c r="E30" s="25">
        <f t="shared" si="6"/>
        <v>3867.75</v>
      </c>
      <c r="F30" s="25">
        <f t="shared" si="7"/>
        <v>3986.375</v>
      </c>
      <c r="G30" s="25">
        <f t="shared" si="8"/>
        <v>1.1338622181806779</v>
      </c>
      <c r="H30" s="25">
        <f t="shared" si="0"/>
        <v>1.0016405964821891</v>
      </c>
      <c r="I30" s="4">
        <f t="shared" si="2"/>
        <v>4512.5966498107819</v>
      </c>
      <c r="J30" s="25">
        <f t="shared" si="3"/>
        <v>4472.0630495384485</v>
      </c>
      <c r="K30" s="15">
        <f t="shared" si="4"/>
        <v>4479.3999004456491</v>
      </c>
      <c r="L30" s="36">
        <f t="shared" si="1"/>
        <v>40.600099554350891</v>
      </c>
      <c r="M30" s="36">
        <f t="shared" si="9"/>
        <v>40.600099554350891</v>
      </c>
      <c r="N30" s="36">
        <f t="shared" si="10"/>
        <v>8.9823229102546226E-3</v>
      </c>
      <c r="O30" s="36">
        <f t="shared" si="11"/>
        <v>1648.3680838232035</v>
      </c>
      <c r="P30" s="35">
        <f t="shared" si="5"/>
        <v>1648.3680838232035</v>
      </c>
    </row>
    <row r="31" spans="1:16" x14ac:dyDescent="0.4">
      <c r="A31" s="1">
        <v>30</v>
      </c>
      <c r="B31" s="21">
        <v>39843</v>
      </c>
      <c r="C31" s="43">
        <v>2</v>
      </c>
      <c r="D31">
        <v>4600</v>
      </c>
      <c r="E31" s="25">
        <f t="shared" si="6"/>
        <v>4105</v>
      </c>
      <c r="F31" s="25">
        <f t="shared" si="7"/>
        <v>4077.5</v>
      </c>
      <c r="G31" s="25">
        <f t="shared" si="8"/>
        <v>1.1281422440220723</v>
      </c>
      <c r="H31" s="25">
        <f t="shared" si="0"/>
        <v>0.99475543470319527</v>
      </c>
      <c r="I31" s="4">
        <f t="shared" si="2"/>
        <v>4624.2521925728406</v>
      </c>
      <c r="J31" s="25">
        <f t="shared" si="3"/>
        <v>4472.0031860778608</v>
      </c>
      <c r="K31" s="15">
        <f t="shared" si="4"/>
        <v>4448.5494733609567</v>
      </c>
      <c r="L31" s="36">
        <f t="shared" si="1"/>
        <v>151.45052663904335</v>
      </c>
      <c r="M31" s="36">
        <f t="shared" si="9"/>
        <v>151.45052663904335</v>
      </c>
      <c r="N31" s="36">
        <f t="shared" si="10"/>
        <v>3.2924027530226815E-2</v>
      </c>
      <c r="O31" s="36">
        <f t="shared" si="11"/>
        <v>22937.262019243579</v>
      </c>
      <c r="P31" s="35">
        <f t="shared" si="5"/>
        <v>22937.262019243579</v>
      </c>
    </row>
    <row r="32" spans="1:16" x14ac:dyDescent="0.4">
      <c r="A32" s="1">
        <v>31</v>
      </c>
      <c r="B32" s="21">
        <v>39844</v>
      </c>
      <c r="C32" s="43">
        <v>3</v>
      </c>
      <c r="D32">
        <v>3650</v>
      </c>
      <c r="E32" s="25">
        <f t="shared" si="6"/>
        <v>4050</v>
      </c>
      <c r="F32" s="25">
        <f t="shared" si="7"/>
        <v>3941.25</v>
      </c>
      <c r="G32" s="25">
        <f t="shared" si="8"/>
        <v>0.92610212496035527</v>
      </c>
      <c r="H32" s="25">
        <f t="shared" si="0"/>
        <v>1.0047966317304369</v>
      </c>
      <c r="I32" s="4">
        <f t="shared" si="2"/>
        <v>3632.5758713124433</v>
      </c>
      <c r="J32" s="25">
        <f t="shared" si="3"/>
        <v>4471.9433226172741</v>
      </c>
      <c r="K32" s="15">
        <f t="shared" si="4"/>
        <v>4493.3935878552556</v>
      </c>
      <c r="L32" s="36">
        <f t="shared" si="1"/>
        <v>-843.39358785525565</v>
      </c>
      <c r="M32" s="36">
        <f t="shared" si="9"/>
        <v>843.39358785525565</v>
      </c>
      <c r="N32" s="36">
        <f t="shared" si="10"/>
        <v>0.23106673639870018</v>
      </c>
      <c r="O32" s="36">
        <f t="shared" si="11"/>
        <v>711312.74403536087</v>
      </c>
      <c r="P32" s="35">
        <f t="shared" si="5"/>
        <v>711312.74403536087</v>
      </c>
    </row>
    <row r="33" spans="1:20" x14ac:dyDescent="0.4">
      <c r="A33" s="1">
        <v>32</v>
      </c>
      <c r="B33" s="21">
        <v>39845</v>
      </c>
      <c r="C33" s="43">
        <v>4</v>
      </c>
      <c r="D33">
        <v>3430</v>
      </c>
      <c r="E33" s="25">
        <f t="shared" si="6"/>
        <v>3832.5</v>
      </c>
      <c r="F33" s="25">
        <f t="shared" si="7"/>
        <v>3607.375</v>
      </c>
      <c r="G33" s="25">
        <f t="shared" si="8"/>
        <v>0.9508298970858311</v>
      </c>
      <c r="H33" s="25">
        <f t="shared" si="0"/>
        <v>0.99880733708417879</v>
      </c>
      <c r="I33" s="4">
        <f t="shared" si="2"/>
        <v>3434.0957186129699</v>
      </c>
      <c r="J33" s="25">
        <f t="shared" si="3"/>
        <v>4471.8834591566865</v>
      </c>
      <c r="K33" s="15">
        <f t="shared" si="4"/>
        <v>4466.5500095910756</v>
      </c>
      <c r="L33" s="36">
        <f t="shared" si="1"/>
        <v>-1036.5500095910756</v>
      </c>
      <c r="M33" s="36">
        <f t="shared" si="9"/>
        <v>1036.5500095910756</v>
      </c>
      <c r="N33" s="36">
        <f t="shared" si="10"/>
        <v>0.30220116897699001</v>
      </c>
      <c r="O33" s="36">
        <f t="shared" si="11"/>
        <v>1074435.9223832591</v>
      </c>
      <c r="P33" s="35">
        <f t="shared" si="5"/>
        <v>1074435.9223832591</v>
      </c>
    </row>
    <row r="34" spans="1:20" x14ac:dyDescent="0.4">
      <c r="A34" s="1">
        <v>33</v>
      </c>
      <c r="B34" s="21">
        <v>39846</v>
      </c>
      <c r="C34" s="43">
        <v>1</v>
      </c>
      <c r="D34">
        <v>3650</v>
      </c>
      <c r="E34" s="25">
        <f t="shared" si="6"/>
        <v>3382.25</v>
      </c>
      <c r="F34" s="25">
        <f t="shared" si="7"/>
        <v>3488.25</v>
      </c>
      <c r="G34" s="25">
        <f t="shared" si="8"/>
        <v>1.0463699562818032</v>
      </c>
      <c r="H34" s="25">
        <f t="shared" si="0"/>
        <v>1.0016405964821891</v>
      </c>
      <c r="I34" s="4">
        <f t="shared" si="2"/>
        <v>3644.0216309312732</v>
      </c>
      <c r="J34" s="25">
        <f t="shared" si="3"/>
        <v>4471.8235956960998</v>
      </c>
      <c r="K34" s="15">
        <f t="shared" si="4"/>
        <v>4479.160053756169</v>
      </c>
      <c r="L34" s="36">
        <f t="shared" si="1"/>
        <v>-829.16005375616896</v>
      </c>
      <c r="M34" s="36">
        <f t="shared" si="9"/>
        <v>829.16005375616896</v>
      </c>
      <c r="N34" s="36">
        <f t="shared" si="10"/>
        <v>0.22716713801538876</v>
      </c>
      <c r="O34" s="36">
        <f t="shared" si="11"/>
        <v>687506.394744933</v>
      </c>
      <c r="P34" s="35">
        <f t="shared" si="5"/>
        <v>687506.394744933</v>
      </c>
    </row>
    <row r="35" spans="1:20" x14ac:dyDescent="0.4">
      <c r="A35" s="1">
        <v>34</v>
      </c>
      <c r="B35" s="21">
        <v>39847</v>
      </c>
      <c r="C35" s="43">
        <v>2</v>
      </c>
      <c r="D35">
        <v>2799</v>
      </c>
      <c r="E35" s="25">
        <f t="shared" si="6"/>
        <v>3594.25</v>
      </c>
      <c r="F35" s="25">
        <f t="shared" si="7"/>
        <v>3534.875</v>
      </c>
      <c r="G35" s="25">
        <f t="shared" si="8"/>
        <v>0.79182432193500474</v>
      </c>
      <c r="H35" s="25">
        <f t="shared" si="0"/>
        <v>0.99475543470319527</v>
      </c>
      <c r="I35" s="4">
        <f t="shared" si="2"/>
        <v>2813.7569319589957</v>
      </c>
      <c r="J35" s="25">
        <f t="shared" si="3"/>
        <v>4471.7637322355122</v>
      </c>
      <c r="K35" s="15">
        <f t="shared" si="4"/>
        <v>4448.3112753499199</v>
      </c>
      <c r="L35" s="36">
        <f t="shared" si="1"/>
        <v>-1649.3112753499199</v>
      </c>
      <c r="M35" s="36">
        <f t="shared" si="9"/>
        <v>1649.3112753499199</v>
      </c>
      <c r="N35" s="36">
        <f t="shared" si="10"/>
        <v>0.58925018769200421</v>
      </c>
      <c r="O35" s="36">
        <f t="shared" si="11"/>
        <v>2720227.6829963792</v>
      </c>
      <c r="P35" s="35">
        <f t="shared" si="5"/>
        <v>2720227.6829963792</v>
      </c>
    </row>
    <row r="36" spans="1:20" x14ac:dyDescent="0.4">
      <c r="A36" s="1">
        <v>35</v>
      </c>
      <c r="B36" s="21">
        <v>39848</v>
      </c>
      <c r="C36" s="43">
        <v>3</v>
      </c>
      <c r="D36">
        <v>4498</v>
      </c>
      <c r="E36" s="25">
        <f t="shared" si="6"/>
        <v>3475.5</v>
      </c>
      <c r="F36" s="25">
        <f t="shared" si="7"/>
        <v>3448</v>
      </c>
      <c r="G36" s="25">
        <f t="shared" si="8"/>
        <v>1.3045243619489559</v>
      </c>
      <c r="H36" s="25">
        <f t="shared" si="0"/>
        <v>1.0047966317304369</v>
      </c>
      <c r="I36" s="4">
        <f t="shared" si="2"/>
        <v>4476.5277449762661</v>
      </c>
      <c r="J36" s="25">
        <f t="shared" si="3"/>
        <v>4471.7038687749255</v>
      </c>
      <c r="K36" s="15">
        <f t="shared" si="4"/>
        <v>4493.1529854410082</v>
      </c>
      <c r="L36" s="36">
        <f t="shared" si="1"/>
        <v>4.8470145589917593</v>
      </c>
      <c r="M36" s="36">
        <f t="shared" si="9"/>
        <v>4.8470145589917593</v>
      </c>
      <c r="N36" s="36">
        <f t="shared" si="10"/>
        <v>1.0775932767878521E-3</v>
      </c>
      <c r="O36" s="36">
        <f t="shared" si="11"/>
        <v>23.493550135078078</v>
      </c>
      <c r="P36" s="35">
        <f t="shared" si="5"/>
        <v>23.493550135078078</v>
      </c>
    </row>
    <row r="37" spans="1:20" x14ac:dyDescent="0.4">
      <c r="A37" s="1">
        <v>36</v>
      </c>
      <c r="B37" s="21">
        <v>39849</v>
      </c>
      <c r="C37" s="43">
        <v>4</v>
      </c>
      <c r="D37">
        <v>2955</v>
      </c>
      <c r="E37" s="25">
        <f t="shared" si="6"/>
        <v>3420.5</v>
      </c>
      <c r="F37" s="25">
        <f t="shared" si="7"/>
        <v>3440.375</v>
      </c>
      <c r="G37" s="25">
        <f t="shared" si="8"/>
        <v>0.85891799585800965</v>
      </c>
      <c r="H37" s="25">
        <f t="shared" si="0"/>
        <v>0.99880733708417879</v>
      </c>
      <c r="I37" s="4">
        <f t="shared" si="2"/>
        <v>2958.5285272598621</v>
      </c>
      <c r="J37" s="25">
        <f t="shared" si="3"/>
        <v>4471.6440053143378</v>
      </c>
      <c r="K37" s="15">
        <f t="shared" si="4"/>
        <v>4466.3108413364453</v>
      </c>
      <c r="L37" s="36">
        <f t="shared" si="1"/>
        <v>-1511.3108413364453</v>
      </c>
      <c r="M37" s="36">
        <f t="shared" si="9"/>
        <v>1511.3108413364453</v>
      </c>
      <c r="N37" s="36">
        <f t="shared" si="10"/>
        <v>0.51144190908170739</v>
      </c>
      <c r="O37" s="36">
        <f t="shared" si="11"/>
        <v>2284060.4591410742</v>
      </c>
      <c r="P37" s="35">
        <f t="shared" si="5"/>
        <v>2284060.4591410742</v>
      </c>
    </row>
    <row r="38" spans="1:20" x14ac:dyDescent="0.4">
      <c r="A38" s="1">
        <v>37</v>
      </c>
      <c r="B38" s="21">
        <v>39850</v>
      </c>
      <c r="C38" s="43">
        <v>1</v>
      </c>
      <c r="D38">
        <v>3430</v>
      </c>
      <c r="E38" s="25">
        <f t="shared" si="6"/>
        <v>3460.25</v>
      </c>
      <c r="F38" s="25">
        <f t="shared" si="7"/>
        <v>3285.25</v>
      </c>
      <c r="G38" s="25">
        <f t="shared" si="8"/>
        <v>1.0440605737767292</v>
      </c>
      <c r="H38" s="25">
        <f t="shared" si="0"/>
        <v>1.0016405964821891</v>
      </c>
      <c r="I38" s="4">
        <f t="shared" si="2"/>
        <v>3424.3819709847307</v>
      </c>
      <c r="J38" s="25">
        <f t="shared" si="3"/>
        <v>4471.5841418537511</v>
      </c>
      <c r="K38" s="15">
        <f t="shared" si="4"/>
        <v>4478.9202070666888</v>
      </c>
      <c r="L38" s="36">
        <f t="shared" si="1"/>
        <v>-1048.9202070666888</v>
      </c>
      <c r="M38" s="36">
        <f t="shared" si="9"/>
        <v>1048.9202070666888</v>
      </c>
      <c r="N38" s="36">
        <f t="shared" si="10"/>
        <v>0.30580764054422416</v>
      </c>
      <c r="O38" s="36">
        <f t="shared" si="11"/>
        <v>1100233.6007928255</v>
      </c>
      <c r="P38" s="35">
        <f t="shared" si="5"/>
        <v>1100233.6007928255</v>
      </c>
      <c r="Q38" s="30" t="s">
        <v>40</v>
      </c>
      <c r="R38" s="31" t="s">
        <v>43</v>
      </c>
      <c r="S38" s="39" t="s">
        <v>44</v>
      </c>
      <c r="T38" s="39"/>
    </row>
    <row r="39" spans="1:20" x14ac:dyDescent="0.4">
      <c r="A39" s="1">
        <v>38</v>
      </c>
      <c r="B39" s="21">
        <v>39851</v>
      </c>
      <c r="C39" s="43">
        <v>2</v>
      </c>
      <c r="D39">
        <v>2958</v>
      </c>
      <c r="E39" s="25">
        <f t="shared" si="6"/>
        <v>3110.25</v>
      </c>
      <c r="F39" s="25">
        <f t="shared" si="7"/>
        <v>3169.625</v>
      </c>
      <c r="G39" s="25">
        <f t="shared" si="8"/>
        <v>0.93323342666719244</v>
      </c>
      <c r="H39" s="25">
        <f t="shared" si="0"/>
        <v>0.99475543470319527</v>
      </c>
      <c r="I39" s="4">
        <f t="shared" si="2"/>
        <v>2973.5952142674919</v>
      </c>
      <c r="J39" s="25">
        <f t="shared" si="3"/>
        <v>4471.5242783931635</v>
      </c>
      <c r="K39" s="15">
        <f t="shared" si="4"/>
        <v>4448.0730773388832</v>
      </c>
      <c r="L39" s="36">
        <f t="shared" si="1"/>
        <v>-1490.0730773388832</v>
      </c>
      <c r="M39" s="36">
        <f t="shared" si="9"/>
        <v>1490.0730773388832</v>
      </c>
      <c r="N39" s="36">
        <f t="shared" si="10"/>
        <v>0.50374343385357778</v>
      </c>
      <c r="O39" s="36">
        <f t="shared" si="11"/>
        <v>2220317.7758101695</v>
      </c>
      <c r="P39" s="35">
        <f t="shared" si="5"/>
        <v>2220317.7758101695</v>
      </c>
      <c r="Q39" s="30">
        <v>1</v>
      </c>
      <c r="R39" s="31">
        <f>AVERAGEIF($C$2:$C$3896,Q39,$G$2:$G$3896)</f>
        <v>0.99868534188963975</v>
      </c>
      <c r="S39" s="40">
        <f>R39*4/$R$43</f>
        <v>1.0016405964821891</v>
      </c>
      <c r="T39" s="41"/>
    </row>
    <row r="40" spans="1:20" x14ac:dyDescent="0.4">
      <c r="A40" s="1">
        <v>39</v>
      </c>
      <c r="B40" s="21">
        <v>39852</v>
      </c>
      <c r="C40" s="43">
        <v>3</v>
      </c>
      <c r="D40">
        <v>3098</v>
      </c>
      <c r="E40" s="25">
        <f t="shared" si="6"/>
        <v>3229</v>
      </c>
      <c r="F40" s="25">
        <f t="shared" si="7"/>
        <v>3229</v>
      </c>
      <c r="G40" s="25">
        <f t="shared" si="8"/>
        <v>0.95943016413750382</v>
      </c>
      <c r="H40" s="25">
        <f t="shared" si="0"/>
        <v>1.0047966317304369</v>
      </c>
      <c r="I40" s="4">
        <f t="shared" si="2"/>
        <v>3083.2109724180682</v>
      </c>
      <c r="J40" s="25">
        <f t="shared" si="3"/>
        <v>4471.4644149325768</v>
      </c>
      <c r="K40" s="15">
        <f t="shared" si="4"/>
        <v>4492.9123830267617</v>
      </c>
      <c r="L40" s="36">
        <f t="shared" si="1"/>
        <v>-1394.9123830267617</v>
      </c>
      <c r="M40" s="36">
        <f t="shared" si="9"/>
        <v>1394.9123830267617</v>
      </c>
      <c r="N40" s="36">
        <f t="shared" si="10"/>
        <v>0.45026222822038792</v>
      </c>
      <c r="O40" s="36">
        <f t="shared" si="11"/>
        <v>1945780.5563213993</v>
      </c>
      <c r="P40" s="35">
        <f t="shared" si="5"/>
        <v>1945780.5563213993</v>
      </c>
      <c r="Q40" s="30">
        <v>2</v>
      </c>
      <c r="R40" s="31">
        <f t="shared" ref="R40:R42" si="12">AVERAGEIF($C$2:$C$3896,Q40,$G$2:$G$3896)</f>
        <v>0.99182049418940754</v>
      </c>
      <c r="S40" s="40">
        <f>R40*4/$R$43</f>
        <v>0.99475543470319527</v>
      </c>
      <c r="T40" s="41"/>
    </row>
    <row r="41" spans="1:20" x14ac:dyDescent="0.4">
      <c r="A41" s="1">
        <v>40</v>
      </c>
      <c r="B41" s="21">
        <v>39853</v>
      </c>
      <c r="C41" s="43">
        <v>4</v>
      </c>
      <c r="D41">
        <v>3430</v>
      </c>
      <c r="E41" s="25">
        <f t="shared" si="6"/>
        <v>3229</v>
      </c>
      <c r="F41" s="25">
        <f t="shared" si="7"/>
        <v>3235.75</v>
      </c>
      <c r="G41" s="25">
        <f t="shared" si="8"/>
        <v>1.0600324499729583</v>
      </c>
      <c r="H41" s="25">
        <f t="shared" si="0"/>
        <v>0.99880733708417879</v>
      </c>
      <c r="I41" s="4">
        <f t="shared" si="2"/>
        <v>3434.0957186129699</v>
      </c>
      <c r="J41" s="25">
        <f t="shared" si="3"/>
        <v>4471.4045514719892</v>
      </c>
      <c r="K41" s="15">
        <f t="shared" si="4"/>
        <v>4466.071673081814</v>
      </c>
      <c r="L41" s="36">
        <f t="shared" si="1"/>
        <v>-1036.071673081814</v>
      </c>
      <c r="M41" s="36">
        <f t="shared" si="9"/>
        <v>1036.071673081814</v>
      </c>
      <c r="N41" s="36">
        <f t="shared" si="10"/>
        <v>0.30206171226875045</v>
      </c>
      <c r="O41" s="36">
        <f t="shared" si="11"/>
        <v>1073444.5117625492</v>
      </c>
      <c r="P41" s="35">
        <f t="shared" si="5"/>
        <v>1073444.5117625492</v>
      </c>
      <c r="Q41" s="30">
        <v>3</v>
      </c>
      <c r="R41" s="31">
        <f t="shared" si="12"/>
        <v>1.0018320655268222</v>
      </c>
      <c r="S41" s="40">
        <f>R41*4/$R$43</f>
        <v>1.0047966317304369</v>
      </c>
      <c r="T41" s="41"/>
    </row>
    <row r="42" spans="1:20" x14ac:dyDescent="0.4">
      <c r="A42" s="1">
        <v>41</v>
      </c>
      <c r="B42" s="21">
        <v>39854</v>
      </c>
      <c r="C42" s="43">
        <v>1</v>
      </c>
      <c r="D42">
        <v>3430</v>
      </c>
      <c r="E42" s="25">
        <f t="shared" si="6"/>
        <v>3242.5</v>
      </c>
      <c r="F42" s="25">
        <f t="shared" si="7"/>
        <v>3221.5</v>
      </c>
      <c r="G42" s="25">
        <f t="shared" si="8"/>
        <v>1.0647214030731027</v>
      </c>
      <c r="H42" s="25">
        <f t="shared" si="0"/>
        <v>1.0016405964821891</v>
      </c>
      <c r="I42" s="4">
        <f t="shared" si="2"/>
        <v>3424.3819709847307</v>
      </c>
      <c r="J42" s="25">
        <f t="shared" si="3"/>
        <v>4471.3446880114025</v>
      </c>
      <c r="K42" s="15">
        <f t="shared" si="4"/>
        <v>4478.6803603772087</v>
      </c>
      <c r="L42" s="36">
        <f t="shared" si="1"/>
        <v>-1048.6803603772087</v>
      </c>
      <c r="M42" s="36">
        <f t="shared" si="9"/>
        <v>1048.6803603772087</v>
      </c>
      <c r="N42" s="36">
        <f t="shared" si="10"/>
        <v>0.30573771439568764</v>
      </c>
      <c r="O42" s="36">
        <f t="shared" si="11"/>
        <v>1099730.4982408723</v>
      </c>
      <c r="P42" s="35">
        <f t="shared" si="5"/>
        <v>1099730.4982408723</v>
      </c>
      <c r="Q42" s="30">
        <v>4</v>
      </c>
      <c r="R42" s="31">
        <f t="shared" si="12"/>
        <v>0.99586044178025779</v>
      </c>
      <c r="S42" s="40">
        <f>R42*4/$R$43</f>
        <v>0.99880733708417879</v>
      </c>
      <c r="T42" s="41"/>
    </row>
    <row r="43" spans="1:20" x14ac:dyDescent="0.4">
      <c r="A43" s="1">
        <v>42</v>
      </c>
      <c r="B43" s="21">
        <v>39855</v>
      </c>
      <c r="C43" s="43">
        <v>2</v>
      </c>
      <c r="D43">
        <v>3012</v>
      </c>
      <c r="E43" s="25">
        <f t="shared" si="6"/>
        <v>3200.5</v>
      </c>
      <c r="F43" s="25">
        <f t="shared" si="7"/>
        <v>3200.5</v>
      </c>
      <c r="G43" s="25">
        <f t="shared" si="8"/>
        <v>0.9411029526636463</v>
      </c>
      <c r="H43" s="25">
        <f t="shared" si="0"/>
        <v>0.99475543470319527</v>
      </c>
      <c r="I43" s="4">
        <f t="shared" si="2"/>
        <v>3027.8799139194339</v>
      </c>
      <c r="J43" s="25">
        <f t="shared" si="3"/>
        <v>4471.2848245508148</v>
      </c>
      <c r="K43" s="15">
        <f t="shared" si="4"/>
        <v>4447.8348793278465</v>
      </c>
      <c r="L43" s="36">
        <f t="shared" si="1"/>
        <v>-1435.8348793278465</v>
      </c>
      <c r="M43" s="36">
        <f t="shared" si="9"/>
        <v>1435.8348793278465</v>
      </c>
      <c r="N43" s="36">
        <f t="shared" si="10"/>
        <v>0.47670480721376046</v>
      </c>
      <c r="O43" s="36">
        <f t="shared" si="11"/>
        <v>2061621.8006944114</v>
      </c>
      <c r="P43" s="35">
        <f t="shared" si="5"/>
        <v>2061621.8006944114</v>
      </c>
      <c r="Q43" s="32" t="s">
        <v>41</v>
      </c>
      <c r="R43" s="32">
        <f>SUM(R39:R42)</f>
        <v>3.9881983433861272</v>
      </c>
      <c r="S43" s="40">
        <f>SUM(S39:S42)</f>
        <v>4</v>
      </c>
      <c r="T43" s="41"/>
    </row>
    <row r="44" spans="1:20" x14ac:dyDescent="0.4">
      <c r="A44" s="1">
        <v>43</v>
      </c>
      <c r="B44" s="21">
        <v>39856</v>
      </c>
      <c r="C44" s="43">
        <v>3</v>
      </c>
      <c r="D44">
        <v>2930</v>
      </c>
      <c r="E44" s="25">
        <f t="shared" si="6"/>
        <v>3200.5</v>
      </c>
      <c r="F44" s="25">
        <f t="shared" si="7"/>
        <v>3105.75</v>
      </c>
      <c r="G44" s="25">
        <f t="shared" si="8"/>
        <v>0.94341141431216291</v>
      </c>
      <c r="H44" s="25">
        <f t="shared" si="0"/>
        <v>1.0047966317304369</v>
      </c>
      <c r="I44" s="4">
        <f t="shared" si="2"/>
        <v>2916.0129597110845</v>
      </c>
      <c r="J44" s="25">
        <f t="shared" si="3"/>
        <v>4471.2249610902281</v>
      </c>
      <c r="K44" s="15">
        <f t="shared" si="4"/>
        <v>4492.6717806125152</v>
      </c>
      <c r="L44" s="36">
        <f t="shared" si="1"/>
        <v>-1562.6717806125152</v>
      </c>
      <c r="M44" s="36">
        <f t="shared" si="9"/>
        <v>1562.6717806125152</v>
      </c>
      <c r="N44" s="36">
        <f t="shared" si="10"/>
        <v>0.53333507870734309</v>
      </c>
      <c r="O44" s="36">
        <f t="shared" si="11"/>
        <v>2441943.0939226891</v>
      </c>
      <c r="P44" s="35">
        <f t="shared" si="5"/>
        <v>2441943.0939226891</v>
      </c>
      <c r="Q44" s="30" t="s">
        <v>42</v>
      </c>
      <c r="R44" s="31">
        <f>AVERAGEA(R39:R42)</f>
        <v>0.99704958584653181</v>
      </c>
      <c r="S44" s="40">
        <f>AVERAGE(S39:S42)</f>
        <v>1</v>
      </c>
      <c r="T44" s="41"/>
    </row>
    <row r="45" spans="1:20" x14ac:dyDescent="0.4">
      <c r="A45" s="1">
        <v>44</v>
      </c>
      <c r="B45" s="21">
        <v>39857</v>
      </c>
      <c r="C45" s="43">
        <v>4</v>
      </c>
      <c r="D45">
        <v>3430</v>
      </c>
      <c r="E45" s="25">
        <f t="shared" si="6"/>
        <v>3011</v>
      </c>
      <c r="F45" s="25">
        <f t="shared" si="7"/>
        <v>3033.625</v>
      </c>
      <c r="G45" s="25">
        <f t="shared" ref="G45:G108" si="13">D45/F45</f>
        <v>1.1306605134121719</v>
      </c>
      <c r="H45" s="25">
        <f t="shared" si="0"/>
        <v>0.99880733708417879</v>
      </c>
      <c r="I45" s="4">
        <f t="shared" ref="I45:I108" si="14">D45/H45</f>
        <v>3434.0957186129699</v>
      </c>
      <c r="J45" s="25">
        <f t="shared" si="3"/>
        <v>4471.1650976296405</v>
      </c>
      <c r="K45" s="15">
        <f t="shared" ref="K45:K108" si="15">H45*J45</f>
        <v>4465.8325048271836</v>
      </c>
      <c r="L45" s="36">
        <f t="shared" ref="L45:L108" si="16">D45-K45</f>
        <v>-1035.8325048271836</v>
      </c>
      <c r="M45" s="36">
        <f t="shared" ref="M45:M108" si="17">ABS(L45)</f>
        <v>1035.8325048271836</v>
      </c>
      <c r="N45" s="36">
        <f t="shared" ref="N45:N108" si="18">M45/D45</f>
        <v>0.30199198391463078</v>
      </c>
      <c r="O45" s="36">
        <f t="shared" ref="O45:O108" si="19">L45^2</f>
        <v>1072948.9780565572</v>
      </c>
      <c r="P45" s="35">
        <f t="shared" si="5"/>
        <v>1072948.9780565572</v>
      </c>
    </row>
    <row r="46" spans="1:20" x14ac:dyDescent="0.4">
      <c r="A46" s="1">
        <v>45</v>
      </c>
      <c r="B46" s="21">
        <v>39858</v>
      </c>
      <c r="C46" s="43">
        <v>1</v>
      </c>
      <c r="D46">
        <v>2672</v>
      </c>
      <c r="E46" s="25">
        <f t="shared" si="6"/>
        <v>3056.25</v>
      </c>
      <c r="F46" s="25">
        <f t="shared" si="7"/>
        <v>3433.875</v>
      </c>
      <c r="G46" s="25">
        <f t="shared" si="13"/>
        <v>0.77812966400931893</v>
      </c>
      <c r="H46" s="25">
        <f t="shared" si="0"/>
        <v>1.0016405964821891</v>
      </c>
      <c r="I46" s="4">
        <f t="shared" si="14"/>
        <v>2667.6235062598253</v>
      </c>
      <c r="J46" s="25">
        <f t="shared" si="3"/>
        <v>4471.1052341690538</v>
      </c>
      <c r="K46" s="15">
        <f t="shared" si="15"/>
        <v>4478.4405136877285</v>
      </c>
      <c r="L46" s="36">
        <f t="shared" si="16"/>
        <v>-1806.4405136877285</v>
      </c>
      <c r="M46" s="36">
        <f t="shared" si="17"/>
        <v>1806.4405136877285</v>
      </c>
      <c r="N46" s="36">
        <f t="shared" si="18"/>
        <v>0.67606306649989845</v>
      </c>
      <c r="O46" s="36">
        <f t="shared" si="19"/>
        <v>3263227.3294923846</v>
      </c>
      <c r="P46" s="35">
        <f t="shared" si="5"/>
        <v>3263227.3294923846</v>
      </c>
    </row>
    <row r="47" spans="1:20" x14ac:dyDescent="0.4">
      <c r="A47" s="1">
        <v>46</v>
      </c>
      <c r="B47" s="21">
        <v>39859</v>
      </c>
      <c r="C47" s="43">
        <v>2</v>
      </c>
      <c r="D47">
        <v>3193</v>
      </c>
      <c r="E47" s="25">
        <f t="shared" si="6"/>
        <v>3811.5</v>
      </c>
      <c r="F47" s="25">
        <f t="shared" si="7"/>
        <v>3893.25</v>
      </c>
      <c r="G47" s="25">
        <f t="shared" si="13"/>
        <v>0.82013741732485712</v>
      </c>
      <c r="H47" s="25">
        <f t="shared" si="0"/>
        <v>0.99475543470319527</v>
      </c>
      <c r="I47" s="4">
        <f t="shared" si="14"/>
        <v>3209.8341849750173</v>
      </c>
      <c r="J47" s="25">
        <f t="shared" si="3"/>
        <v>4471.0453707084662</v>
      </c>
      <c r="K47" s="15">
        <f t="shared" si="15"/>
        <v>4447.5966813168088</v>
      </c>
      <c r="L47" s="36">
        <f t="shared" si="16"/>
        <v>-1254.5966813168088</v>
      </c>
      <c r="M47" s="36">
        <f t="shared" si="17"/>
        <v>1254.5966813168088</v>
      </c>
      <c r="N47" s="36">
        <f t="shared" si="18"/>
        <v>0.39292097754989314</v>
      </c>
      <c r="O47" s="36">
        <f t="shared" si="19"/>
        <v>1574012.8327711504</v>
      </c>
      <c r="P47" s="35">
        <f t="shared" si="5"/>
        <v>1574012.8327711504</v>
      </c>
    </row>
    <row r="48" spans="1:20" x14ac:dyDescent="0.4">
      <c r="A48" s="1">
        <v>47</v>
      </c>
      <c r="B48" s="21">
        <v>39860</v>
      </c>
      <c r="C48" s="43">
        <v>3</v>
      </c>
      <c r="D48">
        <v>5951</v>
      </c>
      <c r="E48" s="25">
        <f t="shared" si="6"/>
        <v>3975</v>
      </c>
      <c r="F48" s="25">
        <f t="shared" si="7"/>
        <v>4074.25</v>
      </c>
      <c r="G48" s="25">
        <f t="shared" si="13"/>
        <v>1.4606369270417869</v>
      </c>
      <c r="H48" s="25">
        <f t="shared" si="0"/>
        <v>1.0047966317304369</v>
      </c>
      <c r="I48" s="4">
        <f t="shared" si="14"/>
        <v>5922.5915096384524</v>
      </c>
      <c r="J48" s="25">
        <f t="shared" si="3"/>
        <v>4470.9855072478795</v>
      </c>
      <c r="K48" s="15">
        <f t="shared" si="15"/>
        <v>4492.4311781982678</v>
      </c>
      <c r="L48" s="36">
        <f t="shared" si="16"/>
        <v>1458.5688218017322</v>
      </c>
      <c r="M48" s="36">
        <f t="shared" si="17"/>
        <v>1458.5688218017322</v>
      </c>
      <c r="N48" s="36">
        <f t="shared" si="18"/>
        <v>0.24509642443315949</v>
      </c>
      <c r="O48" s="36">
        <f t="shared" si="19"/>
        <v>2127423.007932093</v>
      </c>
      <c r="P48" s="35">
        <f t="shared" si="5"/>
        <v>2127423.007932093</v>
      </c>
    </row>
    <row r="49" spans="1:16" x14ac:dyDescent="0.4">
      <c r="A49" s="1">
        <v>48</v>
      </c>
      <c r="B49" s="21">
        <v>39861</v>
      </c>
      <c r="C49" s="43">
        <v>4</v>
      </c>
      <c r="D49">
        <v>4084</v>
      </c>
      <c r="E49" s="25">
        <f t="shared" si="6"/>
        <v>4173.5</v>
      </c>
      <c r="F49" s="25">
        <f t="shared" si="7"/>
        <v>4203.125</v>
      </c>
      <c r="G49" s="25">
        <f t="shared" si="13"/>
        <v>0.97165799256505581</v>
      </c>
      <c r="H49" s="25">
        <f t="shared" si="0"/>
        <v>0.99880733708417879</v>
      </c>
      <c r="I49" s="4">
        <f t="shared" si="14"/>
        <v>4088.8766515496704</v>
      </c>
      <c r="J49" s="25">
        <f t="shared" si="3"/>
        <v>4470.9256437872918</v>
      </c>
      <c r="K49" s="15">
        <f t="shared" si="15"/>
        <v>4465.5933365725523</v>
      </c>
      <c r="L49" s="36">
        <f t="shared" si="16"/>
        <v>-381.59333657255229</v>
      </c>
      <c r="M49" s="36">
        <f t="shared" si="17"/>
        <v>381.59333657255229</v>
      </c>
      <c r="N49" s="36">
        <f t="shared" si="18"/>
        <v>9.3436174479077441E-2</v>
      </c>
      <c r="O49" s="36">
        <f t="shared" si="19"/>
        <v>145613.47451657316</v>
      </c>
      <c r="P49" s="35">
        <f t="shared" si="5"/>
        <v>145613.47451657316</v>
      </c>
    </row>
    <row r="50" spans="1:16" x14ac:dyDescent="0.4">
      <c r="A50" s="1">
        <v>49</v>
      </c>
      <c r="B50" s="21">
        <v>39862</v>
      </c>
      <c r="C50" s="43">
        <v>1</v>
      </c>
      <c r="D50">
        <v>3466</v>
      </c>
      <c r="E50" s="25">
        <f t="shared" si="6"/>
        <v>4232.75</v>
      </c>
      <c r="F50" s="25">
        <f t="shared" si="7"/>
        <v>3945.125</v>
      </c>
      <c r="G50" s="25">
        <f t="shared" si="13"/>
        <v>0.8785526440860556</v>
      </c>
      <c r="H50" s="25">
        <f t="shared" si="0"/>
        <v>1.0016405964821891</v>
      </c>
      <c r="I50" s="4">
        <f t="shared" si="14"/>
        <v>3460.3230062487105</v>
      </c>
      <c r="J50" s="25">
        <f t="shared" si="3"/>
        <v>4470.8657803267051</v>
      </c>
      <c r="K50" s="15">
        <f t="shared" si="15"/>
        <v>4478.2006669982484</v>
      </c>
      <c r="L50" s="36">
        <f t="shared" si="16"/>
        <v>-1012.2006669982484</v>
      </c>
      <c r="M50" s="36">
        <f t="shared" si="17"/>
        <v>1012.2006669982484</v>
      </c>
      <c r="N50" s="36">
        <f t="shared" si="18"/>
        <v>0.29203712261922921</v>
      </c>
      <c r="O50" s="36">
        <f t="shared" si="19"/>
        <v>1024550.1902716989</v>
      </c>
      <c r="P50" s="35">
        <f t="shared" si="5"/>
        <v>1024550.1902716989</v>
      </c>
    </row>
    <row r="51" spans="1:16" x14ac:dyDescent="0.4">
      <c r="A51" s="1">
        <v>50</v>
      </c>
      <c r="B51" s="21">
        <v>39863</v>
      </c>
      <c r="C51" s="43">
        <v>2</v>
      </c>
      <c r="D51">
        <v>3430</v>
      </c>
      <c r="E51" s="25">
        <f t="shared" si="6"/>
        <v>3657.5</v>
      </c>
      <c r="F51" s="25">
        <f t="shared" si="7"/>
        <v>3603.25</v>
      </c>
      <c r="G51" s="25">
        <f t="shared" si="13"/>
        <v>0.95191840699368624</v>
      </c>
      <c r="H51" s="25">
        <f t="shared" si="0"/>
        <v>0.99475543470319527</v>
      </c>
      <c r="I51" s="4">
        <f t="shared" si="14"/>
        <v>3448.0837001140962</v>
      </c>
      <c r="J51" s="25">
        <f t="shared" si="3"/>
        <v>4470.8059168661175</v>
      </c>
      <c r="K51" s="15">
        <f t="shared" si="15"/>
        <v>4447.3584833057721</v>
      </c>
      <c r="L51" s="36">
        <f t="shared" si="16"/>
        <v>-1017.3584833057721</v>
      </c>
      <c r="M51" s="36">
        <f t="shared" si="17"/>
        <v>1017.3584833057721</v>
      </c>
      <c r="N51" s="36">
        <f t="shared" si="18"/>
        <v>0.29660597180926301</v>
      </c>
      <c r="O51" s="36">
        <f t="shared" si="19"/>
        <v>1035018.2835542209</v>
      </c>
      <c r="P51" s="35">
        <f t="shared" si="5"/>
        <v>1035018.2835542209</v>
      </c>
    </row>
    <row r="52" spans="1:16" x14ac:dyDescent="0.4">
      <c r="A52" s="1">
        <v>51</v>
      </c>
      <c r="B52" s="21">
        <v>39864</v>
      </c>
      <c r="C52" s="43">
        <v>3</v>
      </c>
      <c r="D52">
        <v>3650</v>
      </c>
      <c r="E52" s="25">
        <f t="shared" si="6"/>
        <v>3549</v>
      </c>
      <c r="F52" s="25">
        <f t="shared" si="7"/>
        <v>3662.375</v>
      </c>
      <c r="G52" s="25">
        <f t="shared" si="13"/>
        <v>0.996621045086863</v>
      </c>
      <c r="H52" s="25">
        <f t="shared" si="0"/>
        <v>1.0047966317304369</v>
      </c>
      <c r="I52" s="4">
        <f t="shared" si="14"/>
        <v>3632.5758713124433</v>
      </c>
      <c r="J52" s="25">
        <f t="shared" si="3"/>
        <v>4470.7460534055308</v>
      </c>
      <c r="K52" s="15">
        <f t="shared" si="15"/>
        <v>4492.1905757840213</v>
      </c>
      <c r="L52" s="36">
        <f t="shared" si="16"/>
        <v>-842.19057578402135</v>
      </c>
      <c r="M52" s="36">
        <f t="shared" si="17"/>
        <v>842.19057578402135</v>
      </c>
      <c r="N52" s="36">
        <f t="shared" si="18"/>
        <v>0.23073714405041681</v>
      </c>
      <c r="O52" s="36">
        <f t="shared" si="19"/>
        <v>709284.96593942144</v>
      </c>
      <c r="P52" s="35">
        <f t="shared" si="5"/>
        <v>709284.96593942144</v>
      </c>
    </row>
    <row r="53" spans="1:16" x14ac:dyDescent="0.4">
      <c r="A53" s="1">
        <v>52</v>
      </c>
      <c r="B53" s="21">
        <v>39865</v>
      </c>
      <c r="C53" s="43">
        <v>4</v>
      </c>
      <c r="D53">
        <v>3650</v>
      </c>
      <c r="E53" s="25">
        <f t="shared" si="6"/>
        <v>3775.75</v>
      </c>
      <c r="F53" s="25">
        <f t="shared" si="7"/>
        <v>3678.875</v>
      </c>
      <c r="G53" s="25">
        <f t="shared" si="13"/>
        <v>0.99215113315891412</v>
      </c>
      <c r="H53" s="25">
        <f t="shared" si="0"/>
        <v>0.99880733708417879</v>
      </c>
      <c r="I53" s="4">
        <f t="shared" si="14"/>
        <v>3654.3584177659886</v>
      </c>
      <c r="J53" s="25">
        <f t="shared" si="3"/>
        <v>4470.6861899449441</v>
      </c>
      <c r="K53" s="15">
        <f t="shared" si="15"/>
        <v>4465.3541683179228</v>
      </c>
      <c r="L53" s="36">
        <f t="shared" si="16"/>
        <v>-815.35416831792281</v>
      </c>
      <c r="M53" s="36">
        <f t="shared" si="17"/>
        <v>815.35416831792281</v>
      </c>
      <c r="N53" s="36">
        <f t="shared" si="18"/>
        <v>0.22338470364874596</v>
      </c>
      <c r="O53" s="36">
        <f t="shared" si="19"/>
        <v>664802.41979341162</v>
      </c>
      <c r="P53" s="35">
        <f t="shared" si="5"/>
        <v>664802.41979341162</v>
      </c>
    </row>
    <row r="54" spans="1:16" x14ac:dyDescent="0.4">
      <c r="A54" s="1">
        <v>53</v>
      </c>
      <c r="B54" s="21">
        <v>39866</v>
      </c>
      <c r="C54" s="43">
        <v>1</v>
      </c>
      <c r="D54">
        <v>4373</v>
      </c>
      <c r="E54" s="25">
        <f t="shared" si="6"/>
        <v>3582</v>
      </c>
      <c r="F54" s="25">
        <f t="shared" si="7"/>
        <v>3582</v>
      </c>
      <c r="G54" s="25">
        <f t="shared" si="13"/>
        <v>1.2208263539921831</v>
      </c>
      <c r="H54" s="25">
        <f t="shared" si="0"/>
        <v>1.0016405964821891</v>
      </c>
      <c r="I54" s="4">
        <f t="shared" si="14"/>
        <v>4365.8374224828649</v>
      </c>
      <c r="J54" s="25">
        <f t="shared" si="3"/>
        <v>4470.6263264843565</v>
      </c>
      <c r="K54" s="15">
        <f t="shared" si="15"/>
        <v>4477.9608203087682</v>
      </c>
      <c r="L54" s="36">
        <f t="shared" si="16"/>
        <v>-104.96082030876823</v>
      </c>
      <c r="M54" s="36">
        <f t="shared" si="17"/>
        <v>104.96082030876823</v>
      </c>
      <c r="N54" s="36">
        <f t="shared" si="18"/>
        <v>2.4002016992629369E-2</v>
      </c>
      <c r="O54" s="36">
        <f t="shared" si="19"/>
        <v>11016.773799889534</v>
      </c>
      <c r="P54" s="35">
        <f t="shared" si="5"/>
        <v>11016.773799889534</v>
      </c>
    </row>
    <row r="55" spans="1:16" x14ac:dyDescent="0.4">
      <c r="A55" s="1">
        <v>54</v>
      </c>
      <c r="B55" s="21">
        <v>39867</v>
      </c>
      <c r="C55" s="43">
        <v>2</v>
      </c>
      <c r="D55">
        <v>2655</v>
      </c>
      <c r="E55" s="25">
        <f t="shared" si="6"/>
        <v>3582</v>
      </c>
      <c r="F55" s="25">
        <f t="shared" si="7"/>
        <v>3462.25</v>
      </c>
      <c r="G55" s="25">
        <f t="shared" si="13"/>
        <v>0.76684237129034583</v>
      </c>
      <c r="H55" s="25">
        <f t="shared" si="0"/>
        <v>0.99475543470319527</v>
      </c>
      <c r="I55" s="4">
        <f t="shared" si="14"/>
        <v>2668.9977328871505</v>
      </c>
      <c r="J55" s="25">
        <f t="shared" si="3"/>
        <v>4470.5664630237698</v>
      </c>
      <c r="K55" s="15">
        <f t="shared" si="15"/>
        <v>4447.1202852947363</v>
      </c>
      <c r="L55" s="36">
        <f t="shared" si="16"/>
        <v>-1792.1202852947363</v>
      </c>
      <c r="M55" s="36">
        <f t="shared" si="17"/>
        <v>1792.1202852947363</v>
      </c>
      <c r="N55" s="36">
        <f t="shared" si="18"/>
        <v>0.67499822421647315</v>
      </c>
      <c r="O55" s="36">
        <f t="shared" si="19"/>
        <v>3211695.1169648869</v>
      </c>
      <c r="P55" s="35">
        <f t="shared" si="5"/>
        <v>3211695.1169648869</v>
      </c>
    </row>
    <row r="56" spans="1:16" x14ac:dyDescent="0.4">
      <c r="A56" s="1">
        <v>55</v>
      </c>
      <c r="B56" s="21">
        <v>39868</v>
      </c>
      <c r="C56" s="43">
        <v>3</v>
      </c>
      <c r="D56">
        <v>3650</v>
      </c>
      <c r="E56" s="25">
        <f t="shared" si="6"/>
        <v>3342.5</v>
      </c>
      <c r="F56" s="25">
        <f t="shared" si="7"/>
        <v>3224.625</v>
      </c>
      <c r="G56" s="25">
        <f t="shared" si="13"/>
        <v>1.1319145637089585</v>
      </c>
      <c r="H56" s="25">
        <f t="shared" si="0"/>
        <v>1.0047966317304369</v>
      </c>
      <c r="I56" s="4">
        <f t="shared" si="14"/>
        <v>3632.5758713124433</v>
      </c>
      <c r="J56" s="25">
        <f t="shared" si="3"/>
        <v>4470.5065995631821</v>
      </c>
      <c r="K56" s="15">
        <f t="shared" si="15"/>
        <v>4491.9499733697739</v>
      </c>
      <c r="L56" s="36">
        <f t="shared" si="16"/>
        <v>-841.94997336977394</v>
      </c>
      <c r="M56" s="36">
        <f t="shared" si="17"/>
        <v>841.94997336977394</v>
      </c>
      <c r="N56" s="36">
        <f t="shared" si="18"/>
        <v>0.23067122558075998</v>
      </c>
      <c r="O56" s="36">
        <f t="shared" si="19"/>
        <v>708879.75765736308</v>
      </c>
      <c r="P56" s="35">
        <f t="shared" si="5"/>
        <v>708879.75765736308</v>
      </c>
    </row>
    <row r="57" spans="1:16" x14ac:dyDescent="0.4">
      <c r="A57" s="1">
        <v>56</v>
      </c>
      <c r="B57" s="21">
        <v>39869</v>
      </c>
      <c r="C57" s="43">
        <v>4</v>
      </c>
      <c r="D57">
        <v>2692</v>
      </c>
      <c r="E57" s="25">
        <f t="shared" si="6"/>
        <v>3106.75</v>
      </c>
      <c r="F57" s="25">
        <f t="shared" si="7"/>
        <v>3106.625</v>
      </c>
      <c r="G57" s="25">
        <f t="shared" si="13"/>
        <v>0.86653522713555708</v>
      </c>
      <c r="H57" s="25">
        <f t="shared" si="0"/>
        <v>0.99880733708417879</v>
      </c>
      <c r="I57" s="4">
        <f t="shared" si="14"/>
        <v>2695.2144823632989</v>
      </c>
      <c r="J57" s="25">
        <f t="shared" si="3"/>
        <v>4470.4467361025954</v>
      </c>
      <c r="K57" s="15">
        <f t="shared" si="15"/>
        <v>4465.1150000632915</v>
      </c>
      <c r="L57" s="36">
        <f t="shared" si="16"/>
        <v>-1773.1150000632915</v>
      </c>
      <c r="M57" s="36">
        <f t="shared" si="17"/>
        <v>1773.1150000632915</v>
      </c>
      <c r="N57" s="36">
        <f t="shared" si="18"/>
        <v>0.65866084697744853</v>
      </c>
      <c r="O57" s="36">
        <f t="shared" si="19"/>
        <v>3143936.8034494463</v>
      </c>
      <c r="P57" s="35">
        <f t="shared" si="5"/>
        <v>3143936.8034494463</v>
      </c>
    </row>
    <row r="58" spans="1:16" x14ac:dyDescent="0.4">
      <c r="A58" s="1">
        <v>57</v>
      </c>
      <c r="B58" s="21">
        <v>39870</v>
      </c>
      <c r="C58" s="43">
        <v>1</v>
      </c>
      <c r="D58">
        <v>3430</v>
      </c>
      <c r="E58" s="25">
        <f t="shared" si="6"/>
        <v>3106.5</v>
      </c>
      <c r="F58" s="25">
        <f t="shared" si="7"/>
        <v>2975.875</v>
      </c>
      <c r="G58" s="25">
        <f t="shared" si="13"/>
        <v>1.152602175830638</v>
      </c>
      <c r="H58" s="25">
        <f t="shared" si="0"/>
        <v>1.0016405964821891</v>
      </c>
      <c r="I58" s="4">
        <f t="shared" si="14"/>
        <v>3424.3819709847307</v>
      </c>
      <c r="J58" s="25">
        <f t="shared" si="3"/>
        <v>4470.3868726420078</v>
      </c>
      <c r="K58" s="15">
        <f t="shared" si="15"/>
        <v>4477.7209736192881</v>
      </c>
      <c r="L58" s="36">
        <f t="shared" si="16"/>
        <v>-1047.7209736192881</v>
      </c>
      <c r="M58" s="36">
        <f t="shared" si="17"/>
        <v>1047.7209736192881</v>
      </c>
      <c r="N58" s="36">
        <f t="shared" si="18"/>
        <v>0.3054580098015417</v>
      </c>
      <c r="O58" s="36">
        <f t="shared" si="19"/>
        <v>1097719.238561749</v>
      </c>
      <c r="P58" s="35">
        <f t="shared" si="5"/>
        <v>1097719.238561749</v>
      </c>
    </row>
    <row r="59" spans="1:16" x14ac:dyDescent="0.4">
      <c r="A59" s="1">
        <v>58</v>
      </c>
      <c r="B59" s="21">
        <v>39871</v>
      </c>
      <c r="C59" s="43">
        <v>2</v>
      </c>
      <c r="D59">
        <v>2654</v>
      </c>
      <c r="E59" s="25">
        <f t="shared" si="6"/>
        <v>2845.25</v>
      </c>
      <c r="F59" s="25">
        <f t="shared" si="7"/>
        <v>3235.875</v>
      </c>
      <c r="G59" s="25">
        <f t="shared" si="13"/>
        <v>0.82018001313400546</v>
      </c>
      <c r="H59" s="25">
        <f t="shared" si="0"/>
        <v>0.99475543470319527</v>
      </c>
      <c r="I59" s="4">
        <f t="shared" si="14"/>
        <v>2667.9924606713739</v>
      </c>
      <c r="J59" s="25">
        <f t="shared" si="3"/>
        <v>4470.3270091814211</v>
      </c>
      <c r="K59" s="15">
        <f t="shared" si="15"/>
        <v>4446.8820872836995</v>
      </c>
      <c r="L59" s="36">
        <f t="shared" si="16"/>
        <v>-1792.8820872836995</v>
      </c>
      <c r="M59" s="36">
        <f t="shared" si="17"/>
        <v>1792.8820872836995</v>
      </c>
      <c r="N59" s="36">
        <f t="shared" si="18"/>
        <v>0.67553959581149192</v>
      </c>
      <c r="O59" s="36">
        <f t="shared" si="19"/>
        <v>3214426.178902755</v>
      </c>
      <c r="P59" s="35">
        <f t="shared" si="5"/>
        <v>3214426.178902755</v>
      </c>
    </row>
    <row r="60" spans="1:16" x14ac:dyDescent="0.4">
      <c r="A60" s="1">
        <v>59</v>
      </c>
      <c r="B60" s="21">
        <v>39872</v>
      </c>
      <c r="C60" s="43">
        <v>3</v>
      </c>
      <c r="D60">
        <v>2605</v>
      </c>
      <c r="E60" s="25">
        <f t="shared" si="6"/>
        <v>3626.5</v>
      </c>
      <c r="F60" s="25">
        <f t="shared" si="7"/>
        <v>3774.25</v>
      </c>
      <c r="G60" s="25">
        <f t="shared" si="13"/>
        <v>0.69020335165927005</v>
      </c>
      <c r="H60" s="25">
        <f t="shared" si="0"/>
        <v>1.0047966317304369</v>
      </c>
      <c r="I60" s="4">
        <f t="shared" si="14"/>
        <v>2592.5644232243603</v>
      </c>
      <c r="J60" s="25">
        <f t="shared" si="3"/>
        <v>4470.2671457208335</v>
      </c>
      <c r="K60" s="15">
        <f t="shared" si="15"/>
        <v>4491.7093709555274</v>
      </c>
      <c r="L60" s="36">
        <f t="shared" si="16"/>
        <v>-1886.7093709555274</v>
      </c>
      <c r="M60" s="36">
        <f t="shared" si="17"/>
        <v>1886.7093709555274</v>
      </c>
      <c r="N60" s="36">
        <f t="shared" si="18"/>
        <v>0.72426463376411798</v>
      </c>
      <c r="O60" s="36">
        <f t="shared" si="19"/>
        <v>3559672.2504514023</v>
      </c>
      <c r="P60" s="35">
        <f t="shared" si="5"/>
        <v>3559672.2504514023</v>
      </c>
    </row>
    <row r="61" spans="1:16" x14ac:dyDescent="0.4">
      <c r="A61" s="1">
        <v>60</v>
      </c>
      <c r="B61" s="21">
        <v>39873</v>
      </c>
      <c r="C61" s="43">
        <v>4</v>
      </c>
      <c r="D61">
        <v>5817</v>
      </c>
      <c r="E61" s="25">
        <f t="shared" si="6"/>
        <v>3922</v>
      </c>
      <c r="F61" s="25">
        <f t="shared" si="7"/>
        <v>4061.875</v>
      </c>
      <c r="G61" s="25">
        <f t="shared" si="13"/>
        <v>1.4320972457301124</v>
      </c>
      <c r="H61" s="25">
        <f t="shared" si="0"/>
        <v>0.99880733708417879</v>
      </c>
      <c r="I61" s="4">
        <f t="shared" si="14"/>
        <v>5823.946004423221</v>
      </c>
      <c r="J61" s="25">
        <f t="shared" si="3"/>
        <v>4470.2072822602468</v>
      </c>
      <c r="K61" s="15">
        <f t="shared" si="15"/>
        <v>4464.8758318086611</v>
      </c>
      <c r="L61" s="36">
        <f t="shared" si="16"/>
        <v>1352.1241681913389</v>
      </c>
      <c r="M61" s="36">
        <f t="shared" si="17"/>
        <v>1352.1241681913389</v>
      </c>
      <c r="N61" s="36">
        <f t="shared" si="18"/>
        <v>0.23244355650530152</v>
      </c>
      <c r="O61" s="36">
        <f t="shared" si="19"/>
        <v>1828239.7662071201</v>
      </c>
      <c r="P61" s="35">
        <f t="shared" si="5"/>
        <v>1828239.7662071201</v>
      </c>
    </row>
    <row r="62" spans="1:16" x14ac:dyDescent="0.4">
      <c r="A62" s="1">
        <v>61</v>
      </c>
      <c r="B62" s="21">
        <v>39874</v>
      </c>
      <c r="C62" s="43">
        <v>1</v>
      </c>
      <c r="D62">
        <v>4612</v>
      </c>
      <c r="E62" s="25">
        <f t="shared" si="6"/>
        <v>4201.75</v>
      </c>
      <c r="F62" s="25">
        <f t="shared" si="7"/>
        <v>4304.875</v>
      </c>
      <c r="G62" s="25">
        <f t="shared" si="13"/>
        <v>1.0713435349458462</v>
      </c>
      <c r="H62" s="25">
        <f t="shared" si="0"/>
        <v>1.0016405964821891</v>
      </c>
      <c r="I62" s="4">
        <f t="shared" si="14"/>
        <v>4604.4459621520637</v>
      </c>
      <c r="J62" s="25">
        <f t="shared" si="3"/>
        <v>4470.1474187996591</v>
      </c>
      <c r="K62" s="15">
        <f t="shared" si="15"/>
        <v>4477.4811269298079</v>
      </c>
      <c r="L62" s="36">
        <f t="shared" si="16"/>
        <v>134.51887307019206</v>
      </c>
      <c r="M62" s="36">
        <f t="shared" si="17"/>
        <v>134.51887307019206</v>
      </c>
      <c r="N62" s="36">
        <f t="shared" si="18"/>
        <v>2.9167145071594115E-2</v>
      </c>
      <c r="O62" s="36">
        <f t="shared" si="19"/>
        <v>18095.32721207444</v>
      </c>
      <c r="P62" s="35">
        <f t="shared" si="5"/>
        <v>18095.32721207444</v>
      </c>
    </row>
    <row r="63" spans="1:16" x14ac:dyDescent="0.4">
      <c r="A63" s="1">
        <v>62</v>
      </c>
      <c r="B63" s="21">
        <v>39875</v>
      </c>
      <c r="C63" s="43">
        <v>2</v>
      </c>
      <c r="D63">
        <v>3773</v>
      </c>
      <c r="E63" s="25">
        <f t="shared" si="6"/>
        <v>4408</v>
      </c>
      <c r="F63" s="25">
        <f t="shared" si="7"/>
        <v>4109.625</v>
      </c>
      <c r="G63" s="25">
        <f t="shared" si="13"/>
        <v>0.91808863339112445</v>
      </c>
      <c r="H63" s="25">
        <f t="shared" si="0"/>
        <v>0.99475543470319527</v>
      </c>
      <c r="I63" s="4">
        <f t="shared" si="14"/>
        <v>3792.8920701255061</v>
      </c>
      <c r="J63" s="25">
        <f t="shared" si="3"/>
        <v>4470.0875553390724</v>
      </c>
      <c r="K63" s="15">
        <f t="shared" si="15"/>
        <v>4446.6438892726628</v>
      </c>
      <c r="L63" s="36">
        <f t="shared" si="16"/>
        <v>-673.64388927266282</v>
      </c>
      <c r="M63" s="36">
        <f t="shared" si="17"/>
        <v>673.64388927266282</v>
      </c>
      <c r="N63" s="36">
        <f t="shared" si="18"/>
        <v>0.17854330486951042</v>
      </c>
      <c r="O63" s="36">
        <f t="shared" si="19"/>
        <v>453796.0895543996</v>
      </c>
      <c r="P63" s="35">
        <f t="shared" si="5"/>
        <v>453796.0895543996</v>
      </c>
    </row>
    <row r="64" spans="1:16" x14ac:dyDescent="0.4">
      <c r="A64" s="1">
        <v>63</v>
      </c>
      <c r="B64" s="21">
        <v>39876</v>
      </c>
      <c r="C64" s="43">
        <v>3</v>
      </c>
      <c r="D64">
        <v>3430</v>
      </c>
      <c r="E64" s="25">
        <f t="shared" si="6"/>
        <v>3811.25</v>
      </c>
      <c r="F64" s="25">
        <f t="shared" si="7"/>
        <v>3591.5</v>
      </c>
      <c r="G64" s="25">
        <f t="shared" si="13"/>
        <v>0.95503271613531948</v>
      </c>
      <c r="H64" s="25">
        <f t="shared" si="0"/>
        <v>1.0047966317304369</v>
      </c>
      <c r="I64" s="4">
        <f t="shared" si="14"/>
        <v>3413.6260927675839</v>
      </c>
      <c r="J64" s="25">
        <f t="shared" si="3"/>
        <v>4470.0276918784848</v>
      </c>
      <c r="K64" s="15">
        <f t="shared" si="15"/>
        <v>4491.468768541281</v>
      </c>
      <c r="L64" s="36">
        <f t="shared" si="16"/>
        <v>-1061.468768541281</v>
      </c>
      <c r="M64" s="36">
        <f t="shared" si="17"/>
        <v>1061.468768541281</v>
      </c>
      <c r="N64" s="36">
        <f t="shared" si="18"/>
        <v>0.30946611327734136</v>
      </c>
      <c r="O64" s="36">
        <f t="shared" si="19"/>
        <v>1126715.9465885435</v>
      </c>
      <c r="P64" s="35">
        <f t="shared" si="5"/>
        <v>1126715.9465885435</v>
      </c>
    </row>
    <row r="65" spans="1:16" x14ac:dyDescent="0.4">
      <c r="A65" s="1">
        <v>64</v>
      </c>
      <c r="B65" s="21">
        <v>39877</v>
      </c>
      <c r="C65" s="43">
        <v>4</v>
      </c>
      <c r="D65">
        <v>3430</v>
      </c>
      <c r="E65" s="25">
        <f t="shared" si="6"/>
        <v>3371.75</v>
      </c>
      <c r="F65" s="25">
        <f t="shared" si="7"/>
        <v>3410.375</v>
      </c>
      <c r="G65" s="25">
        <f t="shared" si="13"/>
        <v>1.0057544991386578</v>
      </c>
      <c r="H65" s="25">
        <f t="shared" si="0"/>
        <v>0.99880733708417879</v>
      </c>
      <c r="I65" s="4">
        <f t="shared" si="14"/>
        <v>3434.0957186129699</v>
      </c>
      <c r="J65" s="25">
        <f t="shared" si="3"/>
        <v>4469.9678284178981</v>
      </c>
      <c r="K65" s="15">
        <f t="shared" si="15"/>
        <v>4464.6366635540298</v>
      </c>
      <c r="L65" s="36">
        <f t="shared" si="16"/>
        <v>-1034.6366635540298</v>
      </c>
      <c r="M65" s="36">
        <f t="shared" si="17"/>
        <v>1034.6366635540298</v>
      </c>
      <c r="N65" s="36">
        <f t="shared" si="18"/>
        <v>0.30164334214403205</v>
      </c>
      <c r="O65" s="36">
        <f t="shared" si="19"/>
        <v>1070473.0255702147</v>
      </c>
      <c r="P65" s="35">
        <f t="shared" si="5"/>
        <v>1070473.0255702147</v>
      </c>
    </row>
    <row r="66" spans="1:16" x14ac:dyDescent="0.4">
      <c r="A66" s="1">
        <v>65</v>
      </c>
      <c r="B66" s="21">
        <v>39878</v>
      </c>
      <c r="C66" s="43">
        <v>1</v>
      </c>
      <c r="D66">
        <v>2854</v>
      </c>
      <c r="E66" s="25">
        <f t="shared" si="6"/>
        <v>3449</v>
      </c>
      <c r="F66" s="25">
        <f t="shared" si="7"/>
        <v>3476.5</v>
      </c>
      <c r="G66" s="25">
        <f t="shared" si="13"/>
        <v>0.82094060117934708</v>
      </c>
      <c r="H66" s="25">
        <f t="shared" ref="H66:H129" si="20">VLOOKUP(C66,$Q$38:$S$42,3,FALSE)</f>
        <v>1.0016405964821891</v>
      </c>
      <c r="I66" s="4">
        <f t="shared" si="14"/>
        <v>2849.325406761056</v>
      </c>
      <c r="J66" s="25">
        <f t="shared" si="3"/>
        <v>4469.9079649573105</v>
      </c>
      <c r="K66" s="15">
        <f t="shared" si="15"/>
        <v>4477.2412802403287</v>
      </c>
      <c r="L66" s="36">
        <f t="shared" si="16"/>
        <v>-1623.2412802403287</v>
      </c>
      <c r="M66" s="36">
        <f t="shared" si="17"/>
        <v>1623.2412802403287</v>
      </c>
      <c r="N66" s="36">
        <f t="shared" si="18"/>
        <v>0.56876008417670942</v>
      </c>
      <c r="O66" s="36">
        <f t="shared" si="19"/>
        <v>2634912.2538762614</v>
      </c>
      <c r="P66" s="35">
        <f t="shared" si="5"/>
        <v>2634912.2538762614</v>
      </c>
    </row>
    <row r="67" spans="1:16" x14ac:dyDescent="0.4">
      <c r="A67" s="1">
        <v>66</v>
      </c>
      <c r="B67" s="21">
        <v>39879</v>
      </c>
      <c r="C67" s="43">
        <v>2</v>
      </c>
      <c r="D67">
        <v>4082</v>
      </c>
      <c r="E67" s="25">
        <f t="shared" si="6"/>
        <v>3504</v>
      </c>
      <c r="F67" s="25">
        <f t="shared" si="7"/>
        <v>3504</v>
      </c>
      <c r="G67" s="25">
        <f t="shared" si="13"/>
        <v>1.1649543378995433</v>
      </c>
      <c r="H67" s="25">
        <f t="shared" si="20"/>
        <v>0.99475543470319527</v>
      </c>
      <c r="I67" s="4">
        <f t="shared" si="14"/>
        <v>4103.5211848005074</v>
      </c>
      <c r="J67" s="25">
        <f t="shared" ref="J67:J130" si="21">INTERCEPT($I$2:$I$3896,$A$2:$A$3896)+SLOPE($I$2:$I$3896,$A$2:$A$3896)*A67</f>
        <v>4469.8481014967238</v>
      </c>
      <c r="K67" s="15">
        <f t="shared" si="15"/>
        <v>4446.4056912616252</v>
      </c>
      <c r="L67" s="36">
        <f t="shared" si="16"/>
        <v>-364.40569126162518</v>
      </c>
      <c r="M67" s="36">
        <f t="shared" si="17"/>
        <v>364.40569126162518</v>
      </c>
      <c r="N67" s="36">
        <f t="shared" si="18"/>
        <v>8.9271359936703862E-2</v>
      </c>
      <c r="O67" s="36">
        <f t="shared" si="19"/>
        <v>132791.50782386289</v>
      </c>
      <c r="P67" s="35">
        <f t="shared" ref="P67:P130" si="22">(D67-K67)^2</f>
        <v>132791.50782386289</v>
      </c>
    </row>
    <row r="68" spans="1:16" x14ac:dyDescent="0.4">
      <c r="A68" s="1">
        <v>67</v>
      </c>
      <c r="B68" s="21">
        <v>39880</v>
      </c>
      <c r="C68" s="43">
        <v>3</v>
      </c>
      <c r="D68">
        <v>3650</v>
      </c>
      <c r="E68" s="25">
        <f t="shared" si="6"/>
        <v>3504</v>
      </c>
      <c r="F68" s="25">
        <f t="shared" si="7"/>
        <v>3603.5</v>
      </c>
      <c r="G68" s="25">
        <f t="shared" si="13"/>
        <v>1.0129041209934786</v>
      </c>
      <c r="H68" s="25">
        <f t="shared" si="20"/>
        <v>1.0047966317304369</v>
      </c>
      <c r="I68" s="4">
        <f t="shared" si="14"/>
        <v>3632.5758713124433</v>
      </c>
      <c r="J68" s="25">
        <f t="shared" si="21"/>
        <v>4469.7882380361361</v>
      </c>
      <c r="K68" s="15">
        <f t="shared" si="15"/>
        <v>4491.2281661270335</v>
      </c>
      <c r="L68" s="36">
        <f t="shared" si="16"/>
        <v>-841.22816612703355</v>
      </c>
      <c r="M68" s="36">
        <f t="shared" si="17"/>
        <v>841.22816612703355</v>
      </c>
      <c r="N68" s="36">
        <f t="shared" si="18"/>
        <v>0.23047347017179001</v>
      </c>
      <c r="O68" s="36">
        <f t="shared" si="19"/>
        <v>707664.82748545194</v>
      </c>
      <c r="P68" s="35">
        <f t="shared" si="22"/>
        <v>707664.82748545194</v>
      </c>
    </row>
    <row r="69" spans="1:16" x14ac:dyDescent="0.4">
      <c r="A69" s="1">
        <v>68</v>
      </c>
      <c r="B69" s="21">
        <v>39881</v>
      </c>
      <c r="C69" s="43">
        <v>4</v>
      </c>
      <c r="D69">
        <v>3430</v>
      </c>
      <c r="E69" s="25">
        <f t="shared" ref="E69:E132" si="23">AVERAGE(D67:D70)</f>
        <v>3703</v>
      </c>
      <c r="F69" s="25">
        <f t="shared" ref="F69:F132" si="24">AVERAGE(E69:E70)</f>
        <v>3521.25</v>
      </c>
      <c r="G69" s="25">
        <f t="shared" si="13"/>
        <v>0.97408590699325526</v>
      </c>
      <c r="H69" s="25">
        <f t="shared" si="20"/>
        <v>0.99880733708417879</v>
      </c>
      <c r="I69" s="4">
        <f t="shared" si="14"/>
        <v>3434.0957186129699</v>
      </c>
      <c r="J69" s="25">
        <f t="shared" si="21"/>
        <v>4469.7283745755494</v>
      </c>
      <c r="K69" s="15">
        <f t="shared" si="15"/>
        <v>4464.3974952993995</v>
      </c>
      <c r="L69" s="36">
        <f t="shared" si="16"/>
        <v>-1034.3974952993995</v>
      </c>
      <c r="M69" s="36">
        <f t="shared" si="17"/>
        <v>1034.3974952993995</v>
      </c>
      <c r="N69" s="36">
        <f t="shared" si="18"/>
        <v>0.30157361378991238</v>
      </c>
      <c r="O69" s="36">
        <f t="shared" si="19"/>
        <v>1069978.1782816711</v>
      </c>
      <c r="P69" s="35">
        <f t="shared" si="22"/>
        <v>1069978.1782816711</v>
      </c>
    </row>
    <row r="70" spans="1:16" x14ac:dyDescent="0.4">
      <c r="A70" s="1">
        <v>69</v>
      </c>
      <c r="B70" s="21">
        <v>39882</v>
      </c>
      <c r="C70" s="43">
        <v>1</v>
      </c>
      <c r="D70">
        <v>3650</v>
      </c>
      <c r="E70" s="25">
        <f t="shared" si="23"/>
        <v>3339.5</v>
      </c>
      <c r="F70" s="25">
        <f t="shared" si="24"/>
        <v>3312</v>
      </c>
      <c r="G70" s="25">
        <f t="shared" si="13"/>
        <v>1.1020531400966183</v>
      </c>
      <c r="H70" s="25">
        <f t="shared" si="20"/>
        <v>1.0016405964821891</v>
      </c>
      <c r="I70" s="4">
        <f t="shared" si="14"/>
        <v>3644.0216309312732</v>
      </c>
      <c r="J70" s="25">
        <f t="shared" si="21"/>
        <v>4469.6685111149618</v>
      </c>
      <c r="K70" s="15">
        <f t="shared" si="15"/>
        <v>4477.0014335508486</v>
      </c>
      <c r="L70" s="36">
        <f t="shared" si="16"/>
        <v>-827.00143355084856</v>
      </c>
      <c r="M70" s="36">
        <f t="shared" si="17"/>
        <v>827.00143355084856</v>
      </c>
      <c r="N70" s="36">
        <f t="shared" si="18"/>
        <v>0.22657573521941057</v>
      </c>
      <c r="O70" s="36">
        <f t="shared" si="19"/>
        <v>683931.37109515863</v>
      </c>
      <c r="P70" s="35">
        <f t="shared" si="22"/>
        <v>683931.37109515863</v>
      </c>
    </row>
    <row r="71" spans="1:16" x14ac:dyDescent="0.4">
      <c r="A71" s="1">
        <v>70</v>
      </c>
      <c r="B71" s="21">
        <v>39883</v>
      </c>
      <c r="C71" s="43">
        <v>2</v>
      </c>
      <c r="D71">
        <v>2628</v>
      </c>
      <c r="E71" s="25">
        <f t="shared" si="23"/>
        <v>3284.5</v>
      </c>
      <c r="F71" s="25">
        <f t="shared" si="24"/>
        <v>3208.75</v>
      </c>
      <c r="G71" s="25">
        <f t="shared" si="13"/>
        <v>0.81901051811453063</v>
      </c>
      <c r="H71" s="25">
        <f t="shared" si="20"/>
        <v>0.99475543470319527</v>
      </c>
      <c r="I71" s="4">
        <f t="shared" si="14"/>
        <v>2641.8553830611795</v>
      </c>
      <c r="J71" s="25">
        <f t="shared" si="21"/>
        <v>4469.6086476543751</v>
      </c>
      <c r="K71" s="15">
        <f t="shared" si="15"/>
        <v>4446.1674932505884</v>
      </c>
      <c r="L71" s="36">
        <f t="shared" si="16"/>
        <v>-1818.1674932505884</v>
      </c>
      <c r="M71" s="36">
        <f t="shared" si="17"/>
        <v>1818.1674932505884</v>
      </c>
      <c r="N71" s="36">
        <f t="shared" si="18"/>
        <v>0.69184455603142636</v>
      </c>
      <c r="O71" s="36">
        <f t="shared" si="19"/>
        <v>3305733.0335131288</v>
      </c>
      <c r="P71" s="35">
        <f t="shared" si="22"/>
        <v>3305733.0335131288</v>
      </c>
    </row>
    <row r="72" spans="1:16" x14ac:dyDescent="0.4">
      <c r="A72" s="1">
        <v>71</v>
      </c>
      <c r="B72" s="21">
        <v>39884</v>
      </c>
      <c r="C72" s="43">
        <v>3</v>
      </c>
      <c r="D72">
        <v>3430</v>
      </c>
      <c r="E72" s="25">
        <f t="shared" si="23"/>
        <v>3133</v>
      </c>
      <c r="F72" s="25">
        <f t="shared" si="24"/>
        <v>3038.125</v>
      </c>
      <c r="G72" s="25">
        <f t="shared" si="13"/>
        <v>1.1289858053898374</v>
      </c>
      <c r="H72" s="25">
        <f t="shared" si="20"/>
        <v>1.0047966317304369</v>
      </c>
      <c r="I72" s="4">
        <f t="shared" si="14"/>
        <v>3413.6260927675839</v>
      </c>
      <c r="J72" s="25">
        <f t="shared" si="21"/>
        <v>4469.5487841937875</v>
      </c>
      <c r="K72" s="15">
        <f t="shared" si="15"/>
        <v>4490.9875637127871</v>
      </c>
      <c r="L72" s="36">
        <f t="shared" si="16"/>
        <v>-1060.9875637127871</v>
      </c>
      <c r="M72" s="36">
        <f t="shared" si="17"/>
        <v>1060.9875637127871</v>
      </c>
      <c r="N72" s="36">
        <f t="shared" si="18"/>
        <v>0.30932582032442774</v>
      </c>
      <c r="O72" s="36">
        <f t="shared" si="19"/>
        <v>1125694.6103531953</v>
      </c>
      <c r="P72" s="35">
        <f t="shared" si="22"/>
        <v>1125694.6103531953</v>
      </c>
    </row>
    <row r="73" spans="1:16" x14ac:dyDescent="0.4">
      <c r="A73" s="1">
        <v>72</v>
      </c>
      <c r="B73" s="21">
        <v>39885</v>
      </c>
      <c r="C73" s="43">
        <v>4</v>
      </c>
      <c r="D73">
        <v>2824</v>
      </c>
      <c r="E73" s="25">
        <f t="shared" si="23"/>
        <v>2943.25</v>
      </c>
      <c r="F73" s="25">
        <f t="shared" si="24"/>
        <v>2936.75</v>
      </c>
      <c r="G73" s="25">
        <f t="shared" si="13"/>
        <v>0.96160721886439093</v>
      </c>
      <c r="H73" s="25">
        <f t="shared" si="20"/>
        <v>0.99880733708417879</v>
      </c>
      <c r="I73" s="4">
        <f t="shared" si="14"/>
        <v>2827.37210185511</v>
      </c>
      <c r="J73" s="25">
        <f t="shared" si="21"/>
        <v>4469.4889207332008</v>
      </c>
      <c r="K73" s="15">
        <f t="shared" si="15"/>
        <v>4464.1583270447682</v>
      </c>
      <c r="L73" s="36">
        <f t="shared" si="16"/>
        <v>-1640.1583270447682</v>
      </c>
      <c r="M73" s="36">
        <f t="shared" si="17"/>
        <v>1640.1583270447682</v>
      </c>
      <c r="N73" s="36">
        <f t="shared" si="18"/>
        <v>0.58079260872690086</v>
      </c>
      <c r="O73" s="36">
        <f t="shared" si="19"/>
        <v>2690119.3377742926</v>
      </c>
      <c r="P73" s="35">
        <f t="shared" si="22"/>
        <v>2690119.3377742926</v>
      </c>
    </row>
    <row r="74" spans="1:16" x14ac:dyDescent="0.4">
      <c r="A74" s="1">
        <v>73</v>
      </c>
      <c r="B74" s="21">
        <v>39886</v>
      </c>
      <c r="C74" s="43">
        <v>1</v>
      </c>
      <c r="D74">
        <v>2891</v>
      </c>
      <c r="E74" s="25">
        <f t="shared" si="23"/>
        <v>2930.25</v>
      </c>
      <c r="F74" s="25">
        <f t="shared" si="24"/>
        <v>2872.75</v>
      </c>
      <c r="G74" s="25">
        <f t="shared" si="13"/>
        <v>1.0063527978417892</v>
      </c>
      <c r="H74" s="25">
        <f t="shared" si="20"/>
        <v>1.0016405964821891</v>
      </c>
      <c r="I74" s="4">
        <f t="shared" si="14"/>
        <v>2886.2648041157017</v>
      </c>
      <c r="J74" s="25">
        <f t="shared" si="21"/>
        <v>4469.4290572726131</v>
      </c>
      <c r="K74" s="15">
        <f t="shared" si="15"/>
        <v>4476.7615868613684</v>
      </c>
      <c r="L74" s="36">
        <f t="shared" si="16"/>
        <v>-1585.7615868613684</v>
      </c>
      <c r="M74" s="36">
        <f t="shared" si="17"/>
        <v>1585.7615868613684</v>
      </c>
      <c r="N74" s="36">
        <f t="shared" si="18"/>
        <v>0.54851663329691058</v>
      </c>
      <c r="O74" s="36">
        <f t="shared" si="19"/>
        <v>2514639.8103650855</v>
      </c>
      <c r="P74" s="35">
        <f t="shared" si="22"/>
        <v>2514639.8103650855</v>
      </c>
    </row>
    <row r="75" spans="1:16" x14ac:dyDescent="0.4">
      <c r="A75" s="1">
        <v>74</v>
      </c>
      <c r="B75" s="21">
        <v>39887</v>
      </c>
      <c r="C75" s="43">
        <v>2</v>
      </c>
      <c r="D75">
        <v>2576</v>
      </c>
      <c r="E75" s="25">
        <f t="shared" si="23"/>
        <v>2815.25</v>
      </c>
      <c r="F75" s="25">
        <f t="shared" si="24"/>
        <v>2918.5</v>
      </c>
      <c r="G75" s="25">
        <f t="shared" si="13"/>
        <v>0.88264519444920331</v>
      </c>
      <c r="H75" s="25">
        <f t="shared" si="20"/>
        <v>0.99475543470319527</v>
      </c>
      <c r="I75" s="4">
        <f t="shared" si="14"/>
        <v>2589.5812278407907</v>
      </c>
      <c r="J75" s="25">
        <f t="shared" si="21"/>
        <v>4469.3691938120264</v>
      </c>
      <c r="K75" s="15">
        <f t="shared" si="15"/>
        <v>4445.9292952395517</v>
      </c>
      <c r="L75" s="36">
        <f t="shared" si="16"/>
        <v>-1869.9292952395517</v>
      </c>
      <c r="M75" s="36">
        <f t="shared" si="17"/>
        <v>1869.9292952395517</v>
      </c>
      <c r="N75" s="36">
        <f t="shared" si="18"/>
        <v>0.72590422951845957</v>
      </c>
      <c r="O75" s="36">
        <f t="shared" si="19"/>
        <v>3496635.5691950866</v>
      </c>
      <c r="P75" s="35">
        <f t="shared" si="22"/>
        <v>3496635.5691950866</v>
      </c>
    </row>
    <row r="76" spans="1:16" x14ac:dyDescent="0.4">
      <c r="A76" s="1">
        <v>75</v>
      </c>
      <c r="B76" s="21">
        <v>39888</v>
      </c>
      <c r="C76" s="43">
        <v>3</v>
      </c>
      <c r="D76">
        <v>2970</v>
      </c>
      <c r="E76" s="25">
        <f t="shared" si="23"/>
        <v>3021.75</v>
      </c>
      <c r="F76" s="25">
        <f t="shared" si="24"/>
        <v>3025.875</v>
      </c>
      <c r="G76" s="25">
        <f t="shared" si="13"/>
        <v>0.98153426694757717</v>
      </c>
      <c r="H76" s="25">
        <f t="shared" si="20"/>
        <v>1.0047966317304369</v>
      </c>
      <c r="I76" s="4">
        <f t="shared" si="14"/>
        <v>2955.8220103556046</v>
      </c>
      <c r="J76" s="25">
        <f t="shared" si="21"/>
        <v>4469.3093303514388</v>
      </c>
      <c r="K76" s="15">
        <f t="shared" si="15"/>
        <v>4490.7469612985396</v>
      </c>
      <c r="L76" s="36">
        <f t="shared" si="16"/>
        <v>-1520.7469612985396</v>
      </c>
      <c r="M76" s="36">
        <f t="shared" si="17"/>
        <v>1520.7469612985396</v>
      </c>
      <c r="N76" s="36">
        <f t="shared" si="18"/>
        <v>0.51203601390523223</v>
      </c>
      <c r="O76" s="36">
        <f t="shared" si="19"/>
        <v>2312671.320298742</v>
      </c>
      <c r="P76" s="35">
        <f t="shared" si="22"/>
        <v>2312671.320298742</v>
      </c>
    </row>
    <row r="77" spans="1:16" x14ac:dyDescent="0.4">
      <c r="A77" s="1">
        <v>76</v>
      </c>
      <c r="B77" s="21">
        <v>39889</v>
      </c>
      <c r="C77" s="43">
        <v>4</v>
      </c>
      <c r="D77">
        <v>3650</v>
      </c>
      <c r="E77" s="25">
        <f t="shared" si="23"/>
        <v>3030</v>
      </c>
      <c r="F77" s="25">
        <f t="shared" si="24"/>
        <v>3164.25</v>
      </c>
      <c r="G77" s="25">
        <f t="shared" si="13"/>
        <v>1.1535118906533934</v>
      </c>
      <c r="H77" s="25">
        <f t="shared" si="20"/>
        <v>0.99880733708417879</v>
      </c>
      <c r="I77" s="4">
        <f t="shared" si="14"/>
        <v>3654.3584177659886</v>
      </c>
      <c r="J77" s="25">
        <f t="shared" si="21"/>
        <v>4469.2494668908521</v>
      </c>
      <c r="K77" s="15">
        <f t="shared" si="15"/>
        <v>4463.9191587901378</v>
      </c>
      <c r="L77" s="36">
        <f t="shared" si="16"/>
        <v>-813.91915879013777</v>
      </c>
      <c r="M77" s="36">
        <f t="shared" si="17"/>
        <v>813.91915879013777</v>
      </c>
      <c r="N77" s="36">
        <f t="shared" si="18"/>
        <v>0.22299155035346241</v>
      </c>
      <c r="O77" s="36">
        <f t="shared" si="19"/>
        <v>662464.39704564551</v>
      </c>
      <c r="P77" s="35">
        <f t="shared" si="22"/>
        <v>662464.39704564551</v>
      </c>
    </row>
    <row r="78" spans="1:16" x14ac:dyDescent="0.4">
      <c r="A78" s="1">
        <v>77</v>
      </c>
      <c r="B78" s="21">
        <v>39890</v>
      </c>
      <c r="C78" s="43">
        <v>1</v>
      </c>
      <c r="D78">
        <v>2924</v>
      </c>
      <c r="E78" s="25">
        <f t="shared" si="23"/>
        <v>3298.5</v>
      </c>
      <c r="F78" s="25">
        <f t="shared" si="24"/>
        <v>3290.75</v>
      </c>
      <c r="G78" s="25">
        <f t="shared" si="13"/>
        <v>0.88855124211805825</v>
      </c>
      <c r="H78" s="25">
        <f t="shared" si="20"/>
        <v>1.0016405964821891</v>
      </c>
      <c r="I78" s="4">
        <f t="shared" si="14"/>
        <v>2919.2107531076831</v>
      </c>
      <c r="J78" s="25">
        <f t="shared" si="21"/>
        <v>4469.1896034302645</v>
      </c>
      <c r="K78" s="15">
        <f t="shared" si="15"/>
        <v>4476.5217401718883</v>
      </c>
      <c r="L78" s="36">
        <f t="shared" si="16"/>
        <v>-1552.5217401718883</v>
      </c>
      <c r="M78" s="36">
        <f t="shared" si="17"/>
        <v>1552.5217401718883</v>
      </c>
      <c r="N78" s="36">
        <f t="shared" si="18"/>
        <v>0.53095818747328605</v>
      </c>
      <c r="O78" s="36">
        <f t="shared" si="19"/>
        <v>2410323.7537063481</v>
      </c>
      <c r="P78" s="35">
        <f t="shared" si="22"/>
        <v>2410323.7537063481</v>
      </c>
    </row>
    <row r="79" spans="1:16" x14ac:dyDescent="0.4">
      <c r="A79" s="1">
        <v>78</v>
      </c>
      <c r="B79" s="21">
        <v>39891</v>
      </c>
      <c r="C79" s="43">
        <v>2</v>
      </c>
      <c r="D79">
        <v>3650</v>
      </c>
      <c r="E79" s="25">
        <f t="shared" si="23"/>
        <v>3283</v>
      </c>
      <c r="F79" s="25">
        <f t="shared" si="24"/>
        <v>3172.5</v>
      </c>
      <c r="G79" s="25">
        <f t="shared" si="13"/>
        <v>1.1505122143420017</v>
      </c>
      <c r="H79" s="25">
        <f t="shared" si="20"/>
        <v>0.99475543470319527</v>
      </c>
      <c r="I79" s="4">
        <f t="shared" si="14"/>
        <v>3669.2435875849715</v>
      </c>
      <c r="J79" s="25">
        <f t="shared" si="21"/>
        <v>4469.1297399696778</v>
      </c>
      <c r="K79" s="15">
        <f t="shared" si="15"/>
        <v>4445.691097228515</v>
      </c>
      <c r="L79" s="36">
        <f t="shared" si="16"/>
        <v>-795.69109722851499</v>
      </c>
      <c r="M79" s="36">
        <f t="shared" si="17"/>
        <v>795.69109722851499</v>
      </c>
      <c r="N79" s="36">
        <f t="shared" si="18"/>
        <v>0.21799756088452465</v>
      </c>
      <c r="O79" s="36">
        <f t="shared" si="19"/>
        <v>633124.32220871805</v>
      </c>
      <c r="P79" s="35">
        <f t="shared" si="22"/>
        <v>633124.32220871805</v>
      </c>
    </row>
    <row r="80" spans="1:16" x14ac:dyDescent="0.4">
      <c r="A80" s="1">
        <v>79</v>
      </c>
      <c r="B80" s="21">
        <v>39892</v>
      </c>
      <c r="C80" s="43">
        <v>3</v>
      </c>
      <c r="D80">
        <v>2908</v>
      </c>
      <c r="E80" s="25">
        <f t="shared" si="23"/>
        <v>3062</v>
      </c>
      <c r="F80" s="25">
        <f t="shared" si="24"/>
        <v>3152.75</v>
      </c>
      <c r="G80" s="25">
        <f t="shared" si="13"/>
        <v>0.92236936008246773</v>
      </c>
      <c r="H80" s="25">
        <f t="shared" si="20"/>
        <v>1.0047966317304369</v>
      </c>
      <c r="I80" s="4">
        <f t="shared" si="14"/>
        <v>2894.1179818565988</v>
      </c>
      <c r="J80" s="25">
        <f t="shared" si="21"/>
        <v>4469.0698765090901</v>
      </c>
      <c r="K80" s="15">
        <f t="shared" si="15"/>
        <v>4490.5063588842931</v>
      </c>
      <c r="L80" s="36">
        <f t="shared" si="16"/>
        <v>-1582.5063588842931</v>
      </c>
      <c r="M80" s="36">
        <f t="shared" si="17"/>
        <v>1582.5063588842931</v>
      </c>
      <c r="N80" s="36">
        <f t="shared" si="18"/>
        <v>0.54419063235360843</v>
      </c>
      <c r="O80" s="36">
        <f t="shared" si="19"/>
        <v>2504326.3759092232</v>
      </c>
      <c r="P80" s="35">
        <f t="shared" si="22"/>
        <v>2504326.3759092232</v>
      </c>
    </row>
    <row r="81" spans="1:16" x14ac:dyDescent="0.4">
      <c r="A81" s="1">
        <v>80</v>
      </c>
      <c r="B81" s="21">
        <v>39893</v>
      </c>
      <c r="C81" s="43">
        <v>4</v>
      </c>
      <c r="D81">
        <v>2766</v>
      </c>
      <c r="E81" s="25">
        <f t="shared" si="23"/>
        <v>3243.5</v>
      </c>
      <c r="F81" s="25">
        <f t="shared" si="24"/>
        <v>3207.25</v>
      </c>
      <c r="G81" s="25">
        <f t="shared" si="13"/>
        <v>0.86242107724686257</v>
      </c>
      <c r="H81" s="25">
        <f t="shared" si="20"/>
        <v>0.99880733708417879</v>
      </c>
      <c r="I81" s="4">
        <f t="shared" si="14"/>
        <v>2769.302844805678</v>
      </c>
      <c r="J81" s="25">
        <f t="shared" si="21"/>
        <v>4469.0100130485034</v>
      </c>
      <c r="K81" s="15">
        <f t="shared" si="15"/>
        <v>4463.6799905355065</v>
      </c>
      <c r="L81" s="36">
        <f t="shared" si="16"/>
        <v>-1697.6799905355065</v>
      </c>
      <c r="M81" s="36">
        <f t="shared" si="17"/>
        <v>1697.6799905355065</v>
      </c>
      <c r="N81" s="36">
        <f t="shared" si="18"/>
        <v>0.61376716939100018</v>
      </c>
      <c r="O81" s="36">
        <f t="shared" si="19"/>
        <v>2882117.3502646373</v>
      </c>
      <c r="P81" s="35">
        <f t="shared" si="22"/>
        <v>2882117.3502646373</v>
      </c>
    </row>
    <row r="82" spans="1:16" x14ac:dyDescent="0.4">
      <c r="A82" s="1">
        <v>81</v>
      </c>
      <c r="B82" s="21">
        <v>39894</v>
      </c>
      <c r="C82" s="43">
        <v>1</v>
      </c>
      <c r="D82">
        <v>3650</v>
      </c>
      <c r="E82" s="25">
        <f t="shared" si="23"/>
        <v>3171</v>
      </c>
      <c r="F82" s="25">
        <f t="shared" si="24"/>
        <v>3263.75</v>
      </c>
      <c r="G82" s="25">
        <f t="shared" si="13"/>
        <v>1.1183454615090005</v>
      </c>
      <c r="H82" s="25">
        <f t="shared" si="20"/>
        <v>1.0016405964821891</v>
      </c>
      <c r="I82" s="4">
        <f t="shared" si="14"/>
        <v>3644.0216309312732</v>
      </c>
      <c r="J82" s="25">
        <f t="shared" si="21"/>
        <v>4468.9501495879158</v>
      </c>
      <c r="K82" s="15">
        <f t="shared" si="15"/>
        <v>4476.2818934824081</v>
      </c>
      <c r="L82" s="36">
        <f t="shared" si="16"/>
        <v>-826.28189348240812</v>
      </c>
      <c r="M82" s="36">
        <f t="shared" si="17"/>
        <v>826.28189348240812</v>
      </c>
      <c r="N82" s="36">
        <f t="shared" si="18"/>
        <v>0.22637860095408441</v>
      </c>
      <c r="O82" s="36">
        <f t="shared" si="19"/>
        <v>682741.76749687362</v>
      </c>
      <c r="P82" s="35">
        <f t="shared" si="22"/>
        <v>682741.76749687362</v>
      </c>
    </row>
    <row r="83" spans="1:16" x14ac:dyDescent="0.4">
      <c r="A83" s="1">
        <v>82</v>
      </c>
      <c r="B83" s="21">
        <v>39895</v>
      </c>
      <c r="C83" s="43">
        <v>2</v>
      </c>
      <c r="D83">
        <v>3360</v>
      </c>
      <c r="E83" s="25">
        <f t="shared" si="23"/>
        <v>3356.5</v>
      </c>
      <c r="F83" s="25">
        <f t="shared" si="24"/>
        <v>3368.75</v>
      </c>
      <c r="G83" s="25">
        <f t="shared" si="13"/>
        <v>0.9974025974025974</v>
      </c>
      <c r="H83" s="25">
        <f t="shared" si="20"/>
        <v>0.99475543470319527</v>
      </c>
      <c r="I83" s="4">
        <f t="shared" si="14"/>
        <v>3377.7146450097271</v>
      </c>
      <c r="J83" s="25">
        <f t="shared" si="21"/>
        <v>4468.8902861273291</v>
      </c>
      <c r="K83" s="15">
        <f t="shared" si="15"/>
        <v>4445.4528992174783</v>
      </c>
      <c r="L83" s="36">
        <f t="shared" si="16"/>
        <v>-1085.4528992174783</v>
      </c>
      <c r="M83" s="36">
        <f t="shared" si="17"/>
        <v>1085.4528992174783</v>
      </c>
      <c r="N83" s="36">
        <f t="shared" si="18"/>
        <v>0.32305145810043995</v>
      </c>
      <c r="O83" s="36">
        <f t="shared" si="19"/>
        <v>1178207.9964196291</v>
      </c>
      <c r="P83" s="35">
        <f t="shared" si="22"/>
        <v>1178207.9964196291</v>
      </c>
    </row>
    <row r="84" spans="1:16" x14ac:dyDescent="0.4">
      <c r="A84" s="1">
        <v>83</v>
      </c>
      <c r="B84" s="21">
        <v>39896</v>
      </c>
      <c r="C84" s="43">
        <v>3</v>
      </c>
      <c r="D84">
        <v>3650</v>
      </c>
      <c r="E84" s="25">
        <f t="shared" si="23"/>
        <v>3381</v>
      </c>
      <c r="F84" s="25">
        <f t="shared" si="24"/>
        <v>3381</v>
      </c>
      <c r="G84" s="25">
        <f t="shared" si="13"/>
        <v>1.0795622596864833</v>
      </c>
      <c r="H84" s="25">
        <f t="shared" si="20"/>
        <v>1.0047966317304369</v>
      </c>
      <c r="I84" s="4">
        <f t="shared" si="14"/>
        <v>3632.5758713124433</v>
      </c>
      <c r="J84" s="25">
        <f t="shared" si="21"/>
        <v>4468.8304226667415</v>
      </c>
      <c r="K84" s="15">
        <f t="shared" si="15"/>
        <v>4490.2657564700467</v>
      </c>
      <c r="L84" s="36">
        <f t="shared" si="16"/>
        <v>-840.26575647004665</v>
      </c>
      <c r="M84" s="36">
        <f t="shared" si="17"/>
        <v>840.26575647004665</v>
      </c>
      <c r="N84" s="36">
        <f t="shared" si="18"/>
        <v>0.23020979629316346</v>
      </c>
      <c r="O84" s="36">
        <f t="shared" si="19"/>
        <v>706046.54149617977</v>
      </c>
      <c r="P84" s="35">
        <f t="shared" si="22"/>
        <v>706046.54149617977</v>
      </c>
    </row>
    <row r="85" spans="1:16" x14ac:dyDescent="0.4">
      <c r="A85" s="1">
        <v>84</v>
      </c>
      <c r="B85" s="21">
        <v>39897</v>
      </c>
      <c r="C85" s="43">
        <v>4</v>
      </c>
      <c r="D85">
        <v>2864</v>
      </c>
      <c r="E85" s="25">
        <f t="shared" si="23"/>
        <v>3381</v>
      </c>
      <c r="F85" s="25">
        <f t="shared" si="24"/>
        <v>3312.5</v>
      </c>
      <c r="G85" s="25">
        <f t="shared" si="13"/>
        <v>0.8646037735849057</v>
      </c>
      <c r="H85" s="25">
        <f t="shared" si="20"/>
        <v>0.99880733708417879</v>
      </c>
      <c r="I85" s="4">
        <f t="shared" si="14"/>
        <v>2867.4198653374769</v>
      </c>
      <c r="J85" s="25">
        <f t="shared" si="21"/>
        <v>4468.7705592061548</v>
      </c>
      <c r="K85" s="15">
        <f t="shared" si="15"/>
        <v>4463.4408222808761</v>
      </c>
      <c r="L85" s="36">
        <f t="shared" si="16"/>
        <v>-1599.4408222808761</v>
      </c>
      <c r="M85" s="36">
        <f t="shared" si="17"/>
        <v>1599.4408222808761</v>
      </c>
      <c r="N85" s="36">
        <f t="shared" si="18"/>
        <v>0.55846397426008243</v>
      </c>
      <c r="O85" s="36">
        <f t="shared" si="19"/>
        <v>2558210.9439785252</v>
      </c>
      <c r="P85" s="35">
        <f t="shared" si="22"/>
        <v>2558210.9439785252</v>
      </c>
    </row>
    <row r="86" spans="1:16" x14ac:dyDescent="0.4">
      <c r="A86" s="1">
        <v>85</v>
      </c>
      <c r="B86" s="21">
        <v>39898</v>
      </c>
      <c r="C86" s="43">
        <v>1</v>
      </c>
      <c r="D86">
        <v>3650</v>
      </c>
      <c r="E86" s="25">
        <f t="shared" si="23"/>
        <v>3244</v>
      </c>
      <c r="F86" s="25">
        <f t="shared" si="24"/>
        <v>3143.375</v>
      </c>
      <c r="G86" s="25">
        <f t="shared" si="13"/>
        <v>1.1611723068358055</v>
      </c>
      <c r="H86" s="25">
        <f t="shared" si="20"/>
        <v>1.0016405964821891</v>
      </c>
      <c r="I86" s="4">
        <f t="shared" si="14"/>
        <v>3644.0216309312732</v>
      </c>
      <c r="J86" s="25">
        <f t="shared" si="21"/>
        <v>4468.7106957455671</v>
      </c>
      <c r="K86" s="15">
        <f t="shared" si="15"/>
        <v>4476.042046792928</v>
      </c>
      <c r="L86" s="36">
        <f t="shared" si="16"/>
        <v>-826.04204679292798</v>
      </c>
      <c r="M86" s="36">
        <f t="shared" si="17"/>
        <v>826.04204679292798</v>
      </c>
      <c r="N86" s="36">
        <f t="shared" si="18"/>
        <v>0.22631288953230905</v>
      </c>
      <c r="O86" s="36">
        <f t="shared" si="19"/>
        <v>682345.46306984976</v>
      </c>
      <c r="P86" s="35">
        <f t="shared" si="22"/>
        <v>682345.46306984976</v>
      </c>
    </row>
    <row r="87" spans="1:16" x14ac:dyDescent="0.4">
      <c r="A87" s="1">
        <v>86</v>
      </c>
      <c r="B87" s="21">
        <v>39899</v>
      </c>
      <c r="C87" s="43">
        <v>2</v>
      </c>
      <c r="D87">
        <v>2812</v>
      </c>
      <c r="E87" s="25">
        <f t="shared" si="23"/>
        <v>3042.75</v>
      </c>
      <c r="F87" s="25">
        <f t="shared" si="24"/>
        <v>3081.75</v>
      </c>
      <c r="G87" s="25">
        <f t="shared" si="13"/>
        <v>0.91246856493875228</v>
      </c>
      <c r="H87" s="25">
        <f t="shared" si="20"/>
        <v>0.99475543470319527</v>
      </c>
      <c r="I87" s="4">
        <f t="shared" si="14"/>
        <v>2826.8254707640931</v>
      </c>
      <c r="J87" s="25">
        <f t="shared" si="21"/>
        <v>4468.6508322849804</v>
      </c>
      <c r="K87" s="15">
        <f t="shared" si="15"/>
        <v>4445.2147012064406</v>
      </c>
      <c r="L87" s="36">
        <f t="shared" si="16"/>
        <v>-1633.2147012064406</v>
      </c>
      <c r="M87" s="36">
        <f t="shared" si="17"/>
        <v>1633.2147012064406</v>
      </c>
      <c r="N87" s="36">
        <f t="shared" si="18"/>
        <v>0.58080181408479392</v>
      </c>
      <c r="O87" s="36">
        <f t="shared" si="19"/>
        <v>2667390.260236843</v>
      </c>
      <c r="P87" s="35">
        <f t="shared" si="22"/>
        <v>2667390.260236843</v>
      </c>
    </row>
    <row r="88" spans="1:16" x14ac:dyDescent="0.4">
      <c r="A88" s="1">
        <v>87</v>
      </c>
      <c r="B88" s="21">
        <v>39900</v>
      </c>
      <c r="C88" s="43">
        <v>3</v>
      </c>
      <c r="D88">
        <v>2845</v>
      </c>
      <c r="E88" s="25">
        <f t="shared" si="23"/>
        <v>3120.75</v>
      </c>
      <c r="F88" s="25">
        <f t="shared" si="24"/>
        <v>3120.75</v>
      </c>
      <c r="G88" s="25">
        <f t="shared" si="13"/>
        <v>0.91163983016902983</v>
      </c>
      <c r="H88" s="25">
        <f t="shared" si="20"/>
        <v>1.0047966317304369</v>
      </c>
      <c r="I88" s="4">
        <f t="shared" si="14"/>
        <v>2831.4187270914799</v>
      </c>
      <c r="J88" s="25">
        <f t="shared" si="21"/>
        <v>4468.5909688243928</v>
      </c>
      <c r="K88" s="15">
        <f t="shared" si="15"/>
        <v>4490.0251540557992</v>
      </c>
      <c r="L88" s="36">
        <f t="shared" si="16"/>
        <v>-1645.0251540557992</v>
      </c>
      <c r="M88" s="36">
        <f t="shared" si="17"/>
        <v>1645.0251540557992</v>
      </c>
      <c r="N88" s="36">
        <f t="shared" si="18"/>
        <v>0.57821622286671326</v>
      </c>
      <c r="O88" s="36">
        <f t="shared" si="19"/>
        <v>2706107.7574763061</v>
      </c>
      <c r="P88" s="35">
        <f t="shared" si="22"/>
        <v>2706107.7574763061</v>
      </c>
    </row>
    <row r="89" spans="1:16" x14ac:dyDescent="0.4">
      <c r="A89" s="1">
        <v>88</v>
      </c>
      <c r="B89" s="21">
        <v>39901</v>
      </c>
      <c r="C89" s="43">
        <v>4</v>
      </c>
      <c r="D89">
        <v>3176</v>
      </c>
      <c r="E89" s="25">
        <f t="shared" si="23"/>
        <v>3120.75</v>
      </c>
      <c r="F89" s="25">
        <f t="shared" si="24"/>
        <v>3145.875</v>
      </c>
      <c r="G89" s="25">
        <f t="shared" si="13"/>
        <v>1.0095760321055349</v>
      </c>
      <c r="H89" s="25">
        <f t="shared" si="20"/>
        <v>0.99880733708417879</v>
      </c>
      <c r="I89" s="4">
        <f t="shared" si="14"/>
        <v>3179.7924204999395</v>
      </c>
      <c r="J89" s="25">
        <f t="shared" si="21"/>
        <v>4468.5311053638061</v>
      </c>
      <c r="K89" s="15">
        <f t="shared" si="15"/>
        <v>4463.2016540262448</v>
      </c>
      <c r="L89" s="36">
        <f t="shared" si="16"/>
        <v>-1287.2016540262448</v>
      </c>
      <c r="M89" s="36">
        <f t="shared" si="17"/>
        <v>1287.2016540262448</v>
      </c>
      <c r="N89" s="36">
        <f t="shared" si="18"/>
        <v>0.40529019333320049</v>
      </c>
      <c r="O89" s="36">
        <f t="shared" si="19"/>
        <v>1656888.0981279004</v>
      </c>
      <c r="P89" s="35">
        <f t="shared" si="22"/>
        <v>1656888.0981279004</v>
      </c>
    </row>
    <row r="90" spans="1:16" x14ac:dyDescent="0.4">
      <c r="A90" s="1">
        <v>89</v>
      </c>
      <c r="B90" s="21">
        <v>39902</v>
      </c>
      <c r="C90" s="43">
        <v>1</v>
      </c>
      <c r="D90">
        <v>3650</v>
      </c>
      <c r="E90" s="25">
        <f t="shared" si="23"/>
        <v>3171</v>
      </c>
      <c r="F90" s="25">
        <f t="shared" si="24"/>
        <v>3177.5</v>
      </c>
      <c r="G90" s="25">
        <f t="shared" si="13"/>
        <v>1.1487018095987411</v>
      </c>
      <c r="H90" s="25">
        <f t="shared" si="20"/>
        <v>1.0016405964821891</v>
      </c>
      <c r="I90" s="4">
        <f t="shared" si="14"/>
        <v>3644.0216309312732</v>
      </c>
      <c r="J90" s="25">
        <f t="shared" si="21"/>
        <v>4468.4712419032185</v>
      </c>
      <c r="K90" s="15">
        <f t="shared" si="15"/>
        <v>4475.8022001034478</v>
      </c>
      <c r="L90" s="36">
        <f t="shared" si="16"/>
        <v>-825.80220010344783</v>
      </c>
      <c r="M90" s="36">
        <f t="shared" si="17"/>
        <v>825.80220010344783</v>
      </c>
      <c r="N90" s="36">
        <f t="shared" si="18"/>
        <v>0.22624717811053366</v>
      </c>
      <c r="O90" s="36">
        <f t="shared" si="19"/>
        <v>681949.27369569486</v>
      </c>
      <c r="P90" s="35">
        <f t="shared" si="22"/>
        <v>681949.27369569486</v>
      </c>
    </row>
    <row r="91" spans="1:16" x14ac:dyDescent="0.4">
      <c r="A91" s="1">
        <v>90</v>
      </c>
      <c r="B91" s="21">
        <v>39903</v>
      </c>
      <c r="C91" s="43">
        <v>2</v>
      </c>
      <c r="D91">
        <v>3013</v>
      </c>
      <c r="E91" s="25">
        <f t="shared" si="23"/>
        <v>3184</v>
      </c>
      <c r="F91" s="25">
        <f t="shared" si="24"/>
        <v>3215.75</v>
      </c>
      <c r="G91" s="25">
        <f t="shared" si="13"/>
        <v>0.93695094456969608</v>
      </c>
      <c r="H91" s="25">
        <f t="shared" si="20"/>
        <v>0.99475543470319527</v>
      </c>
      <c r="I91" s="4">
        <f t="shared" si="14"/>
        <v>3028.8851861352105</v>
      </c>
      <c r="J91" s="25">
        <f t="shared" si="21"/>
        <v>4468.4113784426318</v>
      </c>
      <c r="K91" s="15">
        <f t="shared" si="15"/>
        <v>4444.9765031954039</v>
      </c>
      <c r="L91" s="36">
        <f t="shared" si="16"/>
        <v>-1431.9765031954039</v>
      </c>
      <c r="M91" s="36">
        <f t="shared" si="17"/>
        <v>1431.9765031954039</v>
      </c>
      <c r="N91" s="36">
        <f t="shared" si="18"/>
        <v>0.47526601500013405</v>
      </c>
      <c r="O91" s="36">
        <f t="shared" si="19"/>
        <v>2050556.7057037365</v>
      </c>
      <c r="P91" s="35">
        <f t="shared" si="22"/>
        <v>2050556.7057037365</v>
      </c>
    </row>
    <row r="92" spans="1:16" x14ac:dyDescent="0.4">
      <c r="A92" s="1">
        <v>91</v>
      </c>
      <c r="B92" s="21">
        <v>39904</v>
      </c>
      <c r="C92" s="43">
        <v>3</v>
      </c>
      <c r="D92">
        <v>2897</v>
      </c>
      <c r="E92" s="25">
        <f t="shared" si="23"/>
        <v>3247.5</v>
      </c>
      <c r="F92" s="25">
        <f t="shared" si="24"/>
        <v>3148.125</v>
      </c>
      <c r="G92" s="25">
        <f t="shared" si="13"/>
        <v>0.92023029581099858</v>
      </c>
      <c r="H92" s="25">
        <f t="shared" si="20"/>
        <v>1.0047966317304369</v>
      </c>
      <c r="I92" s="4">
        <f t="shared" si="14"/>
        <v>2883.1704929293555</v>
      </c>
      <c r="J92" s="25">
        <f t="shared" si="21"/>
        <v>4468.3515149820441</v>
      </c>
      <c r="K92" s="15">
        <f t="shared" si="15"/>
        <v>4489.7845516415528</v>
      </c>
      <c r="L92" s="36">
        <f t="shared" si="16"/>
        <v>-1592.7845516415528</v>
      </c>
      <c r="M92" s="36">
        <f t="shared" si="17"/>
        <v>1592.7845516415528</v>
      </c>
      <c r="N92" s="36">
        <f t="shared" si="18"/>
        <v>0.54980481589283836</v>
      </c>
      <c r="O92" s="36">
        <f t="shared" si="19"/>
        <v>2536962.6279479824</v>
      </c>
      <c r="P92" s="35">
        <f t="shared" si="22"/>
        <v>2536962.6279479824</v>
      </c>
    </row>
    <row r="93" spans="1:16" x14ac:dyDescent="0.4">
      <c r="A93" s="1">
        <v>92</v>
      </c>
      <c r="B93" s="21">
        <v>39905</v>
      </c>
      <c r="C93" s="43">
        <v>4</v>
      </c>
      <c r="D93">
        <v>3430</v>
      </c>
      <c r="E93" s="25">
        <f t="shared" si="23"/>
        <v>3048.75</v>
      </c>
      <c r="F93" s="25">
        <f t="shared" si="24"/>
        <v>3017</v>
      </c>
      <c r="G93" s="25">
        <f t="shared" si="13"/>
        <v>1.1368909512761021</v>
      </c>
      <c r="H93" s="25">
        <f t="shared" si="20"/>
        <v>0.99880733708417879</v>
      </c>
      <c r="I93" s="4">
        <f t="shared" si="14"/>
        <v>3434.0957186129699</v>
      </c>
      <c r="J93" s="25">
        <f t="shared" si="21"/>
        <v>4468.2916515214574</v>
      </c>
      <c r="K93" s="15">
        <f t="shared" si="15"/>
        <v>4462.9624857716144</v>
      </c>
      <c r="L93" s="36">
        <f t="shared" si="16"/>
        <v>-1032.9624857716144</v>
      </c>
      <c r="M93" s="36">
        <f t="shared" si="17"/>
        <v>1032.9624857716144</v>
      </c>
      <c r="N93" s="36">
        <f t="shared" si="18"/>
        <v>0.30115524366519369</v>
      </c>
      <c r="O93" s="36">
        <f t="shared" si="19"/>
        <v>1067011.4970114727</v>
      </c>
      <c r="P93" s="35">
        <f t="shared" si="22"/>
        <v>1067011.4970114727</v>
      </c>
    </row>
    <row r="94" spans="1:16" x14ac:dyDescent="0.4">
      <c r="A94" s="1">
        <v>93</v>
      </c>
      <c r="B94" s="21">
        <v>39906</v>
      </c>
      <c r="C94" s="43">
        <v>1</v>
      </c>
      <c r="D94">
        <v>2855</v>
      </c>
      <c r="E94" s="25">
        <f t="shared" si="23"/>
        <v>2985.25</v>
      </c>
      <c r="F94" s="25">
        <f t="shared" si="24"/>
        <v>2973.625</v>
      </c>
      <c r="G94" s="25">
        <f t="shared" si="13"/>
        <v>0.96010761276220102</v>
      </c>
      <c r="H94" s="25">
        <f t="shared" si="20"/>
        <v>1.0016405964821891</v>
      </c>
      <c r="I94" s="4">
        <f t="shared" si="14"/>
        <v>2850.323768851722</v>
      </c>
      <c r="J94" s="25">
        <f t="shared" si="21"/>
        <v>4468.2317880608698</v>
      </c>
      <c r="K94" s="15">
        <f t="shared" si="15"/>
        <v>4475.5623534139677</v>
      </c>
      <c r="L94" s="36">
        <f t="shared" si="16"/>
        <v>-1620.5623534139677</v>
      </c>
      <c r="M94" s="36">
        <f t="shared" si="17"/>
        <v>1620.5623534139677</v>
      </c>
      <c r="N94" s="36">
        <f t="shared" si="18"/>
        <v>0.5676225406003389</v>
      </c>
      <c r="O94" s="36">
        <f t="shared" si="19"/>
        <v>2626222.3413026175</v>
      </c>
      <c r="P94" s="35">
        <f t="shared" si="22"/>
        <v>2626222.3413026175</v>
      </c>
    </row>
    <row r="95" spans="1:16" x14ac:dyDescent="0.4">
      <c r="A95" s="1">
        <v>94</v>
      </c>
      <c r="B95" s="21">
        <v>39907</v>
      </c>
      <c r="C95" s="43">
        <v>2</v>
      </c>
      <c r="D95">
        <v>2759</v>
      </c>
      <c r="E95" s="25">
        <f t="shared" si="23"/>
        <v>2962</v>
      </c>
      <c r="F95" s="25">
        <f t="shared" si="24"/>
        <v>2989.5</v>
      </c>
      <c r="G95" s="25">
        <f t="shared" si="13"/>
        <v>0.92289680548586717</v>
      </c>
      <c r="H95" s="25">
        <f t="shared" si="20"/>
        <v>0.99475543470319527</v>
      </c>
      <c r="I95" s="4">
        <f t="shared" si="14"/>
        <v>2773.5460433279277</v>
      </c>
      <c r="J95" s="25">
        <f t="shared" si="21"/>
        <v>4468.1719246002831</v>
      </c>
      <c r="K95" s="15">
        <f t="shared" si="15"/>
        <v>4444.7383051843672</v>
      </c>
      <c r="L95" s="36">
        <f t="shared" si="16"/>
        <v>-1685.7383051843672</v>
      </c>
      <c r="M95" s="36">
        <f t="shared" si="17"/>
        <v>1685.7383051843672</v>
      </c>
      <c r="N95" s="36">
        <f t="shared" si="18"/>
        <v>0.61099612366232947</v>
      </c>
      <c r="O95" s="36">
        <f t="shared" si="19"/>
        <v>2841713.6335658627</v>
      </c>
      <c r="P95" s="35">
        <f t="shared" si="22"/>
        <v>2841713.6335658627</v>
      </c>
    </row>
    <row r="96" spans="1:16" x14ac:dyDescent="0.4">
      <c r="A96" s="1">
        <v>95</v>
      </c>
      <c r="B96" s="21">
        <v>39908</v>
      </c>
      <c r="C96" s="43">
        <v>3</v>
      </c>
      <c r="D96">
        <v>2804</v>
      </c>
      <c r="E96" s="25">
        <f t="shared" si="23"/>
        <v>3017</v>
      </c>
      <c r="F96" s="25">
        <f t="shared" si="24"/>
        <v>3023.875</v>
      </c>
      <c r="G96" s="25">
        <f t="shared" si="13"/>
        <v>0.92728700756479687</v>
      </c>
      <c r="H96" s="25">
        <f t="shared" si="20"/>
        <v>1.0047966317304369</v>
      </c>
      <c r="I96" s="4">
        <f t="shared" si="14"/>
        <v>2790.6144501808467</v>
      </c>
      <c r="J96" s="25">
        <f t="shared" si="21"/>
        <v>4468.1120611396955</v>
      </c>
      <c r="K96" s="15">
        <f t="shared" si="15"/>
        <v>4489.5439492273063</v>
      </c>
      <c r="L96" s="36">
        <f t="shared" si="16"/>
        <v>-1685.5439492273063</v>
      </c>
      <c r="M96" s="36">
        <f t="shared" si="17"/>
        <v>1685.5439492273063</v>
      </c>
      <c r="N96" s="36">
        <f t="shared" si="18"/>
        <v>0.6011212372422633</v>
      </c>
      <c r="O96" s="36">
        <f t="shared" si="19"/>
        <v>2841058.4047767841</v>
      </c>
      <c r="P96" s="35">
        <f t="shared" si="22"/>
        <v>2841058.4047767841</v>
      </c>
    </row>
    <row r="97" spans="1:16" x14ac:dyDescent="0.4">
      <c r="A97" s="1">
        <v>96</v>
      </c>
      <c r="B97" s="21">
        <v>39909</v>
      </c>
      <c r="C97" s="43">
        <v>4</v>
      </c>
      <c r="D97">
        <v>3650</v>
      </c>
      <c r="E97" s="25">
        <f t="shared" si="23"/>
        <v>3030.75</v>
      </c>
      <c r="F97" s="25">
        <f t="shared" si="24"/>
        <v>3142.125</v>
      </c>
      <c r="G97" s="25">
        <f t="shared" si="13"/>
        <v>1.1616342443410113</v>
      </c>
      <c r="H97" s="25">
        <f t="shared" si="20"/>
        <v>0.99880733708417879</v>
      </c>
      <c r="I97" s="4">
        <f t="shared" si="14"/>
        <v>3654.3584177659886</v>
      </c>
      <c r="J97" s="25">
        <f t="shared" si="21"/>
        <v>4468.0521976791088</v>
      </c>
      <c r="K97" s="15">
        <f t="shared" si="15"/>
        <v>4462.7233175169831</v>
      </c>
      <c r="L97" s="36">
        <f t="shared" si="16"/>
        <v>-812.72331751698312</v>
      </c>
      <c r="M97" s="36">
        <f t="shared" si="17"/>
        <v>812.72331751698312</v>
      </c>
      <c r="N97" s="36">
        <f t="shared" si="18"/>
        <v>0.22266392260739262</v>
      </c>
      <c r="O97" s="36">
        <f t="shared" si="19"/>
        <v>660519.19083581096</v>
      </c>
      <c r="P97" s="35">
        <f t="shared" si="22"/>
        <v>660519.19083581096</v>
      </c>
    </row>
    <row r="98" spans="1:16" x14ac:dyDescent="0.4">
      <c r="A98" s="1">
        <v>97</v>
      </c>
      <c r="B98" s="21">
        <v>39910</v>
      </c>
      <c r="C98" s="43">
        <v>1</v>
      </c>
      <c r="D98">
        <v>2910</v>
      </c>
      <c r="E98" s="25">
        <f t="shared" si="23"/>
        <v>3253.5</v>
      </c>
      <c r="F98" s="25">
        <f t="shared" si="24"/>
        <v>3331.75</v>
      </c>
      <c r="G98" s="25">
        <f t="shared" si="13"/>
        <v>0.87341487206423052</v>
      </c>
      <c r="H98" s="25">
        <f t="shared" si="20"/>
        <v>1.0016405964821891</v>
      </c>
      <c r="I98" s="4">
        <f t="shared" si="14"/>
        <v>2905.2336838383576</v>
      </c>
      <c r="J98" s="25">
        <f t="shared" si="21"/>
        <v>4467.9923342185211</v>
      </c>
      <c r="K98" s="15">
        <f t="shared" si="15"/>
        <v>4475.3225067244875</v>
      </c>
      <c r="L98" s="36">
        <f t="shared" si="16"/>
        <v>-1565.3225067244875</v>
      </c>
      <c r="M98" s="36">
        <f t="shared" si="17"/>
        <v>1565.3225067244875</v>
      </c>
      <c r="N98" s="36">
        <f t="shared" si="18"/>
        <v>0.53791151433831186</v>
      </c>
      <c r="O98" s="36">
        <f t="shared" si="19"/>
        <v>2450234.5500582336</v>
      </c>
      <c r="P98" s="35">
        <f t="shared" si="22"/>
        <v>2450234.5500582336</v>
      </c>
    </row>
    <row r="99" spans="1:16" x14ac:dyDescent="0.4">
      <c r="A99" s="1">
        <v>98</v>
      </c>
      <c r="B99" s="21">
        <v>39911</v>
      </c>
      <c r="C99" s="43">
        <v>2</v>
      </c>
      <c r="D99">
        <v>3650</v>
      </c>
      <c r="E99" s="25">
        <f t="shared" si="23"/>
        <v>3410</v>
      </c>
      <c r="F99" s="25">
        <f t="shared" si="24"/>
        <v>3360.125</v>
      </c>
      <c r="G99" s="25">
        <f t="shared" si="13"/>
        <v>1.0862691120122019</v>
      </c>
      <c r="H99" s="25">
        <f t="shared" si="20"/>
        <v>0.99475543470319527</v>
      </c>
      <c r="I99" s="4">
        <f t="shared" si="14"/>
        <v>3669.2435875849715</v>
      </c>
      <c r="J99" s="25">
        <f t="shared" si="21"/>
        <v>4467.9324707579344</v>
      </c>
      <c r="K99" s="15">
        <f t="shared" si="15"/>
        <v>4444.5001071733304</v>
      </c>
      <c r="L99" s="36">
        <f t="shared" si="16"/>
        <v>-794.50010717333043</v>
      </c>
      <c r="M99" s="36">
        <f t="shared" si="17"/>
        <v>794.50010717333043</v>
      </c>
      <c r="N99" s="36">
        <f t="shared" si="18"/>
        <v>0.21767126223926861</v>
      </c>
      <c r="O99" s="36">
        <f t="shared" si="19"/>
        <v>631230.42029843351</v>
      </c>
      <c r="P99" s="35">
        <f t="shared" si="22"/>
        <v>631230.42029843351</v>
      </c>
    </row>
    <row r="100" spans="1:16" x14ac:dyDescent="0.4">
      <c r="A100" s="1">
        <v>99</v>
      </c>
      <c r="B100" s="21">
        <v>39912</v>
      </c>
      <c r="C100" s="43">
        <v>3</v>
      </c>
      <c r="D100">
        <v>3430</v>
      </c>
      <c r="E100" s="25">
        <f t="shared" si="23"/>
        <v>3310.25</v>
      </c>
      <c r="F100" s="25">
        <f t="shared" si="24"/>
        <v>3402.75</v>
      </c>
      <c r="G100" s="25">
        <f t="shared" si="13"/>
        <v>1.0080082286386012</v>
      </c>
      <c r="H100" s="25">
        <f t="shared" si="20"/>
        <v>1.0047966317304369</v>
      </c>
      <c r="I100" s="4">
        <f t="shared" si="14"/>
        <v>3413.6260927675839</v>
      </c>
      <c r="J100" s="25">
        <f t="shared" si="21"/>
        <v>4467.8726072973468</v>
      </c>
      <c r="K100" s="15">
        <f t="shared" si="15"/>
        <v>4489.3033468130589</v>
      </c>
      <c r="L100" s="36">
        <f t="shared" si="16"/>
        <v>-1059.3033468130589</v>
      </c>
      <c r="M100" s="36">
        <f t="shared" si="17"/>
        <v>1059.3033468130589</v>
      </c>
      <c r="N100" s="36">
        <f t="shared" si="18"/>
        <v>0.30883479498923</v>
      </c>
      <c r="O100" s="36">
        <f t="shared" si="19"/>
        <v>1122123.5805693476</v>
      </c>
      <c r="P100" s="35">
        <f t="shared" si="22"/>
        <v>1122123.5805693476</v>
      </c>
    </row>
    <row r="101" spans="1:16" x14ac:dyDescent="0.4">
      <c r="A101" s="1">
        <v>100</v>
      </c>
      <c r="B101" s="21">
        <v>39913</v>
      </c>
      <c r="C101" s="43">
        <v>4</v>
      </c>
      <c r="D101">
        <v>3251</v>
      </c>
      <c r="E101" s="25">
        <f t="shared" si="23"/>
        <v>3495.25</v>
      </c>
      <c r="F101" s="25">
        <f t="shared" si="24"/>
        <v>3384.625</v>
      </c>
      <c r="G101" s="25">
        <f t="shared" si="13"/>
        <v>0.96051999852273151</v>
      </c>
      <c r="H101" s="25">
        <f t="shared" si="20"/>
        <v>0.99880733708417879</v>
      </c>
      <c r="I101" s="4">
        <f t="shared" si="14"/>
        <v>3254.8819770293776</v>
      </c>
      <c r="J101" s="25">
        <f t="shared" si="21"/>
        <v>4467.8127438367601</v>
      </c>
      <c r="K101" s="15">
        <f t="shared" si="15"/>
        <v>4462.4841492623527</v>
      </c>
      <c r="L101" s="36">
        <f t="shared" si="16"/>
        <v>-1211.4841492623527</v>
      </c>
      <c r="M101" s="36">
        <f t="shared" si="17"/>
        <v>1211.4841492623527</v>
      </c>
      <c r="N101" s="36">
        <f t="shared" si="18"/>
        <v>0.37264969217543914</v>
      </c>
      <c r="O101" s="36">
        <f t="shared" si="19"/>
        <v>1467693.8439139265</v>
      </c>
      <c r="P101" s="35">
        <f t="shared" si="22"/>
        <v>1467693.8439139265</v>
      </c>
    </row>
    <row r="102" spans="1:16" x14ac:dyDescent="0.4">
      <c r="A102" s="1">
        <v>101</v>
      </c>
      <c r="B102" s="21">
        <v>39914</v>
      </c>
      <c r="C102" s="43">
        <v>1</v>
      </c>
      <c r="D102">
        <v>3650</v>
      </c>
      <c r="E102" s="25">
        <f t="shared" si="23"/>
        <v>3274</v>
      </c>
      <c r="F102" s="25">
        <f t="shared" si="24"/>
        <v>3284</v>
      </c>
      <c r="G102" s="25">
        <f t="shared" si="13"/>
        <v>1.1114494518879416</v>
      </c>
      <c r="H102" s="25">
        <f t="shared" si="20"/>
        <v>1.0016405964821891</v>
      </c>
      <c r="I102" s="4">
        <f t="shared" si="14"/>
        <v>3644.0216309312732</v>
      </c>
      <c r="J102" s="25">
        <f t="shared" si="21"/>
        <v>4467.7528803761734</v>
      </c>
      <c r="K102" s="15">
        <f t="shared" si="15"/>
        <v>4475.0826600350083</v>
      </c>
      <c r="L102" s="36">
        <f t="shared" si="16"/>
        <v>-825.0826600350083</v>
      </c>
      <c r="M102" s="36">
        <f t="shared" si="17"/>
        <v>825.0826600350083</v>
      </c>
      <c r="N102" s="36">
        <f t="shared" si="18"/>
        <v>0.22605004384520774</v>
      </c>
      <c r="O102" s="36">
        <f t="shared" si="19"/>
        <v>680761.3958904451</v>
      </c>
      <c r="P102" s="35">
        <f t="shared" si="22"/>
        <v>680761.3958904451</v>
      </c>
    </row>
    <row r="103" spans="1:16" x14ac:dyDescent="0.4">
      <c r="A103" s="1">
        <v>102</v>
      </c>
      <c r="B103" s="21">
        <v>39915</v>
      </c>
      <c r="C103" s="43">
        <v>2</v>
      </c>
      <c r="D103">
        <v>2765</v>
      </c>
      <c r="E103" s="25">
        <f t="shared" si="23"/>
        <v>3294</v>
      </c>
      <c r="F103" s="25">
        <f t="shared" si="24"/>
        <v>3311.625</v>
      </c>
      <c r="G103" s="25">
        <f t="shared" si="13"/>
        <v>0.83493753066847842</v>
      </c>
      <c r="H103" s="25">
        <f t="shared" si="20"/>
        <v>0.99475543470319527</v>
      </c>
      <c r="I103" s="4">
        <f t="shared" si="14"/>
        <v>2779.5776766225881</v>
      </c>
      <c r="J103" s="25">
        <f t="shared" si="21"/>
        <v>4467.6930169155858</v>
      </c>
      <c r="K103" s="15">
        <f t="shared" si="15"/>
        <v>4444.2619091622937</v>
      </c>
      <c r="L103" s="36">
        <f t="shared" si="16"/>
        <v>-1679.2619091622937</v>
      </c>
      <c r="M103" s="36">
        <f t="shared" si="17"/>
        <v>1679.2619091622937</v>
      </c>
      <c r="N103" s="36">
        <f t="shared" si="18"/>
        <v>0.60732799608039556</v>
      </c>
      <c r="O103" s="36">
        <f t="shared" si="19"/>
        <v>2819920.5595633914</v>
      </c>
      <c r="P103" s="35">
        <f t="shared" si="22"/>
        <v>2819920.5595633914</v>
      </c>
    </row>
    <row r="104" spans="1:16" x14ac:dyDescent="0.4">
      <c r="A104" s="1">
        <v>103</v>
      </c>
      <c r="B104" s="21">
        <v>39916</v>
      </c>
      <c r="C104" s="43">
        <v>3</v>
      </c>
      <c r="D104">
        <v>3510</v>
      </c>
      <c r="E104" s="25">
        <f t="shared" si="23"/>
        <v>3329.25</v>
      </c>
      <c r="F104" s="25">
        <f t="shared" si="24"/>
        <v>3274</v>
      </c>
      <c r="G104" s="25">
        <f t="shared" si="13"/>
        <v>1.0720830788026878</v>
      </c>
      <c r="H104" s="25">
        <f t="shared" si="20"/>
        <v>1.0047966317304369</v>
      </c>
      <c r="I104" s="4">
        <f t="shared" si="14"/>
        <v>3493.2441940566237</v>
      </c>
      <c r="J104" s="25">
        <f t="shared" si="21"/>
        <v>4467.633153454999</v>
      </c>
      <c r="K104" s="15">
        <f t="shared" si="15"/>
        <v>4489.0627443988133</v>
      </c>
      <c r="L104" s="36">
        <f t="shared" si="16"/>
        <v>-979.06274439881327</v>
      </c>
      <c r="M104" s="36">
        <f t="shared" si="17"/>
        <v>979.06274439881327</v>
      </c>
      <c r="N104" s="36">
        <f t="shared" si="18"/>
        <v>0.27893525481447673</v>
      </c>
      <c r="O104" s="36">
        <f t="shared" si="19"/>
        <v>958563.8574697359</v>
      </c>
      <c r="P104" s="35">
        <f t="shared" si="22"/>
        <v>958563.8574697359</v>
      </c>
    </row>
    <row r="105" spans="1:16" x14ac:dyDescent="0.4">
      <c r="A105" s="1">
        <v>104</v>
      </c>
      <c r="B105" s="21">
        <v>39917</v>
      </c>
      <c r="C105" s="43">
        <v>4</v>
      </c>
      <c r="D105">
        <v>3392</v>
      </c>
      <c r="E105" s="25">
        <f t="shared" si="23"/>
        <v>3218.75</v>
      </c>
      <c r="F105" s="25">
        <f t="shared" si="24"/>
        <v>3200.125</v>
      </c>
      <c r="G105" s="25">
        <f t="shared" si="13"/>
        <v>1.0599585953673685</v>
      </c>
      <c r="H105" s="25">
        <f t="shared" si="20"/>
        <v>0.99880733708417879</v>
      </c>
      <c r="I105" s="4">
        <f t="shared" si="14"/>
        <v>3396.0503433047215</v>
      </c>
      <c r="J105" s="25">
        <f t="shared" si="21"/>
        <v>4467.5732899944114</v>
      </c>
      <c r="K105" s="15">
        <f t="shared" si="15"/>
        <v>4462.2449810077214</v>
      </c>
      <c r="L105" s="36">
        <f t="shared" si="16"/>
        <v>-1070.2449810077214</v>
      </c>
      <c r="M105" s="36">
        <f t="shared" si="17"/>
        <v>1070.2449810077214</v>
      </c>
      <c r="N105" s="36">
        <f t="shared" si="18"/>
        <v>0.31552033638199334</v>
      </c>
      <c r="O105" s="36">
        <f t="shared" si="19"/>
        <v>1145424.3193722181</v>
      </c>
      <c r="P105" s="35">
        <f t="shared" si="22"/>
        <v>1145424.3193722181</v>
      </c>
    </row>
    <row r="106" spans="1:16" x14ac:dyDescent="0.4">
      <c r="A106" s="1">
        <v>105</v>
      </c>
      <c r="B106" s="21">
        <v>39918</v>
      </c>
      <c r="C106" s="43">
        <v>1</v>
      </c>
      <c r="D106">
        <v>3208</v>
      </c>
      <c r="E106" s="25">
        <f t="shared" si="23"/>
        <v>3181.5</v>
      </c>
      <c r="F106" s="25">
        <f t="shared" si="24"/>
        <v>3178.5</v>
      </c>
      <c r="G106" s="25">
        <f t="shared" si="13"/>
        <v>1.0092811074406167</v>
      </c>
      <c r="H106" s="25">
        <f t="shared" si="20"/>
        <v>1.0016405964821891</v>
      </c>
      <c r="I106" s="4">
        <f t="shared" si="14"/>
        <v>3202.7455868568559</v>
      </c>
      <c r="J106" s="25">
        <f t="shared" si="21"/>
        <v>4467.5134265338247</v>
      </c>
      <c r="K106" s="15">
        <f t="shared" si="15"/>
        <v>4474.8428133455282</v>
      </c>
      <c r="L106" s="36">
        <f t="shared" si="16"/>
        <v>-1266.8428133455282</v>
      </c>
      <c r="M106" s="36">
        <f t="shared" si="17"/>
        <v>1266.8428133455282</v>
      </c>
      <c r="N106" s="36">
        <f t="shared" si="18"/>
        <v>0.39490112635459107</v>
      </c>
      <c r="O106" s="36">
        <f t="shared" si="19"/>
        <v>1604890.7137252127</v>
      </c>
      <c r="P106" s="35">
        <f t="shared" si="22"/>
        <v>1604890.7137252127</v>
      </c>
    </row>
    <row r="107" spans="1:16" x14ac:dyDescent="0.4">
      <c r="A107" s="1">
        <v>106</v>
      </c>
      <c r="B107" s="21">
        <v>39919</v>
      </c>
      <c r="C107" s="43">
        <v>2</v>
      </c>
      <c r="D107">
        <v>2616</v>
      </c>
      <c r="E107" s="25">
        <f t="shared" si="23"/>
        <v>3175.5</v>
      </c>
      <c r="F107" s="25">
        <f t="shared" si="24"/>
        <v>3168</v>
      </c>
      <c r="G107" s="25">
        <f t="shared" si="13"/>
        <v>0.8257575757575758</v>
      </c>
      <c r="H107" s="25">
        <f t="shared" si="20"/>
        <v>0.99475543470319527</v>
      </c>
      <c r="I107" s="4">
        <f t="shared" si="14"/>
        <v>2629.7921164718591</v>
      </c>
      <c r="J107" s="25">
        <f t="shared" si="21"/>
        <v>4467.4535630732371</v>
      </c>
      <c r="K107" s="15">
        <f t="shared" si="15"/>
        <v>4444.023711151257</v>
      </c>
      <c r="L107" s="36">
        <f t="shared" si="16"/>
        <v>-1828.023711151257</v>
      </c>
      <c r="M107" s="36">
        <f t="shared" si="17"/>
        <v>1828.023711151257</v>
      </c>
      <c r="N107" s="36">
        <f t="shared" si="18"/>
        <v>0.69878582230552633</v>
      </c>
      <c r="O107" s="36">
        <f t="shared" si="19"/>
        <v>3341670.6885312144</v>
      </c>
      <c r="P107" s="35">
        <f t="shared" si="22"/>
        <v>3341670.6885312144</v>
      </c>
    </row>
    <row r="108" spans="1:16" x14ac:dyDescent="0.4">
      <c r="A108" s="1">
        <v>107</v>
      </c>
      <c r="B108" s="21">
        <v>39920</v>
      </c>
      <c r="C108" s="43">
        <v>3</v>
      </c>
      <c r="D108">
        <v>3486</v>
      </c>
      <c r="E108" s="25">
        <f t="shared" si="23"/>
        <v>3160.5</v>
      </c>
      <c r="F108" s="25">
        <f t="shared" si="24"/>
        <v>3195.5</v>
      </c>
      <c r="G108" s="25">
        <f t="shared" si="13"/>
        <v>1.0909090909090908</v>
      </c>
      <c r="H108" s="25">
        <f t="shared" si="20"/>
        <v>1.0047966317304369</v>
      </c>
      <c r="I108" s="4">
        <f t="shared" si="14"/>
        <v>3469.3587636699117</v>
      </c>
      <c r="J108" s="25">
        <f t="shared" si="21"/>
        <v>4467.3936996126504</v>
      </c>
      <c r="K108" s="15">
        <f t="shared" si="15"/>
        <v>4488.8221419845659</v>
      </c>
      <c r="L108" s="36">
        <f t="shared" si="16"/>
        <v>-1002.8221419845659</v>
      </c>
      <c r="M108" s="36">
        <f t="shared" si="17"/>
        <v>1002.8221419845659</v>
      </c>
      <c r="N108" s="36">
        <f t="shared" si="18"/>
        <v>0.28767129718432755</v>
      </c>
      <c r="O108" s="36">
        <f t="shared" si="19"/>
        <v>1005652.2484545128</v>
      </c>
      <c r="P108" s="35">
        <f t="shared" si="22"/>
        <v>1005652.2484545128</v>
      </c>
    </row>
    <row r="109" spans="1:16" x14ac:dyDescent="0.4">
      <c r="A109" s="1">
        <v>108</v>
      </c>
      <c r="B109" s="21">
        <v>39921</v>
      </c>
      <c r="C109" s="43">
        <v>4</v>
      </c>
      <c r="D109">
        <v>3332</v>
      </c>
      <c r="E109" s="25">
        <f t="shared" si="23"/>
        <v>3230.5</v>
      </c>
      <c r="F109" s="25">
        <f t="shared" si="24"/>
        <v>3328.75</v>
      </c>
      <c r="G109" s="25">
        <f t="shared" ref="G109:G172" si="25">D109/F109</f>
        <v>1.0009763424708975</v>
      </c>
      <c r="H109" s="25">
        <f t="shared" si="20"/>
        <v>0.99880733708417879</v>
      </c>
      <c r="I109" s="4">
        <f t="shared" ref="I109:I172" si="26">D109/H109</f>
        <v>3335.9786980811709</v>
      </c>
      <c r="J109" s="25">
        <f t="shared" si="21"/>
        <v>4467.3338361520628</v>
      </c>
      <c r="K109" s="15">
        <f t="shared" ref="K109:K172" si="27">H109*J109</f>
        <v>4462.005812753091</v>
      </c>
      <c r="L109" s="36">
        <f t="shared" ref="L109:L172" si="28">D109-K109</f>
        <v>-1130.005812753091</v>
      </c>
      <c r="M109" s="36">
        <f t="shared" ref="M109:M172" si="29">ABS(L109)</f>
        <v>1130.005812753091</v>
      </c>
      <c r="N109" s="36">
        <f t="shared" ref="N109:N172" si="30">M109/D109</f>
        <v>0.33913739878544147</v>
      </c>
      <c r="O109" s="36">
        <f t="shared" ref="O109:O172" si="31">L109^2</f>
        <v>1276913.1368557739</v>
      </c>
      <c r="P109" s="35">
        <f t="shared" si="22"/>
        <v>1276913.1368557739</v>
      </c>
    </row>
    <row r="110" spans="1:16" x14ac:dyDescent="0.4">
      <c r="A110" s="1">
        <v>109</v>
      </c>
      <c r="B110" s="21">
        <v>39922</v>
      </c>
      <c r="C110" s="43">
        <v>1</v>
      </c>
      <c r="D110">
        <v>3488</v>
      </c>
      <c r="E110" s="25">
        <f t="shared" si="23"/>
        <v>3427</v>
      </c>
      <c r="F110" s="25">
        <f t="shared" si="24"/>
        <v>3417.5</v>
      </c>
      <c r="G110" s="25">
        <f t="shared" si="25"/>
        <v>1.0206291148500366</v>
      </c>
      <c r="H110" s="25">
        <f t="shared" si="20"/>
        <v>1.0016405964821891</v>
      </c>
      <c r="I110" s="4">
        <f t="shared" si="26"/>
        <v>3482.2869722433647</v>
      </c>
      <c r="J110" s="25">
        <f t="shared" si="21"/>
        <v>4467.273972691476</v>
      </c>
      <c r="K110" s="15">
        <f t="shared" si="27"/>
        <v>4474.602966656048</v>
      </c>
      <c r="L110" s="36">
        <f t="shared" si="28"/>
        <v>-986.60296665604801</v>
      </c>
      <c r="M110" s="36">
        <f t="shared" si="29"/>
        <v>986.60296665604801</v>
      </c>
      <c r="N110" s="36">
        <f t="shared" si="30"/>
        <v>0.28285635511927981</v>
      </c>
      <c r="O110" s="36">
        <f t="shared" si="31"/>
        <v>973385.41381451499</v>
      </c>
      <c r="P110" s="35">
        <f t="shared" si="22"/>
        <v>973385.41381451499</v>
      </c>
    </row>
    <row r="111" spans="1:16" x14ac:dyDescent="0.4">
      <c r="A111" s="1">
        <v>110</v>
      </c>
      <c r="B111" s="21">
        <v>39923</v>
      </c>
      <c r="C111" s="43">
        <v>2</v>
      </c>
      <c r="D111">
        <v>3402</v>
      </c>
      <c r="E111" s="25">
        <f t="shared" si="23"/>
        <v>3408</v>
      </c>
      <c r="F111" s="25">
        <f t="shared" si="24"/>
        <v>3400.625</v>
      </c>
      <c r="G111" s="25">
        <f t="shared" si="25"/>
        <v>1.000404337437971</v>
      </c>
      <c r="H111" s="25">
        <f t="shared" si="20"/>
        <v>0.99475543470319527</v>
      </c>
      <c r="I111" s="4">
        <f t="shared" si="26"/>
        <v>3419.9360780723487</v>
      </c>
      <c r="J111" s="25">
        <f t="shared" si="21"/>
        <v>4467.2141092308884</v>
      </c>
      <c r="K111" s="15">
        <f t="shared" si="27"/>
        <v>4443.7855131402193</v>
      </c>
      <c r="L111" s="36">
        <f t="shared" si="28"/>
        <v>-1041.7855131402193</v>
      </c>
      <c r="M111" s="36">
        <f t="shared" si="29"/>
        <v>1041.7855131402193</v>
      </c>
      <c r="N111" s="36">
        <f t="shared" si="30"/>
        <v>0.30622737011764239</v>
      </c>
      <c r="O111" s="36">
        <f t="shared" si="31"/>
        <v>1085317.0553888301</v>
      </c>
      <c r="P111" s="35">
        <f t="shared" si="22"/>
        <v>1085317.0553888301</v>
      </c>
    </row>
    <row r="112" spans="1:16" x14ac:dyDescent="0.4">
      <c r="A112" s="1">
        <v>111</v>
      </c>
      <c r="B112" s="21">
        <v>39924</v>
      </c>
      <c r="C112" s="43">
        <v>3</v>
      </c>
      <c r="D112">
        <v>3410</v>
      </c>
      <c r="E112" s="25">
        <f t="shared" si="23"/>
        <v>3393.25</v>
      </c>
      <c r="F112" s="25">
        <f t="shared" si="24"/>
        <v>3413.5</v>
      </c>
      <c r="G112" s="25">
        <f t="shared" si="25"/>
        <v>0.99897465944045705</v>
      </c>
      <c r="H112" s="25">
        <f t="shared" si="20"/>
        <v>1.0047966317304369</v>
      </c>
      <c r="I112" s="4">
        <f t="shared" si="26"/>
        <v>3393.7215674453237</v>
      </c>
      <c r="J112" s="25">
        <f t="shared" si="21"/>
        <v>4467.1542457703017</v>
      </c>
      <c r="K112" s="15">
        <f t="shared" si="27"/>
        <v>4488.5815395703194</v>
      </c>
      <c r="L112" s="36">
        <f t="shared" si="28"/>
        <v>-1078.5815395703194</v>
      </c>
      <c r="M112" s="36">
        <f t="shared" si="29"/>
        <v>1078.5815395703194</v>
      </c>
      <c r="N112" s="36">
        <f t="shared" si="30"/>
        <v>0.3162995717215013</v>
      </c>
      <c r="O112" s="36">
        <f t="shared" si="31"/>
        <v>1163338.1375018803</v>
      </c>
      <c r="P112" s="35">
        <f t="shared" si="22"/>
        <v>1163338.1375018803</v>
      </c>
    </row>
    <row r="113" spans="1:16" x14ac:dyDescent="0.4">
      <c r="A113" s="1">
        <v>112</v>
      </c>
      <c r="B113" s="21">
        <v>39925</v>
      </c>
      <c r="C113" s="43">
        <v>4</v>
      </c>
      <c r="D113">
        <v>3273</v>
      </c>
      <c r="E113" s="25">
        <f t="shared" si="23"/>
        <v>3433.75</v>
      </c>
      <c r="F113" s="25">
        <f t="shared" si="24"/>
        <v>3440.375</v>
      </c>
      <c r="G113" s="25">
        <f t="shared" si="25"/>
        <v>0.95134978018384619</v>
      </c>
      <c r="H113" s="25">
        <f t="shared" si="20"/>
        <v>0.99880733708417879</v>
      </c>
      <c r="I113" s="4">
        <f t="shared" si="26"/>
        <v>3276.9082469446794</v>
      </c>
      <c r="J113" s="25">
        <f t="shared" si="21"/>
        <v>4467.0943823097141</v>
      </c>
      <c r="K113" s="15">
        <f t="shared" si="27"/>
        <v>4461.7666444984598</v>
      </c>
      <c r="L113" s="36">
        <f t="shared" si="28"/>
        <v>-1188.7666444984598</v>
      </c>
      <c r="M113" s="36">
        <f t="shared" si="29"/>
        <v>1188.7666444984598</v>
      </c>
      <c r="N113" s="36">
        <f t="shared" si="30"/>
        <v>0.3632039854868499</v>
      </c>
      <c r="O113" s="36">
        <f t="shared" si="31"/>
        <v>1413166.1350721275</v>
      </c>
      <c r="P113" s="35">
        <f t="shared" si="22"/>
        <v>1413166.1350721275</v>
      </c>
    </row>
    <row r="114" spans="1:16" x14ac:dyDescent="0.4">
      <c r="A114" s="1">
        <v>113</v>
      </c>
      <c r="B114" s="21">
        <v>39926</v>
      </c>
      <c r="C114" s="43">
        <v>1</v>
      </c>
      <c r="D114">
        <v>3650</v>
      </c>
      <c r="E114" s="25">
        <f t="shared" si="23"/>
        <v>3447</v>
      </c>
      <c r="F114" s="25">
        <f t="shared" si="24"/>
        <v>3422</v>
      </c>
      <c r="G114" s="25">
        <f t="shared" si="25"/>
        <v>1.0666277030976037</v>
      </c>
      <c r="H114" s="25">
        <f t="shared" si="20"/>
        <v>1.0016405964821891</v>
      </c>
      <c r="I114" s="4">
        <f t="shared" si="26"/>
        <v>3644.0216309312732</v>
      </c>
      <c r="J114" s="25">
        <f t="shared" si="21"/>
        <v>4467.0345188491274</v>
      </c>
      <c r="K114" s="15">
        <f t="shared" si="27"/>
        <v>4474.3631199665688</v>
      </c>
      <c r="L114" s="36">
        <f t="shared" si="28"/>
        <v>-824.36311996656877</v>
      </c>
      <c r="M114" s="36">
        <f t="shared" si="29"/>
        <v>824.36311996656877</v>
      </c>
      <c r="N114" s="36">
        <f t="shared" si="30"/>
        <v>0.22585290957988186</v>
      </c>
      <c r="O114" s="36">
        <f t="shared" si="31"/>
        <v>679574.5535610154</v>
      </c>
      <c r="P114" s="35">
        <f t="shared" si="22"/>
        <v>679574.5535610154</v>
      </c>
    </row>
    <row r="115" spans="1:16" x14ac:dyDescent="0.4">
      <c r="A115" s="1">
        <v>114</v>
      </c>
      <c r="B115" s="21">
        <v>39927</v>
      </c>
      <c r="C115" s="43">
        <v>2</v>
      </c>
      <c r="D115">
        <v>3455</v>
      </c>
      <c r="E115" s="25">
        <f t="shared" si="23"/>
        <v>3397</v>
      </c>
      <c r="F115" s="25">
        <f t="shared" si="24"/>
        <v>3444.125</v>
      </c>
      <c r="G115" s="25">
        <f t="shared" si="25"/>
        <v>1.0031575509018982</v>
      </c>
      <c r="H115" s="25">
        <f t="shared" si="20"/>
        <v>0.99475543470319527</v>
      </c>
      <c r="I115" s="4">
        <f t="shared" si="26"/>
        <v>3473.2155055085141</v>
      </c>
      <c r="J115" s="25">
        <f t="shared" si="21"/>
        <v>4466.9746553885398</v>
      </c>
      <c r="K115" s="15">
        <f t="shared" si="27"/>
        <v>4443.5473151291826</v>
      </c>
      <c r="L115" s="36">
        <f t="shared" si="28"/>
        <v>-988.54731512918261</v>
      </c>
      <c r="M115" s="36">
        <f t="shared" si="29"/>
        <v>988.54731512918261</v>
      </c>
      <c r="N115" s="36">
        <f t="shared" si="30"/>
        <v>0.28612078585504563</v>
      </c>
      <c r="O115" s="36">
        <f t="shared" si="31"/>
        <v>977225.79424911551</v>
      </c>
      <c r="P115" s="35">
        <f t="shared" si="22"/>
        <v>977225.79424911551</v>
      </c>
    </row>
    <row r="116" spans="1:16" x14ac:dyDescent="0.4">
      <c r="A116" s="1">
        <v>115</v>
      </c>
      <c r="B116" s="21">
        <v>39928</v>
      </c>
      <c r="C116" s="43">
        <v>3</v>
      </c>
      <c r="D116">
        <v>3210</v>
      </c>
      <c r="E116" s="25">
        <f t="shared" si="23"/>
        <v>3491.25</v>
      </c>
      <c r="F116" s="25">
        <f t="shared" si="24"/>
        <v>3424.125</v>
      </c>
      <c r="G116" s="25">
        <f t="shared" si="25"/>
        <v>0.93746577592815683</v>
      </c>
      <c r="H116" s="25">
        <f t="shared" si="20"/>
        <v>1.0047966317304369</v>
      </c>
      <c r="I116" s="4">
        <f t="shared" si="26"/>
        <v>3194.6763142227242</v>
      </c>
      <c r="J116" s="25">
        <f t="shared" si="21"/>
        <v>4466.914791927953</v>
      </c>
      <c r="K116" s="15">
        <f t="shared" si="27"/>
        <v>4488.3409371560729</v>
      </c>
      <c r="L116" s="36">
        <f t="shared" si="28"/>
        <v>-1278.3409371560729</v>
      </c>
      <c r="M116" s="36">
        <f t="shared" si="29"/>
        <v>1278.3409371560729</v>
      </c>
      <c r="N116" s="36">
        <f t="shared" si="30"/>
        <v>0.39823705207354293</v>
      </c>
      <c r="O116" s="36">
        <f t="shared" si="31"/>
        <v>1634155.5516090665</v>
      </c>
      <c r="P116" s="35">
        <f t="shared" si="22"/>
        <v>1634155.5516090665</v>
      </c>
    </row>
    <row r="117" spans="1:16" x14ac:dyDescent="0.4">
      <c r="A117" s="1">
        <v>116</v>
      </c>
      <c r="B117" s="21">
        <v>39929</v>
      </c>
      <c r="C117" s="43">
        <v>4</v>
      </c>
      <c r="D117">
        <v>3650</v>
      </c>
      <c r="E117" s="25">
        <f t="shared" si="23"/>
        <v>3357</v>
      </c>
      <c r="F117" s="25">
        <f t="shared" si="24"/>
        <v>3381.375</v>
      </c>
      <c r="G117" s="25">
        <f t="shared" si="25"/>
        <v>1.0794425344719234</v>
      </c>
      <c r="H117" s="25">
        <f t="shared" si="20"/>
        <v>0.99880733708417879</v>
      </c>
      <c r="I117" s="4">
        <f t="shared" si="26"/>
        <v>3654.3584177659886</v>
      </c>
      <c r="J117" s="25">
        <f t="shared" si="21"/>
        <v>4466.8549284673654</v>
      </c>
      <c r="K117" s="15">
        <f t="shared" si="27"/>
        <v>4461.5274762438294</v>
      </c>
      <c r="L117" s="36">
        <f t="shared" si="28"/>
        <v>-811.52747624382937</v>
      </c>
      <c r="M117" s="36">
        <f t="shared" si="29"/>
        <v>811.52747624382937</v>
      </c>
      <c r="N117" s="36">
        <f t="shared" si="30"/>
        <v>0.22233629486132311</v>
      </c>
      <c r="O117" s="36">
        <f t="shared" si="31"/>
        <v>658576.84469867905</v>
      </c>
      <c r="P117" s="35">
        <f t="shared" si="22"/>
        <v>658576.84469867905</v>
      </c>
    </row>
    <row r="118" spans="1:16" x14ac:dyDescent="0.4">
      <c r="A118" s="1">
        <v>117</v>
      </c>
      <c r="B118" s="21">
        <v>39930</v>
      </c>
      <c r="C118" s="43">
        <v>1</v>
      </c>
      <c r="D118">
        <v>3113</v>
      </c>
      <c r="E118" s="25">
        <f t="shared" si="23"/>
        <v>3405.75</v>
      </c>
      <c r="F118" s="25">
        <f t="shared" si="24"/>
        <v>3375.125</v>
      </c>
      <c r="G118" s="25">
        <f t="shared" si="25"/>
        <v>0.92233620977000852</v>
      </c>
      <c r="H118" s="25">
        <f t="shared" si="20"/>
        <v>1.0016405964821891</v>
      </c>
      <c r="I118" s="4">
        <f t="shared" si="26"/>
        <v>3107.9011882435766</v>
      </c>
      <c r="J118" s="25">
        <f t="shared" si="21"/>
        <v>4466.7950650067787</v>
      </c>
      <c r="K118" s="15">
        <f t="shared" si="27"/>
        <v>4474.1232732770886</v>
      </c>
      <c r="L118" s="36">
        <f t="shared" si="28"/>
        <v>-1361.1232732770886</v>
      </c>
      <c r="M118" s="36">
        <f t="shared" si="29"/>
        <v>1361.1232732770886</v>
      </c>
      <c r="N118" s="36">
        <f t="shared" si="30"/>
        <v>0.43723844307005738</v>
      </c>
      <c r="O118" s="36">
        <f t="shared" si="31"/>
        <v>1852656.5650565361</v>
      </c>
      <c r="P118" s="35">
        <f t="shared" si="22"/>
        <v>1852656.5650565361</v>
      </c>
    </row>
    <row r="119" spans="1:16" x14ac:dyDescent="0.4">
      <c r="A119" s="1">
        <v>118</v>
      </c>
      <c r="B119" s="21">
        <v>39931</v>
      </c>
      <c r="C119" s="43">
        <v>2</v>
      </c>
      <c r="D119">
        <v>3650</v>
      </c>
      <c r="E119" s="25">
        <f t="shared" si="23"/>
        <v>3344.5</v>
      </c>
      <c r="F119" s="25">
        <f t="shared" si="24"/>
        <v>3317</v>
      </c>
      <c r="G119" s="25">
        <f t="shared" si="25"/>
        <v>1.100391920410009</v>
      </c>
      <c r="H119" s="25">
        <f t="shared" si="20"/>
        <v>0.99475543470319527</v>
      </c>
      <c r="I119" s="4">
        <f t="shared" si="26"/>
        <v>3669.2435875849715</v>
      </c>
      <c r="J119" s="25">
        <f t="shared" si="21"/>
        <v>4466.7352015461911</v>
      </c>
      <c r="K119" s="15">
        <f t="shared" si="27"/>
        <v>4443.3091171181459</v>
      </c>
      <c r="L119" s="36">
        <f t="shared" si="28"/>
        <v>-793.30911711814588</v>
      </c>
      <c r="M119" s="36">
        <f t="shared" si="29"/>
        <v>793.30911711814588</v>
      </c>
      <c r="N119" s="36">
        <f t="shared" si="30"/>
        <v>0.21734496359401256</v>
      </c>
      <c r="O119" s="36">
        <f t="shared" si="31"/>
        <v>629339.35530277214</v>
      </c>
      <c r="P119" s="35">
        <f t="shared" si="22"/>
        <v>629339.35530277214</v>
      </c>
    </row>
    <row r="120" spans="1:16" x14ac:dyDescent="0.4">
      <c r="A120" s="1">
        <v>119</v>
      </c>
      <c r="B120" s="21">
        <v>39932</v>
      </c>
      <c r="C120" s="43">
        <v>3</v>
      </c>
      <c r="D120">
        <v>2965</v>
      </c>
      <c r="E120" s="25">
        <f t="shared" si="23"/>
        <v>3289.5</v>
      </c>
      <c r="F120" s="25">
        <f t="shared" si="24"/>
        <v>3264.125</v>
      </c>
      <c r="G120" s="25">
        <f t="shared" si="25"/>
        <v>0.90835982077892241</v>
      </c>
      <c r="H120" s="25">
        <f t="shared" si="20"/>
        <v>1.0047966317304369</v>
      </c>
      <c r="I120" s="4">
        <f t="shared" si="26"/>
        <v>2950.8458790250397</v>
      </c>
      <c r="J120" s="25">
        <f t="shared" si="21"/>
        <v>4466.6753380856044</v>
      </c>
      <c r="K120" s="15">
        <f t="shared" si="27"/>
        <v>4488.1003347418255</v>
      </c>
      <c r="L120" s="36">
        <f t="shared" si="28"/>
        <v>-1523.1003347418255</v>
      </c>
      <c r="M120" s="36">
        <f t="shared" si="29"/>
        <v>1523.1003347418255</v>
      </c>
      <c r="N120" s="36">
        <f t="shared" si="30"/>
        <v>0.51369319890112153</v>
      </c>
      <c r="O120" s="36">
        <f t="shared" si="31"/>
        <v>2319834.6296906606</v>
      </c>
      <c r="P120" s="35">
        <f t="shared" si="22"/>
        <v>2319834.6296906606</v>
      </c>
    </row>
    <row r="121" spans="1:16" x14ac:dyDescent="0.4">
      <c r="A121" s="1">
        <v>120</v>
      </c>
      <c r="B121" s="21">
        <v>39933</v>
      </c>
      <c r="C121" s="43">
        <v>4</v>
      </c>
      <c r="D121">
        <v>3430</v>
      </c>
      <c r="E121" s="25">
        <f t="shared" si="23"/>
        <v>3238.75</v>
      </c>
      <c r="F121" s="25">
        <f t="shared" si="24"/>
        <v>3146</v>
      </c>
      <c r="G121" s="25">
        <f t="shared" si="25"/>
        <v>1.0902733630006358</v>
      </c>
      <c r="H121" s="25">
        <f t="shared" si="20"/>
        <v>0.99880733708417879</v>
      </c>
      <c r="I121" s="4">
        <f t="shared" si="26"/>
        <v>3434.0957186129699</v>
      </c>
      <c r="J121" s="25">
        <f t="shared" si="21"/>
        <v>4466.6154746250168</v>
      </c>
      <c r="K121" s="15">
        <f t="shared" si="27"/>
        <v>4461.2883079891981</v>
      </c>
      <c r="L121" s="36">
        <f t="shared" si="28"/>
        <v>-1031.2883079891981</v>
      </c>
      <c r="M121" s="36">
        <f t="shared" si="29"/>
        <v>1031.2883079891981</v>
      </c>
      <c r="N121" s="36">
        <f t="shared" si="30"/>
        <v>0.30066714518635512</v>
      </c>
      <c r="O121" s="36">
        <f t="shared" si="31"/>
        <v>1063555.5741952232</v>
      </c>
      <c r="P121" s="35">
        <f t="shared" si="22"/>
        <v>1063555.5741952232</v>
      </c>
    </row>
    <row r="122" spans="1:16" x14ac:dyDescent="0.4">
      <c r="A122" s="1">
        <v>121</v>
      </c>
      <c r="B122" s="21">
        <v>39934</v>
      </c>
      <c r="C122" s="43">
        <v>1</v>
      </c>
      <c r="D122">
        <v>2910</v>
      </c>
      <c r="E122" s="25">
        <f t="shared" si="23"/>
        <v>3053.25</v>
      </c>
      <c r="F122" s="25">
        <f t="shared" si="24"/>
        <v>3048.25</v>
      </c>
      <c r="G122" s="25">
        <f t="shared" si="25"/>
        <v>0.95464610842286557</v>
      </c>
      <c r="H122" s="25">
        <f t="shared" si="20"/>
        <v>1.0016405964821891</v>
      </c>
      <c r="I122" s="4">
        <f t="shared" si="26"/>
        <v>2905.2336838383576</v>
      </c>
      <c r="J122" s="25">
        <f t="shared" si="21"/>
        <v>4466.55561116443</v>
      </c>
      <c r="K122" s="15">
        <f t="shared" si="27"/>
        <v>4473.8834265876085</v>
      </c>
      <c r="L122" s="36">
        <f t="shared" si="28"/>
        <v>-1563.8834265876085</v>
      </c>
      <c r="M122" s="36">
        <f t="shared" si="29"/>
        <v>1563.8834265876085</v>
      </c>
      <c r="N122" s="36">
        <f t="shared" si="30"/>
        <v>0.53741698508165237</v>
      </c>
      <c r="O122" s="36">
        <f t="shared" si="31"/>
        <v>2445731.3719553999</v>
      </c>
      <c r="P122" s="35">
        <f t="shared" si="22"/>
        <v>2445731.3719553999</v>
      </c>
    </row>
    <row r="123" spans="1:16" x14ac:dyDescent="0.4">
      <c r="A123" s="1">
        <v>122</v>
      </c>
      <c r="B123" s="21">
        <v>39935</v>
      </c>
      <c r="C123" s="43">
        <v>2</v>
      </c>
      <c r="D123">
        <v>2908</v>
      </c>
      <c r="E123" s="25">
        <f t="shared" si="23"/>
        <v>3043.25</v>
      </c>
      <c r="F123" s="25">
        <f t="shared" si="24"/>
        <v>2980.625</v>
      </c>
      <c r="G123" s="25">
        <f t="shared" si="25"/>
        <v>0.97563430488572023</v>
      </c>
      <c r="H123" s="25">
        <f t="shared" si="20"/>
        <v>0.99475543470319527</v>
      </c>
      <c r="I123" s="4">
        <f t="shared" si="26"/>
        <v>2923.3316034786567</v>
      </c>
      <c r="J123" s="25">
        <f t="shared" si="21"/>
        <v>4466.4957477038424</v>
      </c>
      <c r="K123" s="15">
        <f t="shared" si="27"/>
        <v>4443.0709191071091</v>
      </c>
      <c r="L123" s="36">
        <f t="shared" si="28"/>
        <v>-1535.0709191071091</v>
      </c>
      <c r="M123" s="36">
        <f t="shared" si="29"/>
        <v>1535.0709191071091</v>
      </c>
      <c r="N123" s="36">
        <f t="shared" si="30"/>
        <v>0.52787858291166068</v>
      </c>
      <c r="O123" s="36">
        <f t="shared" si="31"/>
        <v>2356442.726688345</v>
      </c>
      <c r="P123" s="35">
        <f t="shared" si="22"/>
        <v>2356442.726688345</v>
      </c>
    </row>
    <row r="124" spans="1:16" x14ac:dyDescent="0.4">
      <c r="A124" s="1">
        <v>123</v>
      </c>
      <c r="B124" s="21">
        <v>39936</v>
      </c>
      <c r="C124" s="43">
        <v>3</v>
      </c>
      <c r="D124">
        <v>2925</v>
      </c>
      <c r="E124" s="25">
        <f t="shared" si="23"/>
        <v>2918</v>
      </c>
      <c r="F124" s="25">
        <f t="shared" si="24"/>
        <v>2937.375</v>
      </c>
      <c r="G124" s="25">
        <f t="shared" si="25"/>
        <v>0.99578705476828799</v>
      </c>
      <c r="H124" s="25">
        <f t="shared" si="20"/>
        <v>1.0047966317304369</v>
      </c>
      <c r="I124" s="4">
        <f t="shared" si="26"/>
        <v>2911.0368283805196</v>
      </c>
      <c r="J124" s="25">
        <f t="shared" si="21"/>
        <v>4466.4358842432557</v>
      </c>
      <c r="K124" s="15">
        <f t="shared" si="27"/>
        <v>4487.859732327579</v>
      </c>
      <c r="L124" s="36">
        <f t="shared" si="28"/>
        <v>-1562.859732327579</v>
      </c>
      <c r="M124" s="36">
        <f t="shared" si="29"/>
        <v>1562.859732327579</v>
      </c>
      <c r="N124" s="36">
        <f t="shared" si="30"/>
        <v>0.53431101959917227</v>
      </c>
      <c r="O124" s="36">
        <f t="shared" si="31"/>
        <v>2442530.5429310319</v>
      </c>
      <c r="P124" s="35">
        <f t="shared" si="22"/>
        <v>2442530.5429310319</v>
      </c>
    </row>
    <row r="125" spans="1:16" x14ac:dyDescent="0.4">
      <c r="A125" s="1">
        <v>124</v>
      </c>
      <c r="B125" s="21">
        <v>39937</v>
      </c>
      <c r="C125" s="43">
        <v>4</v>
      </c>
      <c r="D125">
        <v>2929</v>
      </c>
      <c r="E125" s="25">
        <f t="shared" si="23"/>
        <v>2956.75</v>
      </c>
      <c r="F125" s="25">
        <f t="shared" si="24"/>
        <v>2964</v>
      </c>
      <c r="G125" s="25">
        <f t="shared" si="25"/>
        <v>0.98819163292847501</v>
      </c>
      <c r="H125" s="25">
        <f t="shared" si="20"/>
        <v>0.99880733708417879</v>
      </c>
      <c r="I125" s="4">
        <f t="shared" si="26"/>
        <v>2932.4974809963232</v>
      </c>
      <c r="J125" s="25">
        <f t="shared" si="21"/>
        <v>4466.3760207826681</v>
      </c>
      <c r="K125" s="15">
        <f t="shared" si="27"/>
        <v>4461.0491397345677</v>
      </c>
      <c r="L125" s="36">
        <f t="shared" si="28"/>
        <v>-1532.0491397345677</v>
      </c>
      <c r="M125" s="36">
        <f t="shared" si="29"/>
        <v>1532.0491397345677</v>
      </c>
      <c r="N125" s="36">
        <f t="shared" si="30"/>
        <v>0.52306218495546863</v>
      </c>
      <c r="O125" s="36">
        <f t="shared" si="31"/>
        <v>2347174.5665614288</v>
      </c>
      <c r="P125" s="35">
        <f t="shared" si="22"/>
        <v>2347174.5665614288</v>
      </c>
    </row>
    <row r="126" spans="1:16" x14ac:dyDescent="0.4">
      <c r="A126" s="1">
        <v>125</v>
      </c>
      <c r="B126" s="21">
        <v>39938</v>
      </c>
      <c r="C126" s="43">
        <v>1</v>
      </c>
      <c r="D126">
        <v>3065</v>
      </c>
      <c r="E126" s="25">
        <f t="shared" si="23"/>
        <v>2971.25</v>
      </c>
      <c r="F126" s="25">
        <f t="shared" si="24"/>
        <v>3034.375</v>
      </c>
      <c r="G126" s="25">
        <f t="shared" si="25"/>
        <v>1.0100926879505665</v>
      </c>
      <c r="H126" s="25">
        <f t="shared" si="20"/>
        <v>1.0016405964821891</v>
      </c>
      <c r="I126" s="4">
        <f t="shared" si="26"/>
        <v>3059.9798078916033</v>
      </c>
      <c r="J126" s="25">
        <f t="shared" si="21"/>
        <v>4466.3161573220814</v>
      </c>
      <c r="K126" s="15">
        <f t="shared" si="27"/>
        <v>4473.6435798981283</v>
      </c>
      <c r="L126" s="36">
        <f t="shared" si="28"/>
        <v>-1408.6435798981283</v>
      </c>
      <c r="M126" s="36">
        <f t="shared" si="29"/>
        <v>1408.6435798981283</v>
      </c>
      <c r="N126" s="36">
        <f t="shared" si="30"/>
        <v>0.45959007500754595</v>
      </c>
      <c r="O126" s="36">
        <f t="shared" si="31"/>
        <v>1984276.7351882146</v>
      </c>
      <c r="P126" s="35">
        <f t="shared" si="22"/>
        <v>1984276.7351882146</v>
      </c>
    </row>
    <row r="127" spans="1:16" x14ac:dyDescent="0.4">
      <c r="A127" s="1">
        <v>126</v>
      </c>
      <c r="B127" s="21">
        <v>39939</v>
      </c>
      <c r="C127" s="43">
        <v>2</v>
      </c>
      <c r="D127">
        <v>2966</v>
      </c>
      <c r="E127" s="25">
        <f t="shared" si="23"/>
        <v>3097.5</v>
      </c>
      <c r="F127" s="25">
        <f t="shared" si="24"/>
        <v>3134.875</v>
      </c>
      <c r="G127" s="25">
        <f t="shared" si="25"/>
        <v>0.94613022847800954</v>
      </c>
      <c r="H127" s="25">
        <f t="shared" si="20"/>
        <v>0.99475543470319527</v>
      </c>
      <c r="I127" s="4">
        <f t="shared" si="26"/>
        <v>2981.6373919937055</v>
      </c>
      <c r="J127" s="25">
        <f t="shared" si="21"/>
        <v>4466.2562938614938</v>
      </c>
      <c r="K127" s="15">
        <f t="shared" si="27"/>
        <v>4442.8327210960724</v>
      </c>
      <c r="L127" s="36">
        <f t="shared" si="28"/>
        <v>-1476.8327210960724</v>
      </c>
      <c r="M127" s="36">
        <f t="shared" si="29"/>
        <v>1476.8327210960724</v>
      </c>
      <c r="N127" s="36">
        <f t="shared" si="30"/>
        <v>0.49792067467837908</v>
      </c>
      <c r="O127" s="36">
        <f t="shared" si="31"/>
        <v>2181034.8861000296</v>
      </c>
      <c r="P127" s="35">
        <f t="shared" si="22"/>
        <v>2181034.8861000296</v>
      </c>
    </row>
    <row r="128" spans="1:16" x14ac:dyDescent="0.4">
      <c r="A128" s="1">
        <v>127</v>
      </c>
      <c r="B128" s="21">
        <v>39940</v>
      </c>
      <c r="C128" s="43">
        <v>3</v>
      </c>
      <c r="D128">
        <v>3430</v>
      </c>
      <c r="E128" s="25">
        <f t="shared" si="23"/>
        <v>3172.25</v>
      </c>
      <c r="F128" s="25">
        <f t="shared" si="24"/>
        <v>3176.875</v>
      </c>
      <c r="G128" s="25">
        <f t="shared" si="25"/>
        <v>1.0796773558921897</v>
      </c>
      <c r="H128" s="25">
        <f t="shared" si="20"/>
        <v>1.0047966317304369</v>
      </c>
      <c r="I128" s="4">
        <f t="shared" si="26"/>
        <v>3413.6260927675839</v>
      </c>
      <c r="J128" s="25">
        <f t="shared" si="21"/>
        <v>4466.196430400907</v>
      </c>
      <c r="K128" s="15">
        <f t="shared" si="27"/>
        <v>4487.6191299133316</v>
      </c>
      <c r="L128" s="36">
        <f t="shared" si="28"/>
        <v>-1057.6191299133316</v>
      </c>
      <c r="M128" s="36">
        <f t="shared" si="29"/>
        <v>1057.6191299133316</v>
      </c>
      <c r="N128" s="36">
        <f t="shared" si="30"/>
        <v>0.30834376965403254</v>
      </c>
      <c r="O128" s="36">
        <f t="shared" si="31"/>
        <v>1118558.2239586324</v>
      </c>
      <c r="P128" s="35">
        <f t="shared" si="22"/>
        <v>1118558.2239586324</v>
      </c>
    </row>
    <row r="129" spans="1:16" x14ac:dyDescent="0.4">
      <c r="A129" s="1">
        <v>128</v>
      </c>
      <c r="B129" s="21">
        <v>39941</v>
      </c>
      <c r="C129" s="43">
        <v>4</v>
      </c>
      <c r="D129">
        <v>3228</v>
      </c>
      <c r="E129" s="25">
        <f t="shared" si="23"/>
        <v>3181.5</v>
      </c>
      <c r="F129" s="25">
        <f t="shared" si="24"/>
        <v>3226.875</v>
      </c>
      <c r="G129" s="25">
        <f t="shared" si="25"/>
        <v>1.0003486345148169</v>
      </c>
      <c r="H129" s="25">
        <f t="shared" si="20"/>
        <v>0.99880733708417879</v>
      </c>
      <c r="I129" s="4">
        <f t="shared" si="26"/>
        <v>3231.8545130270168</v>
      </c>
      <c r="J129" s="25">
        <f t="shared" si="21"/>
        <v>4466.1365669403194</v>
      </c>
      <c r="K129" s="15">
        <f t="shared" si="27"/>
        <v>4460.8099714799364</v>
      </c>
      <c r="L129" s="36">
        <f t="shared" si="28"/>
        <v>-1232.8099714799364</v>
      </c>
      <c r="M129" s="36">
        <f t="shared" si="29"/>
        <v>1232.8099714799364</v>
      </c>
      <c r="N129" s="36">
        <f t="shared" si="30"/>
        <v>0.38191139141261971</v>
      </c>
      <c r="O129" s="36">
        <f t="shared" si="31"/>
        <v>1519820.4257803615</v>
      </c>
      <c r="P129" s="35">
        <f t="shared" si="22"/>
        <v>1519820.4257803615</v>
      </c>
    </row>
    <row r="130" spans="1:16" x14ac:dyDescent="0.4">
      <c r="A130" s="1">
        <v>129</v>
      </c>
      <c r="B130" s="21">
        <v>39942</v>
      </c>
      <c r="C130" s="43">
        <v>1</v>
      </c>
      <c r="D130">
        <v>3102</v>
      </c>
      <c r="E130" s="25">
        <f t="shared" si="23"/>
        <v>3272.25</v>
      </c>
      <c r="F130" s="25">
        <f t="shared" si="24"/>
        <v>3299.75</v>
      </c>
      <c r="G130" s="25">
        <f t="shared" si="25"/>
        <v>0.94007121751647849</v>
      </c>
      <c r="H130" s="25">
        <f t="shared" ref="H130:H193" si="32">VLOOKUP(C130,$Q$38:$S$42,3,FALSE)</f>
        <v>1.0016405964821891</v>
      </c>
      <c r="I130" s="4">
        <f t="shared" si="26"/>
        <v>3096.9192052462495</v>
      </c>
      <c r="J130" s="25">
        <f t="shared" si="21"/>
        <v>4466.0767034797327</v>
      </c>
      <c r="K130" s="15">
        <f t="shared" si="27"/>
        <v>4473.4037332086482</v>
      </c>
      <c r="L130" s="36">
        <f t="shared" si="28"/>
        <v>-1371.4037332086482</v>
      </c>
      <c r="M130" s="36">
        <f t="shared" si="29"/>
        <v>1371.4037332086482</v>
      </c>
      <c r="N130" s="36">
        <f t="shared" si="30"/>
        <v>0.4421030732458569</v>
      </c>
      <c r="O130" s="36">
        <f t="shared" si="31"/>
        <v>1880748.199458617</v>
      </c>
      <c r="P130" s="35">
        <f t="shared" si="22"/>
        <v>1880748.199458617</v>
      </c>
    </row>
    <row r="131" spans="1:16" x14ac:dyDescent="0.4">
      <c r="A131" s="1">
        <v>130</v>
      </c>
      <c r="B131" s="21">
        <v>39943</v>
      </c>
      <c r="C131" s="43">
        <v>2</v>
      </c>
      <c r="D131">
        <v>3329</v>
      </c>
      <c r="E131" s="25">
        <f t="shared" si="23"/>
        <v>3327.25</v>
      </c>
      <c r="F131" s="25">
        <f t="shared" si="24"/>
        <v>3332.875</v>
      </c>
      <c r="G131" s="25">
        <f t="shared" si="25"/>
        <v>0.9988373401342685</v>
      </c>
      <c r="H131" s="25">
        <f t="shared" si="32"/>
        <v>0.99475543470319527</v>
      </c>
      <c r="I131" s="4">
        <f t="shared" si="26"/>
        <v>3346.5512063206493</v>
      </c>
      <c r="J131" s="25">
        <f t="shared" ref="J131:J194" si="33">INTERCEPT($I$2:$I$3896,$A$2:$A$3896)+SLOPE($I$2:$I$3896,$A$2:$A$3896)*A131</f>
        <v>4466.0168400191451</v>
      </c>
      <c r="K131" s="15">
        <f t="shared" si="27"/>
        <v>4442.5945230850348</v>
      </c>
      <c r="L131" s="36">
        <f t="shared" si="28"/>
        <v>-1113.5945230850348</v>
      </c>
      <c r="M131" s="36">
        <f t="shared" si="29"/>
        <v>1113.5945230850348</v>
      </c>
      <c r="N131" s="36">
        <f t="shared" si="30"/>
        <v>0.33451322411686235</v>
      </c>
      <c r="O131" s="36">
        <f t="shared" si="31"/>
        <v>1240092.7618449861</v>
      </c>
      <c r="P131" s="35">
        <f t="shared" ref="P131:P194" si="34">(D131-K131)^2</f>
        <v>1240092.7618449861</v>
      </c>
    </row>
    <row r="132" spans="1:16" x14ac:dyDescent="0.4">
      <c r="A132" s="1">
        <v>131</v>
      </c>
      <c r="B132" s="21">
        <v>39944</v>
      </c>
      <c r="C132" s="43">
        <v>3</v>
      </c>
      <c r="D132">
        <v>3650</v>
      </c>
      <c r="E132" s="25">
        <f t="shared" si="23"/>
        <v>3338.5</v>
      </c>
      <c r="F132" s="25">
        <f t="shared" si="24"/>
        <v>3407</v>
      </c>
      <c r="G132" s="25">
        <f t="shared" si="25"/>
        <v>1.0713237452304081</v>
      </c>
      <c r="H132" s="25">
        <f t="shared" si="32"/>
        <v>1.0047966317304369</v>
      </c>
      <c r="I132" s="4">
        <f t="shared" si="26"/>
        <v>3632.5758713124433</v>
      </c>
      <c r="J132" s="25">
        <f t="shared" si="33"/>
        <v>4465.9569765585584</v>
      </c>
      <c r="K132" s="15">
        <f t="shared" si="27"/>
        <v>4487.3785274990851</v>
      </c>
      <c r="L132" s="36">
        <f t="shared" si="28"/>
        <v>-837.37852749908507</v>
      </c>
      <c r="M132" s="36">
        <f t="shared" si="29"/>
        <v>837.37852749908507</v>
      </c>
      <c r="N132" s="36">
        <f t="shared" si="30"/>
        <v>0.22941877465728358</v>
      </c>
      <c r="O132" s="36">
        <f t="shared" si="31"/>
        <v>701202.79831653601</v>
      </c>
      <c r="P132" s="35">
        <f t="shared" si="34"/>
        <v>701202.79831653601</v>
      </c>
    </row>
    <row r="133" spans="1:16" x14ac:dyDescent="0.4">
      <c r="A133" s="1">
        <v>132</v>
      </c>
      <c r="B133" s="21">
        <v>39945</v>
      </c>
      <c r="C133" s="43">
        <v>4</v>
      </c>
      <c r="D133">
        <v>3273</v>
      </c>
      <c r="E133" s="25">
        <f t="shared" ref="E133:E196" si="35">AVERAGE(D131:D134)</f>
        <v>3475.5</v>
      </c>
      <c r="F133" s="25">
        <f t="shared" ref="F133:F196" si="36">AVERAGE(E133:E134)</f>
        <v>3380.75</v>
      </c>
      <c r="G133" s="25">
        <f t="shared" si="25"/>
        <v>0.96812837388153516</v>
      </c>
      <c r="H133" s="25">
        <f t="shared" si="32"/>
        <v>0.99880733708417879</v>
      </c>
      <c r="I133" s="4">
        <f t="shared" si="26"/>
        <v>3276.9082469446794</v>
      </c>
      <c r="J133" s="25">
        <f t="shared" si="33"/>
        <v>4465.8971130979708</v>
      </c>
      <c r="K133" s="15">
        <f t="shared" si="27"/>
        <v>4460.570803225306</v>
      </c>
      <c r="L133" s="36">
        <f t="shared" si="28"/>
        <v>-1187.570803225306</v>
      </c>
      <c r="M133" s="36">
        <f t="shared" si="29"/>
        <v>1187.570803225306</v>
      </c>
      <c r="N133" s="36">
        <f t="shared" si="30"/>
        <v>0.36283861998939992</v>
      </c>
      <c r="O133" s="36">
        <f t="shared" si="31"/>
        <v>1410324.4126731984</v>
      </c>
      <c r="P133" s="35">
        <f t="shared" si="34"/>
        <v>1410324.4126731984</v>
      </c>
    </row>
    <row r="134" spans="1:16" x14ac:dyDescent="0.4">
      <c r="A134" s="1">
        <v>133</v>
      </c>
      <c r="B134" s="21">
        <v>39946</v>
      </c>
      <c r="C134" s="43">
        <v>1</v>
      </c>
      <c r="D134">
        <v>3650</v>
      </c>
      <c r="E134" s="25">
        <f t="shared" si="35"/>
        <v>3286</v>
      </c>
      <c r="F134" s="25">
        <f t="shared" si="36"/>
        <v>3255.75</v>
      </c>
      <c r="G134" s="25">
        <f t="shared" si="25"/>
        <v>1.1210934500499117</v>
      </c>
      <c r="H134" s="25">
        <f t="shared" si="32"/>
        <v>1.0016405964821891</v>
      </c>
      <c r="I134" s="4">
        <f t="shared" si="26"/>
        <v>3644.0216309312732</v>
      </c>
      <c r="J134" s="25">
        <f t="shared" si="33"/>
        <v>4465.837249637384</v>
      </c>
      <c r="K134" s="15">
        <f t="shared" si="27"/>
        <v>4473.163886519168</v>
      </c>
      <c r="L134" s="36">
        <f t="shared" si="28"/>
        <v>-823.16388651916805</v>
      </c>
      <c r="M134" s="36">
        <f t="shared" si="29"/>
        <v>823.16388651916805</v>
      </c>
      <c r="N134" s="36">
        <f t="shared" si="30"/>
        <v>0.22552435247100494</v>
      </c>
      <c r="O134" s="36">
        <f t="shared" si="31"/>
        <v>677598.78406934172</v>
      </c>
      <c r="P134" s="35">
        <f t="shared" si="34"/>
        <v>677598.78406934172</v>
      </c>
    </row>
    <row r="135" spans="1:16" x14ac:dyDescent="0.4">
      <c r="A135" s="1">
        <v>134</v>
      </c>
      <c r="B135" s="21">
        <v>39947</v>
      </c>
      <c r="C135" s="43">
        <v>2</v>
      </c>
      <c r="D135">
        <v>2571</v>
      </c>
      <c r="E135" s="25">
        <f t="shared" si="35"/>
        <v>3225.5</v>
      </c>
      <c r="F135" s="25">
        <f t="shared" si="36"/>
        <v>3163.25</v>
      </c>
      <c r="G135" s="25">
        <f t="shared" si="25"/>
        <v>0.81277167470165179</v>
      </c>
      <c r="H135" s="25">
        <f t="shared" si="32"/>
        <v>0.99475543470319527</v>
      </c>
      <c r="I135" s="4">
        <f t="shared" si="26"/>
        <v>2584.5548667619073</v>
      </c>
      <c r="J135" s="25">
        <f t="shared" si="33"/>
        <v>4465.7773861767964</v>
      </c>
      <c r="K135" s="15">
        <f t="shared" si="27"/>
        <v>4442.3563250739981</v>
      </c>
      <c r="L135" s="36">
        <f t="shared" si="28"/>
        <v>-1871.3563250739981</v>
      </c>
      <c r="M135" s="36">
        <f t="shared" si="29"/>
        <v>1871.3563250739981</v>
      </c>
      <c r="N135" s="36">
        <f t="shared" si="30"/>
        <v>0.72787099380552234</v>
      </c>
      <c r="O135" s="36">
        <f t="shared" si="31"/>
        <v>3501974.495394459</v>
      </c>
      <c r="P135" s="35">
        <f t="shared" si="34"/>
        <v>3501974.495394459</v>
      </c>
    </row>
    <row r="136" spans="1:16" x14ac:dyDescent="0.4">
      <c r="A136" s="1">
        <v>135</v>
      </c>
      <c r="B136" s="21">
        <v>39948</v>
      </c>
      <c r="C136" s="43">
        <v>3</v>
      </c>
      <c r="D136">
        <v>3408</v>
      </c>
      <c r="E136" s="25">
        <f t="shared" si="35"/>
        <v>3101</v>
      </c>
      <c r="F136" s="25">
        <f t="shared" si="36"/>
        <v>3101</v>
      </c>
      <c r="G136" s="25">
        <f t="shared" si="25"/>
        <v>1.0990003224766205</v>
      </c>
      <c r="H136" s="25">
        <f t="shared" si="32"/>
        <v>1.0047966317304369</v>
      </c>
      <c r="I136" s="4">
        <f t="shared" si="26"/>
        <v>3391.7311149130978</v>
      </c>
      <c r="J136" s="25">
        <f t="shared" si="33"/>
        <v>4465.7175227162097</v>
      </c>
      <c r="K136" s="15">
        <f t="shared" si="27"/>
        <v>4487.1379250848386</v>
      </c>
      <c r="L136" s="36">
        <f t="shared" si="28"/>
        <v>-1079.1379250848386</v>
      </c>
      <c r="M136" s="36">
        <f t="shared" si="29"/>
        <v>1079.1379250848386</v>
      </c>
      <c r="N136" s="36">
        <f t="shared" si="30"/>
        <v>0.31664845219625543</v>
      </c>
      <c r="O136" s="36">
        <f t="shared" si="31"/>
        <v>1164538.6613564107</v>
      </c>
      <c r="P136" s="35">
        <f t="shared" si="34"/>
        <v>1164538.6613564107</v>
      </c>
    </row>
    <row r="137" spans="1:16" x14ac:dyDescent="0.4">
      <c r="A137" s="1">
        <v>136</v>
      </c>
      <c r="B137" s="21">
        <v>39949</v>
      </c>
      <c r="C137" s="43">
        <v>4</v>
      </c>
      <c r="D137">
        <v>2775</v>
      </c>
      <c r="E137" s="25">
        <f t="shared" si="35"/>
        <v>3101</v>
      </c>
      <c r="F137" s="25">
        <f t="shared" si="36"/>
        <v>3109</v>
      </c>
      <c r="G137" s="25">
        <f t="shared" si="25"/>
        <v>0.89256995818591189</v>
      </c>
      <c r="H137" s="25">
        <f t="shared" si="32"/>
        <v>0.99880733708417879</v>
      </c>
      <c r="I137" s="4">
        <f t="shared" si="26"/>
        <v>2778.3135915892103</v>
      </c>
      <c r="J137" s="25">
        <f t="shared" si="33"/>
        <v>4465.6576592556221</v>
      </c>
      <c r="K137" s="15">
        <f t="shared" si="27"/>
        <v>4460.3316349706747</v>
      </c>
      <c r="L137" s="36">
        <f t="shared" si="28"/>
        <v>-1685.3316349706747</v>
      </c>
      <c r="M137" s="36">
        <f t="shared" si="29"/>
        <v>1685.3316349706747</v>
      </c>
      <c r="N137" s="36">
        <f t="shared" si="30"/>
        <v>0.60732671530474769</v>
      </c>
      <c r="O137" s="36">
        <f t="shared" si="31"/>
        <v>2840342.7198329275</v>
      </c>
      <c r="P137" s="35">
        <f t="shared" si="34"/>
        <v>2840342.7198329275</v>
      </c>
    </row>
    <row r="138" spans="1:16" x14ac:dyDescent="0.4">
      <c r="A138" s="1">
        <v>137</v>
      </c>
      <c r="B138" s="21">
        <v>39950</v>
      </c>
      <c r="C138" s="43">
        <v>1</v>
      </c>
      <c r="D138">
        <v>3650</v>
      </c>
      <c r="E138" s="25">
        <f t="shared" si="35"/>
        <v>3117</v>
      </c>
      <c r="F138" s="25">
        <f t="shared" si="36"/>
        <v>3427.875</v>
      </c>
      <c r="G138" s="25">
        <f t="shared" si="25"/>
        <v>1.0647996207562995</v>
      </c>
      <c r="H138" s="25">
        <f t="shared" si="32"/>
        <v>1.0016405964821891</v>
      </c>
      <c r="I138" s="4">
        <f t="shared" si="26"/>
        <v>3644.0216309312732</v>
      </c>
      <c r="J138" s="25">
        <f t="shared" si="33"/>
        <v>4465.5977957950354</v>
      </c>
      <c r="K138" s="15">
        <f t="shared" si="27"/>
        <v>4472.9240398296879</v>
      </c>
      <c r="L138" s="36">
        <f t="shared" si="28"/>
        <v>-822.9240398296879</v>
      </c>
      <c r="M138" s="36">
        <f t="shared" si="29"/>
        <v>822.9240398296879</v>
      </c>
      <c r="N138" s="36">
        <f t="shared" si="30"/>
        <v>0.22545864104922955</v>
      </c>
      <c r="O138" s="36">
        <f t="shared" si="31"/>
        <v>677203.97532961378</v>
      </c>
      <c r="P138" s="35">
        <f t="shared" si="34"/>
        <v>677203.97532961378</v>
      </c>
    </row>
    <row r="139" spans="1:16" x14ac:dyDescent="0.4">
      <c r="A139" s="1">
        <v>138</v>
      </c>
      <c r="B139" s="21">
        <v>39951</v>
      </c>
      <c r="C139" s="43">
        <v>2</v>
      </c>
      <c r="D139">
        <v>2635</v>
      </c>
      <c r="E139" s="25">
        <f t="shared" si="35"/>
        <v>3738.75</v>
      </c>
      <c r="F139" s="25">
        <f t="shared" si="36"/>
        <v>3988.875</v>
      </c>
      <c r="G139" s="25">
        <f t="shared" si="25"/>
        <v>0.66058725831218079</v>
      </c>
      <c r="H139" s="25">
        <f t="shared" si="32"/>
        <v>0.99475543470319527</v>
      </c>
      <c r="I139" s="4">
        <f t="shared" si="26"/>
        <v>2648.8922885716165</v>
      </c>
      <c r="J139" s="25">
        <f t="shared" si="33"/>
        <v>4465.5379323344478</v>
      </c>
      <c r="K139" s="15">
        <f t="shared" si="27"/>
        <v>4442.1181270629613</v>
      </c>
      <c r="L139" s="36">
        <f t="shared" si="28"/>
        <v>-1807.1181270629613</v>
      </c>
      <c r="M139" s="36">
        <f t="shared" si="29"/>
        <v>1807.1181270629613</v>
      </c>
      <c r="N139" s="36">
        <f t="shared" si="30"/>
        <v>0.68581333095368546</v>
      </c>
      <c r="O139" s="36">
        <f t="shared" si="31"/>
        <v>3265675.9251595451</v>
      </c>
      <c r="P139" s="35">
        <f t="shared" si="34"/>
        <v>3265675.9251595451</v>
      </c>
    </row>
    <row r="140" spans="1:16" x14ac:dyDescent="0.4">
      <c r="A140" s="1">
        <v>139</v>
      </c>
      <c r="B140" s="21">
        <v>39952</v>
      </c>
      <c r="C140" s="43">
        <v>3</v>
      </c>
      <c r="D140">
        <v>5895</v>
      </c>
      <c r="E140" s="25">
        <f t="shared" si="35"/>
        <v>4239</v>
      </c>
      <c r="F140" s="25">
        <f t="shared" si="36"/>
        <v>4239</v>
      </c>
      <c r="G140" s="25">
        <f t="shared" si="25"/>
        <v>1.3906581740976645</v>
      </c>
      <c r="H140" s="25">
        <f t="shared" si="32"/>
        <v>1.0047966317304369</v>
      </c>
      <c r="I140" s="4">
        <f t="shared" si="26"/>
        <v>5866.8588387361242</v>
      </c>
      <c r="J140" s="25">
        <f t="shared" si="33"/>
        <v>4465.478068873861</v>
      </c>
      <c r="K140" s="15">
        <f t="shared" si="27"/>
        <v>4486.8973226705912</v>
      </c>
      <c r="L140" s="36">
        <f t="shared" si="28"/>
        <v>1408.1026773294088</v>
      </c>
      <c r="M140" s="36">
        <f t="shared" si="29"/>
        <v>1408.1026773294088</v>
      </c>
      <c r="N140" s="36">
        <f t="shared" si="30"/>
        <v>0.23886389776580302</v>
      </c>
      <c r="O140" s="36">
        <f t="shared" si="31"/>
        <v>1982753.1499022492</v>
      </c>
      <c r="P140" s="35">
        <f t="shared" si="34"/>
        <v>1982753.1499022492</v>
      </c>
    </row>
    <row r="141" spans="1:16" x14ac:dyDescent="0.4">
      <c r="A141" s="1">
        <v>140</v>
      </c>
      <c r="B141" s="21">
        <v>39953</v>
      </c>
      <c r="C141" s="43">
        <v>4</v>
      </c>
      <c r="D141">
        <v>4776</v>
      </c>
      <c r="E141" s="25">
        <f t="shared" si="35"/>
        <v>4239</v>
      </c>
      <c r="F141" s="25">
        <f t="shared" si="36"/>
        <v>4229.125</v>
      </c>
      <c r="G141" s="25">
        <f t="shared" si="25"/>
        <v>1.1293116188336831</v>
      </c>
      <c r="H141" s="25">
        <f t="shared" si="32"/>
        <v>0.99880733708417879</v>
      </c>
      <c r="I141" s="4">
        <f t="shared" si="26"/>
        <v>4781.7029597946193</v>
      </c>
      <c r="J141" s="25">
        <f t="shared" si="33"/>
        <v>4465.4182054132734</v>
      </c>
      <c r="K141" s="15">
        <f t="shared" si="27"/>
        <v>4460.0924667160443</v>
      </c>
      <c r="L141" s="36">
        <f t="shared" si="28"/>
        <v>315.90753328395567</v>
      </c>
      <c r="M141" s="36">
        <f t="shared" si="29"/>
        <v>315.90753328395567</v>
      </c>
      <c r="N141" s="36">
        <f t="shared" si="30"/>
        <v>6.6144793401163249E-2</v>
      </c>
      <c r="O141" s="36">
        <f t="shared" si="31"/>
        <v>99797.56958555356</v>
      </c>
      <c r="P141" s="35">
        <f t="shared" si="34"/>
        <v>99797.56958555356</v>
      </c>
    </row>
    <row r="142" spans="1:16" x14ac:dyDescent="0.4">
      <c r="A142" s="1">
        <v>141</v>
      </c>
      <c r="B142" s="21">
        <v>39954</v>
      </c>
      <c r="C142" s="43">
        <v>1</v>
      </c>
      <c r="D142">
        <v>3650</v>
      </c>
      <c r="E142" s="25">
        <f t="shared" si="35"/>
        <v>4219.25</v>
      </c>
      <c r="F142" s="25">
        <f t="shared" si="36"/>
        <v>3938.625</v>
      </c>
      <c r="G142" s="25">
        <f t="shared" si="25"/>
        <v>0.92671935002697647</v>
      </c>
      <c r="H142" s="25">
        <f t="shared" si="32"/>
        <v>1.0016405964821891</v>
      </c>
      <c r="I142" s="4">
        <f t="shared" si="26"/>
        <v>3644.0216309312732</v>
      </c>
      <c r="J142" s="25">
        <f t="shared" si="33"/>
        <v>4465.3583419526867</v>
      </c>
      <c r="K142" s="15">
        <f t="shared" si="27"/>
        <v>4472.6841931402078</v>
      </c>
      <c r="L142" s="36">
        <f t="shared" si="28"/>
        <v>-822.68419314020775</v>
      </c>
      <c r="M142" s="36">
        <f t="shared" si="29"/>
        <v>822.68419314020775</v>
      </c>
      <c r="N142" s="36">
        <f t="shared" si="30"/>
        <v>0.22539292962745419</v>
      </c>
      <c r="O142" s="36">
        <f t="shared" si="31"/>
        <v>676809.28164275468</v>
      </c>
      <c r="P142" s="35">
        <f t="shared" si="34"/>
        <v>676809.28164275468</v>
      </c>
    </row>
    <row r="143" spans="1:16" x14ac:dyDescent="0.4">
      <c r="A143" s="1">
        <v>142</v>
      </c>
      <c r="B143" s="21">
        <v>39955</v>
      </c>
      <c r="C143" s="43">
        <v>2</v>
      </c>
      <c r="D143">
        <v>2556</v>
      </c>
      <c r="E143" s="25">
        <f t="shared" si="35"/>
        <v>3658</v>
      </c>
      <c r="F143" s="25">
        <f t="shared" si="36"/>
        <v>3386.25</v>
      </c>
      <c r="G143" s="25">
        <f t="shared" si="25"/>
        <v>0.75481727574750834</v>
      </c>
      <c r="H143" s="25">
        <f t="shared" si="32"/>
        <v>0.99475543470319527</v>
      </c>
      <c r="I143" s="4">
        <f t="shared" si="26"/>
        <v>2569.4757835252567</v>
      </c>
      <c r="J143" s="25">
        <f t="shared" si="33"/>
        <v>4465.2984784920991</v>
      </c>
      <c r="K143" s="15">
        <f t="shared" si="27"/>
        <v>4441.8799290519246</v>
      </c>
      <c r="L143" s="36">
        <f t="shared" si="28"/>
        <v>-1885.8799290519246</v>
      </c>
      <c r="M143" s="36">
        <f t="shared" si="29"/>
        <v>1885.8799290519246</v>
      </c>
      <c r="N143" s="36">
        <f t="shared" si="30"/>
        <v>0.73782469837712228</v>
      </c>
      <c r="O143" s="36">
        <f t="shared" si="31"/>
        <v>3556543.1068008919</v>
      </c>
      <c r="P143" s="35">
        <f t="shared" si="34"/>
        <v>3556543.1068008919</v>
      </c>
    </row>
    <row r="144" spans="1:16" x14ac:dyDescent="0.4">
      <c r="A144" s="1">
        <v>143</v>
      </c>
      <c r="B144" s="21">
        <v>39956</v>
      </c>
      <c r="C144" s="43">
        <v>3</v>
      </c>
      <c r="D144">
        <v>3650</v>
      </c>
      <c r="E144" s="25">
        <f t="shared" si="35"/>
        <v>3114.5</v>
      </c>
      <c r="F144" s="25">
        <f t="shared" si="36"/>
        <v>3002.625</v>
      </c>
      <c r="G144" s="25">
        <f t="shared" si="25"/>
        <v>1.215603014029391</v>
      </c>
      <c r="H144" s="25">
        <f t="shared" si="32"/>
        <v>1.0047966317304369</v>
      </c>
      <c r="I144" s="4">
        <f t="shared" si="26"/>
        <v>3632.5758713124433</v>
      </c>
      <c r="J144" s="25">
        <f t="shared" si="33"/>
        <v>4465.2386150315124</v>
      </c>
      <c r="K144" s="15">
        <f t="shared" si="27"/>
        <v>4486.6567202563447</v>
      </c>
      <c r="L144" s="36">
        <f t="shared" si="28"/>
        <v>-836.65672025634467</v>
      </c>
      <c r="M144" s="36">
        <f t="shared" si="29"/>
        <v>836.65672025634467</v>
      </c>
      <c r="N144" s="36">
        <f t="shared" si="30"/>
        <v>0.22922101924831362</v>
      </c>
      <c r="O144" s="36">
        <f t="shared" si="31"/>
        <v>699994.46755010344</v>
      </c>
      <c r="P144" s="35">
        <f t="shared" si="34"/>
        <v>699994.46755010344</v>
      </c>
    </row>
    <row r="145" spans="1:16" x14ac:dyDescent="0.4">
      <c r="A145" s="1">
        <v>144</v>
      </c>
      <c r="B145" s="21">
        <v>39957</v>
      </c>
      <c r="C145" s="43">
        <v>4</v>
      </c>
      <c r="D145">
        <v>2602</v>
      </c>
      <c r="E145" s="25">
        <f t="shared" si="35"/>
        <v>2890.75</v>
      </c>
      <c r="F145" s="25">
        <f t="shared" si="36"/>
        <v>3207.5</v>
      </c>
      <c r="G145" s="25">
        <f t="shared" si="25"/>
        <v>0.8112236944660951</v>
      </c>
      <c r="H145" s="25">
        <f t="shared" si="32"/>
        <v>0.99880733708417879</v>
      </c>
      <c r="I145" s="4">
        <f t="shared" si="26"/>
        <v>2605.1070145279732</v>
      </c>
      <c r="J145" s="25">
        <f t="shared" si="33"/>
        <v>4465.1787515709248</v>
      </c>
      <c r="K145" s="15">
        <f t="shared" si="27"/>
        <v>4459.853298461413</v>
      </c>
      <c r="L145" s="36">
        <f t="shared" si="28"/>
        <v>-1857.853298461413</v>
      </c>
      <c r="M145" s="36">
        <f t="shared" si="29"/>
        <v>1857.853298461413</v>
      </c>
      <c r="N145" s="36">
        <f t="shared" si="30"/>
        <v>0.71400972269846774</v>
      </c>
      <c r="O145" s="36">
        <f t="shared" si="31"/>
        <v>3451618.8786039525</v>
      </c>
      <c r="P145" s="35">
        <f t="shared" si="34"/>
        <v>3451618.8786039525</v>
      </c>
    </row>
    <row r="146" spans="1:16" x14ac:dyDescent="0.4">
      <c r="A146" s="1">
        <v>145</v>
      </c>
      <c r="B146" s="21">
        <v>39958</v>
      </c>
      <c r="C146" s="43">
        <v>1</v>
      </c>
      <c r="D146">
        <v>2755</v>
      </c>
      <c r="E146" s="25">
        <f t="shared" si="35"/>
        <v>3524.25</v>
      </c>
      <c r="F146" s="25">
        <f t="shared" si="36"/>
        <v>3810.375</v>
      </c>
      <c r="G146" s="25">
        <f t="shared" si="25"/>
        <v>0.72302594888954497</v>
      </c>
      <c r="H146" s="25">
        <f t="shared" si="32"/>
        <v>1.0016405964821891</v>
      </c>
      <c r="I146" s="4">
        <f t="shared" si="26"/>
        <v>2750.4875597851119</v>
      </c>
      <c r="J146" s="25">
        <f t="shared" si="33"/>
        <v>4465.118888110338</v>
      </c>
      <c r="K146" s="15">
        <f t="shared" si="27"/>
        <v>4472.4443464507276</v>
      </c>
      <c r="L146" s="36">
        <f t="shared" si="28"/>
        <v>-1717.4443464507276</v>
      </c>
      <c r="M146" s="36">
        <f t="shared" si="29"/>
        <v>1717.4443464507276</v>
      </c>
      <c r="N146" s="36">
        <f t="shared" si="30"/>
        <v>0.62339177729608986</v>
      </c>
      <c r="O146" s="36">
        <f t="shared" si="31"/>
        <v>2949615.0831555668</v>
      </c>
      <c r="P146" s="35">
        <f t="shared" si="34"/>
        <v>2949615.0831555668</v>
      </c>
    </row>
    <row r="147" spans="1:16" x14ac:dyDescent="0.4">
      <c r="A147" s="1">
        <v>146</v>
      </c>
      <c r="B147" s="21">
        <v>39959</v>
      </c>
      <c r="C147" s="43">
        <v>2</v>
      </c>
      <c r="D147">
        <v>5090</v>
      </c>
      <c r="E147" s="25">
        <f t="shared" si="35"/>
        <v>4096.5</v>
      </c>
      <c r="F147" s="25">
        <f t="shared" si="36"/>
        <v>4407.75</v>
      </c>
      <c r="G147" s="25">
        <f t="shared" si="25"/>
        <v>1.1547841869434519</v>
      </c>
      <c r="H147" s="25">
        <f t="shared" si="32"/>
        <v>0.99475543470319527</v>
      </c>
      <c r="I147" s="4">
        <f t="shared" si="26"/>
        <v>5116.8355783034258</v>
      </c>
      <c r="J147" s="25">
        <f t="shared" si="33"/>
        <v>4465.0590246497504</v>
      </c>
      <c r="K147" s="15">
        <f t="shared" si="27"/>
        <v>4441.6417310408879</v>
      </c>
      <c r="L147" s="36">
        <f t="shared" si="28"/>
        <v>648.35826895911214</v>
      </c>
      <c r="M147" s="36">
        <f t="shared" si="29"/>
        <v>648.35826895911214</v>
      </c>
      <c r="N147" s="36">
        <f t="shared" si="30"/>
        <v>0.12737883476603382</v>
      </c>
      <c r="O147" s="36">
        <f t="shared" si="31"/>
        <v>420368.44492765638</v>
      </c>
      <c r="P147" s="35">
        <f t="shared" si="34"/>
        <v>420368.44492765638</v>
      </c>
    </row>
    <row r="148" spans="1:16" x14ac:dyDescent="0.4">
      <c r="A148" s="1">
        <v>147</v>
      </c>
      <c r="B148" s="21">
        <v>39960</v>
      </c>
      <c r="C148" s="43">
        <v>3</v>
      </c>
      <c r="D148">
        <v>5939</v>
      </c>
      <c r="E148" s="25">
        <f t="shared" si="35"/>
        <v>4719</v>
      </c>
      <c r="F148" s="25">
        <f t="shared" si="36"/>
        <v>5101.875</v>
      </c>
      <c r="G148" s="25">
        <f t="shared" si="25"/>
        <v>1.1640818326595614</v>
      </c>
      <c r="H148" s="25">
        <f t="shared" si="32"/>
        <v>1.0047966317304369</v>
      </c>
      <c r="I148" s="4">
        <f t="shared" si="26"/>
        <v>5910.6487944450964</v>
      </c>
      <c r="J148" s="25">
        <f t="shared" si="33"/>
        <v>4464.9991611891637</v>
      </c>
      <c r="K148" s="15">
        <f t="shared" si="27"/>
        <v>4486.4161178420973</v>
      </c>
      <c r="L148" s="36">
        <f t="shared" si="28"/>
        <v>1452.5838821579027</v>
      </c>
      <c r="M148" s="36">
        <f t="shared" si="29"/>
        <v>1452.5838821579027</v>
      </c>
      <c r="N148" s="36">
        <f t="shared" si="30"/>
        <v>0.24458391684760106</v>
      </c>
      <c r="O148" s="36">
        <f t="shared" si="31"/>
        <v>2109999.934704924</v>
      </c>
      <c r="P148" s="35">
        <f t="shared" si="34"/>
        <v>2109999.934704924</v>
      </c>
    </row>
    <row r="149" spans="1:16" x14ac:dyDescent="0.4">
      <c r="A149" s="1">
        <v>148</v>
      </c>
      <c r="B149" s="21">
        <v>39961</v>
      </c>
      <c r="C149" s="43">
        <v>4</v>
      </c>
      <c r="D149">
        <v>5092</v>
      </c>
      <c r="E149" s="25">
        <f t="shared" si="35"/>
        <v>5484.75</v>
      </c>
      <c r="F149" s="25">
        <f t="shared" si="36"/>
        <v>5583.375</v>
      </c>
      <c r="G149" s="25">
        <f t="shared" si="25"/>
        <v>0.91199319408064117</v>
      </c>
      <c r="H149" s="25">
        <f t="shared" si="32"/>
        <v>0.99880733708417879</v>
      </c>
      <c r="I149" s="4">
        <f t="shared" si="26"/>
        <v>5098.0802913053185</v>
      </c>
      <c r="J149" s="25">
        <f t="shared" si="33"/>
        <v>4464.9392977285761</v>
      </c>
      <c r="K149" s="15">
        <f t="shared" si="27"/>
        <v>4459.6141302067826</v>
      </c>
      <c r="L149" s="36">
        <f t="shared" si="28"/>
        <v>632.38586979321735</v>
      </c>
      <c r="M149" s="36">
        <f t="shared" si="29"/>
        <v>632.38586979321735</v>
      </c>
      <c r="N149" s="36">
        <f t="shared" si="30"/>
        <v>0.12419204041500734</v>
      </c>
      <c r="O149" s="36">
        <f t="shared" si="31"/>
        <v>399911.88831412408</v>
      </c>
      <c r="P149" s="35">
        <f t="shared" si="34"/>
        <v>399911.88831412408</v>
      </c>
    </row>
    <row r="150" spans="1:16" x14ac:dyDescent="0.4">
      <c r="A150" s="1">
        <v>149</v>
      </c>
      <c r="B150" s="21">
        <v>39962</v>
      </c>
      <c r="C150" s="43">
        <v>1</v>
      </c>
      <c r="D150">
        <v>5818</v>
      </c>
      <c r="E150" s="25">
        <f t="shared" si="35"/>
        <v>5682</v>
      </c>
      <c r="F150" s="25">
        <f t="shared" si="36"/>
        <v>5719.125</v>
      </c>
      <c r="G150" s="25">
        <f t="shared" si="25"/>
        <v>1.0172884838152689</v>
      </c>
      <c r="H150" s="25">
        <f t="shared" si="32"/>
        <v>1.0016405964821891</v>
      </c>
      <c r="I150" s="4">
        <f t="shared" si="26"/>
        <v>5808.4706434953832</v>
      </c>
      <c r="J150" s="25">
        <f t="shared" si="33"/>
        <v>4464.8794342679894</v>
      </c>
      <c r="K150" s="15">
        <f t="shared" si="27"/>
        <v>4472.2044997612475</v>
      </c>
      <c r="L150" s="36">
        <f t="shared" si="28"/>
        <v>1345.7955002387525</v>
      </c>
      <c r="M150" s="36">
        <f t="shared" si="29"/>
        <v>1345.7955002387525</v>
      </c>
      <c r="N150" s="36">
        <f t="shared" si="30"/>
        <v>0.23131583022323007</v>
      </c>
      <c r="O150" s="36">
        <f t="shared" si="31"/>
        <v>1811165.5284628742</v>
      </c>
      <c r="P150" s="35">
        <f t="shared" si="34"/>
        <v>1811165.5284628742</v>
      </c>
    </row>
    <row r="151" spans="1:16" x14ac:dyDescent="0.4">
      <c r="A151" s="1">
        <v>150</v>
      </c>
      <c r="B151" s="21">
        <v>39963</v>
      </c>
      <c r="C151" s="43">
        <v>2</v>
      </c>
      <c r="D151">
        <v>5879</v>
      </c>
      <c r="E151" s="25">
        <f t="shared" si="35"/>
        <v>5756.25</v>
      </c>
      <c r="F151" s="25">
        <f t="shared" si="36"/>
        <v>5576</v>
      </c>
      <c r="G151" s="25">
        <f t="shared" si="25"/>
        <v>1.0543400286944047</v>
      </c>
      <c r="H151" s="25">
        <f t="shared" si="32"/>
        <v>0.99475543470319527</v>
      </c>
      <c r="I151" s="4">
        <f t="shared" si="26"/>
        <v>5909.995356551246</v>
      </c>
      <c r="J151" s="25">
        <f t="shared" si="33"/>
        <v>4464.8195708074018</v>
      </c>
      <c r="K151" s="15">
        <f t="shared" si="27"/>
        <v>4441.4035330298511</v>
      </c>
      <c r="L151" s="36">
        <f t="shared" si="28"/>
        <v>1437.5964669701489</v>
      </c>
      <c r="M151" s="36">
        <f t="shared" si="29"/>
        <v>1437.5964669701489</v>
      </c>
      <c r="N151" s="36">
        <f t="shared" si="30"/>
        <v>0.24453078193062577</v>
      </c>
      <c r="O151" s="36">
        <f t="shared" si="31"/>
        <v>2066683.6018450544</v>
      </c>
      <c r="P151" s="35">
        <f t="shared" si="34"/>
        <v>2066683.6018450544</v>
      </c>
    </row>
    <row r="152" spans="1:16" x14ac:dyDescent="0.4">
      <c r="A152" s="1">
        <v>151</v>
      </c>
      <c r="B152" s="21">
        <v>39964</v>
      </c>
      <c r="C152" s="43">
        <v>3</v>
      </c>
      <c r="D152">
        <v>6236</v>
      </c>
      <c r="E152" s="25">
        <f t="shared" si="35"/>
        <v>5395.75</v>
      </c>
      <c r="F152" s="25">
        <f t="shared" si="36"/>
        <v>5478.375</v>
      </c>
      <c r="G152" s="25">
        <f t="shared" si="25"/>
        <v>1.1382937458644216</v>
      </c>
      <c r="H152" s="25">
        <f t="shared" si="32"/>
        <v>1.0047966317304369</v>
      </c>
      <c r="I152" s="4">
        <f t="shared" si="26"/>
        <v>6206.2309954806569</v>
      </c>
      <c r="J152" s="25">
        <f t="shared" si="33"/>
        <v>4464.759707346815</v>
      </c>
      <c r="K152" s="15">
        <f t="shared" si="27"/>
        <v>4486.1755154278508</v>
      </c>
      <c r="L152" s="36">
        <f t="shared" si="28"/>
        <v>1749.8244845721492</v>
      </c>
      <c r="M152" s="36">
        <f t="shared" si="29"/>
        <v>1749.8244845721492</v>
      </c>
      <c r="N152" s="36">
        <f t="shared" si="30"/>
        <v>0.2806004625676955</v>
      </c>
      <c r="O152" s="36">
        <f t="shared" si="31"/>
        <v>3061885.7268081876</v>
      </c>
      <c r="P152" s="35">
        <f t="shared" si="34"/>
        <v>3061885.7268081876</v>
      </c>
    </row>
    <row r="153" spans="1:16" x14ac:dyDescent="0.4">
      <c r="A153" s="1">
        <v>152</v>
      </c>
      <c r="B153" s="21">
        <v>39965</v>
      </c>
      <c r="C153" s="43">
        <v>4</v>
      </c>
      <c r="D153">
        <v>3650</v>
      </c>
      <c r="E153" s="25">
        <f t="shared" si="35"/>
        <v>5561</v>
      </c>
      <c r="F153" s="25">
        <f t="shared" si="36"/>
        <v>5567</v>
      </c>
      <c r="G153" s="25">
        <f t="shared" si="25"/>
        <v>0.65564936231363391</v>
      </c>
      <c r="H153" s="25">
        <f t="shared" si="32"/>
        <v>0.99880733708417879</v>
      </c>
      <c r="I153" s="4">
        <f t="shared" si="26"/>
        <v>3654.3584177659886</v>
      </c>
      <c r="J153" s="25">
        <f t="shared" si="33"/>
        <v>4464.6998438862283</v>
      </c>
      <c r="K153" s="15">
        <f t="shared" si="27"/>
        <v>4459.3749619521523</v>
      </c>
      <c r="L153" s="36">
        <f t="shared" si="28"/>
        <v>-809.37496195215226</v>
      </c>
      <c r="M153" s="36">
        <f t="shared" si="29"/>
        <v>809.37496195215226</v>
      </c>
      <c r="N153" s="36">
        <f t="shared" si="30"/>
        <v>0.22174656491839789</v>
      </c>
      <c r="O153" s="36">
        <f t="shared" si="31"/>
        <v>655087.82903504791</v>
      </c>
      <c r="P153" s="35">
        <f t="shared" si="34"/>
        <v>655087.82903504791</v>
      </c>
    </row>
    <row r="154" spans="1:16" x14ac:dyDescent="0.4">
      <c r="A154" s="1">
        <v>153</v>
      </c>
      <c r="B154" s="21">
        <v>39966</v>
      </c>
      <c r="C154" s="43">
        <v>1</v>
      </c>
      <c r="D154">
        <v>6479</v>
      </c>
      <c r="E154" s="25">
        <f t="shared" si="35"/>
        <v>5573</v>
      </c>
      <c r="F154" s="25">
        <f t="shared" si="36"/>
        <v>5249.75</v>
      </c>
      <c r="G154" s="25">
        <f t="shared" si="25"/>
        <v>1.2341540073336825</v>
      </c>
      <c r="H154" s="25">
        <f t="shared" si="32"/>
        <v>1.0016405964821891</v>
      </c>
      <c r="I154" s="4">
        <f t="shared" si="26"/>
        <v>6468.3879854256766</v>
      </c>
      <c r="J154" s="25">
        <f t="shared" si="33"/>
        <v>4464.6399804256407</v>
      </c>
      <c r="K154" s="15">
        <f t="shared" si="27"/>
        <v>4471.9646530717673</v>
      </c>
      <c r="L154" s="36">
        <f t="shared" si="28"/>
        <v>2007.0353469282327</v>
      </c>
      <c r="M154" s="36">
        <f t="shared" si="29"/>
        <v>2007.0353469282327</v>
      </c>
      <c r="N154" s="36">
        <f t="shared" si="30"/>
        <v>0.30977548185340836</v>
      </c>
      <c r="O154" s="36">
        <f t="shared" si="31"/>
        <v>4028190.8838193314</v>
      </c>
      <c r="P154" s="35">
        <f t="shared" si="34"/>
        <v>4028190.8838193314</v>
      </c>
    </row>
    <row r="155" spans="1:16" x14ac:dyDescent="0.4">
      <c r="A155" s="1">
        <v>154</v>
      </c>
      <c r="B155" s="21">
        <v>39967</v>
      </c>
      <c r="C155" s="43">
        <v>2</v>
      </c>
      <c r="D155">
        <v>5927</v>
      </c>
      <c r="E155" s="25">
        <f t="shared" si="35"/>
        <v>4926.5</v>
      </c>
      <c r="F155" s="25">
        <f t="shared" si="36"/>
        <v>5377.125</v>
      </c>
      <c r="G155" s="25">
        <f t="shared" si="25"/>
        <v>1.1022618964595392</v>
      </c>
      <c r="H155" s="25">
        <f t="shared" si="32"/>
        <v>0.99475543470319527</v>
      </c>
      <c r="I155" s="4">
        <f t="shared" si="26"/>
        <v>5958.2484229085276</v>
      </c>
      <c r="J155" s="25">
        <f t="shared" si="33"/>
        <v>4464.580116965054</v>
      </c>
      <c r="K155" s="15">
        <f t="shared" si="27"/>
        <v>4441.1653350188144</v>
      </c>
      <c r="L155" s="36">
        <f t="shared" si="28"/>
        <v>1485.8346649811856</v>
      </c>
      <c r="M155" s="36">
        <f t="shared" si="29"/>
        <v>1485.8346649811856</v>
      </c>
      <c r="N155" s="36">
        <f t="shared" si="30"/>
        <v>0.25068916230490729</v>
      </c>
      <c r="O155" s="36">
        <f t="shared" si="31"/>
        <v>2207704.6516597522</v>
      </c>
      <c r="P155" s="35">
        <f t="shared" si="34"/>
        <v>2207704.6516597522</v>
      </c>
    </row>
    <row r="156" spans="1:16" x14ac:dyDescent="0.4">
      <c r="A156" s="1">
        <v>155</v>
      </c>
      <c r="B156" s="21">
        <v>39968</v>
      </c>
      <c r="C156" s="43">
        <v>3</v>
      </c>
      <c r="D156">
        <v>3650</v>
      </c>
      <c r="E156" s="25">
        <f t="shared" si="35"/>
        <v>5827.75</v>
      </c>
      <c r="F156" s="25">
        <f t="shared" si="36"/>
        <v>5474.125</v>
      </c>
      <c r="G156" s="25">
        <f t="shared" si="25"/>
        <v>0.66677322859817778</v>
      </c>
      <c r="H156" s="25">
        <f t="shared" si="32"/>
        <v>1.0047966317304369</v>
      </c>
      <c r="I156" s="4">
        <f t="shared" si="26"/>
        <v>3632.5758713124433</v>
      </c>
      <c r="J156" s="25">
        <f t="shared" si="33"/>
        <v>4464.5202535044664</v>
      </c>
      <c r="K156" s="15">
        <f t="shared" si="27"/>
        <v>4485.9349130136043</v>
      </c>
      <c r="L156" s="36">
        <f t="shared" si="28"/>
        <v>-835.93491301360427</v>
      </c>
      <c r="M156" s="36">
        <f t="shared" si="29"/>
        <v>835.93491301360427</v>
      </c>
      <c r="N156" s="36">
        <f t="shared" si="30"/>
        <v>0.22902326383934363</v>
      </c>
      <c r="O156" s="36">
        <f t="shared" si="31"/>
        <v>698787.17879506212</v>
      </c>
      <c r="P156" s="35">
        <f t="shared" si="34"/>
        <v>698787.17879506212</v>
      </c>
    </row>
    <row r="157" spans="1:16" x14ac:dyDescent="0.4">
      <c r="A157" s="1">
        <v>156</v>
      </c>
      <c r="B157" s="21">
        <v>39969</v>
      </c>
      <c r="C157" s="43">
        <v>4</v>
      </c>
      <c r="D157">
        <v>7255</v>
      </c>
      <c r="E157" s="25">
        <f t="shared" si="35"/>
        <v>5120.5</v>
      </c>
      <c r="F157" s="25">
        <f t="shared" si="36"/>
        <v>5229.125</v>
      </c>
      <c r="G157" s="25">
        <f t="shared" si="25"/>
        <v>1.387421413716444</v>
      </c>
      <c r="H157" s="25">
        <f t="shared" si="32"/>
        <v>0.99880733708417879</v>
      </c>
      <c r="I157" s="4">
        <f t="shared" si="26"/>
        <v>7263.6631016143147</v>
      </c>
      <c r="J157" s="25">
        <f t="shared" si="33"/>
        <v>4464.4603900438797</v>
      </c>
      <c r="K157" s="15">
        <f t="shared" si="27"/>
        <v>4459.1357936975219</v>
      </c>
      <c r="L157" s="36">
        <f t="shared" si="28"/>
        <v>2795.8642063024781</v>
      </c>
      <c r="M157" s="36">
        <f t="shared" si="29"/>
        <v>2795.8642063024781</v>
      </c>
      <c r="N157" s="36">
        <f t="shared" si="30"/>
        <v>0.38537066937318787</v>
      </c>
      <c r="O157" s="36">
        <f t="shared" si="31"/>
        <v>7816856.6600833861</v>
      </c>
      <c r="P157" s="35">
        <f t="shared" si="34"/>
        <v>7816856.6600833861</v>
      </c>
    </row>
    <row r="158" spans="1:16" x14ac:dyDescent="0.4">
      <c r="A158" s="1">
        <v>157</v>
      </c>
      <c r="B158" s="21">
        <v>39970</v>
      </c>
      <c r="C158" s="43">
        <v>1</v>
      </c>
      <c r="D158">
        <v>3650</v>
      </c>
      <c r="E158" s="25">
        <f t="shared" si="35"/>
        <v>5337.75</v>
      </c>
      <c r="F158" s="25">
        <f t="shared" si="36"/>
        <v>5758.75</v>
      </c>
      <c r="G158" s="25">
        <f t="shared" si="25"/>
        <v>0.63381810288691121</v>
      </c>
      <c r="H158" s="25">
        <f t="shared" si="32"/>
        <v>1.0016405964821891</v>
      </c>
      <c r="I158" s="4">
        <f t="shared" si="26"/>
        <v>3644.0216309312732</v>
      </c>
      <c r="J158" s="25">
        <f t="shared" si="33"/>
        <v>4464.400526583292</v>
      </c>
      <c r="K158" s="15">
        <f t="shared" si="27"/>
        <v>4471.7248063822872</v>
      </c>
      <c r="L158" s="36">
        <f t="shared" si="28"/>
        <v>-821.72480638228717</v>
      </c>
      <c r="M158" s="36">
        <f t="shared" si="29"/>
        <v>821.72480638228717</v>
      </c>
      <c r="N158" s="36">
        <f t="shared" si="30"/>
        <v>0.22513008394035264</v>
      </c>
      <c r="O158" s="36">
        <f t="shared" si="31"/>
        <v>675231.65742400731</v>
      </c>
      <c r="P158" s="35">
        <f t="shared" si="34"/>
        <v>675231.65742400731</v>
      </c>
    </row>
    <row r="159" spans="1:16" x14ac:dyDescent="0.4">
      <c r="A159" s="1">
        <v>158</v>
      </c>
      <c r="B159" s="21">
        <v>39971</v>
      </c>
      <c r="C159" s="43">
        <v>2</v>
      </c>
      <c r="D159">
        <v>6796</v>
      </c>
      <c r="E159" s="25">
        <f t="shared" si="35"/>
        <v>6179.75</v>
      </c>
      <c r="F159" s="25">
        <f t="shared" si="36"/>
        <v>6148.25</v>
      </c>
      <c r="G159" s="25">
        <f t="shared" si="25"/>
        <v>1.1053551823689667</v>
      </c>
      <c r="H159" s="25">
        <f t="shared" si="32"/>
        <v>0.99475543470319527</v>
      </c>
      <c r="I159" s="4">
        <f t="shared" si="26"/>
        <v>6831.8299784184837</v>
      </c>
      <c r="J159" s="25">
        <f t="shared" si="33"/>
        <v>4464.3406631227053</v>
      </c>
      <c r="K159" s="15">
        <f t="shared" si="27"/>
        <v>4440.9271370077777</v>
      </c>
      <c r="L159" s="36">
        <f t="shared" si="28"/>
        <v>2355.0728629922223</v>
      </c>
      <c r="M159" s="36">
        <f t="shared" si="29"/>
        <v>2355.0728629922223</v>
      </c>
      <c r="N159" s="36">
        <f t="shared" si="30"/>
        <v>0.34653809049326401</v>
      </c>
      <c r="O159" s="36">
        <f t="shared" si="31"/>
        <v>5546368.1900023827</v>
      </c>
      <c r="P159" s="35">
        <f t="shared" si="34"/>
        <v>5546368.1900023827</v>
      </c>
    </row>
    <row r="160" spans="1:16" x14ac:dyDescent="0.4">
      <c r="A160" s="1">
        <v>159</v>
      </c>
      <c r="B160" s="21">
        <v>39972</v>
      </c>
      <c r="C160" s="43">
        <v>3</v>
      </c>
      <c r="D160">
        <v>7018</v>
      </c>
      <c r="E160" s="25">
        <f t="shared" si="35"/>
        <v>6116.75</v>
      </c>
      <c r="F160" s="25">
        <f t="shared" si="36"/>
        <v>6599</v>
      </c>
      <c r="G160" s="25">
        <f t="shared" si="25"/>
        <v>1.0634944688589181</v>
      </c>
      <c r="H160" s="25">
        <f t="shared" si="32"/>
        <v>1.0047966317304369</v>
      </c>
      <c r="I160" s="4">
        <f t="shared" si="26"/>
        <v>6984.497935581021</v>
      </c>
      <c r="J160" s="25">
        <f t="shared" si="33"/>
        <v>4464.2807996621177</v>
      </c>
      <c r="K160" s="15">
        <f t="shared" si="27"/>
        <v>4485.6943105993569</v>
      </c>
      <c r="L160" s="36">
        <f t="shared" si="28"/>
        <v>2532.3056894006431</v>
      </c>
      <c r="M160" s="36">
        <f t="shared" si="29"/>
        <v>2532.3056894006431</v>
      </c>
      <c r="N160" s="36">
        <f t="shared" si="30"/>
        <v>0.36083010678265076</v>
      </c>
      <c r="O160" s="36">
        <f t="shared" si="31"/>
        <v>6412572.1045708666</v>
      </c>
      <c r="P160" s="35">
        <f t="shared" si="34"/>
        <v>6412572.1045708666</v>
      </c>
    </row>
    <row r="161" spans="1:16" x14ac:dyDescent="0.4">
      <c r="A161" s="1">
        <v>160</v>
      </c>
      <c r="B161" s="21">
        <v>39973</v>
      </c>
      <c r="C161" s="43">
        <v>4</v>
      </c>
      <c r="D161">
        <v>7003</v>
      </c>
      <c r="E161" s="25">
        <f t="shared" si="35"/>
        <v>7081.25</v>
      </c>
      <c r="F161" s="25">
        <f t="shared" si="36"/>
        <v>6950.5</v>
      </c>
      <c r="G161" s="25">
        <f t="shared" si="25"/>
        <v>1.0075534134234947</v>
      </c>
      <c r="H161" s="25">
        <f t="shared" si="32"/>
        <v>0.99880733708417879</v>
      </c>
      <c r="I161" s="4">
        <f t="shared" si="26"/>
        <v>7011.3621916754018</v>
      </c>
      <c r="J161" s="25">
        <f t="shared" si="33"/>
        <v>4464.220936201531</v>
      </c>
      <c r="K161" s="15">
        <f t="shared" si="27"/>
        <v>4458.8966254428906</v>
      </c>
      <c r="L161" s="36">
        <f t="shared" si="28"/>
        <v>2544.1033745571094</v>
      </c>
      <c r="M161" s="36">
        <f t="shared" si="29"/>
        <v>2544.1033745571094</v>
      </c>
      <c r="N161" s="36">
        <f t="shared" si="30"/>
        <v>0.36328764451765094</v>
      </c>
      <c r="O161" s="36">
        <f t="shared" si="31"/>
        <v>6472461.9804328717</v>
      </c>
      <c r="P161" s="35">
        <f t="shared" si="34"/>
        <v>6472461.9804328717</v>
      </c>
    </row>
    <row r="162" spans="1:16" x14ac:dyDescent="0.4">
      <c r="A162" s="1">
        <v>161</v>
      </c>
      <c r="B162" s="21">
        <v>39974</v>
      </c>
      <c r="C162" s="43">
        <v>1</v>
      </c>
      <c r="D162">
        <v>7508</v>
      </c>
      <c r="E162" s="25">
        <f t="shared" si="35"/>
        <v>6819.75</v>
      </c>
      <c r="F162" s="25">
        <f t="shared" si="36"/>
        <v>6817.875</v>
      </c>
      <c r="G162" s="25">
        <f t="shared" si="25"/>
        <v>1.1012228883633097</v>
      </c>
      <c r="H162" s="25">
        <f t="shared" si="32"/>
        <v>1.0016405964821891</v>
      </c>
      <c r="I162" s="4">
        <f t="shared" si="26"/>
        <v>7495.7025767210962</v>
      </c>
      <c r="J162" s="25">
        <f t="shared" si="33"/>
        <v>4464.1610727409434</v>
      </c>
      <c r="K162" s="15">
        <f t="shared" si="27"/>
        <v>4471.4849596928079</v>
      </c>
      <c r="L162" s="36">
        <f t="shared" si="28"/>
        <v>3036.5150403071921</v>
      </c>
      <c r="M162" s="36">
        <f t="shared" si="29"/>
        <v>3036.5150403071921</v>
      </c>
      <c r="N162" s="36">
        <f t="shared" si="30"/>
        <v>0.40443727228385618</v>
      </c>
      <c r="O162" s="36">
        <f t="shared" si="31"/>
        <v>9220423.5900117885</v>
      </c>
      <c r="P162" s="35">
        <f t="shared" si="34"/>
        <v>9220423.5900117885</v>
      </c>
    </row>
    <row r="163" spans="1:16" x14ac:dyDescent="0.4">
      <c r="A163" s="1">
        <v>162</v>
      </c>
      <c r="B163" s="21">
        <v>39975</v>
      </c>
      <c r="C163" s="43">
        <v>2</v>
      </c>
      <c r="D163">
        <v>5750</v>
      </c>
      <c r="E163" s="25">
        <f t="shared" si="35"/>
        <v>6816</v>
      </c>
      <c r="F163" s="25">
        <f t="shared" si="36"/>
        <v>6760.625</v>
      </c>
      <c r="G163" s="25">
        <f t="shared" si="25"/>
        <v>0.85051308126097813</v>
      </c>
      <c r="H163" s="25">
        <f t="shared" si="32"/>
        <v>0.99475543470319527</v>
      </c>
      <c r="I163" s="4">
        <f t="shared" si="26"/>
        <v>5780.3152407160505</v>
      </c>
      <c r="J163" s="25">
        <f t="shared" si="33"/>
        <v>4464.1012092803567</v>
      </c>
      <c r="K163" s="15">
        <f t="shared" si="27"/>
        <v>4440.6889389967409</v>
      </c>
      <c r="L163" s="36">
        <f t="shared" si="28"/>
        <v>1309.3110610032591</v>
      </c>
      <c r="M163" s="36">
        <f t="shared" si="29"/>
        <v>1309.3110610032591</v>
      </c>
      <c r="N163" s="36">
        <f t="shared" si="30"/>
        <v>0.22770627147882766</v>
      </c>
      <c r="O163" s="36">
        <f t="shared" si="31"/>
        <v>1714295.4544654801</v>
      </c>
      <c r="P163" s="35">
        <f t="shared" si="34"/>
        <v>1714295.4544654801</v>
      </c>
    </row>
    <row r="164" spans="1:16" x14ac:dyDescent="0.4">
      <c r="A164" s="1">
        <v>163</v>
      </c>
      <c r="B164" s="21">
        <v>39976</v>
      </c>
      <c r="C164" s="43">
        <v>3</v>
      </c>
      <c r="D164">
        <v>7003</v>
      </c>
      <c r="E164" s="25">
        <f t="shared" si="35"/>
        <v>6705.25</v>
      </c>
      <c r="F164" s="25">
        <f t="shared" si="36"/>
        <v>6607.25</v>
      </c>
      <c r="G164" s="25">
        <f t="shared" si="25"/>
        <v>1.0598963260055243</v>
      </c>
      <c r="H164" s="25">
        <f t="shared" si="32"/>
        <v>1.0047966317304369</v>
      </c>
      <c r="I164" s="4">
        <f t="shared" si="26"/>
        <v>6969.569541589326</v>
      </c>
      <c r="J164" s="25">
        <f t="shared" si="33"/>
        <v>4464.041345819769</v>
      </c>
      <c r="K164" s="15">
        <f t="shared" si="27"/>
        <v>4485.4537081851104</v>
      </c>
      <c r="L164" s="36">
        <f t="shared" si="28"/>
        <v>2517.5462918148896</v>
      </c>
      <c r="M164" s="36">
        <f t="shared" si="29"/>
        <v>2517.5462918148896</v>
      </c>
      <c r="N164" s="36">
        <f t="shared" si="30"/>
        <v>0.35949540080178349</v>
      </c>
      <c r="O164" s="36">
        <f t="shared" si="31"/>
        <v>6338039.3314309018</v>
      </c>
      <c r="P164" s="35">
        <f t="shared" si="34"/>
        <v>6338039.3314309018</v>
      </c>
    </row>
    <row r="165" spans="1:16" x14ac:dyDescent="0.4">
      <c r="A165" s="1">
        <v>164</v>
      </c>
      <c r="B165" s="21">
        <v>39977</v>
      </c>
      <c r="C165" s="43">
        <v>4</v>
      </c>
      <c r="D165">
        <v>6560</v>
      </c>
      <c r="E165" s="25">
        <f t="shared" si="35"/>
        <v>6509.25</v>
      </c>
      <c r="F165" s="25">
        <f t="shared" si="36"/>
        <v>6579.5</v>
      </c>
      <c r="G165" s="25">
        <f t="shared" si="25"/>
        <v>0.9970362489550878</v>
      </c>
      <c r="H165" s="25">
        <f t="shared" si="32"/>
        <v>0.99880733708417879</v>
      </c>
      <c r="I165" s="4">
        <f t="shared" si="26"/>
        <v>6567.8332111081872</v>
      </c>
      <c r="J165" s="25">
        <f t="shared" si="33"/>
        <v>4463.9814823591823</v>
      </c>
      <c r="K165" s="15">
        <f t="shared" si="27"/>
        <v>4458.6574571882602</v>
      </c>
      <c r="L165" s="36">
        <f t="shared" si="28"/>
        <v>2101.3425428117398</v>
      </c>
      <c r="M165" s="36">
        <f t="shared" si="29"/>
        <v>2101.3425428117398</v>
      </c>
      <c r="N165" s="36">
        <f t="shared" si="30"/>
        <v>0.32032660713593597</v>
      </c>
      <c r="O165" s="36">
        <f t="shared" si="31"/>
        <v>4415640.4822305087</v>
      </c>
      <c r="P165" s="35">
        <f t="shared" si="34"/>
        <v>4415640.4822305087</v>
      </c>
    </row>
    <row r="166" spans="1:16" x14ac:dyDescent="0.4">
      <c r="A166" s="1">
        <v>165</v>
      </c>
      <c r="B166" s="21">
        <v>39978</v>
      </c>
      <c r="C166" s="43">
        <v>1</v>
      </c>
      <c r="D166">
        <v>6724</v>
      </c>
      <c r="E166" s="25">
        <f t="shared" si="35"/>
        <v>6649.75</v>
      </c>
      <c r="F166" s="25">
        <f t="shared" si="36"/>
        <v>6230.625</v>
      </c>
      <c r="G166" s="25">
        <f t="shared" si="25"/>
        <v>1.0791854749724146</v>
      </c>
      <c r="H166" s="25">
        <f t="shared" si="32"/>
        <v>1.0016405964821891</v>
      </c>
      <c r="I166" s="4">
        <f t="shared" si="26"/>
        <v>6712.9866976388721</v>
      </c>
      <c r="J166" s="25">
        <f t="shared" si="33"/>
        <v>4463.9216188985947</v>
      </c>
      <c r="K166" s="15">
        <f t="shared" si="27"/>
        <v>4471.2451130033278</v>
      </c>
      <c r="L166" s="36">
        <f t="shared" si="28"/>
        <v>2252.7548869966722</v>
      </c>
      <c r="M166" s="36">
        <f t="shared" si="29"/>
        <v>2252.7548869966722</v>
      </c>
      <c r="N166" s="36">
        <f t="shared" si="30"/>
        <v>0.33503195820890425</v>
      </c>
      <c r="O166" s="36">
        <f t="shared" si="31"/>
        <v>5074904.5808873894</v>
      </c>
      <c r="P166" s="35">
        <f t="shared" si="34"/>
        <v>5074904.5808873894</v>
      </c>
    </row>
    <row r="167" spans="1:16" x14ac:dyDescent="0.4">
      <c r="A167" s="1">
        <v>166</v>
      </c>
      <c r="B167" s="21">
        <v>39979</v>
      </c>
      <c r="C167" s="43">
        <v>2</v>
      </c>
      <c r="D167">
        <v>6312</v>
      </c>
      <c r="E167" s="25">
        <f t="shared" si="35"/>
        <v>5811.5</v>
      </c>
      <c r="F167" s="25">
        <f t="shared" si="36"/>
        <v>5783</v>
      </c>
      <c r="G167" s="25">
        <f t="shared" si="25"/>
        <v>1.0914750129690471</v>
      </c>
      <c r="H167" s="25">
        <f t="shared" si="32"/>
        <v>0.99475543470319527</v>
      </c>
      <c r="I167" s="4">
        <f t="shared" si="26"/>
        <v>6345.278225982559</v>
      </c>
      <c r="J167" s="25">
        <f t="shared" si="33"/>
        <v>4463.861755438008</v>
      </c>
      <c r="K167" s="15">
        <f t="shared" si="27"/>
        <v>4440.4507409857042</v>
      </c>
      <c r="L167" s="36">
        <f t="shared" si="28"/>
        <v>1871.5492590142958</v>
      </c>
      <c r="M167" s="36">
        <f t="shared" si="29"/>
        <v>1871.5492590142958</v>
      </c>
      <c r="N167" s="36">
        <f t="shared" si="30"/>
        <v>0.29650653659922305</v>
      </c>
      <c r="O167" s="36">
        <f t="shared" si="31"/>
        <v>3502696.6289169597</v>
      </c>
      <c r="P167" s="35">
        <f t="shared" si="34"/>
        <v>3502696.6289169597</v>
      </c>
    </row>
    <row r="168" spans="1:16" x14ac:dyDescent="0.4">
      <c r="A168" s="1">
        <v>167</v>
      </c>
      <c r="B168" s="21">
        <v>39980</v>
      </c>
      <c r="C168" s="43">
        <v>3</v>
      </c>
      <c r="D168">
        <v>3650</v>
      </c>
      <c r="E168" s="25">
        <f t="shared" si="35"/>
        <v>5754.5</v>
      </c>
      <c r="F168" s="25">
        <f t="shared" si="36"/>
        <v>5370.25</v>
      </c>
      <c r="G168" s="25">
        <f t="shared" si="25"/>
        <v>0.67967040640566079</v>
      </c>
      <c r="H168" s="25">
        <f t="shared" si="32"/>
        <v>1.0047966317304369</v>
      </c>
      <c r="I168" s="4">
        <f t="shared" si="26"/>
        <v>3632.5758713124433</v>
      </c>
      <c r="J168" s="25">
        <f t="shared" si="33"/>
        <v>4463.8018919774204</v>
      </c>
      <c r="K168" s="15">
        <f t="shared" si="27"/>
        <v>4485.2131057708639</v>
      </c>
      <c r="L168" s="36">
        <f t="shared" si="28"/>
        <v>-835.21310577086388</v>
      </c>
      <c r="M168" s="36">
        <f t="shared" si="29"/>
        <v>835.21310577086388</v>
      </c>
      <c r="N168" s="36">
        <f t="shared" si="30"/>
        <v>0.22882550843037366</v>
      </c>
      <c r="O168" s="36">
        <f t="shared" si="31"/>
        <v>697580.9320514123</v>
      </c>
      <c r="P168" s="35">
        <f t="shared" si="34"/>
        <v>697580.9320514123</v>
      </c>
    </row>
    <row r="169" spans="1:16" x14ac:dyDescent="0.4">
      <c r="A169" s="1">
        <v>168</v>
      </c>
      <c r="B169" s="21">
        <v>39981</v>
      </c>
      <c r="C169" s="43">
        <v>4</v>
      </c>
      <c r="D169">
        <v>6332</v>
      </c>
      <c r="E169" s="25">
        <f t="shared" si="35"/>
        <v>4986</v>
      </c>
      <c r="F169" s="25">
        <f t="shared" si="36"/>
        <v>5037.875</v>
      </c>
      <c r="G169" s="25">
        <f t="shared" si="25"/>
        <v>1.2568791405106319</v>
      </c>
      <c r="H169" s="25">
        <f t="shared" si="32"/>
        <v>0.99880733708417879</v>
      </c>
      <c r="I169" s="4">
        <f t="shared" si="26"/>
        <v>6339.5609592586961</v>
      </c>
      <c r="J169" s="25">
        <f t="shared" si="33"/>
        <v>4463.7420285168337</v>
      </c>
      <c r="K169" s="15">
        <f t="shared" si="27"/>
        <v>4458.4182889336289</v>
      </c>
      <c r="L169" s="36">
        <f t="shared" si="28"/>
        <v>1873.5817110663711</v>
      </c>
      <c r="M169" s="36">
        <f t="shared" si="29"/>
        <v>1873.5817110663711</v>
      </c>
      <c r="N169" s="36">
        <f t="shared" si="30"/>
        <v>0.29589098405975539</v>
      </c>
      <c r="O169" s="36">
        <f t="shared" si="31"/>
        <v>3510308.4280423908</v>
      </c>
      <c r="P169" s="35">
        <f t="shared" si="34"/>
        <v>3510308.4280423908</v>
      </c>
    </row>
    <row r="170" spans="1:16" x14ac:dyDescent="0.4">
      <c r="A170" s="1">
        <v>169</v>
      </c>
      <c r="B170" s="21">
        <v>39982</v>
      </c>
      <c r="C170" s="43">
        <v>1</v>
      </c>
      <c r="D170">
        <v>3650</v>
      </c>
      <c r="E170" s="25">
        <f t="shared" si="35"/>
        <v>5089.75</v>
      </c>
      <c r="F170" s="25">
        <f t="shared" si="36"/>
        <v>4991.25</v>
      </c>
      <c r="G170" s="25">
        <f t="shared" si="25"/>
        <v>0.73127973954420233</v>
      </c>
      <c r="H170" s="25">
        <f t="shared" si="32"/>
        <v>1.0016405964821891</v>
      </c>
      <c r="I170" s="4">
        <f t="shared" si="26"/>
        <v>3644.0216309312732</v>
      </c>
      <c r="J170" s="25">
        <f t="shared" si="33"/>
        <v>4463.682165056246</v>
      </c>
      <c r="K170" s="15">
        <f t="shared" si="27"/>
        <v>4471.0052663138476</v>
      </c>
      <c r="L170" s="36">
        <f t="shared" si="28"/>
        <v>-821.00526631384764</v>
      </c>
      <c r="M170" s="36">
        <f t="shared" si="29"/>
        <v>821.00526631384764</v>
      </c>
      <c r="N170" s="36">
        <f t="shared" si="30"/>
        <v>0.22493294967502675</v>
      </c>
      <c r="O170" s="36">
        <f t="shared" si="31"/>
        <v>674049.6473150719</v>
      </c>
      <c r="P170" s="35">
        <f t="shared" si="34"/>
        <v>674049.6473150719</v>
      </c>
    </row>
    <row r="171" spans="1:16" x14ac:dyDescent="0.4">
      <c r="A171" s="1">
        <v>170</v>
      </c>
      <c r="B171" s="21">
        <v>39983</v>
      </c>
      <c r="C171" s="43">
        <v>2</v>
      </c>
      <c r="D171">
        <v>6727</v>
      </c>
      <c r="E171" s="25">
        <f t="shared" si="35"/>
        <v>4892.75</v>
      </c>
      <c r="F171" s="25">
        <f t="shared" si="36"/>
        <v>4900.375</v>
      </c>
      <c r="G171" s="25">
        <f t="shared" si="25"/>
        <v>1.3727520852995945</v>
      </c>
      <c r="H171" s="25">
        <f t="shared" si="32"/>
        <v>0.99475543470319527</v>
      </c>
      <c r="I171" s="4">
        <f t="shared" si="26"/>
        <v>6762.4661955298916</v>
      </c>
      <c r="J171" s="25">
        <f t="shared" si="33"/>
        <v>4463.6223015956593</v>
      </c>
      <c r="K171" s="15">
        <f t="shared" si="27"/>
        <v>4440.2125429746675</v>
      </c>
      <c r="L171" s="36">
        <f t="shared" si="28"/>
        <v>2286.7874570253325</v>
      </c>
      <c r="M171" s="36">
        <f t="shared" si="29"/>
        <v>2286.7874570253325</v>
      </c>
      <c r="N171" s="36">
        <f t="shared" si="30"/>
        <v>0.33994164665160287</v>
      </c>
      <c r="O171" s="36">
        <f t="shared" si="31"/>
        <v>5229396.8736083871</v>
      </c>
      <c r="P171" s="35">
        <f t="shared" si="34"/>
        <v>5229396.8736083871</v>
      </c>
    </row>
    <row r="172" spans="1:16" x14ac:dyDescent="0.4">
      <c r="A172" s="1">
        <v>171</v>
      </c>
      <c r="B172" s="21">
        <v>39984</v>
      </c>
      <c r="C172" s="43">
        <v>3</v>
      </c>
      <c r="D172">
        <v>2862</v>
      </c>
      <c r="E172" s="25">
        <f t="shared" si="35"/>
        <v>4908</v>
      </c>
      <c r="F172" s="25">
        <f t="shared" si="36"/>
        <v>5015.625</v>
      </c>
      <c r="G172" s="25">
        <f t="shared" si="25"/>
        <v>0.57061682242990652</v>
      </c>
      <c r="H172" s="25">
        <f t="shared" si="32"/>
        <v>1.0047966317304369</v>
      </c>
      <c r="I172" s="4">
        <f t="shared" si="26"/>
        <v>2848.3375736154007</v>
      </c>
      <c r="J172" s="25">
        <f t="shared" si="33"/>
        <v>4463.5624381350717</v>
      </c>
      <c r="K172" s="15">
        <f t="shared" si="27"/>
        <v>4484.9725033566165</v>
      </c>
      <c r="L172" s="36">
        <f t="shared" si="28"/>
        <v>-1622.9725033566165</v>
      </c>
      <c r="M172" s="36">
        <f t="shared" si="29"/>
        <v>1622.9725033566165</v>
      </c>
      <c r="N172" s="36">
        <f t="shared" si="30"/>
        <v>0.56707634638595961</v>
      </c>
      <c r="O172" s="36">
        <f t="shared" si="31"/>
        <v>2634039.7466516425</v>
      </c>
      <c r="P172" s="35">
        <f t="shared" si="34"/>
        <v>2634039.7466516425</v>
      </c>
    </row>
    <row r="173" spans="1:16" x14ac:dyDescent="0.4">
      <c r="A173" s="1">
        <v>172</v>
      </c>
      <c r="B173" s="21">
        <v>39985</v>
      </c>
      <c r="C173" s="43">
        <v>4</v>
      </c>
      <c r="D173">
        <v>6393</v>
      </c>
      <c r="E173" s="25">
        <f t="shared" si="35"/>
        <v>5123.25</v>
      </c>
      <c r="F173" s="25">
        <f t="shared" si="36"/>
        <v>4775.375</v>
      </c>
      <c r="G173" s="25">
        <f t="shared" ref="G173:G236" si="37">D173/F173</f>
        <v>1.3387430306520431</v>
      </c>
      <c r="H173" s="25">
        <f t="shared" si="32"/>
        <v>0.99880733708417879</v>
      </c>
      <c r="I173" s="4">
        <f t="shared" ref="I173:I236" si="38">D173/H173</f>
        <v>6400.6337985693053</v>
      </c>
      <c r="J173" s="25">
        <f t="shared" si="33"/>
        <v>4463.502574674485</v>
      </c>
      <c r="K173" s="15">
        <f t="shared" ref="K173:K236" si="39">H173*J173</f>
        <v>4458.1791206789985</v>
      </c>
      <c r="L173" s="36">
        <f t="shared" ref="L173:L236" si="40">D173-K173</f>
        <v>1934.8208793210015</v>
      </c>
      <c r="M173" s="36">
        <f t="shared" ref="M173:M236" si="41">ABS(L173)</f>
        <v>1934.8208793210015</v>
      </c>
      <c r="N173" s="36">
        <f t="shared" ref="N173:N236" si="42">M173/D173</f>
        <v>0.30264678231206033</v>
      </c>
      <c r="O173" s="36">
        <f t="shared" ref="O173:O236" si="43">L173^2</f>
        <v>3743531.8350564935</v>
      </c>
      <c r="P173" s="35">
        <f t="shared" si="34"/>
        <v>3743531.8350564935</v>
      </c>
    </row>
    <row r="174" spans="1:16" x14ac:dyDescent="0.4">
      <c r="A174" s="1">
        <v>173</v>
      </c>
      <c r="B174" s="21">
        <v>39986</v>
      </c>
      <c r="C174" s="43">
        <v>1</v>
      </c>
      <c r="D174">
        <v>4511</v>
      </c>
      <c r="E174" s="25">
        <f t="shared" si="35"/>
        <v>4427.5</v>
      </c>
      <c r="F174" s="25">
        <f t="shared" si="36"/>
        <v>4391.375</v>
      </c>
      <c r="G174" s="25">
        <f t="shared" si="37"/>
        <v>1.027240898351883</v>
      </c>
      <c r="H174" s="25">
        <f t="shared" si="32"/>
        <v>1.0016405964821891</v>
      </c>
      <c r="I174" s="4">
        <f t="shared" si="38"/>
        <v>4503.6113909947871</v>
      </c>
      <c r="J174" s="25">
        <f t="shared" si="33"/>
        <v>4463.4427112138974</v>
      </c>
      <c r="K174" s="15">
        <f t="shared" si="39"/>
        <v>4470.7654196243675</v>
      </c>
      <c r="L174" s="36">
        <f t="shared" si="40"/>
        <v>40.234580375632504</v>
      </c>
      <c r="M174" s="36">
        <f t="shared" si="41"/>
        <v>40.234580375632504</v>
      </c>
      <c r="N174" s="36">
        <f t="shared" si="42"/>
        <v>8.9192153348775227E-3</v>
      </c>
      <c r="O174" s="36">
        <f t="shared" si="43"/>
        <v>1618.8214580032322</v>
      </c>
      <c r="P174" s="35">
        <f t="shared" si="34"/>
        <v>1618.8214580032322</v>
      </c>
    </row>
    <row r="175" spans="1:16" x14ac:dyDescent="0.4">
      <c r="A175" s="1">
        <v>174</v>
      </c>
      <c r="B175" s="21">
        <v>39987</v>
      </c>
      <c r="C175" s="43">
        <v>2</v>
      </c>
      <c r="D175">
        <v>3944</v>
      </c>
      <c r="E175" s="25">
        <f t="shared" si="35"/>
        <v>4355.25</v>
      </c>
      <c r="F175" s="25">
        <f t="shared" si="36"/>
        <v>3984.875</v>
      </c>
      <c r="G175" s="25">
        <f t="shared" si="37"/>
        <v>0.98974246369083096</v>
      </c>
      <c r="H175" s="25">
        <f t="shared" si="32"/>
        <v>0.99475543470319527</v>
      </c>
      <c r="I175" s="4">
        <f t="shared" si="38"/>
        <v>3964.7936190233227</v>
      </c>
      <c r="J175" s="25">
        <f t="shared" si="33"/>
        <v>4463.3828477533107</v>
      </c>
      <c r="K175" s="15">
        <f t="shared" si="39"/>
        <v>4439.9743449636298</v>
      </c>
      <c r="L175" s="36">
        <f t="shared" si="40"/>
        <v>-495.97434496362985</v>
      </c>
      <c r="M175" s="36">
        <f t="shared" si="41"/>
        <v>495.97434496362985</v>
      </c>
      <c r="N175" s="36">
        <f t="shared" si="42"/>
        <v>0.12575414426055523</v>
      </c>
      <c r="O175" s="36">
        <f t="shared" si="43"/>
        <v>245990.55086210169</v>
      </c>
      <c r="P175" s="35">
        <f t="shared" si="34"/>
        <v>245990.55086210169</v>
      </c>
    </row>
    <row r="176" spans="1:16" x14ac:dyDescent="0.4">
      <c r="A176" s="1">
        <v>175</v>
      </c>
      <c r="B176" s="21">
        <v>39988</v>
      </c>
      <c r="C176" s="43">
        <v>3</v>
      </c>
      <c r="D176">
        <v>2573</v>
      </c>
      <c r="E176" s="25">
        <f t="shared" si="35"/>
        <v>3614.5</v>
      </c>
      <c r="F176" s="25">
        <f t="shared" si="36"/>
        <v>3375.875</v>
      </c>
      <c r="G176" s="25">
        <f t="shared" si="37"/>
        <v>0.76217277002258677</v>
      </c>
      <c r="H176" s="25">
        <f t="shared" si="32"/>
        <v>1.0047966317304369</v>
      </c>
      <c r="I176" s="4">
        <f t="shared" si="38"/>
        <v>2560.7171827087445</v>
      </c>
      <c r="J176" s="25">
        <f t="shared" si="33"/>
        <v>4463.322984292723</v>
      </c>
      <c r="K176" s="15">
        <f t="shared" si="39"/>
        <v>4484.73190094237</v>
      </c>
      <c r="L176" s="36">
        <f t="shared" si="40"/>
        <v>-1911.73190094237</v>
      </c>
      <c r="M176" s="36">
        <f t="shared" si="41"/>
        <v>1911.73190094237</v>
      </c>
      <c r="N176" s="36">
        <f t="shared" si="42"/>
        <v>0.74299724094145747</v>
      </c>
      <c r="O176" s="36">
        <f t="shared" si="43"/>
        <v>3654718.8610807275</v>
      </c>
      <c r="P176" s="35">
        <f t="shared" si="34"/>
        <v>3654718.8610807275</v>
      </c>
    </row>
    <row r="177" spans="1:16" x14ac:dyDescent="0.4">
      <c r="A177" s="1">
        <v>176</v>
      </c>
      <c r="B177" s="21">
        <v>39989</v>
      </c>
      <c r="C177" s="43">
        <v>4</v>
      </c>
      <c r="D177">
        <v>3430</v>
      </c>
      <c r="E177" s="25">
        <f t="shared" si="35"/>
        <v>3137.25</v>
      </c>
      <c r="F177" s="25">
        <f t="shared" si="36"/>
        <v>3100.5</v>
      </c>
      <c r="G177" s="25">
        <f t="shared" si="37"/>
        <v>1.1062731817448799</v>
      </c>
      <c r="H177" s="25">
        <f t="shared" si="32"/>
        <v>0.99880733708417879</v>
      </c>
      <c r="I177" s="4">
        <f t="shared" si="38"/>
        <v>3434.0957186129699</v>
      </c>
      <c r="J177" s="25">
        <f t="shared" si="33"/>
        <v>4463.2631208321363</v>
      </c>
      <c r="K177" s="15">
        <f t="shared" si="39"/>
        <v>4457.9399524243672</v>
      </c>
      <c r="L177" s="36">
        <f t="shared" si="40"/>
        <v>-1027.9399524243672</v>
      </c>
      <c r="M177" s="36">
        <f t="shared" si="41"/>
        <v>1027.9399524243672</v>
      </c>
      <c r="N177" s="36">
        <f t="shared" si="42"/>
        <v>0.29969094822867848</v>
      </c>
      <c r="O177" s="36">
        <f t="shared" si="43"/>
        <v>1056660.5457902104</v>
      </c>
      <c r="P177" s="35">
        <f t="shared" si="34"/>
        <v>1056660.5457902104</v>
      </c>
    </row>
    <row r="178" spans="1:16" x14ac:dyDescent="0.4">
      <c r="A178" s="1">
        <v>177</v>
      </c>
      <c r="B178" s="21">
        <v>39990</v>
      </c>
      <c r="C178" s="43">
        <v>1</v>
      </c>
      <c r="D178">
        <v>2602</v>
      </c>
      <c r="E178" s="25">
        <f t="shared" si="35"/>
        <v>3063.75</v>
      </c>
      <c r="F178" s="25">
        <f t="shared" si="36"/>
        <v>3510.25</v>
      </c>
      <c r="G178" s="25">
        <f t="shared" si="37"/>
        <v>0.74125774517484511</v>
      </c>
      <c r="H178" s="25">
        <f t="shared" si="32"/>
        <v>1.0016405964821891</v>
      </c>
      <c r="I178" s="4">
        <f t="shared" si="38"/>
        <v>2597.7381599131982</v>
      </c>
      <c r="J178" s="25">
        <f t="shared" si="33"/>
        <v>4463.2032573715487</v>
      </c>
      <c r="K178" s="15">
        <f t="shared" si="39"/>
        <v>4470.5255729348874</v>
      </c>
      <c r="L178" s="36">
        <f t="shared" si="40"/>
        <v>-1868.5255729348874</v>
      </c>
      <c r="M178" s="36">
        <f t="shared" si="41"/>
        <v>1868.5255729348874</v>
      </c>
      <c r="N178" s="36">
        <f t="shared" si="42"/>
        <v>0.71811128859911122</v>
      </c>
      <c r="O178" s="36">
        <f t="shared" si="43"/>
        <v>3491387.8167116488</v>
      </c>
      <c r="P178" s="35">
        <f t="shared" si="34"/>
        <v>3491387.8167116488</v>
      </c>
    </row>
    <row r="179" spans="1:16" x14ac:dyDescent="0.4">
      <c r="A179" s="1">
        <v>178</v>
      </c>
      <c r="B179" s="21">
        <v>39991</v>
      </c>
      <c r="C179" s="43">
        <v>2</v>
      </c>
      <c r="D179">
        <v>3650</v>
      </c>
      <c r="E179" s="25">
        <f t="shared" si="35"/>
        <v>3956.75</v>
      </c>
      <c r="F179" s="25">
        <f t="shared" si="36"/>
        <v>4312.375</v>
      </c>
      <c r="G179" s="25">
        <f t="shared" si="37"/>
        <v>0.84640134496652075</v>
      </c>
      <c r="H179" s="25">
        <f t="shared" si="32"/>
        <v>0.99475543470319527</v>
      </c>
      <c r="I179" s="4">
        <f t="shared" si="38"/>
        <v>3669.2435875849715</v>
      </c>
      <c r="J179" s="25">
        <f t="shared" si="33"/>
        <v>4463.143393910962</v>
      </c>
      <c r="K179" s="15">
        <f t="shared" si="39"/>
        <v>4439.7361469525931</v>
      </c>
      <c r="L179" s="36">
        <f t="shared" si="40"/>
        <v>-789.73614695259312</v>
      </c>
      <c r="M179" s="36">
        <f t="shared" si="41"/>
        <v>789.73614695259312</v>
      </c>
      <c r="N179" s="36">
        <f t="shared" si="42"/>
        <v>0.21636606765824468</v>
      </c>
      <c r="O179" s="36">
        <f t="shared" si="43"/>
        <v>623683.18180352775</v>
      </c>
      <c r="P179" s="35">
        <f t="shared" si="34"/>
        <v>623683.18180352775</v>
      </c>
    </row>
    <row r="180" spans="1:16" x14ac:dyDescent="0.4">
      <c r="A180" s="1">
        <v>179</v>
      </c>
      <c r="B180" s="21">
        <v>39992</v>
      </c>
      <c r="C180" s="43">
        <v>3</v>
      </c>
      <c r="D180">
        <v>6145</v>
      </c>
      <c r="E180" s="25">
        <f t="shared" si="35"/>
        <v>4668</v>
      </c>
      <c r="F180" s="25">
        <f t="shared" si="36"/>
        <v>5128.625</v>
      </c>
      <c r="G180" s="25">
        <f t="shared" si="37"/>
        <v>1.1981768992663726</v>
      </c>
      <c r="H180" s="25">
        <f t="shared" si="32"/>
        <v>1.0047966317304369</v>
      </c>
      <c r="I180" s="4">
        <f t="shared" si="38"/>
        <v>6115.6654052643735</v>
      </c>
      <c r="J180" s="25">
        <f t="shared" si="33"/>
        <v>4463.0835304503744</v>
      </c>
      <c r="K180" s="15">
        <f t="shared" si="39"/>
        <v>4484.4912985281226</v>
      </c>
      <c r="L180" s="36">
        <f t="shared" si="40"/>
        <v>1660.5087014718774</v>
      </c>
      <c r="M180" s="36">
        <f t="shared" si="41"/>
        <v>1660.5087014718774</v>
      </c>
      <c r="N180" s="36">
        <f t="shared" si="42"/>
        <v>0.27022110683024858</v>
      </c>
      <c r="O180" s="36">
        <f t="shared" si="43"/>
        <v>2757289.1476638205</v>
      </c>
      <c r="P180" s="35">
        <f t="shared" si="34"/>
        <v>2757289.1476638205</v>
      </c>
    </row>
    <row r="181" spans="1:16" x14ac:dyDescent="0.4">
      <c r="A181" s="1">
        <v>180</v>
      </c>
      <c r="B181" s="21">
        <v>39993</v>
      </c>
      <c r="C181" s="43">
        <v>4</v>
      </c>
      <c r="D181">
        <v>6275</v>
      </c>
      <c r="E181" s="25">
        <f t="shared" si="35"/>
        <v>5589.25</v>
      </c>
      <c r="F181" s="25">
        <f t="shared" si="36"/>
        <v>5925.625</v>
      </c>
      <c r="G181" s="25">
        <f t="shared" si="37"/>
        <v>1.0589600253137854</v>
      </c>
      <c r="H181" s="25">
        <f t="shared" si="32"/>
        <v>0.99880733708417879</v>
      </c>
      <c r="I181" s="4">
        <f t="shared" si="38"/>
        <v>6282.4928962963231</v>
      </c>
      <c r="J181" s="25">
        <f t="shared" si="33"/>
        <v>4463.0236669897877</v>
      </c>
      <c r="K181" s="15">
        <f t="shared" si="39"/>
        <v>4457.7007841697368</v>
      </c>
      <c r="L181" s="36">
        <f t="shared" si="40"/>
        <v>1817.2992158302632</v>
      </c>
      <c r="M181" s="36">
        <f t="shared" si="41"/>
        <v>1817.2992158302632</v>
      </c>
      <c r="N181" s="36">
        <f t="shared" si="42"/>
        <v>0.28960943678569934</v>
      </c>
      <c r="O181" s="36">
        <f t="shared" si="43"/>
        <v>3302576.4398572892</v>
      </c>
      <c r="P181" s="35">
        <f t="shared" si="34"/>
        <v>3302576.4398572892</v>
      </c>
    </row>
    <row r="182" spans="1:16" x14ac:dyDescent="0.4">
      <c r="A182" s="1">
        <v>181</v>
      </c>
      <c r="B182" s="21">
        <v>39994</v>
      </c>
      <c r="C182" s="43">
        <v>1</v>
      </c>
      <c r="D182">
        <v>6287</v>
      </c>
      <c r="E182" s="25">
        <f t="shared" si="35"/>
        <v>6262</v>
      </c>
      <c r="F182" s="25">
        <f t="shared" si="36"/>
        <v>6141.875</v>
      </c>
      <c r="G182" s="25">
        <f t="shared" si="37"/>
        <v>1.0236287778569249</v>
      </c>
      <c r="H182" s="25">
        <f t="shared" si="32"/>
        <v>1.0016405964821891</v>
      </c>
      <c r="I182" s="4">
        <f t="shared" si="38"/>
        <v>6276.7024640177851</v>
      </c>
      <c r="J182" s="25">
        <f t="shared" si="33"/>
        <v>4462.9638035292</v>
      </c>
      <c r="K182" s="15">
        <f t="shared" si="39"/>
        <v>4470.2857262454072</v>
      </c>
      <c r="L182" s="36">
        <f t="shared" si="40"/>
        <v>1816.7142737545928</v>
      </c>
      <c r="M182" s="36">
        <f t="shared" si="41"/>
        <v>1816.7142737545928</v>
      </c>
      <c r="N182" s="36">
        <f t="shared" si="42"/>
        <v>0.28896361917521757</v>
      </c>
      <c r="O182" s="36">
        <f t="shared" si="43"/>
        <v>3300450.7524636774</v>
      </c>
      <c r="P182" s="35">
        <f t="shared" si="34"/>
        <v>3300450.7524636774</v>
      </c>
    </row>
    <row r="183" spans="1:16" x14ac:dyDescent="0.4">
      <c r="A183" s="1">
        <v>182</v>
      </c>
      <c r="B183" s="21">
        <v>39995</v>
      </c>
      <c r="C183" s="43">
        <v>2</v>
      </c>
      <c r="D183">
        <v>6341</v>
      </c>
      <c r="E183" s="25">
        <f t="shared" si="35"/>
        <v>6021.75</v>
      </c>
      <c r="F183" s="25">
        <f t="shared" si="36"/>
        <v>6054.875</v>
      </c>
      <c r="G183" s="25">
        <f t="shared" si="37"/>
        <v>1.0472553108032783</v>
      </c>
      <c r="H183" s="25">
        <f t="shared" si="32"/>
        <v>0.99475543470319527</v>
      </c>
      <c r="I183" s="4">
        <f t="shared" si="38"/>
        <v>6374.4311202400831</v>
      </c>
      <c r="J183" s="25">
        <f t="shared" si="33"/>
        <v>4462.9039400686133</v>
      </c>
      <c r="K183" s="15">
        <f t="shared" si="39"/>
        <v>4439.4979489415564</v>
      </c>
      <c r="L183" s="36">
        <f t="shared" si="40"/>
        <v>1901.5020510584436</v>
      </c>
      <c r="M183" s="36">
        <f t="shared" si="41"/>
        <v>1901.5020510584436</v>
      </c>
      <c r="N183" s="36">
        <f t="shared" si="42"/>
        <v>0.29987416039401416</v>
      </c>
      <c r="O183" s="36">
        <f t="shared" si="43"/>
        <v>3615710.050179468</v>
      </c>
      <c r="P183" s="35">
        <f t="shared" si="34"/>
        <v>3615710.050179468</v>
      </c>
    </row>
    <row r="184" spans="1:16" x14ac:dyDescent="0.4">
      <c r="A184" s="1">
        <v>183</v>
      </c>
      <c r="B184" s="21">
        <v>39996</v>
      </c>
      <c r="C184" s="43">
        <v>3</v>
      </c>
      <c r="D184">
        <v>5184</v>
      </c>
      <c r="E184" s="25">
        <f t="shared" si="35"/>
        <v>6088</v>
      </c>
      <c r="F184" s="25">
        <f t="shared" si="36"/>
        <v>6136.75</v>
      </c>
      <c r="G184" s="25">
        <f t="shared" si="37"/>
        <v>0.84474681223774795</v>
      </c>
      <c r="H184" s="25">
        <f t="shared" si="32"/>
        <v>1.0047966317304369</v>
      </c>
      <c r="I184" s="4">
        <f t="shared" si="38"/>
        <v>5159.2529635297824</v>
      </c>
      <c r="J184" s="25">
        <f t="shared" si="33"/>
        <v>4462.8440766080257</v>
      </c>
      <c r="K184" s="15">
        <f t="shared" si="39"/>
        <v>4484.2506961138761</v>
      </c>
      <c r="L184" s="36">
        <f t="shared" si="40"/>
        <v>699.74930388612393</v>
      </c>
      <c r="M184" s="36">
        <f t="shared" si="41"/>
        <v>699.74930388612393</v>
      </c>
      <c r="N184" s="36">
        <f t="shared" si="42"/>
        <v>0.13498250460766278</v>
      </c>
      <c r="O184" s="36">
        <f t="shared" si="43"/>
        <v>489649.088289115</v>
      </c>
      <c r="P184" s="35">
        <f t="shared" si="34"/>
        <v>489649.088289115</v>
      </c>
    </row>
    <row r="185" spans="1:16" x14ac:dyDescent="0.4">
      <c r="A185" s="1">
        <v>184</v>
      </c>
      <c r="B185" s="21">
        <v>39997</v>
      </c>
      <c r="C185" s="43">
        <v>4</v>
      </c>
      <c r="D185">
        <v>6540</v>
      </c>
      <c r="E185" s="25">
        <f t="shared" si="35"/>
        <v>6185.5</v>
      </c>
      <c r="F185" s="25">
        <f t="shared" si="36"/>
        <v>6230.375</v>
      </c>
      <c r="G185" s="25">
        <f t="shared" si="37"/>
        <v>1.049696045583131</v>
      </c>
      <c r="H185" s="25">
        <f t="shared" si="32"/>
        <v>0.99880733708417879</v>
      </c>
      <c r="I185" s="4">
        <f t="shared" si="38"/>
        <v>6547.8093293670045</v>
      </c>
      <c r="J185" s="25">
        <f t="shared" si="33"/>
        <v>4462.784213147439</v>
      </c>
      <c r="K185" s="15">
        <f t="shared" si="39"/>
        <v>4457.4616159151055</v>
      </c>
      <c r="L185" s="36">
        <f t="shared" si="40"/>
        <v>2082.5383840848945</v>
      </c>
      <c r="M185" s="36">
        <f t="shared" si="41"/>
        <v>2082.5383840848945</v>
      </c>
      <c r="N185" s="36">
        <f t="shared" si="42"/>
        <v>0.31843094557873003</v>
      </c>
      <c r="O185" s="36">
        <f t="shared" si="43"/>
        <v>4336966.1211869232</v>
      </c>
      <c r="P185" s="35">
        <f t="shared" si="34"/>
        <v>4336966.1211869232</v>
      </c>
    </row>
    <row r="186" spans="1:16" x14ac:dyDescent="0.4">
      <c r="A186" s="1">
        <v>185</v>
      </c>
      <c r="B186" s="21">
        <v>39998</v>
      </c>
      <c r="C186" s="43">
        <v>1</v>
      </c>
      <c r="D186">
        <v>6677</v>
      </c>
      <c r="E186" s="25">
        <f t="shared" si="35"/>
        <v>6275.25</v>
      </c>
      <c r="F186" s="25">
        <f t="shared" si="36"/>
        <v>6471.875</v>
      </c>
      <c r="G186" s="25">
        <f t="shared" si="37"/>
        <v>1.0316948334138099</v>
      </c>
      <c r="H186" s="25">
        <f t="shared" si="32"/>
        <v>1.0016405964821891</v>
      </c>
      <c r="I186" s="4">
        <f t="shared" si="38"/>
        <v>6666.0636793775648</v>
      </c>
      <c r="J186" s="25">
        <f t="shared" si="33"/>
        <v>4462.7243496868514</v>
      </c>
      <c r="K186" s="15">
        <f t="shared" si="39"/>
        <v>4470.0458795559271</v>
      </c>
      <c r="L186" s="36">
        <f t="shared" si="40"/>
        <v>2206.9541204440729</v>
      </c>
      <c r="M186" s="36">
        <f t="shared" si="41"/>
        <v>2206.9541204440729</v>
      </c>
      <c r="N186" s="36">
        <f t="shared" si="42"/>
        <v>0.3305307953338435</v>
      </c>
      <c r="O186" s="36">
        <f t="shared" si="43"/>
        <v>4870646.4897450712</v>
      </c>
      <c r="P186" s="35">
        <f t="shared" si="34"/>
        <v>4870646.4897450712</v>
      </c>
    </row>
    <row r="187" spans="1:16" x14ac:dyDescent="0.4">
      <c r="A187" s="1">
        <v>186</v>
      </c>
      <c r="B187" s="21">
        <v>39999</v>
      </c>
      <c r="C187" s="43">
        <v>2</v>
      </c>
      <c r="D187">
        <v>6700</v>
      </c>
      <c r="E187" s="25">
        <f t="shared" si="35"/>
        <v>6668.5</v>
      </c>
      <c r="F187" s="25">
        <f t="shared" si="36"/>
        <v>6676.5</v>
      </c>
      <c r="G187" s="25">
        <f t="shared" si="37"/>
        <v>1.003519808282783</v>
      </c>
      <c r="H187" s="25">
        <f t="shared" si="32"/>
        <v>0.99475543470319527</v>
      </c>
      <c r="I187" s="4">
        <f t="shared" si="38"/>
        <v>6735.3238457039197</v>
      </c>
      <c r="J187" s="25">
        <f t="shared" si="33"/>
        <v>4462.6644862262647</v>
      </c>
      <c r="K187" s="15">
        <f t="shared" si="39"/>
        <v>4439.2597509305197</v>
      </c>
      <c r="L187" s="36">
        <f t="shared" si="40"/>
        <v>2260.7402490694803</v>
      </c>
      <c r="M187" s="36">
        <f t="shared" si="41"/>
        <v>2260.7402490694803</v>
      </c>
      <c r="N187" s="36">
        <f t="shared" si="42"/>
        <v>0.33742391777156422</v>
      </c>
      <c r="O187" s="36">
        <f t="shared" si="43"/>
        <v>5110946.4737627357</v>
      </c>
      <c r="P187" s="35">
        <f t="shared" si="34"/>
        <v>5110946.4737627357</v>
      </c>
    </row>
    <row r="188" spans="1:16" x14ac:dyDescent="0.4">
      <c r="A188" s="1">
        <v>187</v>
      </c>
      <c r="B188" s="21">
        <v>40000</v>
      </c>
      <c r="C188" s="43">
        <v>3</v>
      </c>
      <c r="D188">
        <v>6757</v>
      </c>
      <c r="E188" s="25">
        <f t="shared" si="35"/>
        <v>6684.5</v>
      </c>
      <c r="F188" s="25">
        <f t="shared" si="36"/>
        <v>6585.875</v>
      </c>
      <c r="G188" s="25">
        <f t="shared" si="37"/>
        <v>1.0259836392278929</v>
      </c>
      <c r="H188" s="25">
        <f t="shared" si="32"/>
        <v>1.0047966317304369</v>
      </c>
      <c r="I188" s="4">
        <f t="shared" si="38"/>
        <v>6724.7438801255284</v>
      </c>
      <c r="J188" s="25">
        <f t="shared" si="33"/>
        <v>4462.604622765677</v>
      </c>
      <c r="K188" s="15">
        <f t="shared" si="39"/>
        <v>4484.0100936996296</v>
      </c>
      <c r="L188" s="36">
        <f t="shared" si="40"/>
        <v>2272.9899063003704</v>
      </c>
      <c r="M188" s="36">
        <f t="shared" si="41"/>
        <v>2272.9899063003704</v>
      </c>
      <c r="N188" s="36">
        <f t="shared" si="42"/>
        <v>0.33639039607819599</v>
      </c>
      <c r="O188" s="36">
        <f t="shared" si="43"/>
        <v>5166483.1141433669</v>
      </c>
      <c r="P188" s="35">
        <f t="shared" si="34"/>
        <v>5166483.1141433669</v>
      </c>
    </row>
    <row r="189" spans="1:16" x14ac:dyDescent="0.4">
      <c r="A189" s="1">
        <v>188</v>
      </c>
      <c r="B189" s="21">
        <v>40001</v>
      </c>
      <c r="C189" s="43">
        <v>4</v>
      </c>
      <c r="D189">
        <v>6604</v>
      </c>
      <c r="E189" s="25">
        <f t="shared" si="35"/>
        <v>6487.25</v>
      </c>
      <c r="F189" s="25">
        <f t="shared" si="36"/>
        <v>6215.875</v>
      </c>
      <c r="G189" s="25">
        <f t="shared" si="37"/>
        <v>1.0624409274639532</v>
      </c>
      <c r="H189" s="25">
        <f t="shared" si="32"/>
        <v>0.99880733708417879</v>
      </c>
      <c r="I189" s="4">
        <f t="shared" si="38"/>
        <v>6611.8857509387917</v>
      </c>
      <c r="J189" s="25">
        <f t="shared" si="33"/>
        <v>4462.5447593050903</v>
      </c>
      <c r="K189" s="15">
        <f t="shared" si="39"/>
        <v>4457.2224476604752</v>
      </c>
      <c r="L189" s="36">
        <f t="shared" si="40"/>
        <v>2146.7775523395248</v>
      </c>
      <c r="M189" s="36">
        <f t="shared" si="41"/>
        <v>2146.7775523395248</v>
      </c>
      <c r="N189" s="36">
        <f t="shared" si="42"/>
        <v>0.32507231258926783</v>
      </c>
      <c r="O189" s="36">
        <f t="shared" si="43"/>
        <v>4608653.8592288811</v>
      </c>
      <c r="P189" s="35">
        <f t="shared" si="34"/>
        <v>4608653.8592288811</v>
      </c>
    </row>
    <row r="190" spans="1:16" x14ac:dyDescent="0.4">
      <c r="A190" s="1">
        <v>189</v>
      </c>
      <c r="B190" s="21">
        <v>40002</v>
      </c>
      <c r="C190" s="43">
        <v>1</v>
      </c>
      <c r="D190">
        <v>5888</v>
      </c>
      <c r="E190" s="25">
        <f t="shared" si="35"/>
        <v>5944.5</v>
      </c>
      <c r="F190" s="25">
        <f t="shared" si="36"/>
        <v>5799</v>
      </c>
      <c r="G190" s="25">
        <f t="shared" si="37"/>
        <v>1.0153474737023624</v>
      </c>
      <c r="H190" s="25">
        <f t="shared" si="32"/>
        <v>1.0016405964821891</v>
      </c>
      <c r="I190" s="4">
        <f t="shared" si="38"/>
        <v>5878.3559898420099</v>
      </c>
      <c r="J190" s="25">
        <f t="shared" si="33"/>
        <v>4462.4848958445027</v>
      </c>
      <c r="K190" s="15">
        <f t="shared" si="39"/>
        <v>4469.8060328664469</v>
      </c>
      <c r="L190" s="36">
        <f t="shared" si="40"/>
        <v>1418.1939671335531</v>
      </c>
      <c r="M190" s="36">
        <f t="shared" si="41"/>
        <v>1418.1939671335531</v>
      </c>
      <c r="N190" s="36">
        <f t="shared" si="42"/>
        <v>0.240861747135454</v>
      </c>
      <c r="O190" s="36">
        <f t="shared" si="43"/>
        <v>2011274.1284140055</v>
      </c>
      <c r="P190" s="35">
        <f t="shared" si="34"/>
        <v>2011274.1284140055</v>
      </c>
    </row>
    <row r="191" spans="1:16" x14ac:dyDescent="0.4">
      <c r="A191" s="1">
        <v>190</v>
      </c>
      <c r="B191" s="21">
        <v>40003</v>
      </c>
      <c r="C191" s="43">
        <v>2</v>
      </c>
      <c r="D191">
        <v>4529</v>
      </c>
      <c r="E191" s="25">
        <f t="shared" si="35"/>
        <v>5653.5</v>
      </c>
      <c r="F191" s="25">
        <f t="shared" si="36"/>
        <v>5613.875</v>
      </c>
      <c r="G191" s="25">
        <f t="shared" si="37"/>
        <v>0.80675113001269172</v>
      </c>
      <c r="H191" s="25">
        <f t="shared" si="32"/>
        <v>0.99475543470319527</v>
      </c>
      <c r="I191" s="4">
        <f t="shared" si="38"/>
        <v>4552.8778652526944</v>
      </c>
      <c r="J191" s="25">
        <f t="shared" si="33"/>
        <v>4462.425032383916</v>
      </c>
      <c r="K191" s="15">
        <f t="shared" si="39"/>
        <v>4439.0215529194829</v>
      </c>
      <c r="L191" s="36">
        <f t="shared" si="40"/>
        <v>89.978447080517071</v>
      </c>
      <c r="M191" s="36">
        <f t="shared" si="41"/>
        <v>89.978447080517071</v>
      </c>
      <c r="N191" s="36">
        <f t="shared" si="42"/>
        <v>1.9867177540410039E-2</v>
      </c>
      <c r="O191" s="36">
        <f t="shared" si="43"/>
        <v>8096.1209390214108</v>
      </c>
      <c r="P191" s="35">
        <f t="shared" si="34"/>
        <v>8096.1209390214108</v>
      </c>
    </row>
    <row r="192" spans="1:16" x14ac:dyDescent="0.4">
      <c r="A192" s="1">
        <v>191</v>
      </c>
      <c r="B192" s="21">
        <v>40004</v>
      </c>
      <c r="C192" s="43">
        <v>3</v>
      </c>
      <c r="D192">
        <v>5593</v>
      </c>
      <c r="E192" s="25">
        <f t="shared" si="35"/>
        <v>5574.25</v>
      </c>
      <c r="F192" s="25">
        <f t="shared" si="36"/>
        <v>5294.5</v>
      </c>
      <c r="G192" s="25">
        <f t="shared" si="37"/>
        <v>1.0563792614977807</v>
      </c>
      <c r="H192" s="25">
        <f t="shared" si="32"/>
        <v>1.0047966317304369</v>
      </c>
      <c r="I192" s="4">
        <f t="shared" si="38"/>
        <v>5566.3005063699984</v>
      </c>
      <c r="J192" s="25">
        <f t="shared" si="33"/>
        <v>4462.3651689233284</v>
      </c>
      <c r="K192" s="15">
        <f t="shared" si="39"/>
        <v>4483.7694912853822</v>
      </c>
      <c r="L192" s="36">
        <f t="shared" si="40"/>
        <v>1109.2305087146178</v>
      </c>
      <c r="M192" s="36">
        <f t="shared" si="41"/>
        <v>1109.2305087146178</v>
      </c>
      <c r="N192" s="36">
        <f t="shared" si="42"/>
        <v>0.19832478253434968</v>
      </c>
      <c r="O192" s="36">
        <f t="shared" si="43"/>
        <v>1230392.3214632899</v>
      </c>
      <c r="P192" s="35">
        <f t="shared" si="34"/>
        <v>1230392.3214632899</v>
      </c>
    </row>
    <row r="193" spans="1:16" x14ac:dyDescent="0.4">
      <c r="A193" s="1">
        <v>192</v>
      </c>
      <c r="B193" s="21">
        <v>40005</v>
      </c>
      <c r="C193" s="43">
        <v>4</v>
      </c>
      <c r="D193">
        <v>6287</v>
      </c>
      <c r="E193" s="25">
        <f t="shared" si="35"/>
        <v>5014.75</v>
      </c>
      <c r="F193" s="25">
        <f t="shared" si="36"/>
        <v>5248.125</v>
      </c>
      <c r="G193" s="25">
        <f t="shared" si="37"/>
        <v>1.1979516493985947</v>
      </c>
      <c r="H193" s="25">
        <f t="shared" si="32"/>
        <v>0.99880733708417879</v>
      </c>
      <c r="I193" s="4">
        <f t="shared" si="38"/>
        <v>6294.5072253410326</v>
      </c>
      <c r="J193" s="25">
        <f t="shared" si="33"/>
        <v>4462.3053054627417</v>
      </c>
      <c r="K193" s="15">
        <f t="shared" si="39"/>
        <v>4456.9832794058439</v>
      </c>
      <c r="L193" s="36">
        <f t="shared" si="40"/>
        <v>1830.0167205941561</v>
      </c>
      <c r="M193" s="36">
        <f t="shared" si="41"/>
        <v>1830.0167205941561</v>
      </c>
      <c r="N193" s="36">
        <f t="shared" si="42"/>
        <v>0.29107948474537237</v>
      </c>
      <c r="O193" s="36">
        <f t="shared" si="43"/>
        <v>3348961.1976541895</v>
      </c>
      <c r="P193" s="35">
        <f t="shared" si="34"/>
        <v>3348961.1976541895</v>
      </c>
    </row>
    <row r="194" spans="1:16" x14ac:dyDescent="0.4">
      <c r="A194" s="1">
        <v>193</v>
      </c>
      <c r="B194" s="21">
        <v>40006</v>
      </c>
      <c r="C194" s="43">
        <v>1</v>
      </c>
      <c r="D194">
        <v>3650</v>
      </c>
      <c r="E194" s="25">
        <f t="shared" si="35"/>
        <v>5481.5</v>
      </c>
      <c r="F194" s="25">
        <f t="shared" si="36"/>
        <v>5169.75</v>
      </c>
      <c r="G194" s="25">
        <f t="shared" si="37"/>
        <v>0.70603027225687898</v>
      </c>
      <c r="H194" s="25">
        <f t="shared" ref="H194:H257" si="44">VLOOKUP(C194,$Q$38:$S$42,3,FALSE)</f>
        <v>1.0016405964821891</v>
      </c>
      <c r="I194" s="4">
        <f t="shared" si="38"/>
        <v>3644.0216309312732</v>
      </c>
      <c r="J194" s="25">
        <f t="shared" si="33"/>
        <v>4462.245442002154</v>
      </c>
      <c r="K194" s="15">
        <f t="shared" si="39"/>
        <v>4469.5661861769668</v>
      </c>
      <c r="L194" s="36">
        <f t="shared" si="40"/>
        <v>-819.56618617696677</v>
      </c>
      <c r="M194" s="36">
        <f t="shared" si="41"/>
        <v>819.56618617696677</v>
      </c>
      <c r="N194" s="36">
        <f t="shared" si="42"/>
        <v>0.22453868114437445</v>
      </c>
      <c r="O194" s="36">
        <f t="shared" si="43"/>
        <v>671688.7335246586</v>
      </c>
      <c r="P194" s="35">
        <f t="shared" si="34"/>
        <v>671688.7335246586</v>
      </c>
    </row>
    <row r="195" spans="1:16" x14ac:dyDescent="0.4">
      <c r="A195" s="1">
        <v>194</v>
      </c>
      <c r="B195" s="21">
        <v>40007</v>
      </c>
      <c r="C195" s="43">
        <v>2</v>
      </c>
      <c r="D195">
        <v>6396</v>
      </c>
      <c r="E195" s="25">
        <f t="shared" si="35"/>
        <v>4858</v>
      </c>
      <c r="F195" s="25">
        <f t="shared" si="36"/>
        <v>4528.375</v>
      </c>
      <c r="G195" s="25">
        <f t="shared" si="37"/>
        <v>1.4124271951859111</v>
      </c>
      <c r="H195" s="25">
        <f t="shared" si="44"/>
        <v>0.99475543470319527</v>
      </c>
      <c r="I195" s="4">
        <f t="shared" si="38"/>
        <v>6429.7210921078022</v>
      </c>
      <c r="J195" s="25">
        <f t="shared" ref="J195:J258" si="45">INTERCEPT($I$2:$I$3896,$A$2:$A$3896)+SLOPE($I$2:$I$3896,$A$2:$A$3896)*A195</f>
        <v>4462.1855785415673</v>
      </c>
      <c r="K195" s="15">
        <f t="shared" si="39"/>
        <v>4438.7833549084453</v>
      </c>
      <c r="L195" s="36">
        <f t="shared" si="40"/>
        <v>1957.2166450915547</v>
      </c>
      <c r="M195" s="36">
        <f t="shared" si="41"/>
        <v>1957.2166450915547</v>
      </c>
      <c r="N195" s="36">
        <f t="shared" si="42"/>
        <v>0.30600635476728499</v>
      </c>
      <c r="O195" s="36">
        <f t="shared" si="43"/>
        <v>3830696.9958234406</v>
      </c>
      <c r="P195" s="35">
        <f t="shared" ref="P195:P258" si="46">(D195-K195)^2</f>
        <v>3830696.9958234406</v>
      </c>
    </row>
    <row r="196" spans="1:16" x14ac:dyDescent="0.4">
      <c r="A196" s="1">
        <v>195</v>
      </c>
      <c r="B196" s="21">
        <v>40008</v>
      </c>
      <c r="C196" s="43">
        <v>3</v>
      </c>
      <c r="D196">
        <v>3099</v>
      </c>
      <c r="E196" s="25">
        <f t="shared" si="35"/>
        <v>4198.75</v>
      </c>
      <c r="F196" s="25">
        <f t="shared" si="36"/>
        <v>4207.5</v>
      </c>
      <c r="G196" s="25">
        <f t="shared" si="37"/>
        <v>0.73654188948306598</v>
      </c>
      <c r="H196" s="25">
        <f t="shared" si="44"/>
        <v>1.0047966317304369</v>
      </c>
      <c r="I196" s="4">
        <f t="shared" si="38"/>
        <v>3084.2061986841813</v>
      </c>
      <c r="J196" s="25">
        <f t="shared" si="45"/>
        <v>4462.1257150809797</v>
      </c>
      <c r="K196" s="15">
        <f t="shared" si="39"/>
        <v>4483.5288888711357</v>
      </c>
      <c r="L196" s="36">
        <f t="shared" si="40"/>
        <v>-1384.5288888711357</v>
      </c>
      <c r="M196" s="36">
        <f t="shared" si="41"/>
        <v>1384.5288888711357</v>
      </c>
      <c r="N196" s="36">
        <f t="shared" si="42"/>
        <v>0.44676634039081498</v>
      </c>
      <c r="O196" s="36">
        <f t="shared" si="43"/>
        <v>1916920.2441187415</v>
      </c>
      <c r="P196" s="35">
        <f t="shared" si="46"/>
        <v>1916920.2441187415</v>
      </c>
    </row>
    <row r="197" spans="1:16" x14ac:dyDescent="0.4">
      <c r="A197" s="1">
        <v>196</v>
      </c>
      <c r="B197" s="21">
        <v>40009</v>
      </c>
      <c r="C197" s="43">
        <v>4</v>
      </c>
      <c r="D197">
        <v>3650</v>
      </c>
      <c r="E197" s="25">
        <f t="shared" ref="E197:E260" si="47">AVERAGE(D195:D198)</f>
        <v>4216.25</v>
      </c>
      <c r="F197" s="25">
        <f t="shared" ref="F197:F260" si="48">AVERAGE(E197:E198)</f>
        <v>3906.875</v>
      </c>
      <c r="G197" s="25">
        <f t="shared" si="37"/>
        <v>0.93425051991681329</v>
      </c>
      <c r="H197" s="25">
        <f t="shared" si="44"/>
        <v>0.99880733708417879</v>
      </c>
      <c r="I197" s="4">
        <f t="shared" si="38"/>
        <v>3654.3584177659886</v>
      </c>
      <c r="J197" s="25">
        <f t="shared" si="45"/>
        <v>4462.065851620393</v>
      </c>
      <c r="K197" s="15">
        <f t="shared" si="39"/>
        <v>4456.7441111512135</v>
      </c>
      <c r="L197" s="36">
        <f t="shared" si="40"/>
        <v>-806.74411115121347</v>
      </c>
      <c r="M197" s="36">
        <f t="shared" si="41"/>
        <v>806.74411115121347</v>
      </c>
      <c r="N197" s="36">
        <f t="shared" si="42"/>
        <v>0.22102578387704477</v>
      </c>
      <c r="O197" s="36">
        <f t="shared" si="43"/>
        <v>650836.06087716145</v>
      </c>
      <c r="P197" s="35">
        <f t="shared" si="46"/>
        <v>650836.06087716145</v>
      </c>
    </row>
    <row r="198" spans="1:16" x14ac:dyDescent="0.4">
      <c r="A198" s="1">
        <v>197</v>
      </c>
      <c r="B198" s="21">
        <v>40010</v>
      </c>
      <c r="C198" s="43">
        <v>1</v>
      </c>
      <c r="D198">
        <v>3720</v>
      </c>
      <c r="E198" s="25">
        <f t="shared" si="47"/>
        <v>3597.5</v>
      </c>
      <c r="F198" s="25">
        <f t="shared" si="48"/>
        <v>3539.125</v>
      </c>
      <c r="G198" s="25">
        <f t="shared" si="37"/>
        <v>1.0511072652138593</v>
      </c>
      <c r="H198" s="25">
        <f t="shared" si="44"/>
        <v>1.0016405964821891</v>
      </c>
      <c r="I198" s="4">
        <f t="shared" si="38"/>
        <v>3713.9069772779003</v>
      </c>
      <c r="J198" s="25">
        <f t="shared" si="45"/>
        <v>4462.0059881598054</v>
      </c>
      <c r="K198" s="15">
        <f t="shared" si="39"/>
        <v>4469.3263394874866</v>
      </c>
      <c r="L198" s="36">
        <f t="shared" si="40"/>
        <v>-749.32633948748662</v>
      </c>
      <c r="M198" s="36">
        <f t="shared" si="41"/>
        <v>749.32633948748662</v>
      </c>
      <c r="N198" s="36">
        <f t="shared" si="42"/>
        <v>0.20143181169018456</v>
      </c>
      <c r="O198" s="36">
        <f t="shared" si="43"/>
        <v>561489.96304971608</v>
      </c>
      <c r="P198" s="35">
        <f t="shared" si="46"/>
        <v>561489.96304971608</v>
      </c>
    </row>
    <row r="199" spans="1:16" x14ac:dyDescent="0.4">
      <c r="A199" s="1">
        <v>198</v>
      </c>
      <c r="B199" s="21">
        <v>40011</v>
      </c>
      <c r="C199" s="43">
        <v>2</v>
      </c>
      <c r="D199">
        <v>3921</v>
      </c>
      <c r="E199" s="25">
        <f t="shared" si="47"/>
        <v>3480.75</v>
      </c>
      <c r="F199" s="25">
        <f t="shared" si="48"/>
        <v>3388</v>
      </c>
      <c r="G199" s="25">
        <f t="shared" si="37"/>
        <v>1.1573199527744982</v>
      </c>
      <c r="H199" s="25">
        <f t="shared" si="44"/>
        <v>0.99475543470319527</v>
      </c>
      <c r="I199" s="4">
        <f t="shared" si="38"/>
        <v>3941.6723580604585</v>
      </c>
      <c r="J199" s="25">
        <f t="shared" si="45"/>
        <v>4461.9461246992187</v>
      </c>
      <c r="K199" s="15">
        <f t="shared" si="39"/>
        <v>4438.5451568974086</v>
      </c>
      <c r="L199" s="36">
        <f t="shared" si="40"/>
        <v>-517.54515689740856</v>
      </c>
      <c r="M199" s="36">
        <f t="shared" si="41"/>
        <v>517.54515689740856</v>
      </c>
      <c r="N199" s="36">
        <f t="shared" si="42"/>
        <v>0.13199315401617154</v>
      </c>
      <c r="O199" s="36">
        <f t="shared" si="43"/>
        <v>267852.98942796327</v>
      </c>
      <c r="P199" s="35">
        <f t="shared" si="46"/>
        <v>267852.98942796327</v>
      </c>
    </row>
    <row r="200" spans="1:16" x14ac:dyDescent="0.4">
      <c r="A200" s="1">
        <v>199</v>
      </c>
      <c r="B200" s="21">
        <v>40012</v>
      </c>
      <c r="C200" s="43">
        <v>3</v>
      </c>
      <c r="D200">
        <v>2632</v>
      </c>
      <c r="E200" s="25">
        <f t="shared" si="47"/>
        <v>3295.25</v>
      </c>
      <c r="F200" s="25">
        <f t="shared" si="48"/>
        <v>3259</v>
      </c>
      <c r="G200" s="25">
        <f t="shared" si="37"/>
        <v>0.80760969622583612</v>
      </c>
      <c r="H200" s="25">
        <f t="shared" si="44"/>
        <v>1.0047966317304369</v>
      </c>
      <c r="I200" s="4">
        <f t="shared" si="38"/>
        <v>2619.4355324094113</v>
      </c>
      <c r="J200" s="25">
        <f t="shared" si="45"/>
        <v>4461.8862612386311</v>
      </c>
      <c r="K200" s="15">
        <f t="shared" si="39"/>
        <v>4483.2882864568883</v>
      </c>
      <c r="L200" s="36">
        <f t="shared" si="40"/>
        <v>-1851.2882864568883</v>
      </c>
      <c r="M200" s="36">
        <f t="shared" si="41"/>
        <v>1851.2882864568883</v>
      </c>
      <c r="N200" s="36">
        <f t="shared" si="42"/>
        <v>0.70337700853225238</v>
      </c>
      <c r="O200" s="36">
        <f t="shared" si="43"/>
        <v>3427268.3195724818</v>
      </c>
      <c r="P200" s="35">
        <f t="shared" si="46"/>
        <v>3427268.3195724818</v>
      </c>
    </row>
    <row r="201" spans="1:16" x14ac:dyDescent="0.4">
      <c r="A201" s="1">
        <v>200</v>
      </c>
      <c r="B201" s="21">
        <v>40013</v>
      </c>
      <c r="C201" s="43">
        <v>4</v>
      </c>
      <c r="D201">
        <v>2908</v>
      </c>
      <c r="E201" s="25">
        <f t="shared" si="47"/>
        <v>3222.75</v>
      </c>
      <c r="F201" s="25">
        <f t="shared" si="48"/>
        <v>3544.125</v>
      </c>
      <c r="G201" s="25">
        <f t="shared" si="37"/>
        <v>0.82051282051282048</v>
      </c>
      <c r="H201" s="25">
        <f t="shared" si="44"/>
        <v>0.99880733708417879</v>
      </c>
      <c r="I201" s="4">
        <f t="shared" si="38"/>
        <v>2911.472405168081</v>
      </c>
      <c r="J201" s="25">
        <f t="shared" si="45"/>
        <v>4461.8263977780443</v>
      </c>
      <c r="K201" s="15">
        <f t="shared" si="39"/>
        <v>4456.5049428965822</v>
      </c>
      <c r="L201" s="36">
        <f t="shared" si="40"/>
        <v>-1548.5049428965822</v>
      </c>
      <c r="M201" s="36">
        <f t="shared" si="41"/>
        <v>1548.5049428965822</v>
      </c>
      <c r="N201" s="36">
        <f t="shared" si="42"/>
        <v>0.53249826096856334</v>
      </c>
      <c r="O201" s="36">
        <f t="shared" si="43"/>
        <v>2397867.558175147</v>
      </c>
      <c r="P201" s="35">
        <f t="shared" si="46"/>
        <v>2397867.558175147</v>
      </c>
    </row>
    <row r="202" spans="1:16" x14ac:dyDescent="0.4">
      <c r="A202" s="1">
        <v>201</v>
      </c>
      <c r="B202" s="21">
        <v>40014</v>
      </c>
      <c r="C202" s="43">
        <v>1</v>
      </c>
      <c r="D202">
        <v>3430</v>
      </c>
      <c r="E202" s="25">
        <f t="shared" si="47"/>
        <v>3865.5</v>
      </c>
      <c r="F202" s="25">
        <f t="shared" si="48"/>
        <v>4398.75</v>
      </c>
      <c r="G202" s="25">
        <f t="shared" si="37"/>
        <v>0.77976697925547034</v>
      </c>
      <c r="H202" s="25">
        <f t="shared" si="44"/>
        <v>1.0016405964821891</v>
      </c>
      <c r="I202" s="4">
        <f t="shared" si="38"/>
        <v>3424.3819709847307</v>
      </c>
      <c r="J202" s="25">
        <f t="shared" si="45"/>
        <v>4461.7665343174567</v>
      </c>
      <c r="K202" s="15">
        <f t="shared" si="39"/>
        <v>4469.0864927980065</v>
      </c>
      <c r="L202" s="36">
        <f t="shared" si="40"/>
        <v>-1039.0864927980065</v>
      </c>
      <c r="M202" s="36">
        <f t="shared" si="41"/>
        <v>1039.0864927980065</v>
      </c>
      <c r="N202" s="36">
        <f t="shared" si="42"/>
        <v>0.30294066845422929</v>
      </c>
      <c r="O202" s="36">
        <f t="shared" si="43"/>
        <v>1079700.7395152615</v>
      </c>
      <c r="P202" s="35">
        <f t="shared" si="46"/>
        <v>1079700.7395152615</v>
      </c>
    </row>
    <row r="203" spans="1:16" x14ac:dyDescent="0.4">
      <c r="A203" s="1">
        <v>202</v>
      </c>
      <c r="B203" s="21">
        <v>40015</v>
      </c>
      <c r="C203" s="43">
        <v>2</v>
      </c>
      <c r="D203">
        <v>6492</v>
      </c>
      <c r="E203" s="25">
        <f t="shared" si="47"/>
        <v>4932</v>
      </c>
      <c r="F203" s="25">
        <f t="shared" si="48"/>
        <v>5258.25</v>
      </c>
      <c r="G203" s="25">
        <f t="shared" si="37"/>
        <v>1.2346312936813579</v>
      </c>
      <c r="H203" s="25">
        <f t="shared" si="44"/>
        <v>0.99475543470319527</v>
      </c>
      <c r="I203" s="4">
        <f t="shared" si="38"/>
        <v>6526.2272248223653</v>
      </c>
      <c r="J203" s="25">
        <f t="shared" si="45"/>
        <v>4461.70667085687</v>
      </c>
      <c r="K203" s="15">
        <f t="shared" si="39"/>
        <v>4438.3069588863718</v>
      </c>
      <c r="L203" s="36">
        <f t="shared" si="40"/>
        <v>2053.6930411136282</v>
      </c>
      <c r="M203" s="36">
        <f t="shared" si="41"/>
        <v>2053.6930411136282</v>
      </c>
      <c r="N203" s="36">
        <f t="shared" si="42"/>
        <v>0.31634211970326992</v>
      </c>
      <c r="O203" s="36">
        <f t="shared" si="43"/>
        <v>4217655.1071185423</v>
      </c>
      <c r="P203" s="35">
        <f t="shared" si="46"/>
        <v>4217655.1071185423</v>
      </c>
    </row>
    <row r="204" spans="1:16" x14ac:dyDescent="0.4">
      <c r="A204" s="1">
        <v>203</v>
      </c>
      <c r="B204" s="21">
        <v>40016</v>
      </c>
      <c r="C204" s="43">
        <v>3</v>
      </c>
      <c r="D204">
        <v>6898</v>
      </c>
      <c r="E204" s="25">
        <f t="shared" si="47"/>
        <v>5584.5</v>
      </c>
      <c r="F204" s="25">
        <f t="shared" si="48"/>
        <v>6061.375</v>
      </c>
      <c r="G204" s="25">
        <f t="shared" si="37"/>
        <v>1.1380256130003505</v>
      </c>
      <c r="H204" s="25">
        <f t="shared" si="44"/>
        <v>1.0047966317304369</v>
      </c>
      <c r="I204" s="4">
        <f t="shared" si="38"/>
        <v>6865.0707836474612</v>
      </c>
      <c r="J204" s="25">
        <f t="shared" si="45"/>
        <v>4461.6468073962833</v>
      </c>
      <c r="K204" s="15">
        <f t="shared" si="39"/>
        <v>4483.0476840426427</v>
      </c>
      <c r="L204" s="36">
        <f t="shared" si="40"/>
        <v>2414.9523159573573</v>
      </c>
      <c r="M204" s="36">
        <f t="shared" si="41"/>
        <v>2414.9523159573573</v>
      </c>
      <c r="N204" s="36">
        <f t="shared" si="42"/>
        <v>0.35009456595496624</v>
      </c>
      <c r="O204" s="36">
        <f t="shared" si="43"/>
        <v>5831994.6883478034</v>
      </c>
      <c r="P204" s="35">
        <f t="shared" si="46"/>
        <v>5831994.6883478034</v>
      </c>
    </row>
    <row r="205" spans="1:16" x14ac:dyDescent="0.4">
      <c r="A205" s="1">
        <v>204</v>
      </c>
      <c r="B205" s="21">
        <v>40017</v>
      </c>
      <c r="C205" s="43">
        <v>4</v>
      </c>
      <c r="D205">
        <v>5518</v>
      </c>
      <c r="E205" s="25">
        <f t="shared" si="47"/>
        <v>6538.25</v>
      </c>
      <c r="F205" s="25">
        <f t="shared" si="48"/>
        <v>6468.125</v>
      </c>
      <c r="G205" s="25">
        <f t="shared" si="37"/>
        <v>0.85310658034592712</v>
      </c>
      <c r="H205" s="25">
        <f t="shared" si="44"/>
        <v>0.99880733708417879</v>
      </c>
      <c r="I205" s="4">
        <f t="shared" si="38"/>
        <v>5524.5889723925275</v>
      </c>
      <c r="J205" s="25">
        <f t="shared" si="45"/>
        <v>4461.5869439356957</v>
      </c>
      <c r="K205" s="15">
        <f t="shared" si="39"/>
        <v>4456.2657746419518</v>
      </c>
      <c r="L205" s="36">
        <f t="shared" si="40"/>
        <v>1061.7342253580482</v>
      </c>
      <c r="M205" s="36">
        <f t="shared" si="41"/>
        <v>1061.7342253580482</v>
      </c>
      <c r="N205" s="36">
        <f t="shared" si="42"/>
        <v>0.19241287157630449</v>
      </c>
      <c r="O205" s="36">
        <f t="shared" si="43"/>
        <v>1127279.5652966546</v>
      </c>
      <c r="P205" s="35">
        <f t="shared" si="46"/>
        <v>1127279.5652966546</v>
      </c>
    </row>
    <row r="206" spans="1:16" x14ac:dyDescent="0.4">
      <c r="A206" s="1">
        <v>205</v>
      </c>
      <c r="B206" s="21">
        <v>40018</v>
      </c>
      <c r="C206" s="43">
        <v>1</v>
      </c>
      <c r="D206">
        <v>7245</v>
      </c>
      <c r="E206" s="25">
        <f t="shared" si="47"/>
        <v>6398</v>
      </c>
      <c r="F206" s="25">
        <f t="shared" si="48"/>
        <v>6466.25</v>
      </c>
      <c r="G206" s="25">
        <f t="shared" si="37"/>
        <v>1.1204330175913397</v>
      </c>
      <c r="H206" s="25">
        <f t="shared" si="44"/>
        <v>1.0016405964821891</v>
      </c>
      <c r="I206" s="4">
        <f t="shared" si="38"/>
        <v>7233.1333468759112</v>
      </c>
      <c r="J206" s="25">
        <f t="shared" si="45"/>
        <v>4461.527080475109</v>
      </c>
      <c r="K206" s="15">
        <f t="shared" si="39"/>
        <v>4468.8466461085272</v>
      </c>
      <c r="L206" s="36">
        <f t="shared" si="40"/>
        <v>2776.1533538914728</v>
      </c>
      <c r="M206" s="36">
        <f t="shared" si="41"/>
        <v>2776.1533538914728</v>
      </c>
      <c r="N206" s="36">
        <f t="shared" si="42"/>
        <v>0.38318196741083133</v>
      </c>
      <c r="O206" s="36">
        <f t="shared" si="43"/>
        <v>7707027.4443228729</v>
      </c>
      <c r="P206" s="35">
        <f t="shared" si="46"/>
        <v>7707027.4443228729</v>
      </c>
    </row>
    <row r="207" spans="1:16" x14ac:dyDescent="0.4">
      <c r="A207" s="1">
        <v>206</v>
      </c>
      <c r="B207" s="21">
        <v>40019</v>
      </c>
      <c r="C207" s="43">
        <v>2</v>
      </c>
      <c r="D207">
        <v>5931</v>
      </c>
      <c r="E207" s="25">
        <f t="shared" si="47"/>
        <v>6534.5</v>
      </c>
      <c r="F207" s="25">
        <f t="shared" si="48"/>
        <v>6764</v>
      </c>
      <c r="G207" s="25">
        <f t="shared" si="37"/>
        <v>0.87684801892371378</v>
      </c>
      <c r="H207" s="25">
        <f t="shared" si="44"/>
        <v>0.99475543470319527</v>
      </c>
      <c r="I207" s="4">
        <f t="shared" si="38"/>
        <v>5962.2695117716348</v>
      </c>
      <c r="J207" s="25">
        <f t="shared" si="45"/>
        <v>4461.4672170145213</v>
      </c>
      <c r="K207" s="15">
        <f t="shared" si="39"/>
        <v>4438.0687608753351</v>
      </c>
      <c r="L207" s="36">
        <f t="shared" si="40"/>
        <v>1492.9312391246649</v>
      </c>
      <c r="M207" s="36">
        <f t="shared" si="41"/>
        <v>1492.9312391246649</v>
      </c>
      <c r="N207" s="36">
        <f t="shared" si="42"/>
        <v>0.25171661425133451</v>
      </c>
      <c r="O207" s="36">
        <f t="shared" si="43"/>
        <v>2228843.6847543074</v>
      </c>
      <c r="P207" s="35">
        <f t="shared" si="46"/>
        <v>2228843.6847543074</v>
      </c>
    </row>
    <row r="208" spans="1:16" x14ac:dyDescent="0.4">
      <c r="A208" s="1">
        <v>207</v>
      </c>
      <c r="B208" s="21">
        <v>40020</v>
      </c>
      <c r="C208" s="43">
        <v>3</v>
      </c>
      <c r="D208">
        <v>7444</v>
      </c>
      <c r="E208" s="25">
        <f t="shared" si="47"/>
        <v>6993.5</v>
      </c>
      <c r="F208" s="25">
        <f t="shared" si="48"/>
        <v>6892.625</v>
      </c>
      <c r="G208" s="25">
        <f t="shared" si="37"/>
        <v>1.0799949221087757</v>
      </c>
      <c r="H208" s="25">
        <f t="shared" si="44"/>
        <v>1.0047966317304369</v>
      </c>
      <c r="I208" s="4">
        <f t="shared" si="38"/>
        <v>7408.4643249451583</v>
      </c>
      <c r="J208" s="25">
        <f t="shared" si="45"/>
        <v>4461.4073535539346</v>
      </c>
      <c r="K208" s="15">
        <f t="shared" si="39"/>
        <v>4482.8070816283962</v>
      </c>
      <c r="L208" s="36">
        <f t="shared" si="40"/>
        <v>2961.1929183716038</v>
      </c>
      <c r="M208" s="36">
        <f t="shared" si="41"/>
        <v>2961.1929183716038</v>
      </c>
      <c r="N208" s="36">
        <f t="shared" si="42"/>
        <v>0.39779593207571251</v>
      </c>
      <c r="O208" s="36">
        <f t="shared" si="43"/>
        <v>8768663.499814136</v>
      </c>
      <c r="P208" s="35">
        <f t="shared" si="46"/>
        <v>8768663.499814136</v>
      </c>
    </row>
    <row r="209" spans="1:16" x14ac:dyDescent="0.4">
      <c r="A209" s="1">
        <v>208</v>
      </c>
      <c r="B209" s="21">
        <v>40021</v>
      </c>
      <c r="C209" s="43">
        <v>4</v>
      </c>
      <c r="D209">
        <v>7354</v>
      </c>
      <c r="E209" s="25">
        <f t="shared" si="47"/>
        <v>6791.75</v>
      </c>
      <c r="F209" s="25">
        <f t="shared" si="48"/>
        <v>6939.75</v>
      </c>
      <c r="G209" s="25">
        <f t="shared" si="37"/>
        <v>1.0596923520299724</v>
      </c>
      <c r="H209" s="25">
        <f t="shared" si="44"/>
        <v>0.99880733708417879</v>
      </c>
      <c r="I209" s="4">
        <f t="shared" si="38"/>
        <v>7362.7813162331722</v>
      </c>
      <c r="J209" s="25">
        <f t="shared" si="45"/>
        <v>4461.347490093347</v>
      </c>
      <c r="K209" s="15">
        <f t="shared" si="39"/>
        <v>4456.0266063873205</v>
      </c>
      <c r="L209" s="36">
        <f t="shared" si="40"/>
        <v>2897.9733936126795</v>
      </c>
      <c r="M209" s="36">
        <f t="shared" si="41"/>
        <v>2897.9733936126795</v>
      </c>
      <c r="N209" s="36">
        <f t="shared" si="42"/>
        <v>0.3940676357917704</v>
      </c>
      <c r="O209" s="36">
        <f t="shared" si="43"/>
        <v>8398249.7900869902</v>
      </c>
      <c r="P209" s="35">
        <f t="shared" si="46"/>
        <v>8398249.7900869902</v>
      </c>
    </row>
    <row r="210" spans="1:16" x14ac:dyDescent="0.4">
      <c r="A210" s="1">
        <v>209</v>
      </c>
      <c r="B210" s="21">
        <v>40022</v>
      </c>
      <c r="C210" s="43">
        <v>1</v>
      </c>
      <c r="D210">
        <v>6438</v>
      </c>
      <c r="E210" s="25">
        <f t="shared" si="47"/>
        <v>7087.75</v>
      </c>
      <c r="F210" s="25">
        <f t="shared" si="48"/>
        <v>6512.125</v>
      </c>
      <c r="G210" s="25">
        <f t="shared" si="37"/>
        <v>0.98861738679770428</v>
      </c>
      <c r="H210" s="25">
        <f t="shared" si="44"/>
        <v>1.0016405964821891</v>
      </c>
      <c r="I210" s="4">
        <f t="shared" si="38"/>
        <v>6427.455139708366</v>
      </c>
      <c r="J210" s="25">
        <f t="shared" si="45"/>
        <v>4461.2876266327603</v>
      </c>
      <c r="K210" s="15">
        <f t="shared" si="39"/>
        <v>4468.606799419048</v>
      </c>
      <c r="L210" s="36">
        <f t="shared" si="40"/>
        <v>1969.393200580952</v>
      </c>
      <c r="M210" s="36">
        <f t="shared" si="41"/>
        <v>1969.393200580952</v>
      </c>
      <c r="N210" s="36">
        <f t="shared" si="42"/>
        <v>0.30590139803991179</v>
      </c>
      <c r="O210" s="36">
        <f t="shared" si="43"/>
        <v>3878509.5784944859</v>
      </c>
      <c r="P210" s="35">
        <f t="shared" si="46"/>
        <v>3878509.5784944859</v>
      </c>
    </row>
    <row r="211" spans="1:16" x14ac:dyDescent="0.4">
      <c r="A211" s="1">
        <v>210</v>
      </c>
      <c r="B211" s="21">
        <v>40023</v>
      </c>
      <c r="C211" s="43">
        <v>2</v>
      </c>
      <c r="D211">
        <v>7115</v>
      </c>
      <c r="E211" s="25">
        <f t="shared" si="47"/>
        <v>5936.5</v>
      </c>
      <c r="F211" s="25">
        <f t="shared" si="48"/>
        <v>5914.375</v>
      </c>
      <c r="G211" s="25">
        <f t="shared" si="37"/>
        <v>1.2030011624220649</v>
      </c>
      <c r="H211" s="25">
        <f t="shared" si="44"/>
        <v>0.99475543470319527</v>
      </c>
      <c r="I211" s="4">
        <f t="shared" si="38"/>
        <v>7152.5118152512523</v>
      </c>
      <c r="J211" s="25">
        <f t="shared" si="45"/>
        <v>4461.2277631721727</v>
      </c>
      <c r="K211" s="15">
        <f t="shared" si="39"/>
        <v>4437.8305628642984</v>
      </c>
      <c r="L211" s="36">
        <f t="shared" si="40"/>
        <v>2677.1694371357016</v>
      </c>
      <c r="M211" s="36">
        <f t="shared" si="41"/>
        <v>2677.1694371357016</v>
      </c>
      <c r="N211" s="36">
        <f t="shared" si="42"/>
        <v>0.37627117879630384</v>
      </c>
      <c r="O211" s="36">
        <f t="shared" si="43"/>
        <v>7167236.1951334896</v>
      </c>
      <c r="P211" s="35">
        <f t="shared" si="46"/>
        <v>7167236.1951334896</v>
      </c>
    </row>
    <row r="212" spans="1:16" x14ac:dyDescent="0.4">
      <c r="A212" s="1">
        <v>211</v>
      </c>
      <c r="B212" s="21">
        <v>40024</v>
      </c>
      <c r="C212" s="43">
        <v>3</v>
      </c>
      <c r="D212">
        <v>2839</v>
      </c>
      <c r="E212" s="25">
        <f t="shared" si="47"/>
        <v>5892.25</v>
      </c>
      <c r="F212" s="25">
        <f t="shared" si="48"/>
        <v>5810.375</v>
      </c>
      <c r="G212" s="25">
        <f t="shared" si="37"/>
        <v>0.48860873867865673</v>
      </c>
      <c r="H212" s="25">
        <f t="shared" si="44"/>
        <v>1.0047966317304369</v>
      </c>
      <c r="I212" s="4">
        <f t="shared" si="38"/>
        <v>2825.4473694948019</v>
      </c>
      <c r="J212" s="25">
        <f t="shared" si="45"/>
        <v>4461.167899711586</v>
      </c>
      <c r="K212" s="15">
        <f t="shared" si="39"/>
        <v>4482.5664792141488</v>
      </c>
      <c r="L212" s="36">
        <f t="shared" si="40"/>
        <v>-1643.5664792141488</v>
      </c>
      <c r="M212" s="36">
        <f t="shared" si="41"/>
        <v>1643.5664792141488</v>
      </c>
      <c r="N212" s="36">
        <f t="shared" si="42"/>
        <v>0.57892443790565296</v>
      </c>
      <c r="O212" s="36">
        <f t="shared" si="43"/>
        <v>2701310.7715963931</v>
      </c>
      <c r="P212" s="35">
        <f t="shared" si="46"/>
        <v>2701310.7715963931</v>
      </c>
    </row>
    <row r="213" spans="1:16" x14ac:dyDescent="0.4">
      <c r="A213" s="1">
        <v>212</v>
      </c>
      <c r="B213" s="21">
        <v>40025</v>
      </c>
      <c r="C213" s="43">
        <v>4</v>
      </c>
      <c r="D213">
        <v>7177</v>
      </c>
      <c r="E213" s="25">
        <f t="shared" si="47"/>
        <v>5728.5</v>
      </c>
      <c r="F213" s="25">
        <f t="shared" si="48"/>
        <v>5295.375</v>
      </c>
      <c r="G213" s="25">
        <f t="shared" si="37"/>
        <v>1.3553336638104005</v>
      </c>
      <c r="H213" s="25">
        <f t="shared" si="44"/>
        <v>0.99880733708417879</v>
      </c>
      <c r="I213" s="4">
        <f t="shared" si="38"/>
        <v>7185.5699628236989</v>
      </c>
      <c r="J213" s="25">
        <f t="shared" si="45"/>
        <v>4461.1080362509983</v>
      </c>
      <c r="K213" s="15">
        <f t="shared" si="39"/>
        <v>4455.7874381326901</v>
      </c>
      <c r="L213" s="36">
        <f t="shared" si="40"/>
        <v>2721.2125618673099</v>
      </c>
      <c r="M213" s="36">
        <f t="shared" si="41"/>
        <v>2721.2125618673099</v>
      </c>
      <c r="N213" s="36">
        <f t="shared" si="42"/>
        <v>0.37915738635464818</v>
      </c>
      <c r="O213" s="36">
        <f t="shared" si="43"/>
        <v>7404997.8068644479</v>
      </c>
      <c r="P213" s="35">
        <f t="shared" si="46"/>
        <v>7404997.8068644479</v>
      </c>
    </row>
    <row r="214" spans="1:16" x14ac:dyDescent="0.4">
      <c r="A214" s="1">
        <v>213</v>
      </c>
      <c r="B214" s="21">
        <v>40026</v>
      </c>
      <c r="C214" s="43">
        <v>1</v>
      </c>
      <c r="D214">
        <v>5783</v>
      </c>
      <c r="E214" s="25">
        <f t="shared" si="47"/>
        <v>4862.25</v>
      </c>
      <c r="F214" s="25">
        <f t="shared" si="48"/>
        <v>4916.5</v>
      </c>
      <c r="G214" s="25">
        <f t="shared" si="37"/>
        <v>1.176243262483474</v>
      </c>
      <c r="H214" s="25">
        <f t="shared" si="44"/>
        <v>1.0016405964821891</v>
      </c>
      <c r="I214" s="4">
        <f t="shared" si="38"/>
        <v>5773.5279703220695</v>
      </c>
      <c r="J214" s="25">
        <f t="shared" si="45"/>
        <v>4461.0481727904116</v>
      </c>
      <c r="K214" s="15">
        <f t="shared" si="39"/>
        <v>4468.3669527295679</v>
      </c>
      <c r="L214" s="36">
        <f t="shared" si="40"/>
        <v>1314.6330472704321</v>
      </c>
      <c r="M214" s="36">
        <f t="shared" si="41"/>
        <v>1314.6330472704321</v>
      </c>
      <c r="N214" s="36">
        <f t="shared" si="42"/>
        <v>0.2273271740049165</v>
      </c>
      <c r="O214" s="36">
        <f t="shared" si="43"/>
        <v>1728260.0489755422</v>
      </c>
      <c r="P214" s="35">
        <f t="shared" si="46"/>
        <v>1728260.0489755422</v>
      </c>
    </row>
    <row r="215" spans="1:16" x14ac:dyDescent="0.4">
      <c r="A215" s="1">
        <v>214</v>
      </c>
      <c r="B215" s="21">
        <v>40027</v>
      </c>
      <c r="C215" s="43">
        <v>2</v>
      </c>
      <c r="D215">
        <v>3650</v>
      </c>
      <c r="E215" s="25">
        <f t="shared" si="47"/>
        <v>4970.75</v>
      </c>
      <c r="F215" s="25">
        <f t="shared" si="48"/>
        <v>4529.875</v>
      </c>
      <c r="G215" s="25">
        <f t="shared" si="37"/>
        <v>0.80576174839261572</v>
      </c>
      <c r="H215" s="25">
        <f t="shared" si="44"/>
        <v>0.99475543470319527</v>
      </c>
      <c r="I215" s="4">
        <f t="shared" si="38"/>
        <v>3669.2435875849715</v>
      </c>
      <c r="J215" s="25">
        <f t="shared" si="45"/>
        <v>4460.988309329824</v>
      </c>
      <c r="K215" s="15">
        <f t="shared" si="39"/>
        <v>4437.5923648532616</v>
      </c>
      <c r="L215" s="36">
        <f t="shared" si="40"/>
        <v>-787.59236485326164</v>
      </c>
      <c r="M215" s="36">
        <f t="shared" si="41"/>
        <v>787.59236485326164</v>
      </c>
      <c r="N215" s="36">
        <f t="shared" si="42"/>
        <v>0.215778730096784</v>
      </c>
      <c r="O215" s="36">
        <f t="shared" si="43"/>
        <v>620301.73317515326</v>
      </c>
      <c r="P215" s="35">
        <f t="shared" si="46"/>
        <v>620301.73317515326</v>
      </c>
    </row>
    <row r="216" spans="1:16" x14ac:dyDescent="0.4">
      <c r="A216" s="1">
        <v>215</v>
      </c>
      <c r="B216" s="21">
        <v>40028</v>
      </c>
      <c r="C216" s="43">
        <v>3</v>
      </c>
      <c r="D216">
        <v>3273</v>
      </c>
      <c r="E216" s="25">
        <f t="shared" si="47"/>
        <v>4089</v>
      </c>
      <c r="F216" s="25">
        <f t="shared" si="48"/>
        <v>3765</v>
      </c>
      <c r="G216" s="25">
        <f t="shared" si="37"/>
        <v>0.86932270916334664</v>
      </c>
      <c r="H216" s="25">
        <f t="shared" si="44"/>
        <v>1.0047966317304369</v>
      </c>
      <c r="I216" s="4">
        <f t="shared" si="38"/>
        <v>3257.3755689878431</v>
      </c>
      <c r="J216" s="25">
        <f t="shared" si="45"/>
        <v>4460.9284458692373</v>
      </c>
      <c r="K216" s="15">
        <f t="shared" si="39"/>
        <v>4482.3258767999023</v>
      </c>
      <c r="L216" s="36">
        <f t="shared" si="40"/>
        <v>-1209.3258767999023</v>
      </c>
      <c r="M216" s="36">
        <f t="shared" si="41"/>
        <v>1209.3258767999023</v>
      </c>
      <c r="N216" s="36">
        <f t="shared" si="42"/>
        <v>0.36948544967916352</v>
      </c>
      <c r="O216" s="36">
        <f t="shared" si="43"/>
        <v>1462469.0762978524</v>
      </c>
      <c r="P216" s="35">
        <f t="shared" si="46"/>
        <v>1462469.0762978524</v>
      </c>
    </row>
    <row r="217" spans="1:16" x14ac:dyDescent="0.4">
      <c r="A217" s="1">
        <v>216</v>
      </c>
      <c r="B217" s="21">
        <v>40029</v>
      </c>
      <c r="C217" s="43">
        <v>4</v>
      </c>
      <c r="D217">
        <v>3650</v>
      </c>
      <c r="E217" s="25">
        <f t="shared" si="47"/>
        <v>3441</v>
      </c>
      <c r="F217" s="25">
        <f t="shared" si="48"/>
        <v>3708</v>
      </c>
      <c r="G217" s="25">
        <f t="shared" si="37"/>
        <v>0.98435814455231929</v>
      </c>
      <c r="H217" s="25">
        <f t="shared" si="44"/>
        <v>0.99880733708417879</v>
      </c>
      <c r="I217" s="4">
        <f t="shared" si="38"/>
        <v>3654.3584177659886</v>
      </c>
      <c r="J217" s="25">
        <f t="shared" si="45"/>
        <v>4460.8685824086497</v>
      </c>
      <c r="K217" s="15">
        <f t="shared" si="39"/>
        <v>4455.5482698780588</v>
      </c>
      <c r="L217" s="36">
        <f t="shared" si="40"/>
        <v>-805.54826987805882</v>
      </c>
      <c r="M217" s="36">
        <f t="shared" si="41"/>
        <v>805.54826987805882</v>
      </c>
      <c r="N217" s="36">
        <f t="shared" si="42"/>
        <v>0.22069815613097502</v>
      </c>
      <c r="O217" s="36">
        <f t="shared" si="43"/>
        <v>648908.01510353386</v>
      </c>
      <c r="P217" s="35">
        <f t="shared" si="46"/>
        <v>648908.01510353386</v>
      </c>
    </row>
    <row r="218" spans="1:16" x14ac:dyDescent="0.4">
      <c r="A218" s="1">
        <v>217</v>
      </c>
      <c r="B218" s="21">
        <v>40030</v>
      </c>
      <c r="C218" s="43">
        <v>1</v>
      </c>
      <c r="D218">
        <v>3191</v>
      </c>
      <c r="E218" s="25">
        <f t="shared" si="47"/>
        <v>3975</v>
      </c>
      <c r="F218" s="25">
        <f t="shared" si="48"/>
        <v>4539.5</v>
      </c>
      <c r="G218" s="25">
        <f t="shared" si="37"/>
        <v>0.70294085251679705</v>
      </c>
      <c r="H218" s="25">
        <f t="shared" si="44"/>
        <v>1.0016405964821891</v>
      </c>
      <c r="I218" s="4">
        <f t="shared" si="38"/>
        <v>3185.7734313155324</v>
      </c>
      <c r="J218" s="25">
        <f t="shared" si="45"/>
        <v>4460.808718948063</v>
      </c>
      <c r="K218" s="15">
        <f t="shared" si="39"/>
        <v>4468.1271060400877</v>
      </c>
      <c r="L218" s="36">
        <f t="shared" si="40"/>
        <v>-1277.1271060400877</v>
      </c>
      <c r="M218" s="36">
        <f t="shared" si="41"/>
        <v>1277.1271060400877</v>
      </c>
      <c r="N218" s="36">
        <f t="shared" si="42"/>
        <v>0.4002278614979905</v>
      </c>
      <c r="O218" s="36">
        <f t="shared" si="43"/>
        <v>1631053.6449823293</v>
      </c>
      <c r="P218" s="35">
        <f t="shared" si="46"/>
        <v>1631053.6449823293</v>
      </c>
    </row>
    <row r="219" spans="1:16" x14ac:dyDescent="0.4">
      <c r="A219" s="1">
        <v>218</v>
      </c>
      <c r="B219" s="21">
        <v>40031</v>
      </c>
      <c r="C219" s="43">
        <v>2</v>
      </c>
      <c r="D219">
        <v>5786</v>
      </c>
      <c r="E219" s="25">
        <f t="shared" si="47"/>
        <v>5104</v>
      </c>
      <c r="F219" s="25">
        <f t="shared" si="48"/>
        <v>5556.625</v>
      </c>
      <c r="G219" s="25">
        <f t="shared" si="37"/>
        <v>1.0412795536859154</v>
      </c>
      <c r="H219" s="25">
        <f t="shared" si="44"/>
        <v>0.99475543470319527</v>
      </c>
      <c r="I219" s="4">
        <f t="shared" si="38"/>
        <v>5816.5050404840122</v>
      </c>
      <c r="J219" s="25">
        <f t="shared" si="45"/>
        <v>4460.7488554874753</v>
      </c>
      <c r="K219" s="15">
        <f t="shared" si="39"/>
        <v>4437.354166842224</v>
      </c>
      <c r="L219" s="36">
        <f t="shared" si="40"/>
        <v>1348.645833157776</v>
      </c>
      <c r="M219" s="36">
        <f t="shared" si="41"/>
        <v>1348.645833157776</v>
      </c>
      <c r="N219" s="36">
        <f t="shared" si="42"/>
        <v>0.23308776929792188</v>
      </c>
      <c r="O219" s="36">
        <f t="shared" si="43"/>
        <v>1818845.5832938317</v>
      </c>
      <c r="P219" s="35">
        <f t="shared" si="46"/>
        <v>1818845.5832938317</v>
      </c>
    </row>
    <row r="220" spans="1:16" x14ac:dyDescent="0.4">
      <c r="A220" s="1">
        <v>219</v>
      </c>
      <c r="B220" s="21">
        <v>40032</v>
      </c>
      <c r="C220" s="43">
        <v>3</v>
      </c>
      <c r="D220">
        <v>7789</v>
      </c>
      <c r="E220" s="25">
        <f t="shared" si="47"/>
        <v>6009.25</v>
      </c>
      <c r="F220" s="25">
        <f t="shared" si="48"/>
        <v>6366.875</v>
      </c>
      <c r="G220" s="25">
        <f t="shared" si="37"/>
        <v>1.2233631098458819</v>
      </c>
      <c r="H220" s="25">
        <f t="shared" si="44"/>
        <v>1.0047966317304369</v>
      </c>
      <c r="I220" s="4">
        <f t="shared" si="38"/>
        <v>7751.8173867541427</v>
      </c>
      <c r="J220" s="25">
        <f t="shared" si="45"/>
        <v>4460.6889920268886</v>
      </c>
      <c r="K220" s="15">
        <f t="shared" si="39"/>
        <v>4482.0852743856549</v>
      </c>
      <c r="L220" s="36">
        <f t="shared" si="40"/>
        <v>3306.9147256143451</v>
      </c>
      <c r="M220" s="36">
        <f t="shared" si="41"/>
        <v>3306.9147256143451</v>
      </c>
      <c r="N220" s="36">
        <f t="shared" si="42"/>
        <v>0.42456216787961809</v>
      </c>
      <c r="O220" s="36">
        <f t="shared" si="43"/>
        <v>10935685.002485</v>
      </c>
      <c r="P220" s="35">
        <f t="shared" si="46"/>
        <v>10935685.002485</v>
      </c>
    </row>
    <row r="221" spans="1:16" x14ac:dyDescent="0.4">
      <c r="A221" s="1">
        <v>220</v>
      </c>
      <c r="B221" s="21">
        <v>40033</v>
      </c>
      <c r="C221" s="43">
        <v>4</v>
      </c>
      <c r="D221">
        <v>7271</v>
      </c>
      <c r="E221" s="25">
        <f t="shared" si="47"/>
        <v>6724.5</v>
      </c>
      <c r="F221" s="25">
        <f t="shared" si="48"/>
        <v>6941.875</v>
      </c>
      <c r="G221" s="25">
        <f t="shared" si="37"/>
        <v>1.04741154227064</v>
      </c>
      <c r="H221" s="25">
        <f t="shared" si="44"/>
        <v>0.99880733708417879</v>
      </c>
      <c r="I221" s="4">
        <f t="shared" si="38"/>
        <v>7279.6822070072612</v>
      </c>
      <c r="J221" s="25">
        <f t="shared" si="45"/>
        <v>4460.629128566301</v>
      </c>
      <c r="K221" s="15">
        <f t="shared" si="39"/>
        <v>4455.3091016234284</v>
      </c>
      <c r="L221" s="36">
        <f t="shared" si="40"/>
        <v>2815.6908983765716</v>
      </c>
      <c r="M221" s="36">
        <f t="shared" si="41"/>
        <v>2815.6908983765716</v>
      </c>
      <c r="N221" s="36">
        <f t="shared" si="42"/>
        <v>0.38724947027596912</v>
      </c>
      <c r="O221" s="36">
        <f t="shared" si="43"/>
        <v>7928115.235200665</v>
      </c>
      <c r="P221" s="35">
        <f t="shared" si="46"/>
        <v>7928115.235200665</v>
      </c>
    </row>
    <row r="222" spans="1:16" x14ac:dyDescent="0.4">
      <c r="A222" s="1">
        <v>221</v>
      </c>
      <c r="B222" s="21">
        <v>40034</v>
      </c>
      <c r="C222" s="43">
        <v>1</v>
      </c>
      <c r="D222">
        <v>6052</v>
      </c>
      <c r="E222" s="25">
        <f t="shared" si="47"/>
        <v>7159.25</v>
      </c>
      <c r="F222" s="25">
        <f t="shared" si="48"/>
        <v>7075</v>
      </c>
      <c r="G222" s="25">
        <f t="shared" si="37"/>
        <v>0.85540636042402829</v>
      </c>
      <c r="H222" s="25">
        <f t="shared" si="44"/>
        <v>1.0016405964821891</v>
      </c>
      <c r="I222" s="4">
        <f t="shared" si="38"/>
        <v>6042.0873727112512</v>
      </c>
      <c r="J222" s="25">
        <f t="shared" si="45"/>
        <v>4460.5692651057143</v>
      </c>
      <c r="K222" s="15">
        <f t="shared" si="39"/>
        <v>4467.8872593506076</v>
      </c>
      <c r="L222" s="36">
        <f t="shared" si="40"/>
        <v>1584.1127406493924</v>
      </c>
      <c r="M222" s="36">
        <f t="shared" si="41"/>
        <v>1584.1127406493924</v>
      </c>
      <c r="N222" s="36">
        <f t="shared" si="42"/>
        <v>0.26175028761556385</v>
      </c>
      <c r="O222" s="36">
        <f t="shared" si="43"/>
        <v>2509413.1750877295</v>
      </c>
      <c r="P222" s="35">
        <f t="shared" si="46"/>
        <v>2509413.1750877295</v>
      </c>
    </row>
    <row r="223" spans="1:16" x14ac:dyDescent="0.4">
      <c r="A223" s="1">
        <v>222</v>
      </c>
      <c r="B223" s="21">
        <v>40035</v>
      </c>
      <c r="C223" s="43">
        <v>2</v>
      </c>
      <c r="D223">
        <v>7525</v>
      </c>
      <c r="E223" s="25">
        <f t="shared" si="47"/>
        <v>6990.75</v>
      </c>
      <c r="F223" s="25">
        <f t="shared" si="48"/>
        <v>6964.125</v>
      </c>
      <c r="G223" s="25">
        <f t="shared" si="37"/>
        <v>1.0805377559994975</v>
      </c>
      <c r="H223" s="25">
        <f t="shared" si="44"/>
        <v>0.99475543470319527</v>
      </c>
      <c r="I223" s="4">
        <f t="shared" si="38"/>
        <v>7564.6734237197015</v>
      </c>
      <c r="J223" s="25">
        <f t="shared" si="45"/>
        <v>4460.5094016451267</v>
      </c>
      <c r="K223" s="15">
        <f t="shared" si="39"/>
        <v>4437.1159688311873</v>
      </c>
      <c r="L223" s="36">
        <f t="shared" si="40"/>
        <v>3087.8840311688127</v>
      </c>
      <c r="M223" s="36">
        <f t="shared" si="41"/>
        <v>3087.8840311688127</v>
      </c>
      <c r="N223" s="36">
        <f t="shared" si="42"/>
        <v>0.41035003736462627</v>
      </c>
      <c r="O223" s="36">
        <f t="shared" si="43"/>
        <v>9535027.789947357</v>
      </c>
      <c r="P223" s="35">
        <f t="shared" si="46"/>
        <v>9535027.789947357</v>
      </c>
    </row>
    <row r="224" spans="1:16" x14ac:dyDescent="0.4">
      <c r="A224" s="1">
        <v>223</v>
      </c>
      <c r="B224" s="21">
        <v>40036</v>
      </c>
      <c r="C224" s="43">
        <v>3</v>
      </c>
      <c r="D224">
        <v>7115</v>
      </c>
      <c r="E224" s="25">
        <f t="shared" si="47"/>
        <v>6937.5</v>
      </c>
      <c r="F224" s="25">
        <f t="shared" si="48"/>
        <v>6637.25</v>
      </c>
      <c r="G224" s="25">
        <f t="shared" si="37"/>
        <v>1.0719801122452823</v>
      </c>
      <c r="H224" s="25">
        <f t="shared" si="44"/>
        <v>1.0047966317304369</v>
      </c>
      <c r="I224" s="4">
        <f t="shared" si="38"/>
        <v>7081.0348833939825</v>
      </c>
      <c r="J224" s="25">
        <f t="shared" si="45"/>
        <v>4460.44953818454</v>
      </c>
      <c r="K224" s="15">
        <f t="shared" si="39"/>
        <v>4481.8446719714084</v>
      </c>
      <c r="L224" s="36">
        <f t="shared" si="40"/>
        <v>2633.1553280285916</v>
      </c>
      <c r="M224" s="36">
        <f t="shared" si="41"/>
        <v>2633.1553280285916</v>
      </c>
      <c r="N224" s="36">
        <f t="shared" si="42"/>
        <v>0.37008507772713867</v>
      </c>
      <c r="O224" s="36">
        <f t="shared" si="43"/>
        <v>6933506.9815253597</v>
      </c>
      <c r="P224" s="35">
        <f t="shared" si="46"/>
        <v>6933506.9815253597</v>
      </c>
    </row>
    <row r="225" spans="1:16" x14ac:dyDescent="0.4">
      <c r="A225" s="1">
        <v>224</v>
      </c>
      <c r="B225" s="21">
        <v>40037</v>
      </c>
      <c r="C225" s="43">
        <v>4</v>
      </c>
      <c r="D225">
        <v>7058</v>
      </c>
      <c r="E225" s="25">
        <f t="shared" si="47"/>
        <v>6337</v>
      </c>
      <c r="F225" s="25">
        <f t="shared" si="48"/>
        <v>6257.875</v>
      </c>
      <c r="G225" s="25">
        <f t="shared" si="37"/>
        <v>1.1278588977887862</v>
      </c>
      <c r="H225" s="25">
        <f t="shared" si="44"/>
        <v>0.99880733708417879</v>
      </c>
      <c r="I225" s="4">
        <f t="shared" si="38"/>
        <v>7066.4278664636568</v>
      </c>
      <c r="J225" s="25">
        <f t="shared" si="45"/>
        <v>4460.3896747239523</v>
      </c>
      <c r="K225" s="15">
        <f t="shared" si="39"/>
        <v>4455.0699333687971</v>
      </c>
      <c r="L225" s="36">
        <f t="shared" si="40"/>
        <v>2602.9300666312029</v>
      </c>
      <c r="M225" s="36">
        <f t="shared" si="41"/>
        <v>2602.9300666312029</v>
      </c>
      <c r="N225" s="36">
        <f t="shared" si="42"/>
        <v>0.36879145177546085</v>
      </c>
      <c r="O225" s="36">
        <f t="shared" si="43"/>
        <v>6775244.9317727182</v>
      </c>
      <c r="P225" s="35">
        <f t="shared" si="46"/>
        <v>6775244.9317727182</v>
      </c>
    </row>
    <row r="226" spans="1:16" x14ac:dyDescent="0.4">
      <c r="A226" s="1">
        <v>225</v>
      </c>
      <c r="B226" s="21">
        <v>40038</v>
      </c>
      <c r="C226" s="43">
        <v>1</v>
      </c>
      <c r="D226">
        <v>3650</v>
      </c>
      <c r="E226" s="25">
        <f t="shared" si="47"/>
        <v>6178.75</v>
      </c>
      <c r="F226" s="25">
        <f t="shared" si="48"/>
        <v>5745.625</v>
      </c>
      <c r="G226" s="25">
        <f t="shared" si="37"/>
        <v>0.63526596323289464</v>
      </c>
      <c r="H226" s="25">
        <f t="shared" si="44"/>
        <v>1.0016405964821891</v>
      </c>
      <c r="I226" s="4">
        <f t="shared" si="38"/>
        <v>3644.0216309312732</v>
      </c>
      <c r="J226" s="25">
        <f t="shared" si="45"/>
        <v>4460.3298112633656</v>
      </c>
      <c r="K226" s="15">
        <f t="shared" si="39"/>
        <v>4467.6474126611274</v>
      </c>
      <c r="L226" s="36">
        <f t="shared" si="40"/>
        <v>-817.64741266112742</v>
      </c>
      <c r="M226" s="36">
        <f t="shared" si="41"/>
        <v>817.64741266112742</v>
      </c>
      <c r="N226" s="36">
        <f t="shared" si="42"/>
        <v>0.22401298977017189</v>
      </c>
      <c r="O226" s="36">
        <f t="shared" si="43"/>
        <v>668547.29143143597</v>
      </c>
      <c r="P226" s="35">
        <f t="shared" si="46"/>
        <v>668547.29143143597</v>
      </c>
    </row>
    <row r="227" spans="1:16" x14ac:dyDescent="0.4">
      <c r="A227" s="1">
        <v>226</v>
      </c>
      <c r="B227" s="21">
        <v>40039</v>
      </c>
      <c r="C227" s="43">
        <v>2</v>
      </c>
      <c r="D227">
        <v>6892</v>
      </c>
      <c r="E227" s="25">
        <f t="shared" si="47"/>
        <v>5312.5</v>
      </c>
      <c r="F227" s="25">
        <f t="shared" si="48"/>
        <v>5296.75</v>
      </c>
      <c r="G227" s="25">
        <f t="shared" si="37"/>
        <v>1.3011752489734272</v>
      </c>
      <c r="H227" s="25">
        <f t="shared" si="44"/>
        <v>0.99475543470319527</v>
      </c>
      <c r="I227" s="4">
        <f t="shared" si="38"/>
        <v>6928.3361111330478</v>
      </c>
      <c r="J227" s="25">
        <f t="shared" si="45"/>
        <v>4460.269947802778</v>
      </c>
      <c r="K227" s="15">
        <f t="shared" si="39"/>
        <v>4436.8777708201505</v>
      </c>
      <c r="L227" s="36">
        <f t="shared" si="40"/>
        <v>2455.1222291798495</v>
      </c>
      <c r="M227" s="36">
        <f t="shared" si="41"/>
        <v>2455.1222291798495</v>
      </c>
      <c r="N227" s="36">
        <f t="shared" si="42"/>
        <v>0.35622783360125498</v>
      </c>
      <c r="O227" s="36">
        <f t="shared" si="43"/>
        <v>6027625.1602130337</v>
      </c>
      <c r="P227" s="35">
        <f t="shared" si="46"/>
        <v>6027625.1602130337</v>
      </c>
    </row>
    <row r="228" spans="1:16" x14ac:dyDescent="0.4">
      <c r="A228" s="1">
        <v>227</v>
      </c>
      <c r="B228" s="21">
        <v>40040</v>
      </c>
      <c r="C228" s="43">
        <v>3</v>
      </c>
      <c r="D228">
        <v>3650</v>
      </c>
      <c r="E228" s="25">
        <f t="shared" si="47"/>
        <v>5281</v>
      </c>
      <c r="F228" s="25">
        <f t="shared" si="48"/>
        <v>5654.75</v>
      </c>
      <c r="G228" s="25">
        <f t="shared" si="37"/>
        <v>0.64547504310535386</v>
      </c>
      <c r="H228" s="25">
        <f t="shared" si="44"/>
        <v>1.0047966317304369</v>
      </c>
      <c r="I228" s="4">
        <f t="shared" si="38"/>
        <v>3632.5758713124433</v>
      </c>
      <c r="J228" s="25">
        <f t="shared" si="45"/>
        <v>4460.2100843421913</v>
      </c>
      <c r="K228" s="15">
        <f t="shared" si="39"/>
        <v>4481.6040695571619</v>
      </c>
      <c r="L228" s="36">
        <f t="shared" si="40"/>
        <v>-831.60406955716189</v>
      </c>
      <c r="M228" s="36">
        <f t="shared" si="41"/>
        <v>831.60406955716189</v>
      </c>
      <c r="N228" s="36">
        <f t="shared" si="42"/>
        <v>0.22783673138552379</v>
      </c>
      <c r="O228" s="36">
        <f t="shared" si="43"/>
        <v>691565.32850403292</v>
      </c>
      <c r="P228" s="35">
        <f t="shared" si="46"/>
        <v>691565.32850403292</v>
      </c>
    </row>
    <row r="229" spans="1:16" x14ac:dyDescent="0.4">
      <c r="A229" s="1">
        <v>228</v>
      </c>
      <c r="B229" s="21">
        <v>40041</v>
      </c>
      <c r="C229" s="43">
        <v>4</v>
      </c>
      <c r="D229">
        <v>6932</v>
      </c>
      <c r="E229" s="25">
        <f t="shared" si="47"/>
        <v>6028.5</v>
      </c>
      <c r="F229" s="25">
        <f t="shared" si="48"/>
        <v>6010.625</v>
      </c>
      <c r="G229" s="25">
        <f t="shared" si="37"/>
        <v>1.1532910471040865</v>
      </c>
      <c r="H229" s="25">
        <f t="shared" si="44"/>
        <v>0.99880733708417879</v>
      </c>
      <c r="I229" s="4">
        <f t="shared" si="38"/>
        <v>6940.2774114942004</v>
      </c>
      <c r="J229" s="25">
        <f t="shared" si="45"/>
        <v>4460.1502208816037</v>
      </c>
      <c r="K229" s="15">
        <f t="shared" si="39"/>
        <v>4454.8307651141668</v>
      </c>
      <c r="L229" s="36">
        <f t="shared" si="40"/>
        <v>2477.1692348858332</v>
      </c>
      <c r="M229" s="36">
        <f t="shared" si="41"/>
        <v>2477.1692348858332</v>
      </c>
      <c r="N229" s="36">
        <f t="shared" si="42"/>
        <v>0.35735274594429217</v>
      </c>
      <c r="O229" s="36">
        <f t="shared" si="43"/>
        <v>6136367.4182648649</v>
      </c>
      <c r="P229" s="35">
        <f t="shared" si="46"/>
        <v>6136367.4182648649</v>
      </c>
    </row>
    <row r="230" spans="1:16" x14ac:dyDescent="0.4">
      <c r="A230" s="1">
        <v>229</v>
      </c>
      <c r="B230" s="21">
        <v>40042</v>
      </c>
      <c r="C230" s="43">
        <v>1</v>
      </c>
      <c r="D230">
        <v>6640</v>
      </c>
      <c r="E230" s="25">
        <f t="shared" si="47"/>
        <v>5992.75</v>
      </c>
      <c r="F230" s="25">
        <f t="shared" si="48"/>
        <v>6381.75</v>
      </c>
      <c r="G230" s="25">
        <f t="shared" si="37"/>
        <v>1.0404669565558036</v>
      </c>
      <c r="H230" s="25">
        <f t="shared" si="44"/>
        <v>1.0016405964821891</v>
      </c>
      <c r="I230" s="4">
        <f t="shared" si="38"/>
        <v>6629.124282022919</v>
      </c>
      <c r="J230" s="25">
        <f t="shared" si="45"/>
        <v>4460.090357421017</v>
      </c>
      <c r="K230" s="15">
        <f t="shared" si="39"/>
        <v>4467.4075659716473</v>
      </c>
      <c r="L230" s="36">
        <f t="shared" si="40"/>
        <v>2172.5924340283527</v>
      </c>
      <c r="M230" s="36">
        <f t="shared" si="41"/>
        <v>2172.5924340283527</v>
      </c>
      <c r="N230" s="36">
        <f t="shared" si="42"/>
        <v>0.32719765572716153</v>
      </c>
      <c r="O230" s="36">
        <f t="shared" si="43"/>
        <v>4720157.8843972422</v>
      </c>
      <c r="P230" s="35">
        <f t="shared" si="46"/>
        <v>4720157.8843972422</v>
      </c>
    </row>
    <row r="231" spans="1:16" x14ac:dyDescent="0.4">
      <c r="A231" s="1">
        <v>230</v>
      </c>
      <c r="B231" s="21">
        <v>40043</v>
      </c>
      <c r="C231" s="43">
        <v>2</v>
      </c>
      <c r="D231">
        <v>6749</v>
      </c>
      <c r="E231" s="25">
        <f t="shared" si="47"/>
        <v>6770.75</v>
      </c>
      <c r="F231" s="25">
        <f t="shared" si="48"/>
        <v>6588.375</v>
      </c>
      <c r="G231" s="25">
        <f t="shared" si="37"/>
        <v>1.024380063369192</v>
      </c>
      <c r="H231" s="25">
        <f t="shared" si="44"/>
        <v>0.99475543470319527</v>
      </c>
      <c r="I231" s="4">
        <f t="shared" si="38"/>
        <v>6784.5821842769783</v>
      </c>
      <c r="J231" s="25">
        <f t="shared" si="45"/>
        <v>4460.0304939604293</v>
      </c>
      <c r="K231" s="15">
        <f t="shared" si="39"/>
        <v>4436.6395728091138</v>
      </c>
      <c r="L231" s="36">
        <f t="shared" si="40"/>
        <v>2312.3604271908862</v>
      </c>
      <c r="M231" s="36">
        <f t="shared" si="41"/>
        <v>2312.3604271908862</v>
      </c>
      <c r="N231" s="36">
        <f t="shared" si="42"/>
        <v>0.34262267405406521</v>
      </c>
      <c r="O231" s="36">
        <f t="shared" si="43"/>
        <v>5347010.7452384178</v>
      </c>
      <c r="P231" s="35">
        <f t="shared" si="46"/>
        <v>5347010.7452384178</v>
      </c>
    </row>
    <row r="232" spans="1:16" x14ac:dyDescent="0.4">
      <c r="A232" s="1">
        <v>231</v>
      </c>
      <c r="B232" s="21">
        <v>40044</v>
      </c>
      <c r="C232" s="43">
        <v>3</v>
      </c>
      <c r="D232">
        <v>6762</v>
      </c>
      <c r="E232" s="25">
        <f t="shared" si="47"/>
        <v>6406</v>
      </c>
      <c r="F232" s="25">
        <f t="shared" si="48"/>
        <v>6394.125</v>
      </c>
      <c r="G232" s="25">
        <f t="shared" si="37"/>
        <v>1.0575332825054249</v>
      </c>
      <c r="H232" s="25">
        <f t="shared" si="44"/>
        <v>1.0047966317304369</v>
      </c>
      <c r="I232" s="4">
        <f t="shared" si="38"/>
        <v>6729.7200114560937</v>
      </c>
      <c r="J232" s="25">
        <f t="shared" si="45"/>
        <v>4459.9706304998426</v>
      </c>
      <c r="K232" s="15">
        <f t="shared" si="39"/>
        <v>4481.3634671429145</v>
      </c>
      <c r="L232" s="36">
        <f t="shared" si="40"/>
        <v>2280.6365328570855</v>
      </c>
      <c r="M232" s="36">
        <f t="shared" si="41"/>
        <v>2280.6365328570855</v>
      </c>
      <c r="N232" s="36">
        <f t="shared" si="42"/>
        <v>0.33727248341571808</v>
      </c>
      <c r="O232" s="36">
        <f t="shared" si="43"/>
        <v>5201302.995002388</v>
      </c>
      <c r="P232" s="35">
        <f t="shared" si="46"/>
        <v>5201302.995002388</v>
      </c>
    </row>
    <row r="233" spans="1:16" x14ac:dyDescent="0.4">
      <c r="A233" s="1">
        <v>232</v>
      </c>
      <c r="B233" s="21">
        <v>40045</v>
      </c>
      <c r="C233" s="43">
        <v>4</v>
      </c>
      <c r="D233">
        <v>5473</v>
      </c>
      <c r="E233" s="25">
        <f t="shared" si="47"/>
        <v>6382.25</v>
      </c>
      <c r="F233" s="25">
        <f t="shared" si="48"/>
        <v>6427</v>
      </c>
      <c r="G233" s="25">
        <f t="shared" si="37"/>
        <v>0.85156371557491828</v>
      </c>
      <c r="H233" s="25">
        <f t="shared" si="44"/>
        <v>0.99880733708417879</v>
      </c>
      <c r="I233" s="4">
        <f t="shared" si="38"/>
        <v>5479.5352384748649</v>
      </c>
      <c r="J233" s="25">
        <f t="shared" si="45"/>
        <v>4459.910767039255</v>
      </c>
      <c r="K233" s="15">
        <f t="shared" si="39"/>
        <v>4454.5915968595355</v>
      </c>
      <c r="L233" s="36">
        <f t="shared" si="40"/>
        <v>1018.4084031404645</v>
      </c>
      <c r="M233" s="36">
        <f t="shared" si="41"/>
        <v>1018.4084031404645</v>
      </c>
      <c r="N233" s="36">
        <f t="shared" si="42"/>
        <v>0.18607864117311612</v>
      </c>
      <c r="O233" s="36">
        <f t="shared" si="43"/>
        <v>1037155.6755871109</v>
      </c>
      <c r="P233" s="35">
        <f t="shared" si="46"/>
        <v>1037155.6755871109</v>
      </c>
    </row>
    <row r="234" spans="1:16" x14ac:dyDescent="0.4">
      <c r="A234" s="1">
        <v>233</v>
      </c>
      <c r="B234" s="21">
        <v>40046</v>
      </c>
      <c r="C234" s="43">
        <v>1</v>
      </c>
      <c r="D234">
        <v>6545</v>
      </c>
      <c r="E234" s="25">
        <f t="shared" si="47"/>
        <v>6471.75</v>
      </c>
      <c r="F234" s="25">
        <f t="shared" si="48"/>
        <v>6577.375</v>
      </c>
      <c r="G234" s="25">
        <f t="shared" si="37"/>
        <v>0.99507782359984032</v>
      </c>
      <c r="H234" s="25">
        <f t="shared" si="44"/>
        <v>1.0016405964821891</v>
      </c>
      <c r="I234" s="4">
        <f t="shared" si="38"/>
        <v>6534.2798834096393</v>
      </c>
      <c r="J234" s="25">
        <f t="shared" si="45"/>
        <v>4459.8509035786683</v>
      </c>
      <c r="K234" s="15">
        <f t="shared" si="39"/>
        <v>4467.1677192821671</v>
      </c>
      <c r="L234" s="36">
        <f t="shared" si="40"/>
        <v>2077.8322807178329</v>
      </c>
      <c r="M234" s="36">
        <f t="shared" si="41"/>
        <v>2077.8322807178329</v>
      </c>
      <c r="N234" s="36">
        <f t="shared" si="42"/>
        <v>0.31746864487667426</v>
      </c>
      <c r="O234" s="36">
        <f t="shared" si="43"/>
        <v>4317386.986793071</v>
      </c>
      <c r="P234" s="35">
        <f t="shared" si="46"/>
        <v>4317386.986793071</v>
      </c>
    </row>
    <row r="235" spans="1:16" x14ac:dyDescent="0.4">
      <c r="A235" s="1">
        <v>234</v>
      </c>
      <c r="B235" s="21">
        <v>40047</v>
      </c>
      <c r="C235" s="43">
        <v>2</v>
      </c>
      <c r="D235">
        <v>7107</v>
      </c>
      <c r="E235" s="25">
        <f t="shared" si="47"/>
        <v>6683</v>
      </c>
      <c r="F235" s="25">
        <f t="shared" si="48"/>
        <v>6921.625</v>
      </c>
      <c r="G235" s="25">
        <f t="shared" si="37"/>
        <v>1.0267820056706336</v>
      </c>
      <c r="H235" s="25">
        <f t="shared" si="44"/>
        <v>0.99475543470319527</v>
      </c>
      <c r="I235" s="4">
        <f t="shared" si="38"/>
        <v>7144.4696375250387</v>
      </c>
      <c r="J235" s="25">
        <f t="shared" si="45"/>
        <v>4459.7910401180807</v>
      </c>
      <c r="K235" s="15">
        <f t="shared" si="39"/>
        <v>4436.4013747980771</v>
      </c>
      <c r="L235" s="36">
        <f t="shared" si="40"/>
        <v>2670.5986252019229</v>
      </c>
      <c r="M235" s="36">
        <f t="shared" si="41"/>
        <v>2670.5986252019229</v>
      </c>
      <c r="N235" s="36">
        <f t="shared" si="42"/>
        <v>0.37577017380074895</v>
      </c>
      <c r="O235" s="36">
        <f t="shared" si="43"/>
        <v>7132097.0169304004</v>
      </c>
      <c r="P235" s="35">
        <f t="shared" si="46"/>
        <v>7132097.0169304004</v>
      </c>
    </row>
    <row r="236" spans="1:16" x14ac:dyDescent="0.4">
      <c r="A236" s="1">
        <v>235</v>
      </c>
      <c r="B236" s="21">
        <v>40048</v>
      </c>
      <c r="C236" s="43">
        <v>3</v>
      </c>
      <c r="D236">
        <v>7607</v>
      </c>
      <c r="E236" s="25">
        <f t="shared" si="47"/>
        <v>7160.25</v>
      </c>
      <c r="F236" s="25">
        <f t="shared" si="48"/>
        <v>7287.375</v>
      </c>
      <c r="G236" s="25">
        <f t="shared" si="37"/>
        <v>1.043860100516304</v>
      </c>
      <c r="H236" s="25">
        <f t="shared" si="44"/>
        <v>1.0047966317304369</v>
      </c>
      <c r="I236" s="4">
        <f t="shared" si="38"/>
        <v>7570.6862063215767</v>
      </c>
      <c r="J236" s="25">
        <f t="shared" si="45"/>
        <v>4459.731176657494</v>
      </c>
      <c r="K236" s="15">
        <f t="shared" si="39"/>
        <v>4481.122864728668</v>
      </c>
      <c r="L236" s="36">
        <f t="shared" si="40"/>
        <v>3125.877135271332</v>
      </c>
      <c r="M236" s="36">
        <f t="shared" si="41"/>
        <v>3125.877135271332</v>
      </c>
      <c r="N236" s="36">
        <f t="shared" si="42"/>
        <v>0.41092114306182886</v>
      </c>
      <c r="O236" s="36">
        <f t="shared" si="43"/>
        <v>9771107.8648121096</v>
      </c>
      <c r="P236" s="35">
        <f t="shared" si="46"/>
        <v>9771107.8648121096</v>
      </c>
    </row>
    <row r="237" spans="1:16" x14ac:dyDescent="0.4">
      <c r="A237" s="1">
        <v>236</v>
      </c>
      <c r="B237" s="21">
        <v>40049</v>
      </c>
      <c r="C237" s="43">
        <v>4</v>
      </c>
      <c r="D237">
        <v>7382</v>
      </c>
      <c r="E237" s="25">
        <f t="shared" si="47"/>
        <v>7414.5</v>
      </c>
      <c r="F237" s="25">
        <f t="shared" si="48"/>
        <v>7430</v>
      </c>
      <c r="G237" s="25">
        <f t="shared" ref="G237:G300" si="49">D237/F237</f>
        <v>0.99353970390309554</v>
      </c>
      <c r="H237" s="25">
        <f t="shared" si="44"/>
        <v>0.99880733708417879</v>
      </c>
      <c r="I237" s="4">
        <f t="shared" ref="I237:I300" si="50">D237/H237</f>
        <v>7390.8147506708292</v>
      </c>
      <c r="J237" s="25">
        <f t="shared" si="45"/>
        <v>4459.6713131969063</v>
      </c>
      <c r="K237" s="15">
        <f t="shared" ref="K237:K300" si="51">H237*J237</f>
        <v>4454.3524286049051</v>
      </c>
      <c r="L237" s="36">
        <f t="shared" ref="L237:L300" si="52">D237-K237</f>
        <v>2927.6475713950949</v>
      </c>
      <c r="M237" s="36">
        <f t="shared" ref="M237:M300" si="53">ABS(L237)</f>
        <v>2927.6475713950949</v>
      </c>
      <c r="N237" s="36">
        <f t="shared" ref="N237:N300" si="54">M237/D237</f>
        <v>0.39659273522014288</v>
      </c>
      <c r="O237" s="36">
        <f t="shared" ref="O237:O300" si="55">L237^2</f>
        <v>8571120.3022955973</v>
      </c>
      <c r="P237" s="35">
        <f t="shared" si="46"/>
        <v>8571120.3022955973</v>
      </c>
    </row>
    <row r="238" spans="1:16" x14ac:dyDescent="0.4">
      <c r="A238" s="1">
        <v>237</v>
      </c>
      <c r="B238" s="21">
        <v>40050</v>
      </c>
      <c r="C238" s="43">
        <v>1</v>
      </c>
      <c r="D238">
        <v>7562</v>
      </c>
      <c r="E238" s="25">
        <f t="shared" si="47"/>
        <v>7445.5</v>
      </c>
      <c r="F238" s="25">
        <f t="shared" si="48"/>
        <v>6950.875</v>
      </c>
      <c r="G238" s="25">
        <f t="shared" si="49"/>
        <v>1.087920585537792</v>
      </c>
      <c r="H238" s="25">
        <f t="shared" si="44"/>
        <v>1.0016405964821891</v>
      </c>
      <c r="I238" s="4">
        <f t="shared" si="50"/>
        <v>7549.6141296170654</v>
      </c>
      <c r="J238" s="25">
        <f t="shared" si="45"/>
        <v>4459.6114497363196</v>
      </c>
      <c r="K238" s="15">
        <f t="shared" si="51"/>
        <v>4466.927872592687</v>
      </c>
      <c r="L238" s="36">
        <f t="shared" si="52"/>
        <v>3095.072127407313</v>
      </c>
      <c r="M238" s="36">
        <f t="shared" si="53"/>
        <v>3095.072127407313</v>
      </c>
      <c r="N238" s="36">
        <f t="shared" si="54"/>
        <v>0.40929279653627521</v>
      </c>
      <c r="O238" s="36">
        <f t="shared" si="55"/>
        <v>9579471.4738536309</v>
      </c>
      <c r="P238" s="35">
        <f t="shared" si="46"/>
        <v>9579471.4738536309</v>
      </c>
    </row>
    <row r="239" spans="1:16" x14ac:dyDescent="0.4">
      <c r="A239" s="1">
        <v>238</v>
      </c>
      <c r="B239" s="21">
        <v>40051</v>
      </c>
      <c r="C239" s="43">
        <v>2</v>
      </c>
      <c r="D239">
        <v>7231</v>
      </c>
      <c r="E239" s="25">
        <f t="shared" si="47"/>
        <v>6456.25</v>
      </c>
      <c r="F239" s="25">
        <f t="shared" si="48"/>
        <v>6451.625</v>
      </c>
      <c r="G239" s="25">
        <f t="shared" si="49"/>
        <v>1.1208028984945653</v>
      </c>
      <c r="H239" s="25">
        <f t="shared" si="44"/>
        <v>0.99475543470319527</v>
      </c>
      <c r="I239" s="4">
        <f t="shared" si="50"/>
        <v>7269.1233922813499</v>
      </c>
      <c r="J239" s="25">
        <f t="shared" si="45"/>
        <v>4459.551586275732</v>
      </c>
      <c r="K239" s="15">
        <f t="shared" si="51"/>
        <v>4436.1631767870394</v>
      </c>
      <c r="L239" s="36">
        <f t="shared" si="52"/>
        <v>2794.8368232129606</v>
      </c>
      <c r="M239" s="36">
        <f t="shared" si="53"/>
        <v>2794.8368232129606</v>
      </c>
      <c r="N239" s="36">
        <f t="shared" si="54"/>
        <v>0.38650765083846778</v>
      </c>
      <c r="O239" s="36">
        <f t="shared" si="55"/>
        <v>7811112.8683871133</v>
      </c>
      <c r="P239" s="35">
        <f t="shared" si="46"/>
        <v>7811112.8683871133</v>
      </c>
    </row>
    <row r="240" spans="1:16" x14ac:dyDescent="0.4">
      <c r="A240" s="1">
        <v>239</v>
      </c>
      <c r="B240" s="21">
        <v>40052</v>
      </c>
      <c r="C240" s="43">
        <v>3</v>
      </c>
      <c r="D240">
        <v>3650</v>
      </c>
      <c r="E240" s="25">
        <f t="shared" si="47"/>
        <v>6447</v>
      </c>
      <c r="F240" s="25">
        <f t="shared" si="48"/>
        <v>6398</v>
      </c>
      <c r="G240" s="25">
        <f t="shared" si="49"/>
        <v>0.57049077836824003</v>
      </c>
      <c r="H240" s="25">
        <f t="shared" si="44"/>
        <v>1.0047966317304369</v>
      </c>
      <c r="I240" s="4">
        <f t="shared" si="50"/>
        <v>3632.5758713124433</v>
      </c>
      <c r="J240" s="25">
        <f t="shared" si="45"/>
        <v>4459.4917228151453</v>
      </c>
      <c r="K240" s="15">
        <f t="shared" si="51"/>
        <v>4480.8822623144206</v>
      </c>
      <c r="L240" s="36">
        <f t="shared" si="52"/>
        <v>-830.88226231442059</v>
      </c>
      <c r="M240" s="36">
        <f t="shared" si="53"/>
        <v>830.88226231442059</v>
      </c>
      <c r="N240" s="36">
        <f t="shared" si="54"/>
        <v>0.22763897597655358</v>
      </c>
      <c r="O240" s="36">
        <f t="shared" si="55"/>
        <v>690365.33382872958</v>
      </c>
      <c r="P240" s="35">
        <f t="shared" si="46"/>
        <v>690365.33382872958</v>
      </c>
    </row>
    <row r="241" spans="1:16" x14ac:dyDescent="0.4">
      <c r="A241" s="1">
        <v>240</v>
      </c>
      <c r="B241" s="21">
        <v>40053</v>
      </c>
      <c r="C241" s="43">
        <v>4</v>
      </c>
      <c r="D241">
        <v>7345</v>
      </c>
      <c r="E241" s="25">
        <f t="shared" si="47"/>
        <v>6349</v>
      </c>
      <c r="F241" s="25">
        <f t="shared" si="48"/>
        <v>6267.5</v>
      </c>
      <c r="G241" s="25">
        <f t="shared" si="49"/>
        <v>1.1719186278420424</v>
      </c>
      <c r="H241" s="25">
        <f t="shared" si="44"/>
        <v>0.99880733708417879</v>
      </c>
      <c r="I241" s="4">
        <f t="shared" si="50"/>
        <v>7353.7705694496399</v>
      </c>
      <c r="J241" s="25">
        <f t="shared" si="45"/>
        <v>4459.4318593545577</v>
      </c>
      <c r="K241" s="15">
        <f t="shared" si="51"/>
        <v>4454.1132603502738</v>
      </c>
      <c r="L241" s="36">
        <f t="shared" si="52"/>
        <v>2890.8867396497262</v>
      </c>
      <c r="M241" s="36">
        <f t="shared" si="53"/>
        <v>2890.8867396497262</v>
      </c>
      <c r="N241" s="36">
        <f t="shared" si="54"/>
        <v>0.39358566911500698</v>
      </c>
      <c r="O241" s="36">
        <f t="shared" si="55"/>
        <v>8357226.1414826242</v>
      </c>
      <c r="P241" s="35">
        <f t="shared" si="46"/>
        <v>8357226.1414826242</v>
      </c>
    </row>
    <row r="242" spans="1:16" x14ac:dyDescent="0.4">
      <c r="A242" s="1">
        <v>241</v>
      </c>
      <c r="B242" s="21">
        <v>40054</v>
      </c>
      <c r="C242" s="43">
        <v>1</v>
      </c>
      <c r="D242">
        <v>7170</v>
      </c>
      <c r="E242" s="25">
        <f t="shared" si="47"/>
        <v>6186</v>
      </c>
      <c r="F242" s="25">
        <f t="shared" si="48"/>
        <v>6186</v>
      </c>
      <c r="G242" s="25">
        <f t="shared" si="49"/>
        <v>1.1590688651794374</v>
      </c>
      <c r="H242" s="25">
        <f t="shared" si="44"/>
        <v>1.0016405964821891</v>
      </c>
      <c r="I242" s="4">
        <f t="shared" si="50"/>
        <v>7158.2561900759529</v>
      </c>
      <c r="J242" s="25">
        <f t="shared" si="45"/>
        <v>4459.371995893971</v>
      </c>
      <c r="K242" s="15">
        <f t="shared" si="51"/>
        <v>4466.6880259032068</v>
      </c>
      <c r="L242" s="36">
        <f t="shared" si="52"/>
        <v>2703.3119740967932</v>
      </c>
      <c r="M242" s="36">
        <f t="shared" si="53"/>
        <v>2703.3119740967932</v>
      </c>
      <c r="N242" s="36">
        <f t="shared" si="54"/>
        <v>0.37703095873037562</v>
      </c>
      <c r="O242" s="36">
        <f t="shared" si="55"/>
        <v>7307895.6292951005</v>
      </c>
      <c r="P242" s="35">
        <f t="shared" si="46"/>
        <v>7307895.6292951005</v>
      </c>
    </row>
    <row r="243" spans="1:16" x14ac:dyDescent="0.4">
      <c r="A243" s="1">
        <v>242</v>
      </c>
      <c r="B243" s="21">
        <v>40055</v>
      </c>
      <c r="C243" s="43">
        <v>2</v>
      </c>
      <c r="D243">
        <v>6579</v>
      </c>
      <c r="E243" s="25">
        <f t="shared" si="47"/>
        <v>6186</v>
      </c>
      <c r="F243" s="25">
        <f t="shared" si="48"/>
        <v>6075.125</v>
      </c>
      <c r="G243" s="25">
        <f t="shared" si="49"/>
        <v>1.0829406802329171</v>
      </c>
      <c r="H243" s="25">
        <f t="shared" si="44"/>
        <v>0.99475543470319527</v>
      </c>
      <c r="I243" s="4">
        <f t="shared" si="50"/>
        <v>6613.6859075949387</v>
      </c>
      <c r="J243" s="25">
        <f t="shared" si="45"/>
        <v>4459.3121324333833</v>
      </c>
      <c r="K243" s="15">
        <f t="shared" si="51"/>
        <v>4435.9249787760027</v>
      </c>
      <c r="L243" s="36">
        <f t="shared" si="52"/>
        <v>2143.0750212239973</v>
      </c>
      <c r="M243" s="36">
        <f t="shared" si="53"/>
        <v>2143.0750212239973</v>
      </c>
      <c r="N243" s="36">
        <f t="shared" si="54"/>
        <v>0.32574479726766947</v>
      </c>
      <c r="O243" s="36">
        <f t="shared" si="55"/>
        <v>4592770.546594236</v>
      </c>
      <c r="P243" s="35">
        <f t="shared" si="46"/>
        <v>4592770.546594236</v>
      </c>
    </row>
    <row r="244" spans="1:16" x14ac:dyDescent="0.4">
      <c r="A244" s="1">
        <v>243</v>
      </c>
      <c r="B244" s="21">
        <v>40056</v>
      </c>
      <c r="C244" s="43">
        <v>3</v>
      </c>
      <c r="D244">
        <v>3650</v>
      </c>
      <c r="E244" s="25">
        <f t="shared" si="47"/>
        <v>5964.25</v>
      </c>
      <c r="F244" s="25">
        <f t="shared" si="48"/>
        <v>5904.75</v>
      </c>
      <c r="G244" s="25">
        <f t="shared" si="49"/>
        <v>0.61814640755324102</v>
      </c>
      <c r="H244" s="25">
        <f t="shared" si="44"/>
        <v>1.0047966317304369</v>
      </c>
      <c r="I244" s="4">
        <f t="shared" si="50"/>
        <v>3632.5758713124433</v>
      </c>
      <c r="J244" s="25">
        <f t="shared" si="45"/>
        <v>4459.2522689727966</v>
      </c>
      <c r="K244" s="15">
        <f t="shared" si="51"/>
        <v>4480.6416599001741</v>
      </c>
      <c r="L244" s="36">
        <f t="shared" si="52"/>
        <v>-830.64165990017409</v>
      </c>
      <c r="M244" s="36">
        <f t="shared" si="53"/>
        <v>830.64165990017409</v>
      </c>
      <c r="N244" s="36">
        <f t="shared" si="54"/>
        <v>0.22757305750689702</v>
      </c>
      <c r="O244" s="36">
        <f t="shared" si="55"/>
        <v>689965.56716171652</v>
      </c>
      <c r="P244" s="35">
        <f t="shared" si="46"/>
        <v>689965.56716171652</v>
      </c>
    </row>
    <row r="245" spans="1:16" x14ac:dyDescent="0.4">
      <c r="A245" s="1">
        <v>244</v>
      </c>
      <c r="B245" s="21">
        <v>40057</v>
      </c>
      <c r="C245" s="43">
        <v>4</v>
      </c>
      <c r="D245">
        <v>6458</v>
      </c>
      <c r="E245" s="25">
        <f t="shared" si="47"/>
        <v>5845.25</v>
      </c>
      <c r="F245" s="25">
        <f t="shared" si="48"/>
        <v>5655.75</v>
      </c>
      <c r="G245" s="25">
        <f t="shared" si="49"/>
        <v>1.1418467930866818</v>
      </c>
      <c r="H245" s="25">
        <f t="shared" si="44"/>
        <v>0.99880733708417879</v>
      </c>
      <c r="I245" s="4">
        <f t="shared" si="50"/>
        <v>6465.7114142281516</v>
      </c>
      <c r="J245" s="25">
        <f t="shared" si="45"/>
        <v>4459.192405512209</v>
      </c>
      <c r="K245" s="15">
        <f t="shared" si="51"/>
        <v>4453.8740920956434</v>
      </c>
      <c r="L245" s="36">
        <f t="shared" si="52"/>
        <v>2004.1259079043566</v>
      </c>
      <c r="M245" s="36">
        <f t="shared" si="53"/>
        <v>2004.1259079043566</v>
      </c>
      <c r="N245" s="36">
        <f t="shared" si="54"/>
        <v>0.31033228676128161</v>
      </c>
      <c r="O245" s="36">
        <f t="shared" si="55"/>
        <v>4016520.6547334618</v>
      </c>
      <c r="P245" s="35">
        <f t="shared" si="46"/>
        <v>4016520.6547334618</v>
      </c>
    </row>
    <row r="246" spans="1:16" x14ac:dyDescent="0.4">
      <c r="A246" s="1">
        <v>245</v>
      </c>
      <c r="B246" s="21">
        <v>40058</v>
      </c>
      <c r="C246" s="43">
        <v>1</v>
      </c>
      <c r="D246">
        <v>6694</v>
      </c>
      <c r="E246" s="25">
        <f t="shared" si="47"/>
        <v>5466.25</v>
      </c>
      <c r="F246" s="25">
        <f t="shared" si="48"/>
        <v>5810.75</v>
      </c>
      <c r="G246" s="25">
        <f t="shared" si="49"/>
        <v>1.1520027535171879</v>
      </c>
      <c r="H246" s="25">
        <f t="shared" si="44"/>
        <v>1.0016405964821891</v>
      </c>
      <c r="I246" s="4">
        <f t="shared" si="50"/>
        <v>6683.0358349188882</v>
      </c>
      <c r="J246" s="25">
        <f t="shared" si="45"/>
        <v>4459.1325420516223</v>
      </c>
      <c r="K246" s="15">
        <f t="shared" si="51"/>
        <v>4466.4481792137267</v>
      </c>
      <c r="L246" s="36">
        <f t="shared" si="52"/>
        <v>2227.5518207862733</v>
      </c>
      <c r="M246" s="36">
        <f t="shared" si="53"/>
        <v>2227.5518207862733</v>
      </c>
      <c r="N246" s="36">
        <f t="shared" si="54"/>
        <v>0.33276842258534112</v>
      </c>
      <c r="O246" s="36">
        <f t="shared" si="55"/>
        <v>4961987.1142882416</v>
      </c>
      <c r="P246" s="35">
        <f t="shared" si="46"/>
        <v>4961987.1142882416</v>
      </c>
    </row>
    <row r="247" spans="1:16" x14ac:dyDescent="0.4">
      <c r="A247" s="1">
        <v>246</v>
      </c>
      <c r="B247" s="21">
        <v>40059</v>
      </c>
      <c r="C247" s="43">
        <v>2</v>
      </c>
      <c r="D247">
        <v>5063</v>
      </c>
      <c r="E247" s="25">
        <f t="shared" si="47"/>
        <v>6155.25</v>
      </c>
      <c r="F247" s="25">
        <f t="shared" si="48"/>
        <v>6114.25</v>
      </c>
      <c r="G247" s="25">
        <f t="shared" si="49"/>
        <v>0.82806558449523648</v>
      </c>
      <c r="H247" s="25">
        <f t="shared" si="44"/>
        <v>0.99475543470319527</v>
      </c>
      <c r="I247" s="4">
        <f t="shared" si="50"/>
        <v>5089.6932284774548</v>
      </c>
      <c r="J247" s="25">
        <f t="shared" si="45"/>
        <v>4459.0726785910347</v>
      </c>
      <c r="K247" s="15">
        <f t="shared" si="51"/>
        <v>4435.686780764966</v>
      </c>
      <c r="L247" s="36">
        <f t="shared" si="52"/>
        <v>627.31321923503401</v>
      </c>
      <c r="M247" s="36">
        <f t="shared" si="53"/>
        <v>627.31321923503401</v>
      </c>
      <c r="N247" s="36">
        <f t="shared" si="54"/>
        <v>0.12390148513431444</v>
      </c>
      <c r="O247" s="36">
        <f t="shared" si="55"/>
        <v>393521.87502702186</v>
      </c>
      <c r="P247" s="35">
        <f t="shared" si="46"/>
        <v>393521.87502702186</v>
      </c>
    </row>
    <row r="248" spans="1:16" x14ac:dyDescent="0.4">
      <c r="A248" s="1">
        <v>247</v>
      </c>
      <c r="B248" s="21">
        <v>40060</v>
      </c>
      <c r="C248" s="43">
        <v>3</v>
      </c>
      <c r="D248">
        <v>6406</v>
      </c>
      <c r="E248" s="25">
        <f t="shared" si="47"/>
        <v>6073.25</v>
      </c>
      <c r="F248" s="25">
        <f t="shared" si="48"/>
        <v>5990.25</v>
      </c>
      <c r="G248" s="25">
        <f t="shared" si="49"/>
        <v>1.069404448896123</v>
      </c>
      <c r="H248" s="25">
        <f t="shared" si="44"/>
        <v>1.0047966317304369</v>
      </c>
      <c r="I248" s="4">
        <f t="shared" si="50"/>
        <v>6375.419460719866</v>
      </c>
      <c r="J248" s="25">
        <f t="shared" si="45"/>
        <v>4459.012815130448</v>
      </c>
      <c r="K248" s="15">
        <f t="shared" si="51"/>
        <v>4480.4010574859276</v>
      </c>
      <c r="L248" s="36">
        <f t="shared" si="52"/>
        <v>1925.5989425140724</v>
      </c>
      <c r="M248" s="36">
        <f t="shared" si="53"/>
        <v>1925.5989425140724</v>
      </c>
      <c r="N248" s="36">
        <f t="shared" si="54"/>
        <v>0.30059302880332073</v>
      </c>
      <c r="O248" s="36">
        <f t="shared" si="55"/>
        <v>3707931.287411314</v>
      </c>
      <c r="P248" s="35">
        <f t="shared" si="46"/>
        <v>3707931.287411314</v>
      </c>
    </row>
    <row r="249" spans="1:16" x14ac:dyDescent="0.4">
      <c r="A249" s="1">
        <v>248</v>
      </c>
      <c r="B249" s="21">
        <v>40061</v>
      </c>
      <c r="C249" s="43">
        <v>4</v>
      </c>
      <c r="D249">
        <v>6130</v>
      </c>
      <c r="E249" s="25">
        <f t="shared" si="47"/>
        <v>5907.25</v>
      </c>
      <c r="F249" s="25">
        <f t="shared" si="48"/>
        <v>5999.625</v>
      </c>
      <c r="G249" s="25">
        <f t="shared" si="49"/>
        <v>1.0217305248244681</v>
      </c>
      <c r="H249" s="25">
        <f t="shared" si="44"/>
        <v>0.99880733708417879</v>
      </c>
      <c r="I249" s="4">
        <f t="shared" si="50"/>
        <v>6137.3197536727421</v>
      </c>
      <c r="J249" s="25">
        <f t="shared" si="45"/>
        <v>4458.9529516698603</v>
      </c>
      <c r="K249" s="15">
        <f t="shared" si="51"/>
        <v>4453.6349238410121</v>
      </c>
      <c r="L249" s="36">
        <f t="shared" si="52"/>
        <v>1676.3650761589879</v>
      </c>
      <c r="M249" s="36">
        <f t="shared" si="53"/>
        <v>1676.3650761589879</v>
      </c>
      <c r="N249" s="36">
        <f t="shared" si="54"/>
        <v>0.27346901731794254</v>
      </c>
      <c r="O249" s="36">
        <f t="shared" si="55"/>
        <v>2810199.8685655291</v>
      </c>
      <c r="P249" s="35">
        <f t="shared" si="46"/>
        <v>2810199.8685655291</v>
      </c>
    </row>
    <row r="250" spans="1:16" x14ac:dyDescent="0.4">
      <c r="A250" s="1">
        <v>249</v>
      </c>
      <c r="B250" s="21">
        <v>40062</v>
      </c>
      <c r="C250" s="43">
        <v>1</v>
      </c>
      <c r="D250">
        <v>6030</v>
      </c>
      <c r="E250" s="25">
        <f t="shared" si="47"/>
        <v>6092</v>
      </c>
      <c r="F250" s="25">
        <f t="shared" si="48"/>
        <v>6052.75</v>
      </c>
      <c r="G250" s="25">
        <f t="shared" si="49"/>
        <v>0.9962413778860848</v>
      </c>
      <c r="H250" s="25">
        <f t="shared" si="44"/>
        <v>1.0016405964821891</v>
      </c>
      <c r="I250" s="4">
        <f t="shared" si="50"/>
        <v>6020.1234067165969</v>
      </c>
      <c r="J250" s="25">
        <f t="shared" si="45"/>
        <v>4458.8930882092736</v>
      </c>
      <c r="K250" s="15">
        <f t="shared" si="51"/>
        <v>4466.2083325242465</v>
      </c>
      <c r="L250" s="36">
        <f t="shared" si="52"/>
        <v>1563.7916674757535</v>
      </c>
      <c r="M250" s="36">
        <f t="shared" si="53"/>
        <v>1563.7916674757535</v>
      </c>
      <c r="N250" s="36">
        <f t="shared" si="54"/>
        <v>0.25933526823810171</v>
      </c>
      <c r="O250" s="36">
        <f t="shared" si="55"/>
        <v>2445444.3792665973</v>
      </c>
      <c r="P250" s="35">
        <f t="shared" si="46"/>
        <v>2445444.3792665973</v>
      </c>
    </row>
    <row r="251" spans="1:16" x14ac:dyDescent="0.4">
      <c r="A251" s="1">
        <v>250</v>
      </c>
      <c r="B251" s="21">
        <v>40063</v>
      </c>
      <c r="C251" s="43">
        <v>2</v>
      </c>
      <c r="D251">
        <v>5802</v>
      </c>
      <c r="E251" s="25">
        <f t="shared" si="47"/>
        <v>6013.5</v>
      </c>
      <c r="F251" s="25">
        <f t="shared" si="48"/>
        <v>6005.375</v>
      </c>
      <c r="G251" s="25">
        <f t="shared" si="49"/>
        <v>0.96613450450637972</v>
      </c>
      <c r="H251" s="25">
        <f t="shared" si="44"/>
        <v>0.99475543470319527</v>
      </c>
      <c r="I251" s="4">
        <f t="shared" si="50"/>
        <v>5832.5893959364394</v>
      </c>
      <c r="J251" s="25">
        <f t="shared" si="45"/>
        <v>4458.833224748686</v>
      </c>
      <c r="K251" s="15">
        <f t="shared" si="51"/>
        <v>4435.4485827539293</v>
      </c>
      <c r="L251" s="36">
        <f t="shared" si="52"/>
        <v>1366.5514172460707</v>
      </c>
      <c r="M251" s="36">
        <f t="shared" si="53"/>
        <v>1366.5514172460707</v>
      </c>
      <c r="N251" s="36">
        <f t="shared" si="54"/>
        <v>0.23553109569908148</v>
      </c>
      <c r="O251" s="36">
        <f t="shared" si="55"/>
        <v>1867462.7759772446</v>
      </c>
      <c r="P251" s="35">
        <f t="shared" si="46"/>
        <v>1867462.7759772446</v>
      </c>
    </row>
    <row r="252" spans="1:16" x14ac:dyDescent="0.4">
      <c r="A252" s="1">
        <v>251</v>
      </c>
      <c r="B252" s="21">
        <v>40064</v>
      </c>
      <c r="C252" s="43">
        <v>3</v>
      </c>
      <c r="D252">
        <v>6092</v>
      </c>
      <c r="E252" s="25">
        <f t="shared" si="47"/>
        <v>5997.25</v>
      </c>
      <c r="F252" s="25">
        <f t="shared" si="48"/>
        <v>5891.125</v>
      </c>
      <c r="G252" s="25">
        <f t="shared" si="49"/>
        <v>1.0340979015043816</v>
      </c>
      <c r="H252" s="25">
        <f t="shared" si="44"/>
        <v>1.0047966317304369</v>
      </c>
      <c r="I252" s="4">
        <f t="shared" si="50"/>
        <v>6062.9184131603852</v>
      </c>
      <c r="J252" s="25">
        <f t="shared" si="45"/>
        <v>4458.7733612880993</v>
      </c>
      <c r="K252" s="15">
        <f t="shared" si="51"/>
        <v>4480.1604550716802</v>
      </c>
      <c r="L252" s="36">
        <f t="shared" si="52"/>
        <v>1611.8395449283198</v>
      </c>
      <c r="M252" s="36">
        <f t="shared" si="53"/>
        <v>1611.8395449283198</v>
      </c>
      <c r="N252" s="36">
        <f t="shared" si="54"/>
        <v>0.26458298505061062</v>
      </c>
      <c r="O252" s="36">
        <f t="shared" si="55"/>
        <v>2598026.7185947332</v>
      </c>
      <c r="P252" s="35">
        <f t="shared" si="46"/>
        <v>2598026.7185947332</v>
      </c>
    </row>
    <row r="253" spans="1:16" x14ac:dyDescent="0.4">
      <c r="A253" s="1">
        <v>252</v>
      </c>
      <c r="B253" s="21">
        <v>40065</v>
      </c>
      <c r="C253" s="43">
        <v>4</v>
      </c>
      <c r="D253">
        <v>6065</v>
      </c>
      <c r="E253" s="25">
        <f t="shared" si="47"/>
        <v>5785</v>
      </c>
      <c r="F253" s="25">
        <f t="shared" si="48"/>
        <v>5872.25</v>
      </c>
      <c r="G253" s="25">
        <f t="shared" si="49"/>
        <v>1.0328238750053216</v>
      </c>
      <c r="H253" s="25">
        <f t="shared" si="44"/>
        <v>0.99880733708417879</v>
      </c>
      <c r="I253" s="4">
        <f t="shared" si="50"/>
        <v>6072.2421380138958</v>
      </c>
      <c r="J253" s="25">
        <f t="shared" si="45"/>
        <v>4458.7134978275117</v>
      </c>
      <c r="K253" s="15">
        <f t="shared" si="51"/>
        <v>4453.3957555863817</v>
      </c>
      <c r="L253" s="36">
        <f t="shared" si="52"/>
        <v>1611.6042444136183</v>
      </c>
      <c r="M253" s="36">
        <f t="shared" si="53"/>
        <v>1611.6042444136183</v>
      </c>
      <c r="N253" s="36">
        <f t="shared" si="54"/>
        <v>0.26572205184066255</v>
      </c>
      <c r="O253" s="36">
        <f t="shared" si="55"/>
        <v>2597268.2406119895</v>
      </c>
      <c r="P253" s="35">
        <f t="shared" si="46"/>
        <v>2597268.2406119895</v>
      </c>
    </row>
    <row r="254" spans="1:16" x14ac:dyDescent="0.4">
      <c r="A254" s="1">
        <v>253</v>
      </c>
      <c r="B254" s="21">
        <v>40066</v>
      </c>
      <c r="C254" s="43">
        <v>1</v>
      </c>
      <c r="D254">
        <v>5181</v>
      </c>
      <c r="E254" s="25">
        <f t="shared" si="47"/>
        <v>5959.5</v>
      </c>
      <c r="F254" s="25">
        <f t="shared" si="48"/>
        <v>5654.25</v>
      </c>
      <c r="G254" s="25">
        <f t="shared" si="49"/>
        <v>0.91630189680328955</v>
      </c>
      <c r="H254" s="25">
        <f t="shared" si="44"/>
        <v>1.0016405964821891</v>
      </c>
      <c r="I254" s="4">
        <f t="shared" si="50"/>
        <v>5172.5139917410761</v>
      </c>
      <c r="J254" s="25">
        <f t="shared" si="45"/>
        <v>4458.653634366925</v>
      </c>
      <c r="K254" s="15">
        <f t="shared" si="51"/>
        <v>4465.9684858347664</v>
      </c>
      <c r="L254" s="36">
        <f t="shared" si="52"/>
        <v>715.0315141652336</v>
      </c>
      <c r="M254" s="36">
        <f t="shared" si="53"/>
        <v>715.0315141652336</v>
      </c>
      <c r="N254" s="36">
        <f t="shared" si="54"/>
        <v>0.13801032892592813</v>
      </c>
      <c r="O254" s="36">
        <f t="shared" si="55"/>
        <v>511270.06624942669</v>
      </c>
      <c r="P254" s="35">
        <f t="shared" si="46"/>
        <v>511270.06624942669</v>
      </c>
    </row>
    <row r="255" spans="1:16" x14ac:dyDescent="0.4">
      <c r="A255" s="1">
        <v>254</v>
      </c>
      <c r="B255" s="21">
        <v>40067</v>
      </c>
      <c r="C255" s="43">
        <v>2</v>
      </c>
      <c r="D255">
        <v>6500</v>
      </c>
      <c r="E255" s="25">
        <f t="shared" si="47"/>
        <v>5349</v>
      </c>
      <c r="F255" s="25">
        <f t="shared" si="48"/>
        <v>5047.125</v>
      </c>
      <c r="G255" s="25">
        <f t="shared" si="49"/>
        <v>1.2878619015776309</v>
      </c>
      <c r="H255" s="25">
        <f t="shared" si="44"/>
        <v>0.99475543470319527</v>
      </c>
      <c r="I255" s="4">
        <f t="shared" si="50"/>
        <v>6534.2694025485789</v>
      </c>
      <c r="J255" s="25">
        <f t="shared" si="45"/>
        <v>4458.5937709063382</v>
      </c>
      <c r="K255" s="15">
        <f t="shared" si="51"/>
        <v>4435.2103847428934</v>
      </c>
      <c r="L255" s="36">
        <f t="shared" si="52"/>
        <v>2064.7896152571066</v>
      </c>
      <c r="M255" s="36">
        <f t="shared" si="53"/>
        <v>2064.7896152571066</v>
      </c>
      <c r="N255" s="36">
        <f t="shared" si="54"/>
        <v>0.31765994080878562</v>
      </c>
      <c r="O255" s="36">
        <f t="shared" si="55"/>
        <v>4263356.1552735902</v>
      </c>
      <c r="P255" s="35">
        <f t="shared" si="46"/>
        <v>4263356.1552735902</v>
      </c>
    </row>
    <row r="256" spans="1:16" x14ac:dyDescent="0.4">
      <c r="A256" s="1">
        <v>255</v>
      </c>
      <c r="B256" s="21">
        <v>40068</v>
      </c>
      <c r="C256" s="43">
        <v>3</v>
      </c>
      <c r="D256">
        <v>3650</v>
      </c>
      <c r="E256" s="25">
        <f t="shared" si="47"/>
        <v>4745.25</v>
      </c>
      <c r="F256" s="25">
        <f t="shared" si="48"/>
        <v>4991.75</v>
      </c>
      <c r="G256" s="25">
        <f t="shared" si="49"/>
        <v>0.73120649070967092</v>
      </c>
      <c r="H256" s="25">
        <f t="shared" si="44"/>
        <v>1.0047966317304369</v>
      </c>
      <c r="I256" s="4">
        <f t="shared" si="50"/>
        <v>3632.5758713124433</v>
      </c>
      <c r="J256" s="25">
        <f t="shared" si="45"/>
        <v>4458.5339074457506</v>
      </c>
      <c r="K256" s="15">
        <f t="shared" si="51"/>
        <v>4479.9198526574337</v>
      </c>
      <c r="L256" s="36">
        <f t="shared" si="52"/>
        <v>-829.91985265743369</v>
      </c>
      <c r="M256" s="36">
        <f t="shared" si="53"/>
        <v>829.91985265743369</v>
      </c>
      <c r="N256" s="36">
        <f t="shared" si="54"/>
        <v>0.22737530209792703</v>
      </c>
      <c r="O256" s="36">
        <f t="shared" si="55"/>
        <v>688766.9618349364</v>
      </c>
      <c r="P256" s="35">
        <f t="shared" si="46"/>
        <v>688766.9618349364</v>
      </c>
    </row>
    <row r="257" spans="1:16" x14ac:dyDescent="0.4">
      <c r="A257" s="1">
        <v>256</v>
      </c>
      <c r="B257" s="21">
        <v>40069</v>
      </c>
      <c r="C257" s="43">
        <v>4</v>
      </c>
      <c r="D257">
        <v>3650</v>
      </c>
      <c r="E257" s="25">
        <f t="shared" si="47"/>
        <v>5238.25</v>
      </c>
      <c r="F257" s="25">
        <f t="shared" si="48"/>
        <v>5330.75</v>
      </c>
      <c r="G257" s="25">
        <f t="shared" si="49"/>
        <v>0.68470665478591197</v>
      </c>
      <c r="H257" s="25">
        <f t="shared" si="44"/>
        <v>0.99880733708417879</v>
      </c>
      <c r="I257" s="4">
        <f t="shared" si="50"/>
        <v>3654.3584177659886</v>
      </c>
      <c r="J257" s="25">
        <f t="shared" si="45"/>
        <v>4458.4740439851639</v>
      </c>
      <c r="K257" s="15">
        <f t="shared" si="51"/>
        <v>4453.1565873317513</v>
      </c>
      <c r="L257" s="36">
        <f t="shared" si="52"/>
        <v>-803.15658733175133</v>
      </c>
      <c r="M257" s="36">
        <f t="shared" si="53"/>
        <v>803.15658733175133</v>
      </c>
      <c r="N257" s="36">
        <f t="shared" si="54"/>
        <v>0.22004290063883597</v>
      </c>
      <c r="O257" s="36">
        <f t="shared" si="55"/>
        <v>645060.50377438508</v>
      </c>
      <c r="P257" s="35">
        <f t="shared" si="46"/>
        <v>645060.50377438508</v>
      </c>
    </row>
    <row r="258" spans="1:16" x14ac:dyDescent="0.4">
      <c r="A258" s="1">
        <v>257</v>
      </c>
      <c r="B258" s="21">
        <v>40070</v>
      </c>
      <c r="C258" s="43">
        <v>1</v>
      </c>
      <c r="D258">
        <v>7153</v>
      </c>
      <c r="E258" s="25">
        <f t="shared" si="47"/>
        <v>5423.25</v>
      </c>
      <c r="F258" s="25">
        <f t="shared" si="48"/>
        <v>5862.625</v>
      </c>
      <c r="G258" s="25">
        <f t="shared" si="49"/>
        <v>1.2201019168034797</v>
      </c>
      <c r="H258" s="25">
        <f t="shared" ref="H258:H321" si="56">VLOOKUP(C258,$Q$38:$S$42,3,FALSE)</f>
        <v>1.0016405964821891</v>
      </c>
      <c r="I258" s="4">
        <f t="shared" si="50"/>
        <v>7141.2840345346294</v>
      </c>
      <c r="J258" s="25">
        <f t="shared" si="45"/>
        <v>4458.4141805245763</v>
      </c>
      <c r="K258" s="15">
        <f t="shared" si="51"/>
        <v>4465.7286391452872</v>
      </c>
      <c r="L258" s="36">
        <f t="shared" si="52"/>
        <v>2687.2713608547128</v>
      </c>
      <c r="M258" s="36">
        <f t="shared" si="53"/>
        <v>2687.2713608547128</v>
      </c>
      <c r="N258" s="36">
        <f t="shared" si="54"/>
        <v>0.37568451850338497</v>
      </c>
      <c r="O258" s="36">
        <f t="shared" si="55"/>
        <v>7221427.3668699404</v>
      </c>
      <c r="P258" s="35">
        <f t="shared" si="46"/>
        <v>7221427.3668699404</v>
      </c>
    </row>
    <row r="259" spans="1:16" x14ac:dyDescent="0.4">
      <c r="A259" s="1">
        <v>258</v>
      </c>
      <c r="B259" s="21">
        <v>40071</v>
      </c>
      <c r="C259" s="43">
        <v>2</v>
      </c>
      <c r="D259">
        <v>7240</v>
      </c>
      <c r="E259" s="25">
        <f t="shared" si="47"/>
        <v>6302</v>
      </c>
      <c r="F259" s="25">
        <f t="shared" si="48"/>
        <v>6555.5</v>
      </c>
      <c r="G259" s="25">
        <f t="shared" si="49"/>
        <v>1.1044161391198231</v>
      </c>
      <c r="H259" s="25">
        <f t="shared" si="56"/>
        <v>0.99475543470319527</v>
      </c>
      <c r="I259" s="4">
        <f t="shared" si="50"/>
        <v>7278.1708422233405</v>
      </c>
      <c r="J259" s="25">
        <f t="shared" ref="J259:J322" si="57">INTERCEPT($I$2:$I$3896,$A$2:$A$3896)+SLOPE($I$2:$I$3896,$A$2:$A$3896)*A259</f>
        <v>4458.3543170639896</v>
      </c>
      <c r="K259" s="15">
        <f t="shared" si="51"/>
        <v>4434.9721867318558</v>
      </c>
      <c r="L259" s="36">
        <f t="shared" si="52"/>
        <v>2805.0278132681442</v>
      </c>
      <c r="M259" s="36">
        <f t="shared" si="53"/>
        <v>2805.0278132681442</v>
      </c>
      <c r="N259" s="36">
        <f t="shared" si="54"/>
        <v>0.38743478083814148</v>
      </c>
      <c r="O259" s="36">
        <f t="shared" si="55"/>
        <v>7868181.0332078673</v>
      </c>
      <c r="P259" s="35">
        <f t="shared" ref="P259:P322" si="58">(D259-K259)^2</f>
        <v>7868181.0332078673</v>
      </c>
    </row>
    <row r="260" spans="1:16" x14ac:dyDescent="0.4">
      <c r="A260" s="1">
        <v>259</v>
      </c>
      <c r="B260" s="21">
        <v>40072</v>
      </c>
      <c r="C260" s="43">
        <v>3</v>
      </c>
      <c r="D260">
        <v>7165</v>
      </c>
      <c r="E260" s="25">
        <f t="shared" si="47"/>
        <v>6809</v>
      </c>
      <c r="F260" s="25">
        <f t="shared" si="48"/>
        <v>6529.375</v>
      </c>
      <c r="G260" s="25">
        <f t="shared" si="49"/>
        <v>1.0973485211065377</v>
      </c>
      <c r="H260" s="25">
        <f t="shared" si="56"/>
        <v>1.0047966317304369</v>
      </c>
      <c r="I260" s="4">
        <f t="shared" si="50"/>
        <v>7130.7961966996318</v>
      </c>
      <c r="J260" s="25">
        <f t="shared" si="57"/>
        <v>4458.294453603402</v>
      </c>
      <c r="K260" s="15">
        <f t="shared" si="51"/>
        <v>4479.6792502431872</v>
      </c>
      <c r="L260" s="36">
        <f t="shared" si="52"/>
        <v>2685.3207497568128</v>
      </c>
      <c r="M260" s="36">
        <f t="shared" si="53"/>
        <v>2685.3207497568128</v>
      </c>
      <c r="N260" s="36">
        <f t="shared" si="54"/>
        <v>0.37478307742593342</v>
      </c>
      <c r="O260" s="36">
        <f t="shared" si="55"/>
        <v>7210947.529074491</v>
      </c>
      <c r="P260" s="35">
        <f t="shared" si="58"/>
        <v>7210947.529074491</v>
      </c>
    </row>
    <row r="261" spans="1:16" x14ac:dyDescent="0.4">
      <c r="A261" s="1">
        <v>260</v>
      </c>
      <c r="B261" s="21">
        <v>40073</v>
      </c>
      <c r="C261" s="43">
        <v>4</v>
      </c>
      <c r="D261">
        <v>5678</v>
      </c>
      <c r="E261" s="25">
        <f t="shared" ref="E261:E324" si="59">AVERAGE(D259:D262)</f>
        <v>6249.75</v>
      </c>
      <c r="F261" s="25">
        <f t="shared" ref="F261:F324" si="60">AVERAGE(E261:E262)</f>
        <v>5941.75</v>
      </c>
      <c r="G261" s="25">
        <f t="shared" si="49"/>
        <v>0.95561072074725462</v>
      </c>
      <c r="H261" s="25">
        <f t="shared" si="56"/>
        <v>0.99880733708417879</v>
      </c>
      <c r="I261" s="4">
        <f t="shared" si="50"/>
        <v>5684.7800263219951</v>
      </c>
      <c r="J261" s="25">
        <f t="shared" si="57"/>
        <v>4458.2345901428153</v>
      </c>
      <c r="K261" s="15">
        <f t="shared" si="51"/>
        <v>4452.9174190771209</v>
      </c>
      <c r="L261" s="36">
        <f t="shared" si="52"/>
        <v>1225.0825809228791</v>
      </c>
      <c r="M261" s="36">
        <f t="shared" si="53"/>
        <v>1225.0825809228791</v>
      </c>
      <c r="N261" s="36">
        <f t="shared" si="54"/>
        <v>0.21575952464298681</v>
      </c>
      <c r="O261" s="36">
        <f t="shared" si="55"/>
        <v>1500827.3300806626</v>
      </c>
      <c r="P261" s="35">
        <f t="shared" si="58"/>
        <v>1500827.3300806626</v>
      </c>
    </row>
    <row r="262" spans="1:16" x14ac:dyDescent="0.4">
      <c r="A262" s="1">
        <v>261</v>
      </c>
      <c r="B262" s="21">
        <v>40074</v>
      </c>
      <c r="C262" s="43">
        <v>1</v>
      </c>
      <c r="D262">
        <v>4916</v>
      </c>
      <c r="E262" s="25">
        <f t="shared" si="59"/>
        <v>5633.75</v>
      </c>
      <c r="F262" s="25">
        <f t="shared" si="60"/>
        <v>5668.75</v>
      </c>
      <c r="G262" s="25">
        <f t="shared" si="49"/>
        <v>0.86721058434399123</v>
      </c>
      <c r="H262" s="25">
        <f t="shared" si="56"/>
        <v>1.0016405964821891</v>
      </c>
      <c r="I262" s="4">
        <f t="shared" si="50"/>
        <v>4907.9480377145592</v>
      </c>
      <c r="J262" s="25">
        <f t="shared" si="57"/>
        <v>4458.1747266822276</v>
      </c>
      <c r="K262" s="15">
        <f t="shared" si="51"/>
        <v>4465.488792455807</v>
      </c>
      <c r="L262" s="36">
        <f t="shared" si="52"/>
        <v>450.51120754419298</v>
      </c>
      <c r="M262" s="36">
        <f t="shared" si="53"/>
        <v>450.51120754419298</v>
      </c>
      <c r="N262" s="36">
        <f t="shared" si="54"/>
        <v>9.1641824154636495E-2</v>
      </c>
      <c r="O262" s="36">
        <f t="shared" si="55"/>
        <v>202960.34812292692</v>
      </c>
      <c r="P262" s="35">
        <f t="shared" si="58"/>
        <v>202960.34812292692</v>
      </c>
    </row>
    <row r="263" spans="1:16" x14ac:dyDescent="0.4">
      <c r="A263" s="1">
        <v>262</v>
      </c>
      <c r="B263" s="21">
        <v>40075</v>
      </c>
      <c r="C263" s="43">
        <v>2</v>
      </c>
      <c r="D263">
        <v>4776</v>
      </c>
      <c r="E263" s="25">
        <f t="shared" si="59"/>
        <v>5703.75</v>
      </c>
      <c r="F263" s="25">
        <f t="shared" si="60"/>
        <v>5925.5</v>
      </c>
      <c r="G263" s="25">
        <f t="shared" si="49"/>
        <v>0.80600793182009955</v>
      </c>
      <c r="H263" s="25">
        <f t="shared" si="56"/>
        <v>0.99475543470319527</v>
      </c>
      <c r="I263" s="4">
        <f t="shared" si="50"/>
        <v>4801.1801025495406</v>
      </c>
      <c r="J263" s="25">
        <f t="shared" si="57"/>
        <v>4458.1148632216409</v>
      </c>
      <c r="K263" s="15">
        <f t="shared" si="51"/>
        <v>4434.7339887208191</v>
      </c>
      <c r="L263" s="36">
        <f t="shared" si="52"/>
        <v>341.26601127918093</v>
      </c>
      <c r="M263" s="36">
        <f t="shared" si="53"/>
        <v>341.26601127918093</v>
      </c>
      <c r="N263" s="36">
        <f t="shared" si="54"/>
        <v>7.1454357470515276E-2</v>
      </c>
      <c r="O263" s="36">
        <f t="shared" si="55"/>
        <v>116462.49045440204</v>
      </c>
      <c r="P263" s="35">
        <f t="shared" si="58"/>
        <v>116462.49045440204</v>
      </c>
    </row>
    <row r="264" spans="1:16" x14ac:dyDescent="0.4">
      <c r="A264" s="1">
        <v>263</v>
      </c>
      <c r="B264" s="21">
        <v>40076</v>
      </c>
      <c r="C264" s="43">
        <v>3</v>
      </c>
      <c r="D264">
        <v>7445</v>
      </c>
      <c r="E264" s="25">
        <f t="shared" si="59"/>
        <v>6147.25</v>
      </c>
      <c r="F264" s="25">
        <f t="shared" si="60"/>
        <v>6206.5</v>
      </c>
      <c r="G264" s="25">
        <f t="shared" si="49"/>
        <v>1.1995488600660598</v>
      </c>
      <c r="H264" s="25">
        <f t="shared" si="56"/>
        <v>1.0047966317304369</v>
      </c>
      <c r="I264" s="4">
        <f t="shared" si="50"/>
        <v>7409.4595512112719</v>
      </c>
      <c r="J264" s="25">
        <f t="shared" si="57"/>
        <v>4458.0549997610533</v>
      </c>
      <c r="K264" s="15">
        <f t="shared" si="51"/>
        <v>4479.4386478289398</v>
      </c>
      <c r="L264" s="36">
        <f t="shared" si="52"/>
        <v>2965.5613521710602</v>
      </c>
      <c r="M264" s="36">
        <f t="shared" si="53"/>
        <v>2965.5613521710602</v>
      </c>
      <c r="N264" s="36">
        <f t="shared" si="54"/>
        <v>0.39832926154077369</v>
      </c>
      <c r="O264" s="36">
        <f t="shared" si="55"/>
        <v>8794554.1334906463</v>
      </c>
      <c r="P264" s="35">
        <f t="shared" si="58"/>
        <v>8794554.1334906463</v>
      </c>
    </row>
    <row r="265" spans="1:16" x14ac:dyDescent="0.4">
      <c r="A265" s="1">
        <v>264</v>
      </c>
      <c r="B265" s="21">
        <v>40077</v>
      </c>
      <c r="C265" s="43">
        <v>4</v>
      </c>
      <c r="D265">
        <v>7452</v>
      </c>
      <c r="E265" s="25">
        <f t="shared" si="59"/>
        <v>6265.75</v>
      </c>
      <c r="F265" s="25">
        <f t="shared" si="60"/>
        <v>6125</v>
      </c>
      <c r="G265" s="25">
        <f t="shared" si="49"/>
        <v>1.2166530612244899</v>
      </c>
      <c r="H265" s="25">
        <f t="shared" si="56"/>
        <v>0.99880733708417879</v>
      </c>
      <c r="I265" s="4">
        <f t="shared" si="50"/>
        <v>7460.8983367649716</v>
      </c>
      <c r="J265" s="25">
        <f t="shared" si="57"/>
        <v>4457.9951363004666</v>
      </c>
      <c r="K265" s="15">
        <f t="shared" si="51"/>
        <v>4452.6782508224896</v>
      </c>
      <c r="L265" s="36">
        <f t="shared" si="52"/>
        <v>2999.3217491775104</v>
      </c>
      <c r="M265" s="36">
        <f t="shared" si="53"/>
        <v>2999.3217491775104</v>
      </c>
      <c r="N265" s="36">
        <f t="shared" si="54"/>
        <v>0.40248547358796433</v>
      </c>
      <c r="O265" s="36">
        <f t="shared" si="55"/>
        <v>8995930.9550892413</v>
      </c>
      <c r="P265" s="35">
        <f t="shared" si="58"/>
        <v>8995930.9550892413</v>
      </c>
    </row>
    <row r="266" spans="1:16" x14ac:dyDescent="0.4">
      <c r="A266" s="1">
        <v>265</v>
      </c>
      <c r="B266" s="21">
        <v>40078</v>
      </c>
      <c r="C266" s="43">
        <v>1</v>
      </c>
      <c r="D266">
        <v>5390</v>
      </c>
      <c r="E266" s="25">
        <f t="shared" si="59"/>
        <v>5984.25</v>
      </c>
      <c r="F266" s="25">
        <f t="shared" si="60"/>
        <v>5691.25</v>
      </c>
      <c r="G266" s="25">
        <f t="shared" si="49"/>
        <v>0.9470678673402152</v>
      </c>
      <c r="H266" s="25">
        <f t="shared" si="56"/>
        <v>1.0016405964821891</v>
      </c>
      <c r="I266" s="4">
        <f t="shared" si="50"/>
        <v>5381.171668690291</v>
      </c>
      <c r="J266" s="25">
        <f t="shared" si="57"/>
        <v>4457.935272839879</v>
      </c>
      <c r="K266" s="15">
        <f t="shared" si="51"/>
        <v>4465.2489457663269</v>
      </c>
      <c r="L266" s="36">
        <f t="shared" si="52"/>
        <v>924.75105423367313</v>
      </c>
      <c r="M266" s="36">
        <f t="shared" si="53"/>
        <v>924.75105423367313</v>
      </c>
      <c r="N266" s="36">
        <f t="shared" si="54"/>
        <v>0.17156791358695234</v>
      </c>
      <c r="O266" s="36">
        <f t="shared" si="55"/>
        <v>855164.51230628986</v>
      </c>
      <c r="P266" s="35">
        <f t="shared" si="58"/>
        <v>855164.51230628986</v>
      </c>
    </row>
    <row r="267" spans="1:16" x14ac:dyDescent="0.4">
      <c r="A267" s="1">
        <v>266</v>
      </c>
      <c r="B267" s="21">
        <v>40079</v>
      </c>
      <c r="C267" s="43">
        <v>2</v>
      </c>
      <c r="D267">
        <v>3650</v>
      </c>
      <c r="E267" s="25">
        <f t="shared" si="59"/>
        <v>5398.25</v>
      </c>
      <c r="F267" s="25">
        <f t="shared" si="60"/>
        <v>4923</v>
      </c>
      <c r="G267" s="25">
        <f t="shared" si="49"/>
        <v>0.74141783465366651</v>
      </c>
      <c r="H267" s="25">
        <f t="shared" si="56"/>
        <v>0.99475543470319527</v>
      </c>
      <c r="I267" s="4">
        <f t="shared" si="50"/>
        <v>3669.2435875849715</v>
      </c>
      <c r="J267" s="25">
        <f t="shared" si="57"/>
        <v>4457.8754093792923</v>
      </c>
      <c r="K267" s="15">
        <f t="shared" si="51"/>
        <v>4434.4957907097823</v>
      </c>
      <c r="L267" s="36">
        <f t="shared" si="52"/>
        <v>-784.49579070978234</v>
      </c>
      <c r="M267" s="36">
        <f t="shared" si="53"/>
        <v>784.49579070978234</v>
      </c>
      <c r="N267" s="36">
        <f t="shared" si="54"/>
        <v>0.21493035361911844</v>
      </c>
      <c r="O267" s="36">
        <f t="shared" si="55"/>
        <v>615433.6456413666</v>
      </c>
      <c r="P267" s="35">
        <f t="shared" si="58"/>
        <v>615433.6456413666</v>
      </c>
    </row>
    <row r="268" spans="1:16" x14ac:dyDescent="0.4">
      <c r="A268" s="1">
        <v>267</v>
      </c>
      <c r="B268" s="21">
        <v>40080</v>
      </c>
      <c r="C268" s="43">
        <v>3</v>
      </c>
      <c r="D268">
        <v>5101</v>
      </c>
      <c r="E268" s="25">
        <f t="shared" si="59"/>
        <v>4447.75</v>
      </c>
      <c r="F268" s="25">
        <f t="shared" si="60"/>
        <v>4529.875</v>
      </c>
      <c r="G268" s="25">
        <f t="shared" si="49"/>
        <v>1.1260796379591049</v>
      </c>
      <c r="H268" s="25">
        <f t="shared" si="56"/>
        <v>1.0047966317304369</v>
      </c>
      <c r="I268" s="4">
        <f t="shared" si="50"/>
        <v>5076.6491834424041</v>
      </c>
      <c r="J268" s="25">
        <f t="shared" si="57"/>
        <v>4457.8155459187046</v>
      </c>
      <c r="K268" s="15">
        <f t="shared" si="51"/>
        <v>4479.1980454146933</v>
      </c>
      <c r="L268" s="36">
        <f t="shared" si="52"/>
        <v>621.8019545853067</v>
      </c>
      <c r="M268" s="36">
        <f t="shared" si="53"/>
        <v>621.8019545853067</v>
      </c>
      <c r="N268" s="36">
        <f t="shared" si="54"/>
        <v>0.12189805030098151</v>
      </c>
      <c r="O268" s="36">
        <f t="shared" si="55"/>
        <v>386637.67072610784</v>
      </c>
      <c r="P268" s="35">
        <f t="shared" si="58"/>
        <v>386637.67072610784</v>
      </c>
    </row>
    <row r="269" spans="1:16" x14ac:dyDescent="0.4">
      <c r="A269" s="1">
        <v>268</v>
      </c>
      <c r="B269" s="21">
        <v>40081</v>
      </c>
      <c r="C269" s="43">
        <v>4</v>
      </c>
      <c r="D269">
        <v>3650</v>
      </c>
      <c r="E269" s="25">
        <f t="shared" si="59"/>
        <v>4612</v>
      </c>
      <c r="F269" s="25">
        <f t="shared" si="60"/>
        <v>4742.5</v>
      </c>
      <c r="G269" s="25">
        <f t="shared" si="49"/>
        <v>0.76963626779124938</v>
      </c>
      <c r="H269" s="25">
        <f t="shared" si="56"/>
        <v>0.99880733708417879</v>
      </c>
      <c r="I269" s="4">
        <f t="shared" si="50"/>
        <v>3654.3584177659886</v>
      </c>
      <c r="J269" s="25">
        <f t="shared" si="57"/>
        <v>4457.7556824581179</v>
      </c>
      <c r="K269" s="15">
        <f t="shared" si="51"/>
        <v>4452.4390825678593</v>
      </c>
      <c r="L269" s="36">
        <f t="shared" si="52"/>
        <v>-802.43908256785926</v>
      </c>
      <c r="M269" s="36">
        <f t="shared" si="53"/>
        <v>802.43908256785926</v>
      </c>
      <c r="N269" s="36">
        <f t="shared" si="54"/>
        <v>0.21984632399119433</v>
      </c>
      <c r="O269" s="36">
        <f t="shared" si="55"/>
        <v>643908.48123234767</v>
      </c>
      <c r="P269" s="35">
        <f t="shared" si="58"/>
        <v>643908.48123234767</v>
      </c>
    </row>
    <row r="270" spans="1:16" x14ac:dyDescent="0.4">
      <c r="A270" s="1">
        <v>269</v>
      </c>
      <c r="B270" s="21">
        <v>40082</v>
      </c>
      <c r="C270" s="43">
        <v>1</v>
      </c>
      <c r="D270">
        <v>6047</v>
      </c>
      <c r="E270" s="25">
        <f t="shared" si="59"/>
        <v>4873</v>
      </c>
      <c r="F270" s="25">
        <f t="shared" si="60"/>
        <v>4777.875</v>
      </c>
      <c r="G270" s="25">
        <f t="shared" si="49"/>
        <v>1.2656254087852863</v>
      </c>
      <c r="H270" s="25">
        <f t="shared" si="56"/>
        <v>1.0016405964821891</v>
      </c>
      <c r="I270" s="4">
        <f t="shared" si="50"/>
        <v>6037.0955622579204</v>
      </c>
      <c r="J270" s="25">
        <f t="shared" si="57"/>
        <v>4457.6958189975303</v>
      </c>
      <c r="K270" s="15">
        <f t="shared" si="51"/>
        <v>4465.0090990768467</v>
      </c>
      <c r="L270" s="36">
        <f t="shared" si="52"/>
        <v>1581.9909009231533</v>
      </c>
      <c r="M270" s="36">
        <f t="shared" si="53"/>
        <v>1581.9909009231533</v>
      </c>
      <c r="N270" s="36">
        <f t="shared" si="54"/>
        <v>0.26161582618209911</v>
      </c>
      <c r="O270" s="36">
        <f t="shared" si="55"/>
        <v>2502695.2106036502</v>
      </c>
      <c r="P270" s="35">
        <f t="shared" si="58"/>
        <v>2502695.2106036502</v>
      </c>
    </row>
    <row r="271" spans="1:16" x14ac:dyDescent="0.4">
      <c r="A271" s="1">
        <v>270</v>
      </c>
      <c r="B271" s="21">
        <v>40083</v>
      </c>
      <c r="C271" s="43">
        <v>2</v>
      </c>
      <c r="D271">
        <v>4694</v>
      </c>
      <c r="E271" s="25">
        <f t="shared" si="59"/>
        <v>4682.75</v>
      </c>
      <c r="F271" s="25">
        <f t="shared" si="60"/>
        <v>4551.875</v>
      </c>
      <c r="G271" s="25">
        <f t="shared" si="49"/>
        <v>1.0312233969518056</v>
      </c>
      <c r="H271" s="25">
        <f t="shared" si="56"/>
        <v>0.99475543470319527</v>
      </c>
      <c r="I271" s="4">
        <f t="shared" si="50"/>
        <v>4718.7477808558506</v>
      </c>
      <c r="J271" s="25">
        <f t="shared" si="57"/>
        <v>4457.6359555369436</v>
      </c>
      <c r="K271" s="15">
        <f t="shared" si="51"/>
        <v>4434.2575926987456</v>
      </c>
      <c r="L271" s="36">
        <f t="shared" si="52"/>
        <v>259.74240730125439</v>
      </c>
      <c r="M271" s="36">
        <f t="shared" si="53"/>
        <v>259.74240730125439</v>
      </c>
      <c r="N271" s="36">
        <f t="shared" si="54"/>
        <v>5.5334982382031189E-2</v>
      </c>
      <c r="O271" s="36">
        <f t="shared" si="55"/>
        <v>67466.118150650727</v>
      </c>
      <c r="P271" s="35">
        <f t="shared" si="58"/>
        <v>67466.118150650727</v>
      </c>
    </row>
    <row r="272" spans="1:16" x14ac:dyDescent="0.4">
      <c r="A272" s="1">
        <v>271</v>
      </c>
      <c r="B272" s="21">
        <v>40084</v>
      </c>
      <c r="C272" s="43">
        <v>3</v>
      </c>
      <c r="D272">
        <v>4340</v>
      </c>
      <c r="E272" s="25">
        <f t="shared" si="59"/>
        <v>4421</v>
      </c>
      <c r="F272" s="25">
        <f t="shared" si="60"/>
        <v>4093.875</v>
      </c>
      <c r="G272" s="25">
        <f t="shared" si="49"/>
        <v>1.0601203016701779</v>
      </c>
      <c r="H272" s="25">
        <f t="shared" si="56"/>
        <v>1.0047966317304369</v>
      </c>
      <c r="I272" s="4">
        <f t="shared" si="50"/>
        <v>4319.2819949304121</v>
      </c>
      <c r="J272" s="25">
        <f t="shared" si="57"/>
        <v>4457.576092076356</v>
      </c>
      <c r="K272" s="15">
        <f t="shared" si="51"/>
        <v>4478.9574430004459</v>
      </c>
      <c r="L272" s="36">
        <f t="shared" si="52"/>
        <v>-138.95744300044589</v>
      </c>
      <c r="M272" s="36">
        <f t="shared" si="53"/>
        <v>138.95744300044589</v>
      </c>
      <c r="N272" s="36">
        <f t="shared" si="54"/>
        <v>3.2017844009319327E-2</v>
      </c>
      <c r="O272" s="36">
        <f t="shared" si="55"/>
        <v>19309.170965222169</v>
      </c>
      <c r="P272" s="35">
        <f t="shared" si="58"/>
        <v>19309.170965222169</v>
      </c>
    </row>
    <row r="273" spans="1:16" x14ac:dyDescent="0.4">
      <c r="A273" s="1">
        <v>272</v>
      </c>
      <c r="B273" s="21">
        <v>40085</v>
      </c>
      <c r="C273" s="43">
        <v>4</v>
      </c>
      <c r="D273">
        <v>2603</v>
      </c>
      <c r="E273" s="25">
        <f t="shared" si="59"/>
        <v>3766.75</v>
      </c>
      <c r="F273" s="25">
        <f t="shared" si="60"/>
        <v>3608.75</v>
      </c>
      <c r="G273" s="25">
        <f t="shared" si="49"/>
        <v>0.72130239002424668</v>
      </c>
      <c r="H273" s="25">
        <f t="shared" si="56"/>
        <v>0.99880733708417879</v>
      </c>
      <c r="I273" s="4">
        <f t="shared" si="50"/>
        <v>2606.1082086150323</v>
      </c>
      <c r="J273" s="25">
        <f t="shared" si="57"/>
        <v>4457.5162286157693</v>
      </c>
      <c r="K273" s="15">
        <f t="shared" si="51"/>
        <v>4452.199914313228</v>
      </c>
      <c r="L273" s="36">
        <f t="shared" si="52"/>
        <v>-1849.199914313228</v>
      </c>
      <c r="M273" s="36">
        <f t="shared" si="53"/>
        <v>1849.199914313228</v>
      </c>
      <c r="N273" s="36">
        <f t="shared" si="54"/>
        <v>0.71041103123827432</v>
      </c>
      <c r="O273" s="36">
        <f t="shared" si="55"/>
        <v>3419540.3230960495</v>
      </c>
      <c r="P273" s="35">
        <f t="shared" si="58"/>
        <v>3419540.3230960495</v>
      </c>
    </row>
    <row r="274" spans="1:16" x14ac:dyDescent="0.4">
      <c r="A274" s="1">
        <v>273</v>
      </c>
      <c r="B274" s="21">
        <v>40086</v>
      </c>
      <c r="C274" s="43">
        <v>1</v>
      </c>
      <c r="D274">
        <v>3430</v>
      </c>
      <c r="E274" s="25">
        <f t="shared" si="59"/>
        <v>3450.75</v>
      </c>
      <c r="F274" s="25">
        <f t="shared" si="60"/>
        <v>3667.625</v>
      </c>
      <c r="G274" s="25">
        <f t="shared" si="49"/>
        <v>0.93521011553798439</v>
      </c>
      <c r="H274" s="25">
        <f t="shared" si="56"/>
        <v>1.0016405964821891</v>
      </c>
      <c r="I274" s="4">
        <f t="shared" si="50"/>
        <v>3424.3819709847307</v>
      </c>
      <c r="J274" s="25">
        <f t="shared" si="57"/>
        <v>4457.4563651551816</v>
      </c>
      <c r="K274" s="15">
        <f t="shared" si="51"/>
        <v>4464.7692523873666</v>
      </c>
      <c r="L274" s="36">
        <f t="shared" si="52"/>
        <v>-1034.7692523873666</v>
      </c>
      <c r="M274" s="36">
        <f t="shared" si="53"/>
        <v>1034.7692523873666</v>
      </c>
      <c r="N274" s="36">
        <f t="shared" si="54"/>
        <v>0.30168199778057336</v>
      </c>
      <c r="O274" s="36">
        <f t="shared" si="55"/>
        <v>1070747.4056863096</v>
      </c>
      <c r="P274" s="35">
        <f t="shared" si="58"/>
        <v>1070747.4056863096</v>
      </c>
    </row>
    <row r="275" spans="1:16" x14ac:dyDescent="0.4">
      <c r="A275" s="1">
        <v>274</v>
      </c>
      <c r="B275" s="21">
        <v>40087</v>
      </c>
      <c r="C275" s="43">
        <v>2</v>
      </c>
      <c r="D275">
        <v>3430</v>
      </c>
      <c r="E275" s="25">
        <f t="shared" si="59"/>
        <v>3884.5</v>
      </c>
      <c r="F275" s="25">
        <f t="shared" si="60"/>
        <v>3990.5</v>
      </c>
      <c r="G275" s="25">
        <f t="shared" si="49"/>
        <v>0.85954141085077063</v>
      </c>
      <c r="H275" s="25">
        <f t="shared" si="56"/>
        <v>0.99475543470319527</v>
      </c>
      <c r="I275" s="4">
        <f t="shared" si="50"/>
        <v>3448.0837001140962</v>
      </c>
      <c r="J275" s="25">
        <f t="shared" si="57"/>
        <v>4457.3965016945949</v>
      </c>
      <c r="K275" s="15">
        <f t="shared" si="51"/>
        <v>4434.0193946877089</v>
      </c>
      <c r="L275" s="36">
        <f t="shared" si="52"/>
        <v>-1004.0193946877089</v>
      </c>
      <c r="M275" s="36">
        <f t="shared" si="53"/>
        <v>1004.0193946877089</v>
      </c>
      <c r="N275" s="36">
        <f t="shared" si="54"/>
        <v>0.29271702469029415</v>
      </c>
      <c r="O275" s="36">
        <f t="shared" si="55"/>
        <v>1008054.9449090733</v>
      </c>
      <c r="P275" s="35">
        <f t="shared" si="58"/>
        <v>1008054.9449090733</v>
      </c>
    </row>
    <row r="276" spans="1:16" x14ac:dyDescent="0.4">
      <c r="A276" s="1">
        <v>275</v>
      </c>
      <c r="B276" s="21">
        <v>40088</v>
      </c>
      <c r="C276" s="43">
        <v>3</v>
      </c>
      <c r="D276">
        <v>6075</v>
      </c>
      <c r="E276" s="25">
        <f t="shared" si="59"/>
        <v>4096.5</v>
      </c>
      <c r="F276" s="25">
        <f t="shared" si="60"/>
        <v>4096.5</v>
      </c>
      <c r="G276" s="25">
        <f t="shared" si="49"/>
        <v>1.4829732698645184</v>
      </c>
      <c r="H276" s="25">
        <f t="shared" si="56"/>
        <v>1.0047966317304369</v>
      </c>
      <c r="I276" s="4">
        <f t="shared" si="50"/>
        <v>6045.9995666364639</v>
      </c>
      <c r="J276" s="25">
        <f t="shared" si="57"/>
        <v>4457.3366382340073</v>
      </c>
      <c r="K276" s="15">
        <f t="shared" si="51"/>
        <v>4478.7168405861994</v>
      </c>
      <c r="L276" s="36">
        <f t="shared" si="52"/>
        <v>1596.2831594138006</v>
      </c>
      <c r="M276" s="36">
        <f t="shared" si="53"/>
        <v>1596.2831594138006</v>
      </c>
      <c r="N276" s="36">
        <f t="shared" si="54"/>
        <v>0.26276265998581078</v>
      </c>
      <c r="O276" s="36">
        <f t="shared" si="55"/>
        <v>2548119.9250281053</v>
      </c>
      <c r="P276" s="35">
        <f t="shared" si="58"/>
        <v>2548119.9250281053</v>
      </c>
    </row>
    <row r="277" spans="1:16" x14ac:dyDescent="0.4">
      <c r="A277" s="1">
        <v>276</v>
      </c>
      <c r="B277" s="21">
        <v>40089</v>
      </c>
      <c r="C277" s="43">
        <v>4</v>
      </c>
      <c r="D277">
        <v>3451</v>
      </c>
      <c r="E277" s="25">
        <f t="shared" si="59"/>
        <v>4096.5</v>
      </c>
      <c r="F277" s="25">
        <f t="shared" si="60"/>
        <v>4315</v>
      </c>
      <c r="G277" s="25">
        <f t="shared" si="49"/>
        <v>0.79976825028968712</v>
      </c>
      <c r="H277" s="25">
        <f t="shared" si="56"/>
        <v>0.99880733708417879</v>
      </c>
      <c r="I277" s="4">
        <f t="shared" si="50"/>
        <v>3455.1207944412126</v>
      </c>
      <c r="J277" s="25">
        <f t="shared" si="57"/>
        <v>4457.2767747734206</v>
      </c>
      <c r="K277" s="15">
        <f t="shared" si="51"/>
        <v>4451.9607460585976</v>
      </c>
      <c r="L277" s="36">
        <f t="shared" si="52"/>
        <v>-1000.9607460585976</v>
      </c>
      <c r="M277" s="36">
        <f t="shared" si="53"/>
        <v>1000.9607460585976</v>
      </c>
      <c r="N277" s="36">
        <f t="shared" si="54"/>
        <v>0.29004947726995006</v>
      </c>
      <c r="O277" s="36">
        <f t="shared" si="55"/>
        <v>1001922.4151501843</v>
      </c>
      <c r="P277" s="35">
        <f t="shared" si="58"/>
        <v>1001922.4151501843</v>
      </c>
    </row>
    <row r="278" spans="1:16" x14ac:dyDescent="0.4">
      <c r="A278" s="1">
        <v>277</v>
      </c>
      <c r="B278" s="21">
        <v>40090</v>
      </c>
      <c r="C278" s="43">
        <v>1</v>
      </c>
      <c r="D278">
        <v>3430</v>
      </c>
      <c r="E278" s="25">
        <f t="shared" si="59"/>
        <v>4533.5</v>
      </c>
      <c r="F278" s="25">
        <f t="shared" si="60"/>
        <v>4202.875</v>
      </c>
      <c r="G278" s="25">
        <f t="shared" si="49"/>
        <v>0.81610802129494686</v>
      </c>
      <c r="H278" s="25">
        <f t="shared" si="56"/>
        <v>1.0016405964821891</v>
      </c>
      <c r="I278" s="4">
        <f t="shared" si="50"/>
        <v>3424.3819709847307</v>
      </c>
      <c r="J278" s="25">
        <f t="shared" si="57"/>
        <v>4457.216911312833</v>
      </c>
      <c r="K278" s="15">
        <f t="shared" si="51"/>
        <v>4464.5294056978864</v>
      </c>
      <c r="L278" s="36">
        <f t="shared" si="52"/>
        <v>-1034.5294056978864</v>
      </c>
      <c r="M278" s="36">
        <f t="shared" si="53"/>
        <v>1034.5294056978864</v>
      </c>
      <c r="N278" s="36">
        <f t="shared" si="54"/>
        <v>0.30161207163203685</v>
      </c>
      <c r="O278" s="36">
        <f t="shared" si="55"/>
        <v>1070251.0912536222</v>
      </c>
      <c r="P278" s="35">
        <f t="shared" si="58"/>
        <v>1070251.0912536222</v>
      </c>
    </row>
    <row r="279" spans="1:16" x14ac:dyDescent="0.4">
      <c r="A279" s="1">
        <v>278</v>
      </c>
      <c r="B279" s="21">
        <v>40091</v>
      </c>
      <c r="C279" s="43">
        <v>2</v>
      </c>
      <c r="D279">
        <v>5178</v>
      </c>
      <c r="E279" s="25">
        <f t="shared" si="59"/>
        <v>3872.25</v>
      </c>
      <c r="F279" s="25">
        <f t="shared" si="60"/>
        <v>4112.25</v>
      </c>
      <c r="G279" s="25">
        <f t="shared" si="49"/>
        <v>1.2591646908626664</v>
      </c>
      <c r="H279" s="25">
        <f t="shared" si="56"/>
        <v>0.99475543470319527</v>
      </c>
      <c r="I279" s="4">
        <f t="shared" si="50"/>
        <v>5205.2995332917762</v>
      </c>
      <c r="J279" s="25">
        <f t="shared" si="57"/>
        <v>4457.1570478522463</v>
      </c>
      <c r="K279" s="15">
        <f t="shared" si="51"/>
        <v>4433.7811966766722</v>
      </c>
      <c r="L279" s="36">
        <f t="shared" si="52"/>
        <v>744.21880332332785</v>
      </c>
      <c r="M279" s="36">
        <f t="shared" si="53"/>
        <v>744.21880332332785</v>
      </c>
      <c r="N279" s="36">
        <f t="shared" si="54"/>
        <v>0.14372707673297178</v>
      </c>
      <c r="O279" s="36">
        <f t="shared" si="55"/>
        <v>553861.62722000619</v>
      </c>
      <c r="P279" s="35">
        <f t="shared" si="58"/>
        <v>553861.62722000619</v>
      </c>
    </row>
    <row r="280" spans="1:16" x14ac:dyDescent="0.4">
      <c r="A280" s="1">
        <v>279</v>
      </c>
      <c r="B280" s="21">
        <v>40092</v>
      </c>
      <c r="C280" s="43">
        <v>3</v>
      </c>
      <c r="D280">
        <v>3430</v>
      </c>
      <c r="E280" s="25">
        <f t="shared" si="59"/>
        <v>4352.25</v>
      </c>
      <c r="F280" s="25">
        <f t="shared" si="60"/>
        <v>4341.875</v>
      </c>
      <c r="G280" s="25">
        <f t="shared" si="49"/>
        <v>0.78998128688642577</v>
      </c>
      <c r="H280" s="25">
        <f t="shared" si="56"/>
        <v>1.0047966317304369</v>
      </c>
      <c r="I280" s="4">
        <f t="shared" si="50"/>
        <v>3413.6260927675839</v>
      </c>
      <c r="J280" s="25">
        <f t="shared" si="57"/>
        <v>4457.0971843916586</v>
      </c>
      <c r="K280" s="15">
        <f t="shared" si="51"/>
        <v>4478.4762381719529</v>
      </c>
      <c r="L280" s="36">
        <f t="shared" si="52"/>
        <v>-1048.4762381719529</v>
      </c>
      <c r="M280" s="36">
        <f t="shared" si="53"/>
        <v>1048.4762381719529</v>
      </c>
      <c r="N280" s="36">
        <f t="shared" si="54"/>
        <v>0.30567820354867431</v>
      </c>
      <c r="O280" s="36">
        <f t="shared" si="55"/>
        <v>1099302.4220112097</v>
      </c>
      <c r="P280" s="35">
        <f t="shared" si="58"/>
        <v>1099302.4220112097</v>
      </c>
    </row>
    <row r="281" spans="1:16" x14ac:dyDescent="0.4">
      <c r="A281" s="1">
        <v>280</v>
      </c>
      <c r="B281" s="21">
        <v>40093</v>
      </c>
      <c r="C281" s="43">
        <v>4</v>
      </c>
      <c r="D281">
        <v>5371</v>
      </c>
      <c r="E281" s="25">
        <f t="shared" si="59"/>
        <v>4331.5</v>
      </c>
      <c r="F281" s="25">
        <f t="shared" si="60"/>
        <v>4154</v>
      </c>
      <c r="G281" s="25">
        <f t="shared" si="49"/>
        <v>1.2929706307173809</v>
      </c>
      <c r="H281" s="25">
        <f t="shared" si="56"/>
        <v>0.99880733708417879</v>
      </c>
      <c r="I281" s="4">
        <f t="shared" si="50"/>
        <v>5377.4134415948283</v>
      </c>
      <c r="J281" s="25">
        <f t="shared" si="57"/>
        <v>4457.0373209310719</v>
      </c>
      <c r="K281" s="15">
        <f t="shared" si="51"/>
        <v>4451.7215778039663</v>
      </c>
      <c r="L281" s="36">
        <f t="shared" si="52"/>
        <v>919.27842219603372</v>
      </c>
      <c r="M281" s="36">
        <f t="shared" si="53"/>
        <v>919.27842219603372</v>
      </c>
      <c r="N281" s="36">
        <f t="shared" si="54"/>
        <v>0.1711559155084777</v>
      </c>
      <c r="O281" s="36">
        <f t="shared" si="55"/>
        <v>845072.81751522922</v>
      </c>
      <c r="P281" s="35">
        <f t="shared" si="58"/>
        <v>845072.81751522922</v>
      </c>
    </row>
    <row r="282" spans="1:16" x14ac:dyDescent="0.4">
      <c r="A282" s="1">
        <v>281</v>
      </c>
      <c r="B282" s="21">
        <v>40094</v>
      </c>
      <c r="C282" s="43">
        <v>1</v>
      </c>
      <c r="D282">
        <v>3347</v>
      </c>
      <c r="E282" s="25">
        <f t="shared" si="59"/>
        <v>3976.5</v>
      </c>
      <c r="F282" s="25">
        <f t="shared" si="60"/>
        <v>3976.5</v>
      </c>
      <c r="G282" s="25">
        <f t="shared" si="49"/>
        <v>0.84169495787753046</v>
      </c>
      <c r="H282" s="25">
        <f t="shared" si="56"/>
        <v>1.0016405964821891</v>
      </c>
      <c r="I282" s="4">
        <f t="shared" si="50"/>
        <v>3341.5179174594441</v>
      </c>
      <c r="J282" s="25">
        <f t="shared" si="57"/>
        <v>4456.9774574704843</v>
      </c>
      <c r="K282" s="15">
        <f t="shared" si="51"/>
        <v>4464.2895590084063</v>
      </c>
      <c r="L282" s="36">
        <f t="shared" si="52"/>
        <v>-1117.2895590084063</v>
      </c>
      <c r="M282" s="36">
        <f t="shared" si="53"/>
        <v>1117.2895590084063</v>
      </c>
      <c r="N282" s="36">
        <f t="shared" si="54"/>
        <v>0.33381821302910258</v>
      </c>
      <c r="O282" s="36">
        <f t="shared" si="55"/>
        <v>1248335.9586691989</v>
      </c>
      <c r="P282" s="35">
        <f t="shared" si="58"/>
        <v>1248335.9586691989</v>
      </c>
    </row>
    <row r="283" spans="1:16" x14ac:dyDescent="0.4">
      <c r="A283" s="1">
        <v>282</v>
      </c>
      <c r="B283" s="21">
        <v>40095</v>
      </c>
      <c r="C283" s="43">
        <v>2</v>
      </c>
      <c r="D283">
        <v>3758</v>
      </c>
      <c r="E283" s="25">
        <f t="shared" si="59"/>
        <v>3976.5</v>
      </c>
      <c r="F283" s="25">
        <f t="shared" si="60"/>
        <v>3650.375</v>
      </c>
      <c r="G283" s="25">
        <f t="shared" si="49"/>
        <v>1.0294832722665479</v>
      </c>
      <c r="H283" s="25">
        <f t="shared" si="56"/>
        <v>0.99475543470319527</v>
      </c>
      <c r="I283" s="4">
        <f t="shared" si="50"/>
        <v>3777.8129868888554</v>
      </c>
      <c r="J283" s="25">
        <f t="shared" si="57"/>
        <v>4456.9175940098976</v>
      </c>
      <c r="K283" s="15">
        <f t="shared" si="51"/>
        <v>4433.5429986656345</v>
      </c>
      <c r="L283" s="36">
        <f t="shared" si="52"/>
        <v>-675.54299866563451</v>
      </c>
      <c r="M283" s="36">
        <f t="shared" si="53"/>
        <v>675.54299866563451</v>
      </c>
      <c r="N283" s="36">
        <f t="shared" si="54"/>
        <v>0.17976130885195171</v>
      </c>
      <c r="O283" s="36">
        <f t="shared" si="55"/>
        <v>456358.34304615745</v>
      </c>
      <c r="P283" s="35">
        <f t="shared" si="58"/>
        <v>456358.34304615745</v>
      </c>
    </row>
    <row r="284" spans="1:16" x14ac:dyDescent="0.4">
      <c r="A284" s="1">
        <v>283</v>
      </c>
      <c r="B284" s="21">
        <v>40096</v>
      </c>
      <c r="C284" s="43">
        <v>3</v>
      </c>
      <c r="D284">
        <v>3430</v>
      </c>
      <c r="E284" s="25">
        <f t="shared" si="59"/>
        <v>3324.25</v>
      </c>
      <c r="F284" s="25">
        <f t="shared" si="60"/>
        <v>3278.125</v>
      </c>
      <c r="G284" s="25">
        <f t="shared" si="49"/>
        <v>1.0463298379408961</v>
      </c>
      <c r="H284" s="25">
        <f t="shared" si="56"/>
        <v>1.0047966317304369</v>
      </c>
      <c r="I284" s="4">
        <f t="shared" si="50"/>
        <v>3413.6260927675839</v>
      </c>
      <c r="J284" s="25">
        <f t="shared" si="57"/>
        <v>4456.85773054931</v>
      </c>
      <c r="K284" s="15">
        <f t="shared" si="51"/>
        <v>4478.2356357577055</v>
      </c>
      <c r="L284" s="36">
        <f t="shared" si="52"/>
        <v>-1048.2356357577055</v>
      </c>
      <c r="M284" s="36">
        <f t="shared" si="53"/>
        <v>1048.2356357577055</v>
      </c>
      <c r="N284" s="36">
        <f t="shared" si="54"/>
        <v>0.30560805707221733</v>
      </c>
      <c r="O284" s="36">
        <f t="shared" si="55"/>
        <v>1098797.9480723611</v>
      </c>
      <c r="P284" s="35">
        <f t="shared" si="58"/>
        <v>1098797.9480723611</v>
      </c>
    </row>
    <row r="285" spans="1:16" x14ac:dyDescent="0.4">
      <c r="A285" s="1">
        <v>284</v>
      </c>
      <c r="B285" s="21">
        <v>40097</v>
      </c>
      <c r="C285" s="43">
        <v>4</v>
      </c>
      <c r="D285">
        <v>2762</v>
      </c>
      <c r="E285" s="25">
        <f t="shared" si="59"/>
        <v>3232</v>
      </c>
      <c r="F285" s="25">
        <f t="shared" si="60"/>
        <v>3585.125</v>
      </c>
      <c r="G285" s="25">
        <f t="shared" si="49"/>
        <v>0.77040549492695509</v>
      </c>
      <c r="H285" s="25">
        <f t="shared" si="56"/>
        <v>0.99880733708417879</v>
      </c>
      <c r="I285" s="4">
        <f t="shared" si="50"/>
        <v>2765.2980684574413</v>
      </c>
      <c r="J285" s="25">
        <f t="shared" si="57"/>
        <v>4456.7978670887233</v>
      </c>
      <c r="K285" s="15">
        <f t="shared" si="51"/>
        <v>4451.4824095493359</v>
      </c>
      <c r="L285" s="36">
        <f t="shared" si="52"/>
        <v>-1689.4824095493359</v>
      </c>
      <c r="M285" s="36">
        <f t="shared" si="53"/>
        <v>1689.4824095493359</v>
      </c>
      <c r="N285" s="36">
        <f t="shared" si="54"/>
        <v>0.61168805559353223</v>
      </c>
      <c r="O285" s="36">
        <f t="shared" si="55"/>
        <v>2854350.8121766299</v>
      </c>
      <c r="P285" s="35">
        <f t="shared" si="58"/>
        <v>2854350.8121766299</v>
      </c>
    </row>
    <row r="286" spans="1:16" x14ac:dyDescent="0.4">
      <c r="A286" s="1">
        <v>285</v>
      </c>
      <c r="B286" s="21">
        <v>40098</v>
      </c>
      <c r="C286" s="43">
        <v>1</v>
      </c>
      <c r="D286">
        <v>2978</v>
      </c>
      <c r="E286" s="25">
        <f t="shared" si="59"/>
        <v>3938.25</v>
      </c>
      <c r="F286" s="25">
        <f t="shared" si="60"/>
        <v>3938.25</v>
      </c>
      <c r="G286" s="25">
        <f t="shared" si="49"/>
        <v>0.75617342728369197</v>
      </c>
      <c r="H286" s="25">
        <f t="shared" si="56"/>
        <v>1.0016405964821891</v>
      </c>
      <c r="I286" s="4">
        <f t="shared" si="50"/>
        <v>2973.1223060036527</v>
      </c>
      <c r="J286" s="25">
        <f t="shared" si="57"/>
        <v>4456.7380036281356</v>
      </c>
      <c r="K286" s="15">
        <f t="shared" si="51"/>
        <v>4464.0497123189261</v>
      </c>
      <c r="L286" s="36">
        <f t="shared" si="52"/>
        <v>-1486.0497123189261</v>
      </c>
      <c r="M286" s="36">
        <f t="shared" si="53"/>
        <v>1486.0497123189261</v>
      </c>
      <c r="N286" s="36">
        <f t="shared" si="54"/>
        <v>0.49900930568130497</v>
      </c>
      <c r="O286" s="36">
        <f t="shared" si="55"/>
        <v>2208343.7474831631</v>
      </c>
      <c r="P286" s="35">
        <f t="shared" si="58"/>
        <v>2208343.7474831631</v>
      </c>
    </row>
    <row r="287" spans="1:16" x14ac:dyDescent="0.4">
      <c r="A287" s="1">
        <v>286</v>
      </c>
      <c r="B287" s="21">
        <v>40099</v>
      </c>
      <c r="C287" s="43">
        <v>2</v>
      </c>
      <c r="D287">
        <v>6583</v>
      </c>
      <c r="E287" s="25">
        <f t="shared" si="59"/>
        <v>3938.25</v>
      </c>
      <c r="F287" s="25">
        <f t="shared" si="60"/>
        <v>4088.875</v>
      </c>
      <c r="G287" s="25">
        <f t="shared" si="49"/>
        <v>1.6099782947632295</v>
      </c>
      <c r="H287" s="25">
        <f t="shared" si="56"/>
        <v>0.99475543470319527</v>
      </c>
      <c r="I287" s="4">
        <f t="shared" si="50"/>
        <v>6617.706996458046</v>
      </c>
      <c r="J287" s="25">
        <f t="shared" si="57"/>
        <v>4456.6781401675489</v>
      </c>
      <c r="K287" s="15">
        <f t="shared" si="51"/>
        <v>4433.3048006545978</v>
      </c>
      <c r="L287" s="36">
        <f t="shared" si="52"/>
        <v>2149.6951993454022</v>
      </c>
      <c r="M287" s="36">
        <f t="shared" si="53"/>
        <v>2149.6951993454022</v>
      </c>
      <c r="N287" s="36">
        <f t="shared" si="54"/>
        <v>0.32655251395190676</v>
      </c>
      <c r="O287" s="36">
        <f t="shared" si="55"/>
        <v>4621189.4500886686</v>
      </c>
      <c r="P287" s="35">
        <f t="shared" si="58"/>
        <v>4621189.4500886686</v>
      </c>
    </row>
    <row r="288" spans="1:16" x14ac:dyDescent="0.4">
      <c r="A288" s="1">
        <v>287</v>
      </c>
      <c r="B288" s="21">
        <v>40100</v>
      </c>
      <c r="C288" s="43">
        <v>3</v>
      </c>
      <c r="D288">
        <v>3430</v>
      </c>
      <c r="E288" s="25">
        <f t="shared" si="59"/>
        <v>4239.5</v>
      </c>
      <c r="F288" s="25">
        <f t="shared" si="60"/>
        <v>4296</v>
      </c>
      <c r="G288" s="25">
        <f t="shared" si="49"/>
        <v>0.79841713221601485</v>
      </c>
      <c r="H288" s="25">
        <f t="shared" si="56"/>
        <v>1.0047966317304369</v>
      </c>
      <c r="I288" s="4">
        <f t="shared" si="50"/>
        <v>3413.6260927675839</v>
      </c>
      <c r="J288" s="25">
        <f t="shared" si="57"/>
        <v>4456.6182767069613</v>
      </c>
      <c r="K288" s="15">
        <f t="shared" si="51"/>
        <v>4477.995033343459</v>
      </c>
      <c r="L288" s="36">
        <f t="shared" si="52"/>
        <v>-1047.995033343459</v>
      </c>
      <c r="M288" s="36">
        <f t="shared" si="53"/>
        <v>1047.995033343459</v>
      </c>
      <c r="N288" s="36">
        <f t="shared" si="54"/>
        <v>0.30553791059576063</v>
      </c>
      <c r="O288" s="36">
        <f t="shared" si="55"/>
        <v>1098293.5899125577</v>
      </c>
      <c r="P288" s="35">
        <f t="shared" si="58"/>
        <v>1098293.5899125577</v>
      </c>
    </row>
    <row r="289" spans="1:16" x14ac:dyDescent="0.4">
      <c r="A289" s="1">
        <v>288</v>
      </c>
      <c r="B289" s="21">
        <v>40101</v>
      </c>
      <c r="C289" s="43">
        <v>4</v>
      </c>
      <c r="D289">
        <v>3967</v>
      </c>
      <c r="E289" s="25">
        <f t="shared" si="59"/>
        <v>4352.5</v>
      </c>
      <c r="F289" s="25">
        <f t="shared" si="60"/>
        <v>4294.5</v>
      </c>
      <c r="G289" s="25">
        <f t="shared" si="49"/>
        <v>0.92373966701595067</v>
      </c>
      <c r="H289" s="25">
        <f t="shared" si="56"/>
        <v>0.99880733708417879</v>
      </c>
      <c r="I289" s="4">
        <f t="shared" si="50"/>
        <v>3971.7369433637468</v>
      </c>
      <c r="J289" s="25">
        <f t="shared" si="57"/>
        <v>4456.5584132463746</v>
      </c>
      <c r="K289" s="15">
        <f t="shared" si="51"/>
        <v>4451.2432412947046</v>
      </c>
      <c r="L289" s="36">
        <f t="shared" si="52"/>
        <v>-484.2432412947046</v>
      </c>
      <c r="M289" s="36">
        <f t="shared" si="53"/>
        <v>484.2432412947046</v>
      </c>
      <c r="N289" s="36">
        <f t="shared" si="54"/>
        <v>0.1220678702532656</v>
      </c>
      <c r="O289" s="36">
        <f t="shared" si="55"/>
        <v>234491.5167396015</v>
      </c>
      <c r="P289" s="35">
        <f t="shared" si="58"/>
        <v>234491.5167396015</v>
      </c>
    </row>
    <row r="290" spans="1:16" x14ac:dyDescent="0.4">
      <c r="A290" s="1">
        <v>289</v>
      </c>
      <c r="B290" s="21">
        <v>40102</v>
      </c>
      <c r="C290" s="43">
        <v>1</v>
      </c>
      <c r="D290">
        <v>3430</v>
      </c>
      <c r="E290" s="25">
        <f t="shared" si="59"/>
        <v>4236.5</v>
      </c>
      <c r="F290" s="25">
        <f t="shared" si="60"/>
        <v>4236.5</v>
      </c>
      <c r="G290" s="25">
        <f t="shared" si="49"/>
        <v>0.80963059128997994</v>
      </c>
      <c r="H290" s="25">
        <f t="shared" si="56"/>
        <v>1.0016405964821891</v>
      </c>
      <c r="I290" s="4">
        <f t="shared" si="50"/>
        <v>3424.3819709847307</v>
      </c>
      <c r="J290" s="25">
        <f t="shared" si="57"/>
        <v>4456.498549785787</v>
      </c>
      <c r="K290" s="15">
        <f t="shared" si="51"/>
        <v>4463.809865629446</v>
      </c>
      <c r="L290" s="36">
        <f t="shared" si="52"/>
        <v>-1033.809865629446</v>
      </c>
      <c r="M290" s="36">
        <f t="shared" si="53"/>
        <v>1033.809865629446</v>
      </c>
      <c r="N290" s="36">
        <f t="shared" si="54"/>
        <v>0.30140229318642742</v>
      </c>
      <c r="O290" s="36">
        <f t="shared" si="55"/>
        <v>1068762.8382727732</v>
      </c>
      <c r="P290" s="35">
        <f t="shared" si="58"/>
        <v>1068762.8382727732</v>
      </c>
    </row>
    <row r="291" spans="1:16" x14ac:dyDescent="0.4">
      <c r="A291" s="1">
        <v>290</v>
      </c>
      <c r="B291" s="21">
        <v>40103</v>
      </c>
      <c r="C291" s="43">
        <v>2</v>
      </c>
      <c r="D291">
        <v>6119</v>
      </c>
      <c r="E291" s="25">
        <f t="shared" si="59"/>
        <v>4236.5</v>
      </c>
      <c r="F291" s="25">
        <f t="shared" si="60"/>
        <v>4511.125</v>
      </c>
      <c r="G291" s="25">
        <f t="shared" si="49"/>
        <v>1.3564243952450885</v>
      </c>
      <c r="H291" s="25">
        <f t="shared" si="56"/>
        <v>0.99475543470319527</v>
      </c>
      <c r="I291" s="4">
        <f t="shared" si="50"/>
        <v>6151.2606883376548</v>
      </c>
      <c r="J291" s="25">
        <f t="shared" si="57"/>
        <v>4456.4386863252003</v>
      </c>
      <c r="K291" s="15">
        <f t="shared" si="51"/>
        <v>4433.0666026435611</v>
      </c>
      <c r="L291" s="36">
        <f t="shared" si="52"/>
        <v>1685.9333973564389</v>
      </c>
      <c r="M291" s="36">
        <f t="shared" si="53"/>
        <v>1685.9333973564389</v>
      </c>
      <c r="N291" s="36">
        <f t="shared" si="54"/>
        <v>0.27552433360948503</v>
      </c>
      <c r="O291" s="36">
        <f t="shared" si="55"/>
        <v>2842371.420321824</v>
      </c>
      <c r="P291" s="35">
        <f t="shared" si="58"/>
        <v>2842371.420321824</v>
      </c>
    </row>
    <row r="292" spans="1:16" x14ac:dyDescent="0.4">
      <c r="A292" s="1">
        <v>291</v>
      </c>
      <c r="B292" s="21">
        <v>40104</v>
      </c>
      <c r="C292" s="43">
        <v>3</v>
      </c>
      <c r="D292">
        <v>3430</v>
      </c>
      <c r="E292" s="25">
        <f t="shared" si="59"/>
        <v>4785.75</v>
      </c>
      <c r="F292" s="25">
        <f t="shared" si="60"/>
        <v>4949.5</v>
      </c>
      <c r="G292" s="25">
        <f t="shared" si="49"/>
        <v>0.69299929285786444</v>
      </c>
      <c r="H292" s="25">
        <f t="shared" si="56"/>
        <v>1.0047966317304369</v>
      </c>
      <c r="I292" s="4">
        <f t="shared" si="50"/>
        <v>3413.6260927675839</v>
      </c>
      <c r="J292" s="25">
        <f t="shared" si="57"/>
        <v>4456.3788228646126</v>
      </c>
      <c r="K292" s="15">
        <f t="shared" si="51"/>
        <v>4477.7544309292116</v>
      </c>
      <c r="L292" s="36">
        <f t="shared" si="52"/>
        <v>-1047.7544309292116</v>
      </c>
      <c r="M292" s="36">
        <f t="shared" si="53"/>
        <v>1047.7544309292116</v>
      </c>
      <c r="N292" s="36">
        <f t="shared" si="54"/>
        <v>0.30546776411930365</v>
      </c>
      <c r="O292" s="36">
        <f t="shared" si="55"/>
        <v>1097789.347531796</v>
      </c>
      <c r="P292" s="35">
        <f t="shared" si="58"/>
        <v>1097789.347531796</v>
      </c>
    </row>
    <row r="293" spans="1:16" x14ac:dyDescent="0.4">
      <c r="A293" s="1">
        <v>292</v>
      </c>
      <c r="B293" s="21">
        <v>40105</v>
      </c>
      <c r="C293" s="43">
        <v>4</v>
      </c>
      <c r="D293">
        <v>6164</v>
      </c>
      <c r="E293" s="25">
        <f t="shared" si="59"/>
        <v>5113.25</v>
      </c>
      <c r="F293" s="25">
        <f t="shared" si="60"/>
        <v>4839</v>
      </c>
      <c r="G293" s="25">
        <f t="shared" si="49"/>
        <v>1.2738169043190741</v>
      </c>
      <c r="H293" s="25">
        <f t="shared" si="56"/>
        <v>0.99880733708417879</v>
      </c>
      <c r="I293" s="4">
        <f t="shared" si="50"/>
        <v>6171.3603526327543</v>
      </c>
      <c r="J293" s="25">
        <f t="shared" si="57"/>
        <v>4456.3189594040259</v>
      </c>
      <c r="K293" s="15">
        <f t="shared" si="51"/>
        <v>4451.0040730400742</v>
      </c>
      <c r="L293" s="36">
        <f t="shared" si="52"/>
        <v>1712.9959269599258</v>
      </c>
      <c r="M293" s="36">
        <f t="shared" si="53"/>
        <v>1712.9959269599258</v>
      </c>
      <c r="N293" s="36">
        <f t="shared" si="54"/>
        <v>0.27790329768979977</v>
      </c>
      <c r="O293" s="36">
        <f t="shared" si="55"/>
        <v>2934355.0457812953</v>
      </c>
      <c r="P293" s="35">
        <f t="shared" si="58"/>
        <v>2934355.0457812953</v>
      </c>
    </row>
    <row r="294" spans="1:16" x14ac:dyDescent="0.4">
      <c r="A294" s="1">
        <v>293</v>
      </c>
      <c r="B294" s="21">
        <v>40106</v>
      </c>
      <c r="C294" s="43">
        <v>1</v>
      </c>
      <c r="D294">
        <v>4740</v>
      </c>
      <c r="E294" s="25">
        <f t="shared" si="59"/>
        <v>4564.75</v>
      </c>
      <c r="F294" s="25">
        <f t="shared" si="60"/>
        <v>4564.75</v>
      </c>
      <c r="G294" s="25">
        <f t="shared" si="49"/>
        <v>1.0383920258502657</v>
      </c>
      <c r="H294" s="25">
        <f t="shared" si="56"/>
        <v>1.0016405964821891</v>
      </c>
      <c r="I294" s="4">
        <f t="shared" si="50"/>
        <v>4732.2363097573252</v>
      </c>
      <c r="J294" s="25">
        <f t="shared" si="57"/>
        <v>4456.2590959434383</v>
      </c>
      <c r="K294" s="15">
        <f t="shared" si="51"/>
        <v>4463.5700189399658</v>
      </c>
      <c r="L294" s="36">
        <f t="shared" si="52"/>
        <v>276.42998106003415</v>
      </c>
      <c r="M294" s="36">
        <f t="shared" si="53"/>
        <v>276.42998106003415</v>
      </c>
      <c r="N294" s="36">
        <f t="shared" si="54"/>
        <v>5.8318561405070496E-2</v>
      </c>
      <c r="O294" s="36">
        <f t="shared" si="55"/>
        <v>76413.534428850835</v>
      </c>
      <c r="P294" s="35">
        <f t="shared" si="58"/>
        <v>76413.534428850835</v>
      </c>
    </row>
    <row r="295" spans="1:16" x14ac:dyDescent="0.4">
      <c r="A295" s="1">
        <v>294</v>
      </c>
      <c r="B295" s="21">
        <v>40107</v>
      </c>
      <c r="C295" s="43">
        <v>2</v>
      </c>
      <c r="D295">
        <v>3925</v>
      </c>
      <c r="E295" s="25">
        <f t="shared" si="59"/>
        <v>4564.75</v>
      </c>
      <c r="F295" s="25">
        <f t="shared" si="60"/>
        <v>4165.625</v>
      </c>
      <c r="G295" s="25">
        <f t="shared" si="49"/>
        <v>0.94223555888972244</v>
      </c>
      <c r="H295" s="25">
        <f t="shared" si="56"/>
        <v>0.99475543470319527</v>
      </c>
      <c r="I295" s="4">
        <f t="shared" si="50"/>
        <v>3945.6934469235653</v>
      </c>
      <c r="J295" s="25">
        <f t="shared" si="57"/>
        <v>4456.1992324828516</v>
      </c>
      <c r="K295" s="15">
        <f t="shared" si="51"/>
        <v>4432.8284046325243</v>
      </c>
      <c r="L295" s="36">
        <f t="shared" si="52"/>
        <v>-507.82840463252433</v>
      </c>
      <c r="M295" s="36">
        <f t="shared" si="53"/>
        <v>507.82840463252433</v>
      </c>
      <c r="N295" s="36">
        <f t="shared" si="54"/>
        <v>0.12938303302739473</v>
      </c>
      <c r="O295" s="36">
        <f t="shared" si="55"/>
        <v>257889.68855161485</v>
      </c>
      <c r="P295" s="35">
        <f t="shared" si="58"/>
        <v>257889.68855161485</v>
      </c>
    </row>
    <row r="296" spans="1:16" x14ac:dyDescent="0.4">
      <c r="A296" s="1">
        <v>295</v>
      </c>
      <c r="B296" s="21">
        <v>40108</v>
      </c>
      <c r="C296" s="43">
        <v>3</v>
      </c>
      <c r="D296">
        <v>3430</v>
      </c>
      <c r="E296" s="25">
        <f t="shared" si="59"/>
        <v>3766.5</v>
      </c>
      <c r="F296" s="25">
        <f t="shared" si="60"/>
        <v>3589.375</v>
      </c>
      <c r="G296" s="25">
        <f t="shared" si="49"/>
        <v>0.95559811944976492</v>
      </c>
      <c r="H296" s="25">
        <f t="shared" si="56"/>
        <v>1.0047966317304369</v>
      </c>
      <c r="I296" s="4">
        <f t="shared" si="50"/>
        <v>3413.6260927675839</v>
      </c>
      <c r="J296" s="25">
        <f t="shared" si="57"/>
        <v>4456.139369022264</v>
      </c>
      <c r="K296" s="15">
        <f t="shared" si="51"/>
        <v>4477.5138285149651</v>
      </c>
      <c r="L296" s="36">
        <f t="shared" si="52"/>
        <v>-1047.5138285149651</v>
      </c>
      <c r="M296" s="36">
        <f t="shared" si="53"/>
        <v>1047.5138285149651</v>
      </c>
      <c r="N296" s="36">
        <f t="shared" si="54"/>
        <v>0.30539761764284695</v>
      </c>
      <c r="O296" s="36">
        <f t="shared" si="55"/>
        <v>1097285.2209300797</v>
      </c>
      <c r="P296" s="35">
        <f t="shared" si="58"/>
        <v>1097285.2209300797</v>
      </c>
    </row>
    <row r="297" spans="1:16" x14ac:dyDescent="0.4">
      <c r="A297" s="1">
        <v>296</v>
      </c>
      <c r="B297" s="21">
        <v>40109</v>
      </c>
      <c r="C297" s="43">
        <v>4</v>
      </c>
      <c r="D297">
        <v>2971</v>
      </c>
      <c r="E297" s="25">
        <f t="shared" si="59"/>
        <v>3412.25</v>
      </c>
      <c r="F297" s="25">
        <f t="shared" si="60"/>
        <v>3737</v>
      </c>
      <c r="G297" s="25">
        <f t="shared" si="49"/>
        <v>0.79502274551779506</v>
      </c>
      <c r="H297" s="25">
        <f t="shared" si="56"/>
        <v>0.99880733708417879</v>
      </c>
      <c r="I297" s="4">
        <f t="shared" si="50"/>
        <v>2974.5476326528087</v>
      </c>
      <c r="J297" s="25">
        <f t="shared" si="57"/>
        <v>4456.0795055616773</v>
      </c>
      <c r="K297" s="15">
        <f t="shared" si="51"/>
        <v>4450.7649047854429</v>
      </c>
      <c r="L297" s="36">
        <f t="shared" si="52"/>
        <v>-1479.7649047854429</v>
      </c>
      <c r="M297" s="36">
        <f t="shared" si="53"/>
        <v>1479.7649047854429</v>
      </c>
      <c r="N297" s="36">
        <f t="shared" si="54"/>
        <v>0.49806964146261962</v>
      </c>
      <c r="O297" s="36">
        <f t="shared" si="55"/>
        <v>2189704.173434671</v>
      </c>
      <c r="P297" s="35">
        <f t="shared" si="58"/>
        <v>2189704.173434671</v>
      </c>
    </row>
    <row r="298" spans="1:16" x14ac:dyDescent="0.4">
      <c r="A298" s="1">
        <v>297</v>
      </c>
      <c r="B298" s="21">
        <v>40110</v>
      </c>
      <c r="C298" s="43">
        <v>1</v>
      </c>
      <c r="D298">
        <v>3323</v>
      </c>
      <c r="E298" s="25">
        <f t="shared" si="59"/>
        <v>4061.75</v>
      </c>
      <c r="F298" s="25">
        <f t="shared" si="60"/>
        <v>4378.375</v>
      </c>
      <c r="G298" s="25">
        <f t="shared" si="49"/>
        <v>0.7589573757387158</v>
      </c>
      <c r="H298" s="25">
        <f t="shared" si="56"/>
        <v>1.0016405964821891</v>
      </c>
      <c r="I298" s="4">
        <f t="shared" si="50"/>
        <v>3317.5572272834579</v>
      </c>
      <c r="J298" s="25">
        <f t="shared" si="57"/>
        <v>4456.0196421010896</v>
      </c>
      <c r="K298" s="15">
        <f t="shared" si="51"/>
        <v>4463.3301722504857</v>
      </c>
      <c r="L298" s="36">
        <f t="shared" si="52"/>
        <v>-1140.3301722504857</v>
      </c>
      <c r="M298" s="36">
        <f t="shared" si="53"/>
        <v>1140.3301722504857</v>
      </c>
      <c r="N298" s="36">
        <f t="shared" si="54"/>
        <v>0.34316285653038991</v>
      </c>
      <c r="O298" s="36">
        <f t="shared" si="55"/>
        <v>1300352.9017448225</v>
      </c>
      <c r="P298" s="35">
        <f t="shared" si="58"/>
        <v>1300352.9017448225</v>
      </c>
    </row>
    <row r="299" spans="1:16" x14ac:dyDescent="0.4">
      <c r="A299" s="1">
        <v>298</v>
      </c>
      <c r="B299" s="21">
        <v>40111</v>
      </c>
      <c r="C299" s="43">
        <v>2</v>
      </c>
      <c r="D299">
        <v>6523</v>
      </c>
      <c r="E299" s="25">
        <f t="shared" si="59"/>
        <v>4695</v>
      </c>
      <c r="F299" s="25">
        <f t="shared" si="60"/>
        <v>5068.5</v>
      </c>
      <c r="G299" s="25">
        <f t="shared" si="49"/>
        <v>1.2869685311236065</v>
      </c>
      <c r="H299" s="25">
        <f t="shared" si="56"/>
        <v>0.99475543470319527</v>
      </c>
      <c r="I299" s="4">
        <f t="shared" si="50"/>
        <v>6557.3906635114436</v>
      </c>
      <c r="J299" s="25">
        <f t="shared" si="57"/>
        <v>4455.9597786405029</v>
      </c>
      <c r="K299" s="15">
        <f t="shared" si="51"/>
        <v>4432.5902066214876</v>
      </c>
      <c r="L299" s="36">
        <f t="shared" si="52"/>
        <v>2090.4097933785124</v>
      </c>
      <c r="M299" s="36">
        <f t="shared" si="53"/>
        <v>2090.4097933785124</v>
      </c>
      <c r="N299" s="36">
        <f t="shared" si="54"/>
        <v>0.32046754459275062</v>
      </c>
      <c r="O299" s="36">
        <f t="shared" si="55"/>
        <v>4369813.1042527948</v>
      </c>
      <c r="P299" s="35">
        <f t="shared" si="58"/>
        <v>4369813.1042527948</v>
      </c>
    </row>
    <row r="300" spans="1:16" x14ac:dyDescent="0.4">
      <c r="A300" s="1">
        <v>299</v>
      </c>
      <c r="B300" s="21">
        <v>40112</v>
      </c>
      <c r="C300" s="43">
        <v>3</v>
      </c>
      <c r="D300">
        <v>5963</v>
      </c>
      <c r="E300" s="25">
        <f t="shared" si="59"/>
        <v>5442</v>
      </c>
      <c r="F300" s="25">
        <f t="shared" si="60"/>
        <v>5584</v>
      </c>
      <c r="G300" s="25">
        <f t="shared" si="49"/>
        <v>1.0678724928366763</v>
      </c>
      <c r="H300" s="25">
        <f t="shared" si="56"/>
        <v>1.0047966317304369</v>
      </c>
      <c r="I300" s="4">
        <f t="shared" si="50"/>
        <v>5934.5342248318084</v>
      </c>
      <c r="J300" s="25">
        <f t="shared" si="57"/>
        <v>4455.8999151799153</v>
      </c>
      <c r="K300" s="15">
        <f t="shared" si="51"/>
        <v>4477.2732261007186</v>
      </c>
      <c r="L300" s="36">
        <f t="shared" si="52"/>
        <v>1485.7267738992814</v>
      </c>
      <c r="M300" s="36">
        <f t="shared" si="53"/>
        <v>1485.7267738992814</v>
      </c>
      <c r="N300" s="36">
        <f t="shared" si="54"/>
        <v>0.24915760085515368</v>
      </c>
      <c r="O300" s="36">
        <f t="shared" si="55"/>
        <v>2207384.0466811666</v>
      </c>
      <c r="P300" s="35">
        <f t="shared" si="58"/>
        <v>2207384.0466811666</v>
      </c>
    </row>
    <row r="301" spans="1:16" x14ac:dyDescent="0.4">
      <c r="A301" s="1">
        <v>300</v>
      </c>
      <c r="B301" s="21">
        <v>40113</v>
      </c>
      <c r="C301" s="43">
        <v>4</v>
      </c>
      <c r="D301">
        <v>5959</v>
      </c>
      <c r="E301" s="25">
        <f t="shared" si="59"/>
        <v>5726</v>
      </c>
      <c r="F301" s="25">
        <f t="shared" si="60"/>
        <v>5339.375</v>
      </c>
      <c r="G301" s="25">
        <f t="shared" ref="G301:G364" si="61">D301/F301</f>
        <v>1.1160482266182841</v>
      </c>
      <c r="H301" s="25">
        <f t="shared" si="56"/>
        <v>0.99880733708417879</v>
      </c>
      <c r="I301" s="4">
        <f t="shared" ref="I301:I364" si="62">D301/H301</f>
        <v>5966.1155647856231</v>
      </c>
      <c r="J301" s="25">
        <f t="shared" si="57"/>
        <v>4455.8400517193286</v>
      </c>
      <c r="K301" s="15">
        <f t="shared" ref="K301:K364" si="63">H301*J301</f>
        <v>4450.5257365308125</v>
      </c>
      <c r="L301" s="36">
        <f t="shared" ref="L301:L364" si="64">D301-K301</f>
        <v>1508.4742634691875</v>
      </c>
      <c r="M301" s="36">
        <f t="shared" ref="M301:M364" si="65">ABS(L301)</f>
        <v>1508.4742634691875</v>
      </c>
      <c r="N301" s="36">
        <f t="shared" ref="N301:N364" si="66">M301/D301</f>
        <v>0.25314218215626572</v>
      </c>
      <c r="O301" s="36">
        <f t="shared" ref="O301:O364" si="67">L301^2</f>
        <v>2275494.6035489077</v>
      </c>
      <c r="P301" s="35">
        <f t="shared" si="58"/>
        <v>2275494.6035489077</v>
      </c>
    </row>
    <row r="302" spans="1:16" x14ac:dyDescent="0.4">
      <c r="A302" s="1">
        <v>301</v>
      </c>
      <c r="B302" s="21">
        <v>40114</v>
      </c>
      <c r="C302" s="43">
        <v>1</v>
      </c>
      <c r="D302">
        <v>4459</v>
      </c>
      <c r="E302" s="25">
        <f t="shared" si="59"/>
        <v>4952.75</v>
      </c>
      <c r="F302" s="25">
        <f t="shared" si="60"/>
        <v>4887.375</v>
      </c>
      <c r="G302" s="25">
        <f t="shared" si="61"/>
        <v>0.91235069950638126</v>
      </c>
      <c r="H302" s="25">
        <f t="shared" si="56"/>
        <v>1.0016405964821891</v>
      </c>
      <c r="I302" s="4">
        <f t="shared" si="62"/>
        <v>4451.6965622801499</v>
      </c>
      <c r="J302" s="25">
        <f t="shared" si="57"/>
        <v>4455.780188258741</v>
      </c>
      <c r="K302" s="15">
        <f t="shared" si="63"/>
        <v>4463.0903255610056</v>
      </c>
      <c r="L302" s="36">
        <f t="shared" si="64"/>
        <v>-4.0903255610055567</v>
      </c>
      <c r="M302" s="36">
        <f t="shared" si="65"/>
        <v>4.0903255610055567</v>
      </c>
      <c r="N302" s="36">
        <f t="shared" si="66"/>
        <v>9.1731903139842042E-4</v>
      </c>
      <c r="O302" s="36">
        <f t="shared" si="67"/>
        <v>16.73076319501542</v>
      </c>
      <c r="P302" s="35">
        <f t="shared" si="58"/>
        <v>16.73076319501542</v>
      </c>
    </row>
    <row r="303" spans="1:16" x14ac:dyDescent="0.4">
      <c r="A303" s="1">
        <v>302</v>
      </c>
      <c r="B303" s="21">
        <v>40115</v>
      </c>
      <c r="C303" s="43">
        <v>2</v>
      </c>
      <c r="D303">
        <v>3430</v>
      </c>
      <c r="E303" s="25">
        <f t="shared" si="59"/>
        <v>4822</v>
      </c>
      <c r="F303" s="25">
        <f t="shared" si="60"/>
        <v>4505.875</v>
      </c>
      <c r="G303" s="25">
        <f t="shared" si="61"/>
        <v>0.76122839626043781</v>
      </c>
      <c r="H303" s="25">
        <f t="shared" si="56"/>
        <v>0.99475543470319527</v>
      </c>
      <c r="I303" s="4">
        <f t="shared" si="62"/>
        <v>3448.0837001140962</v>
      </c>
      <c r="J303" s="25">
        <f t="shared" si="57"/>
        <v>4455.7203247981543</v>
      </c>
      <c r="K303" s="15">
        <f t="shared" si="63"/>
        <v>4432.35200861045</v>
      </c>
      <c r="L303" s="36">
        <f t="shared" si="64"/>
        <v>-1002.35200861045</v>
      </c>
      <c r="M303" s="36">
        <f t="shared" si="65"/>
        <v>1002.35200861045</v>
      </c>
      <c r="N303" s="36">
        <f t="shared" si="66"/>
        <v>0.29223090630042275</v>
      </c>
      <c r="O303" s="36">
        <f t="shared" si="67"/>
        <v>1004709.5491654036</v>
      </c>
      <c r="P303" s="35">
        <f t="shared" si="58"/>
        <v>1004709.5491654036</v>
      </c>
    </row>
    <row r="304" spans="1:16" x14ac:dyDescent="0.4">
      <c r="A304" s="1">
        <v>303</v>
      </c>
      <c r="B304" s="21">
        <v>40116</v>
      </c>
      <c r="C304" s="43">
        <v>3</v>
      </c>
      <c r="D304">
        <v>5440</v>
      </c>
      <c r="E304" s="25">
        <f t="shared" si="59"/>
        <v>4189.75</v>
      </c>
      <c r="F304" s="25">
        <f t="shared" si="60"/>
        <v>4328.5</v>
      </c>
      <c r="G304" s="25">
        <f t="shared" si="61"/>
        <v>1.2567864156174193</v>
      </c>
      <c r="H304" s="25">
        <f t="shared" si="56"/>
        <v>1.0047966317304369</v>
      </c>
      <c r="I304" s="4">
        <f t="shared" si="62"/>
        <v>5414.0308876547097</v>
      </c>
      <c r="J304" s="25">
        <f t="shared" si="57"/>
        <v>4455.6604613375675</v>
      </c>
      <c r="K304" s="15">
        <f t="shared" si="63"/>
        <v>4477.0326236864721</v>
      </c>
      <c r="L304" s="36">
        <f t="shared" si="64"/>
        <v>962.96737631352789</v>
      </c>
      <c r="M304" s="36">
        <f t="shared" si="65"/>
        <v>962.96737631352789</v>
      </c>
      <c r="N304" s="36">
        <f t="shared" si="66"/>
        <v>0.1770160618223397</v>
      </c>
      <c r="O304" s="36">
        <f t="shared" si="67"/>
        <v>927306.16784415965</v>
      </c>
      <c r="P304" s="35">
        <f t="shared" si="58"/>
        <v>927306.16784415965</v>
      </c>
    </row>
    <row r="305" spans="1:16" x14ac:dyDescent="0.4">
      <c r="A305" s="1">
        <v>304</v>
      </c>
      <c r="B305" s="21">
        <v>40117</v>
      </c>
      <c r="C305" s="43">
        <v>4</v>
      </c>
      <c r="D305">
        <v>3430</v>
      </c>
      <c r="E305" s="25">
        <f t="shared" si="59"/>
        <v>4467.25</v>
      </c>
      <c r="F305" s="25">
        <f t="shared" si="60"/>
        <v>4589.625</v>
      </c>
      <c r="G305" s="25">
        <f t="shared" si="61"/>
        <v>0.74733774545850695</v>
      </c>
      <c r="H305" s="25">
        <f t="shared" si="56"/>
        <v>0.99880733708417879</v>
      </c>
      <c r="I305" s="4">
        <f t="shared" si="62"/>
        <v>3434.0957186129699</v>
      </c>
      <c r="J305" s="25">
        <f t="shared" si="57"/>
        <v>4455.6005978769799</v>
      </c>
      <c r="K305" s="15">
        <f t="shared" si="63"/>
        <v>4450.2865682761812</v>
      </c>
      <c r="L305" s="36">
        <f t="shared" si="64"/>
        <v>-1020.2865682761812</v>
      </c>
      <c r="M305" s="36">
        <f t="shared" si="65"/>
        <v>1020.2865682761812</v>
      </c>
      <c r="N305" s="36">
        <f t="shared" si="66"/>
        <v>0.29745964089684584</v>
      </c>
      <c r="O305" s="36">
        <f t="shared" si="67"/>
        <v>1040984.6814047867</v>
      </c>
      <c r="P305" s="35">
        <f t="shared" si="58"/>
        <v>1040984.6814047867</v>
      </c>
    </row>
    <row r="306" spans="1:16" x14ac:dyDescent="0.4">
      <c r="A306" s="1">
        <v>305</v>
      </c>
      <c r="B306" s="21">
        <v>40118</v>
      </c>
      <c r="C306" s="43">
        <v>1</v>
      </c>
      <c r="D306">
        <v>5569</v>
      </c>
      <c r="E306" s="25">
        <f t="shared" si="59"/>
        <v>4712</v>
      </c>
      <c r="F306" s="25">
        <f t="shared" si="60"/>
        <v>4537.125</v>
      </c>
      <c r="G306" s="25">
        <f t="shared" si="61"/>
        <v>1.2274292641265119</v>
      </c>
      <c r="H306" s="25">
        <f t="shared" si="56"/>
        <v>1.0016405964821891</v>
      </c>
      <c r="I306" s="4">
        <f t="shared" si="62"/>
        <v>5559.8784829195238</v>
      </c>
      <c r="J306" s="25">
        <f t="shared" si="57"/>
        <v>4455.5407344163932</v>
      </c>
      <c r="K306" s="15">
        <f t="shared" si="63"/>
        <v>4462.8504788715272</v>
      </c>
      <c r="L306" s="36">
        <f t="shared" si="64"/>
        <v>1106.1495211284728</v>
      </c>
      <c r="M306" s="36">
        <f t="shared" si="65"/>
        <v>1106.1495211284728</v>
      </c>
      <c r="N306" s="36">
        <f t="shared" si="66"/>
        <v>0.19862623830642356</v>
      </c>
      <c r="O306" s="36">
        <f t="shared" si="67"/>
        <v>1223566.7630927495</v>
      </c>
      <c r="P306" s="35">
        <f t="shared" si="58"/>
        <v>1223566.7630927495</v>
      </c>
    </row>
    <row r="307" spans="1:16" x14ac:dyDescent="0.4">
      <c r="A307" s="1">
        <v>306</v>
      </c>
      <c r="B307" s="21">
        <v>40119</v>
      </c>
      <c r="C307" s="43">
        <v>2</v>
      </c>
      <c r="D307">
        <v>4409</v>
      </c>
      <c r="E307" s="25">
        <f t="shared" si="59"/>
        <v>4362.25</v>
      </c>
      <c r="F307" s="25">
        <f t="shared" si="60"/>
        <v>4389.75</v>
      </c>
      <c r="G307" s="25">
        <f t="shared" si="61"/>
        <v>1.0043852155589725</v>
      </c>
      <c r="H307" s="25">
        <f t="shared" si="56"/>
        <v>0.99475543470319527</v>
      </c>
      <c r="I307" s="4">
        <f t="shared" si="62"/>
        <v>4432.2451993594905</v>
      </c>
      <c r="J307" s="25">
        <f t="shared" si="57"/>
        <v>4455.4808709558056</v>
      </c>
      <c r="K307" s="15">
        <f t="shared" si="63"/>
        <v>4432.1138105994132</v>
      </c>
      <c r="L307" s="36">
        <f t="shared" si="64"/>
        <v>-23.113810599413227</v>
      </c>
      <c r="M307" s="36">
        <f t="shared" si="65"/>
        <v>23.113810599413227</v>
      </c>
      <c r="N307" s="36">
        <f t="shared" si="66"/>
        <v>5.2424156496741273E-3</v>
      </c>
      <c r="O307" s="36">
        <f t="shared" si="67"/>
        <v>534.24824042554724</v>
      </c>
      <c r="P307" s="35">
        <f t="shared" si="58"/>
        <v>534.24824042554724</v>
      </c>
    </row>
    <row r="308" spans="1:16" x14ac:dyDescent="0.4">
      <c r="A308" s="1">
        <v>307</v>
      </c>
      <c r="B308" s="21">
        <v>40120</v>
      </c>
      <c r="C308" s="43">
        <v>3</v>
      </c>
      <c r="D308">
        <v>4041</v>
      </c>
      <c r="E308" s="25">
        <f t="shared" si="59"/>
        <v>4417.25</v>
      </c>
      <c r="F308" s="25">
        <f t="shared" si="60"/>
        <v>4149.875</v>
      </c>
      <c r="G308" s="25">
        <f t="shared" si="61"/>
        <v>0.97376427000813282</v>
      </c>
      <c r="H308" s="25">
        <f t="shared" si="56"/>
        <v>1.0047966317304369</v>
      </c>
      <c r="I308" s="4">
        <f t="shared" si="62"/>
        <v>4021.7093413626258</v>
      </c>
      <c r="J308" s="25">
        <f t="shared" si="57"/>
        <v>4455.4210074952189</v>
      </c>
      <c r="K308" s="15">
        <f t="shared" si="63"/>
        <v>4476.7920212722256</v>
      </c>
      <c r="L308" s="36">
        <f t="shared" si="64"/>
        <v>-435.79202127222561</v>
      </c>
      <c r="M308" s="36">
        <f t="shared" si="65"/>
        <v>435.79202127222561</v>
      </c>
      <c r="N308" s="36">
        <f t="shared" si="66"/>
        <v>0.10784261847865023</v>
      </c>
      <c r="O308" s="36">
        <f t="shared" si="67"/>
        <v>189914.68580453194</v>
      </c>
      <c r="P308" s="35">
        <f t="shared" si="58"/>
        <v>189914.68580453194</v>
      </c>
    </row>
    <row r="309" spans="1:16" x14ac:dyDescent="0.4">
      <c r="A309" s="1">
        <v>308</v>
      </c>
      <c r="B309" s="21">
        <v>40121</v>
      </c>
      <c r="C309" s="43">
        <v>4</v>
      </c>
      <c r="D309">
        <v>3650</v>
      </c>
      <c r="E309" s="25">
        <f t="shared" si="59"/>
        <v>3882.5</v>
      </c>
      <c r="F309" s="25">
        <f t="shared" si="60"/>
        <v>3739.125</v>
      </c>
      <c r="G309" s="25">
        <f t="shared" si="61"/>
        <v>0.97616420954100225</v>
      </c>
      <c r="H309" s="25">
        <f t="shared" si="56"/>
        <v>0.99880733708417879</v>
      </c>
      <c r="I309" s="4">
        <f t="shared" si="62"/>
        <v>3654.3584177659886</v>
      </c>
      <c r="J309" s="25">
        <f t="shared" si="57"/>
        <v>4455.3611440346313</v>
      </c>
      <c r="K309" s="15">
        <f t="shared" si="63"/>
        <v>4450.0474000215499</v>
      </c>
      <c r="L309" s="36">
        <f t="shared" si="64"/>
        <v>-800.04740002154995</v>
      </c>
      <c r="M309" s="36">
        <f t="shared" si="65"/>
        <v>800.04740002154995</v>
      </c>
      <c r="N309" s="36">
        <f t="shared" si="66"/>
        <v>0.21919106849905479</v>
      </c>
      <c r="O309" s="36">
        <f t="shared" si="67"/>
        <v>640075.8422812419</v>
      </c>
      <c r="P309" s="35">
        <f t="shared" si="58"/>
        <v>640075.8422812419</v>
      </c>
    </row>
    <row r="310" spans="1:16" x14ac:dyDescent="0.4">
      <c r="A310" s="1">
        <v>309</v>
      </c>
      <c r="B310" s="21">
        <v>40122</v>
      </c>
      <c r="C310" s="43">
        <v>1</v>
      </c>
      <c r="D310">
        <v>3430</v>
      </c>
      <c r="E310" s="25">
        <f t="shared" si="59"/>
        <v>3595.75</v>
      </c>
      <c r="F310" s="25">
        <f t="shared" si="60"/>
        <v>3916</v>
      </c>
      <c r="G310" s="25">
        <f t="shared" si="61"/>
        <v>0.87589376915219608</v>
      </c>
      <c r="H310" s="25">
        <f t="shared" si="56"/>
        <v>1.0016405964821891</v>
      </c>
      <c r="I310" s="4">
        <f t="shared" si="62"/>
        <v>3424.3819709847307</v>
      </c>
      <c r="J310" s="25">
        <f t="shared" si="57"/>
        <v>4455.3012805740445</v>
      </c>
      <c r="K310" s="15">
        <f t="shared" si="63"/>
        <v>4462.6106321820471</v>
      </c>
      <c r="L310" s="36">
        <f t="shared" si="64"/>
        <v>-1032.6106321820471</v>
      </c>
      <c r="M310" s="36">
        <f t="shared" si="65"/>
        <v>1032.6106321820471</v>
      </c>
      <c r="N310" s="36">
        <f t="shared" si="66"/>
        <v>0.30105266244374551</v>
      </c>
      <c r="O310" s="36">
        <f t="shared" si="67"/>
        <v>1066284.7176954069</v>
      </c>
      <c r="P310" s="35">
        <f t="shared" si="58"/>
        <v>1066284.7176954069</v>
      </c>
    </row>
    <row r="311" spans="1:16" x14ac:dyDescent="0.4">
      <c r="A311" s="1">
        <v>310</v>
      </c>
      <c r="B311" s="21">
        <v>40123</v>
      </c>
      <c r="C311" s="43">
        <v>2</v>
      </c>
      <c r="D311">
        <v>3262</v>
      </c>
      <c r="E311" s="25">
        <f t="shared" si="59"/>
        <v>4236.25</v>
      </c>
      <c r="F311" s="25">
        <f t="shared" si="60"/>
        <v>4675.375</v>
      </c>
      <c r="G311" s="25">
        <f t="shared" si="61"/>
        <v>0.69769804561131465</v>
      </c>
      <c r="H311" s="25">
        <f t="shared" si="56"/>
        <v>0.99475543470319527</v>
      </c>
      <c r="I311" s="4">
        <f t="shared" si="62"/>
        <v>3279.1979678636098</v>
      </c>
      <c r="J311" s="25">
        <f t="shared" si="57"/>
        <v>4455.2414171134569</v>
      </c>
      <c r="K311" s="15">
        <f t="shared" si="63"/>
        <v>4431.8756125883765</v>
      </c>
      <c r="L311" s="36">
        <f t="shared" si="64"/>
        <v>-1169.8756125883765</v>
      </c>
      <c r="M311" s="36">
        <f t="shared" si="65"/>
        <v>1169.8756125883765</v>
      </c>
      <c r="N311" s="36">
        <f t="shared" si="66"/>
        <v>0.35863752685112704</v>
      </c>
      <c r="O311" s="36">
        <f t="shared" si="67"/>
        <v>1368608.9489290293</v>
      </c>
      <c r="P311" s="35">
        <f t="shared" si="58"/>
        <v>1368608.9489290293</v>
      </c>
    </row>
    <row r="312" spans="1:16" x14ac:dyDescent="0.4">
      <c r="A312" s="1">
        <v>311</v>
      </c>
      <c r="B312" s="21">
        <v>40124</v>
      </c>
      <c r="C312" s="43">
        <v>3</v>
      </c>
      <c r="D312">
        <v>6603</v>
      </c>
      <c r="E312" s="25">
        <f t="shared" si="59"/>
        <v>5114.5</v>
      </c>
      <c r="F312" s="25">
        <f t="shared" si="60"/>
        <v>5374.375</v>
      </c>
      <c r="G312" s="25">
        <f t="shared" si="61"/>
        <v>1.2286079776718224</v>
      </c>
      <c r="H312" s="25">
        <f t="shared" si="56"/>
        <v>1.0047966317304369</v>
      </c>
      <c r="I312" s="4">
        <f t="shared" si="62"/>
        <v>6571.479035144127</v>
      </c>
      <c r="J312" s="25">
        <f t="shared" si="57"/>
        <v>4455.1815536528702</v>
      </c>
      <c r="K312" s="15">
        <f t="shared" si="63"/>
        <v>4476.5514188579782</v>
      </c>
      <c r="L312" s="36">
        <f t="shared" si="64"/>
        <v>2126.4485811420218</v>
      </c>
      <c r="M312" s="36">
        <f t="shared" si="65"/>
        <v>2126.4485811420218</v>
      </c>
      <c r="N312" s="36">
        <f t="shared" si="66"/>
        <v>0.32204279587187973</v>
      </c>
      <c r="O312" s="36">
        <f t="shared" si="67"/>
        <v>4521783.5682409173</v>
      </c>
      <c r="P312" s="35">
        <f t="shared" si="58"/>
        <v>4521783.5682409173</v>
      </c>
    </row>
    <row r="313" spans="1:16" x14ac:dyDescent="0.4">
      <c r="A313" s="1">
        <v>312</v>
      </c>
      <c r="B313" s="21">
        <v>40125</v>
      </c>
      <c r="C313" s="43">
        <v>4</v>
      </c>
      <c r="D313">
        <v>7163</v>
      </c>
      <c r="E313" s="25">
        <f t="shared" si="59"/>
        <v>5634.25</v>
      </c>
      <c r="F313" s="25">
        <f t="shared" si="60"/>
        <v>5655.25</v>
      </c>
      <c r="G313" s="25">
        <f t="shared" si="61"/>
        <v>1.2666106714999337</v>
      </c>
      <c r="H313" s="25">
        <f t="shared" si="56"/>
        <v>0.99880733708417879</v>
      </c>
      <c r="I313" s="4">
        <f t="shared" si="62"/>
        <v>7171.5532456048704</v>
      </c>
      <c r="J313" s="25">
        <f t="shared" si="57"/>
        <v>4455.1216901922826</v>
      </c>
      <c r="K313" s="15">
        <f t="shared" si="63"/>
        <v>4449.8082317669196</v>
      </c>
      <c r="L313" s="36">
        <f t="shared" si="64"/>
        <v>2713.1917682330804</v>
      </c>
      <c r="M313" s="36">
        <f t="shared" si="65"/>
        <v>2713.1917682330804</v>
      </c>
      <c r="N313" s="36">
        <f t="shared" si="66"/>
        <v>0.37877869164220024</v>
      </c>
      <c r="O313" s="36">
        <f t="shared" si="67"/>
        <v>7361409.5712077497</v>
      </c>
      <c r="P313" s="35">
        <f t="shared" si="58"/>
        <v>7361409.5712077497</v>
      </c>
    </row>
    <row r="314" spans="1:16" x14ac:dyDescent="0.4">
      <c r="A314" s="1">
        <v>313</v>
      </c>
      <c r="B314" s="21">
        <v>40126</v>
      </c>
      <c r="C314" s="43">
        <v>1</v>
      </c>
      <c r="D314">
        <v>5509</v>
      </c>
      <c r="E314" s="25">
        <f t="shared" si="59"/>
        <v>5676.25</v>
      </c>
      <c r="F314" s="25">
        <f t="shared" si="60"/>
        <v>5284</v>
      </c>
      <c r="G314" s="25">
        <f t="shared" si="61"/>
        <v>1.0425813777441333</v>
      </c>
      <c r="H314" s="25">
        <f t="shared" si="56"/>
        <v>1.0016405964821891</v>
      </c>
      <c r="I314" s="4">
        <f t="shared" si="62"/>
        <v>5499.9767574795578</v>
      </c>
      <c r="J314" s="25">
        <f t="shared" si="57"/>
        <v>4455.0618267316959</v>
      </c>
      <c r="K314" s="15">
        <f t="shared" si="63"/>
        <v>4462.3707854925669</v>
      </c>
      <c r="L314" s="36">
        <f t="shared" si="64"/>
        <v>1046.6292145074331</v>
      </c>
      <c r="M314" s="36">
        <f t="shared" si="65"/>
        <v>1046.6292145074331</v>
      </c>
      <c r="N314" s="36">
        <f t="shared" si="66"/>
        <v>0.18998533572471102</v>
      </c>
      <c r="O314" s="36">
        <f t="shared" si="67"/>
        <v>1095432.7126604463</v>
      </c>
      <c r="P314" s="35">
        <f t="shared" si="58"/>
        <v>1095432.7126604463</v>
      </c>
    </row>
    <row r="315" spans="1:16" x14ac:dyDescent="0.4">
      <c r="A315" s="1">
        <v>314</v>
      </c>
      <c r="B315" s="21">
        <v>40127</v>
      </c>
      <c r="C315" s="43">
        <v>2</v>
      </c>
      <c r="D315">
        <v>3430</v>
      </c>
      <c r="E315" s="25">
        <f t="shared" si="59"/>
        <v>4891.75</v>
      </c>
      <c r="F315" s="25">
        <f t="shared" si="60"/>
        <v>4706.125</v>
      </c>
      <c r="G315" s="25">
        <f t="shared" si="61"/>
        <v>0.72883741932056634</v>
      </c>
      <c r="H315" s="25">
        <f t="shared" si="56"/>
        <v>0.99475543470319527</v>
      </c>
      <c r="I315" s="4">
        <f t="shared" si="62"/>
        <v>3448.0837001140962</v>
      </c>
      <c r="J315" s="25">
        <f t="shared" si="57"/>
        <v>4455.0019632711083</v>
      </c>
      <c r="K315" s="15">
        <f t="shared" si="63"/>
        <v>4431.6374145773398</v>
      </c>
      <c r="L315" s="36">
        <f t="shared" si="64"/>
        <v>-1001.6374145773398</v>
      </c>
      <c r="M315" s="36">
        <f t="shared" si="65"/>
        <v>1001.6374145773398</v>
      </c>
      <c r="N315" s="36">
        <f t="shared" si="66"/>
        <v>0.29202256984762093</v>
      </c>
      <c r="O315" s="36">
        <f t="shared" si="67"/>
        <v>1003277.5102811776</v>
      </c>
      <c r="P315" s="35">
        <f t="shared" si="58"/>
        <v>1003277.5102811776</v>
      </c>
    </row>
    <row r="316" spans="1:16" x14ac:dyDescent="0.4">
      <c r="A316" s="1">
        <v>315</v>
      </c>
      <c r="B316" s="21">
        <v>40128</v>
      </c>
      <c r="C316" s="43">
        <v>3</v>
      </c>
      <c r="D316">
        <v>3465</v>
      </c>
      <c r="E316" s="25">
        <f t="shared" si="59"/>
        <v>4520.5</v>
      </c>
      <c r="F316" s="25">
        <f t="shared" si="60"/>
        <v>4464</v>
      </c>
      <c r="G316" s="25">
        <f t="shared" si="61"/>
        <v>0.77620967741935487</v>
      </c>
      <c r="H316" s="25">
        <f t="shared" si="56"/>
        <v>1.0047966317304369</v>
      </c>
      <c r="I316" s="4">
        <f t="shared" si="62"/>
        <v>3448.4590120815387</v>
      </c>
      <c r="J316" s="25">
        <f t="shared" si="57"/>
        <v>4454.9420998105215</v>
      </c>
      <c r="K316" s="15">
        <f t="shared" si="63"/>
        <v>4476.3108164437317</v>
      </c>
      <c r="L316" s="36">
        <f t="shared" si="64"/>
        <v>-1011.3108164437317</v>
      </c>
      <c r="M316" s="36">
        <f t="shared" si="65"/>
        <v>1011.3108164437317</v>
      </c>
      <c r="N316" s="36">
        <f t="shared" si="66"/>
        <v>0.29186459349025445</v>
      </c>
      <c r="O316" s="36">
        <f t="shared" si="67"/>
        <v>1022749.5674560872</v>
      </c>
      <c r="P316" s="35">
        <f t="shared" si="58"/>
        <v>1022749.5674560872</v>
      </c>
    </row>
    <row r="317" spans="1:16" x14ac:dyDescent="0.4">
      <c r="A317" s="1">
        <v>316</v>
      </c>
      <c r="B317" s="21">
        <v>40129</v>
      </c>
      <c r="C317" s="43">
        <v>4</v>
      </c>
      <c r="D317">
        <v>5678</v>
      </c>
      <c r="E317" s="25">
        <f t="shared" si="59"/>
        <v>4407.5</v>
      </c>
      <c r="F317" s="25">
        <f t="shared" si="60"/>
        <v>4313.375</v>
      </c>
      <c r="G317" s="25">
        <f t="shared" si="61"/>
        <v>1.3163705914741937</v>
      </c>
      <c r="H317" s="25">
        <f t="shared" si="56"/>
        <v>0.99880733708417879</v>
      </c>
      <c r="I317" s="4">
        <f t="shared" si="62"/>
        <v>5684.7800263219951</v>
      </c>
      <c r="J317" s="25">
        <f t="shared" si="57"/>
        <v>4454.8822363499339</v>
      </c>
      <c r="K317" s="15">
        <f t="shared" si="63"/>
        <v>4449.5690635122883</v>
      </c>
      <c r="L317" s="36">
        <f t="shared" si="64"/>
        <v>1228.4309364877117</v>
      </c>
      <c r="M317" s="36">
        <f t="shared" si="65"/>
        <v>1228.4309364877117</v>
      </c>
      <c r="N317" s="36">
        <f t="shared" si="66"/>
        <v>0.21634923150540891</v>
      </c>
      <c r="O317" s="36">
        <f t="shared" si="67"/>
        <v>1509042.5657200764</v>
      </c>
      <c r="P317" s="35">
        <f t="shared" si="58"/>
        <v>1509042.5657200764</v>
      </c>
    </row>
    <row r="318" spans="1:16" x14ac:dyDescent="0.4">
      <c r="A318" s="1">
        <v>317</v>
      </c>
      <c r="B318" s="21">
        <v>40130</v>
      </c>
      <c r="C318" s="43">
        <v>1</v>
      </c>
      <c r="D318">
        <v>5057</v>
      </c>
      <c r="E318" s="25">
        <f t="shared" si="59"/>
        <v>4219.25</v>
      </c>
      <c r="F318" s="25">
        <f t="shared" si="60"/>
        <v>4621.875</v>
      </c>
      <c r="G318" s="25">
        <f t="shared" si="61"/>
        <v>1.0941446923597025</v>
      </c>
      <c r="H318" s="25">
        <f t="shared" si="56"/>
        <v>1.0016405964821891</v>
      </c>
      <c r="I318" s="4">
        <f t="shared" si="62"/>
        <v>5048.7170924984794</v>
      </c>
      <c r="J318" s="25">
        <f t="shared" si="57"/>
        <v>4454.8223728893472</v>
      </c>
      <c r="K318" s="15">
        <f t="shared" si="63"/>
        <v>4462.1309388030868</v>
      </c>
      <c r="L318" s="36">
        <f t="shared" si="64"/>
        <v>594.86906119691321</v>
      </c>
      <c r="M318" s="36">
        <f t="shared" si="65"/>
        <v>594.86906119691321</v>
      </c>
      <c r="N318" s="36">
        <f t="shared" si="66"/>
        <v>0.11763279833832573</v>
      </c>
      <c r="O318" s="36">
        <f t="shared" si="67"/>
        <v>353869.19996929687</v>
      </c>
      <c r="P318" s="35">
        <f t="shared" si="58"/>
        <v>353869.19996929687</v>
      </c>
    </row>
    <row r="319" spans="1:16" x14ac:dyDescent="0.4">
      <c r="A319" s="1">
        <v>318</v>
      </c>
      <c r="B319" s="21">
        <v>40131</v>
      </c>
      <c r="C319" s="43">
        <v>2</v>
      </c>
      <c r="D319">
        <v>2677</v>
      </c>
      <c r="E319" s="25">
        <f t="shared" si="59"/>
        <v>5024.5</v>
      </c>
      <c r="F319" s="25">
        <f t="shared" si="60"/>
        <v>4743.5</v>
      </c>
      <c r="G319" s="25">
        <f t="shared" si="61"/>
        <v>0.56435121745546535</v>
      </c>
      <c r="H319" s="25">
        <f t="shared" si="56"/>
        <v>0.99475543470319527</v>
      </c>
      <c r="I319" s="4">
        <f t="shared" si="62"/>
        <v>2691.1137216342381</v>
      </c>
      <c r="J319" s="25">
        <f t="shared" si="57"/>
        <v>4454.7625094287596</v>
      </c>
      <c r="K319" s="15">
        <f t="shared" si="63"/>
        <v>4431.399216566303</v>
      </c>
      <c r="L319" s="36">
        <f t="shared" si="64"/>
        <v>-1754.399216566303</v>
      </c>
      <c r="M319" s="36">
        <f t="shared" si="65"/>
        <v>1754.399216566303</v>
      </c>
      <c r="N319" s="36">
        <f t="shared" si="66"/>
        <v>0.655360185493576</v>
      </c>
      <c r="O319" s="36">
        <f t="shared" si="67"/>
        <v>3077916.611088458</v>
      </c>
      <c r="P319" s="35">
        <f t="shared" si="58"/>
        <v>3077916.611088458</v>
      </c>
    </row>
    <row r="320" spans="1:16" x14ac:dyDescent="0.4">
      <c r="A320" s="1">
        <v>319</v>
      </c>
      <c r="B320" s="21">
        <v>40132</v>
      </c>
      <c r="C320" s="43">
        <v>3</v>
      </c>
      <c r="D320">
        <v>6686</v>
      </c>
      <c r="E320" s="25">
        <f t="shared" si="59"/>
        <v>4462.5</v>
      </c>
      <c r="F320" s="25">
        <f t="shared" si="60"/>
        <v>4660.75</v>
      </c>
      <c r="G320" s="25">
        <f t="shared" si="61"/>
        <v>1.4345330687121172</v>
      </c>
      <c r="H320" s="25">
        <f t="shared" si="56"/>
        <v>1.0047966317304369</v>
      </c>
      <c r="I320" s="4">
        <f t="shared" si="62"/>
        <v>6654.0828152315062</v>
      </c>
      <c r="J320" s="25">
        <f t="shared" si="57"/>
        <v>4454.7026459681729</v>
      </c>
      <c r="K320" s="15">
        <f t="shared" si="63"/>
        <v>4476.0702140294852</v>
      </c>
      <c r="L320" s="36">
        <f t="shared" si="64"/>
        <v>2209.9297859705148</v>
      </c>
      <c r="M320" s="36">
        <f t="shared" si="65"/>
        <v>2209.9297859705148</v>
      </c>
      <c r="N320" s="36">
        <f t="shared" si="66"/>
        <v>0.33053092820378621</v>
      </c>
      <c r="O320" s="36">
        <f t="shared" si="67"/>
        <v>4883789.6589196855</v>
      </c>
      <c r="P320" s="35">
        <f t="shared" si="58"/>
        <v>4883789.6589196855</v>
      </c>
    </row>
    <row r="321" spans="1:16" x14ac:dyDescent="0.4">
      <c r="A321" s="1">
        <v>320</v>
      </c>
      <c r="B321" s="21">
        <v>40133</v>
      </c>
      <c r="C321" s="43">
        <v>4</v>
      </c>
      <c r="D321">
        <v>3430</v>
      </c>
      <c r="E321" s="25">
        <f t="shared" si="59"/>
        <v>4859</v>
      </c>
      <c r="F321" s="25">
        <f t="shared" si="60"/>
        <v>5136.25</v>
      </c>
      <c r="G321" s="25">
        <f t="shared" si="61"/>
        <v>0.66780238500851785</v>
      </c>
      <c r="H321" s="25">
        <f t="shared" si="56"/>
        <v>0.99880733708417879</v>
      </c>
      <c r="I321" s="4">
        <f t="shared" si="62"/>
        <v>3434.0957186129699</v>
      </c>
      <c r="J321" s="25">
        <f t="shared" si="57"/>
        <v>4454.6427825075853</v>
      </c>
      <c r="K321" s="15">
        <f t="shared" si="63"/>
        <v>4449.3298952576579</v>
      </c>
      <c r="L321" s="36">
        <f t="shared" si="64"/>
        <v>-1019.3298952576579</v>
      </c>
      <c r="M321" s="36">
        <f t="shared" si="65"/>
        <v>1019.3298952576579</v>
      </c>
      <c r="N321" s="36">
        <f t="shared" si="66"/>
        <v>0.29718072748036672</v>
      </c>
      <c r="O321" s="36">
        <f t="shared" si="67"/>
        <v>1039033.4353659878</v>
      </c>
      <c r="P321" s="35">
        <f t="shared" si="58"/>
        <v>1039033.4353659878</v>
      </c>
    </row>
    <row r="322" spans="1:16" x14ac:dyDescent="0.4">
      <c r="A322" s="1">
        <v>321</v>
      </c>
      <c r="B322" s="21">
        <v>40134</v>
      </c>
      <c r="C322" s="43">
        <v>1</v>
      </c>
      <c r="D322">
        <v>6643</v>
      </c>
      <c r="E322" s="25">
        <f t="shared" si="59"/>
        <v>5413.5</v>
      </c>
      <c r="F322" s="25">
        <f t="shared" si="60"/>
        <v>5006.5</v>
      </c>
      <c r="G322" s="25">
        <f t="shared" si="61"/>
        <v>1.3268750624188554</v>
      </c>
      <c r="H322" s="25">
        <f t="shared" ref="H322:H385" si="68">VLOOKUP(C322,$Q$38:$S$42,3,FALSE)</f>
        <v>1.0016405964821891</v>
      </c>
      <c r="I322" s="4">
        <f t="shared" si="62"/>
        <v>6632.1193682949179</v>
      </c>
      <c r="J322" s="25">
        <f t="shared" si="57"/>
        <v>4454.5829190469985</v>
      </c>
      <c r="K322" s="15">
        <f t="shared" si="63"/>
        <v>4461.8910921136066</v>
      </c>
      <c r="L322" s="36">
        <f t="shared" si="64"/>
        <v>2181.1089078863934</v>
      </c>
      <c r="M322" s="36">
        <f t="shared" si="65"/>
        <v>2181.1089078863934</v>
      </c>
      <c r="N322" s="36">
        <f t="shared" si="66"/>
        <v>0.32833191447936072</v>
      </c>
      <c r="O322" s="36">
        <f t="shared" si="67"/>
        <v>4757236.068061376</v>
      </c>
      <c r="P322" s="35">
        <f t="shared" si="58"/>
        <v>4757236.068061376</v>
      </c>
    </row>
    <row r="323" spans="1:16" x14ac:dyDescent="0.4">
      <c r="A323" s="1">
        <v>322</v>
      </c>
      <c r="B323" s="21">
        <v>40135</v>
      </c>
      <c r="C323" s="43">
        <v>2</v>
      </c>
      <c r="D323">
        <v>4895</v>
      </c>
      <c r="E323" s="25">
        <f t="shared" si="59"/>
        <v>4599.5</v>
      </c>
      <c r="F323" s="25">
        <f t="shared" si="60"/>
        <v>4620.75</v>
      </c>
      <c r="G323" s="25">
        <f t="shared" si="61"/>
        <v>1.0593518368230266</v>
      </c>
      <c r="H323" s="25">
        <f t="shared" si="68"/>
        <v>0.99475543470319527</v>
      </c>
      <c r="I323" s="4">
        <f t="shared" si="62"/>
        <v>4920.8074962269684</v>
      </c>
      <c r="J323" s="25">
        <f t="shared" ref="J323:J386" si="69">INTERCEPT($I$2:$I$3896,$A$2:$A$3896)+SLOPE($I$2:$I$3896,$A$2:$A$3896)*A323</f>
        <v>4454.5230555864109</v>
      </c>
      <c r="K323" s="15">
        <f t="shared" si="63"/>
        <v>4431.1610185552663</v>
      </c>
      <c r="L323" s="36">
        <f t="shared" si="64"/>
        <v>463.83898144473369</v>
      </c>
      <c r="M323" s="36">
        <f t="shared" si="65"/>
        <v>463.83898144473369</v>
      </c>
      <c r="N323" s="36">
        <f t="shared" si="66"/>
        <v>9.4757708160313314E-2</v>
      </c>
      <c r="O323" s="36">
        <f t="shared" si="67"/>
        <v>215146.60070768799</v>
      </c>
      <c r="P323" s="35">
        <f t="shared" ref="P323:P386" si="70">(D323-K323)^2</f>
        <v>215146.60070768799</v>
      </c>
    </row>
    <row r="324" spans="1:16" x14ac:dyDescent="0.4">
      <c r="A324" s="1">
        <v>323</v>
      </c>
      <c r="B324" s="21">
        <v>40136</v>
      </c>
      <c r="C324" s="43">
        <v>3</v>
      </c>
      <c r="D324">
        <v>3430</v>
      </c>
      <c r="E324" s="25">
        <f t="shared" si="59"/>
        <v>4642</v>
      </c>
      <c r="F324" s="25">
        <f t="shared" si="60"/>
        <v>4625</v>
      </c>
      <c r="G324" s="25">
        <f t="shared" si="61"/>
        <v>0.7416216216216216</v>
      </c>
      <c r="H324" s="25">
        <f t="shared" si="68"/>
        <v>1.0047966317304369</v>
      </c>
      <c r="I324" s="4">
        <f t="shared" si="62"/>
        <v>3413.6260927675839</v>
      </c>
      <c r="J324" s="25">
        <f t="shared" si="69"/>
        <v>4454.4631921258242</v>
      </c>
      <c r="K324" s="15">
        <f t="shared" si="63"/>
        <v>4475.8296116152378</v>
      </c>
      <c r="L324" s="36">
        <f t="shared" si="64"/>
        <v>-1045.8296116152378</v>
      </c>
      <c r="M324" s="36">
        <f t="shared" si="65"/>
        <v>1045.8296116152378</v>
      </c>
      <c r="N324" s="36">
        <f t="shared" si="66"/>
        <v>0.30490659230764949</v>
      </c>
      <c r="O324" s="36">
        <f t="shared" si="67"/>
        <v>1093759.5765312791</v>
      </c>
      <c r="P324" s="35">
        <f t="shared" si="70"/>
        <v>1093759.5765312791</v>
      </c>
    </row>
    <row r="325" spans="1:16" x14ac:dyDescent="0.4">
      <c r="A325" s="1">
        <v>324</v>
      </c>
      <c r="B325" s="21">
        <v>40137</v>
      </c>
      <c r="C325" s="43">
        <v>4</v>
      </c>
      <c r="D325">
        <v>3600</v>
      </c>
      <c r="E325" s="25">
        <f t="shared" ref="E325:E388" si="71">AVERAGE(D323:D326)</f>
        <v>4608</v>
      </c>
      <c r="F325" s="25">
        <f t="shared" ref="F325:F388" si="72">AVERAGE(E325:E326)</f>
        <v>4582.5</v>
      </c>
      <c r="G325" s="25">
        <f t="shared" si="61"/>
        <v>0.78559738134206214</v>
      </c>
      <c r="H325" s="25">
        <f t="shared" si="68"/>
        <v>0.99880733708417879</v>
      </c>
      <c r="I325" s="4">
        <f t="shared" si="62"/>
        <v>3604.2987134130299</v>
      </c>
      <c r="J325" s="25">
        <f t="shared" si="69"/>
        <v>4454.4033286652366</v>
      </c>
      <c r="K325" s="15">
        <f t="shared" si="63"/>
        <v>4449.0907270030266</v>
      </c>
      <c r="L325" s="36">
        <f t="shared" si="64"/>
        <v>-849.09072700302659</v>
      </c>
      <c r="M325" s="36">
        <f t="shared" si="65"/>
        <v>849.09072700302659</v>
      </c>
      <c r="N325" s="36">
        <f t="shared" si="66"/>
        <v>0.2358585352786185</v>
      </c>
      <c r="O325" s="36">
        <f t="shared" si="67"/>
        <v>720955.06268252817</v>
      </c>
      <c r="P325" s="35">
        <f t="shared" si="70"/>
        <v>720955.06268252817</v>
      </c>
    </row>
    <row r="326" spans="1:16" x14ac:dyDescent="0.4">
      <c r="A326" s="1">
        <v>325</v>
      </c>
      <c r="B326" s="21">
        <v>40138</v>
      </c>
      <c r="C326" s="43">
        <v>1</v>
      </c>
      <c r="D326">
        <v>6507</v>
      </c>
      <c r="E326" s="25">
        <f t="shared" si="71"/>
        <v>4557</v>
      </c>
      <c r="F326" s="25">
        <f t="shared" si="72"/>
        <v>4557</v>
      </c>
      <c r="G326" s="25">
        <f t="shared" si="61"/>
        <v>1.4279131007241606</v>
      </c>
      <c r="H326" s="25">
        <f t="shared" si="68"/>
        <v>1.0016405964821891</v>
      </c>
      <c r="I326" s="4">
        <f t="shared" si="62"/>
        <v>6496.3421239643276</v>
      </c>
      <c r="J326" s="25">
        <f t="shared" si="69"/>
        <v>4454.3434652046499</v>
      </c>
      <c r="K326" s="15">
        <f t="shared" si="63"/>
        <v>4461.6512454241265</v>
      </c>
      <c r="L326" s="36">
        <f t="shared" si="64"/>
        <v>2045.3487545758735</v>
      </c>
      <c r="M326" s="36">
        <f t="shared" si="65"/>
        <v>2045.3487545758735</v>
      </c>
      <c r="N326" s="36">
        <f t="shared" si="66"/>
        <v>0.31433052936466477</v>
      </c>
      <c r="O326" s="36">
        <f t="shared" si="67"/>
        <v>4183451.5278450768</v>
      </c>
      <c r="P326" s="35">
        <f t="shared" si="70"/>
        <v>4183451.5278450768</v>
      </c>
    </row>
    <row r="327" spans="1:16" x14ac:dyDescent="0.4">
      <c r="A327" s="1">
        <v>326</v>
      </c>
      <c r="B327" s="21">
        <v>40139</v>
      </c>
      <c r="C327" s="43">
        <v>2</v>
      </c>
      <c r="D327">
        <v>4691</v>
      </c>
      <c r="E327" s="25">
        <f t="shared" si="71"/>
        <v>4557</v>
      </c>
      <c r="F327" s="25">
        <f t="shared" si="72"/>
        <v>4819.125</v>
      </c>
      <c r="G327" s="25">
        <f t="shared" si="61"/>
        <v>0.97341322335486213</v>
      </c>
      <c r="H327" s="25">
        <f t="shared" si="68"/>
        <v>0.99475543470319527</v>
      </c>
      <c r="I327" s="4">
        <f t="shared" si="62"/>
        <v>4715.7319642085204</v>
      </c>
      <c r="J327" s="25">
        <f t="shared" si="69"/>
        <v>4454.2836017440623</v>
      </c>
      <c r="K327" s="15">
        <f t="shared" si="63"/>
        <v>4430.9228205442287</v>
      </c>
      <c r="L327" s="36">
        <f t="shared" si="64"/>
        <v>260.07717945577133</v>
      </c>
      <c r="M327" s="36">
        <f t="shared" si="65"/>
        <v>260.07717945577133</v>
      </c>
      <c r="N327" s="36">
        <f t="shared" si="66"/>
        <v>5.5441735121673698E-2</v>
      </c>
      <c r="O327" s="36">
        <f t="shared" si="67"/>
        <v>67640.139273669483</v>
      </c>
      <c r="P327" s="35">
        <f t="shared" si="70"/>
        <v>67640.139273669483</v>
      </c>
    </row>
    <row r="328" spans="1:16" x14ac:dyDescent="0.4">
      <c r="A328" s="1">
        <v>327</v>
      </c>
      <c r="B328" s="21">
        <v>40140</v>
      </c>
      <c r="C328" s="43">
        <v>3</v>
      </c>
      <c r="D328">
        <v>3430</v>
      </c>
      <c r="E328" s="25">
        <f t="shared" si="71"/>
        <v>5081.25</v>
      </c>
      <c r="F328" s="25">
        <f t="shared" si="72"/>
        <v>4696.625</v>
      </c>
      <c r="G328" s="25">
        <f t="shared" si="61"/>
        <v>0.73031165996859448</v>
      </c>
      <c r="H328" s="25">
        <f t="shared" si="68"/>
        <v>1.0047966317304369</v>
      </c>
      <c r="I328" s="4">
        <f t="shared" si="62"/>
        <v>3413.6260927675839</v>
      </c>
      <c r="J328" s="25">
        <f t="shared" si="69"/>
        <v>4454.2237382834755</v>
      </c>
      <c r="K328" s="15">
        <f t="shared" si="63"/>
        <v>4475.5890092009913</v>
      </c>
      <c r="L328" s="36">
        <f t="shared" si="64"/>
        <v>-1045.5890092009913</v>
      </c>
      <c r="M328" s="36">
        <f t="shared" si="65"/>
        <v>1045.5890092009913</v>
      </c>
      <c r="N328" s="36">
        <f t="shared" si="66"/>
        <v>0.30483644583119279</v>
      </c>
      <c r="O328" s="36">
        <f t="shared" si="67"/>
        <v>1093256.3761619106</v>
      </c>
      <c r="P328" s="35">
        <f t="shared" si="70"/>
        <v>1093256.3761619106</v>
      </c>
    </row>
    <row r="329" spans="1:16" x14ac:dyDescent="0.4">
      <c r="A329" s="1">
        <v>328</v>
      </c>
      <c r="B329" s="21">
        <v>40141</v>
      </c>
      <c r="C329" s="43">
        <v>4</v>
      </c>
      <c r="D329">
        <v>5697</v>
      </c>
      <c r="E329" s="25">
        <f t="shared" si="71"/>
        <v>4312</v>
      </c>
      <c r="F329" s="25">
        <f t="shared" si="72"/>
        <v>4292.75</v>
      </c>
      <c r="G329" s="25">
        <f t="shared" si="61"/>
        <v>1.3271213091840894</v>
      </c>
      <c r="H329" s="25">
        <f t="shared" si="68"/>
        <v>0.99880733708417879</v>
      </c>
      <c r="I329" s="4">
        <f t="shared" si="62"/>
        <v>5703.8027139761198</v>
      </c>
      <c r="J329" s="25">
        <f t="shared" si="69"/>
        <v>4454.1638748228879</v>
      </c>
      <c r="K329" s="15">
        <f t="shared" si="63"/>
        <v>4448.8515587483962</v>
      </c>
      <c r="L329" s="36">
        <f t="shared" si="64"/>
        <v>1248.1484412516038</v>
      </c>
      <c r="M329" s="36">
        <f t="shared" si="65"/>
        <v>1248.1484412516038</v>
      </c>
      <c r="N329" s="36">
        <f t="shared" si="66"/>
        <v>0.21908872059884216</v>
      </c>
      <c r="O329" s="36">
        <f t="shared" si="67"/>
        <v>1557874.5313988084</v>
      </c>
      <c r="P329" s="35">
        <f t="shared" si="70"/>
        <v>1557874.5313988084</v>
      </c>
    </row>
    <row r="330" spans="1:16" x14ac:dyDescent="0.4">
      <c r="A330" s="1">
        <v>329</v>
      </c>
      <c r="B330" s="21">
        <v>40142</v>
      </c>
      <c r="C330" s="43">
        <v>1</v>
      </c>
      <c r="D330">
        <v>3430</v>
      </c>
      <c r="E330" s="25">
        <f t="shared" si="71"/>
        <v>4273.5</v>
      </c>
      <c r="F330" s="25">
        <f t="shared" si="72"/>
        <v>4400.375</v>
      </c>
      <c r="G330" s="25">
        <f t="shared" si="61"/>
        <v>0.77947902167428917</v>
      </c>
      <c r="H330" s="25">
        <f t="shared" si="68"/>
        <v>1.0016405964821891</v>
      </c>
      <c r="I330" s="4">
        <f t="shared" si="62"/>
        <v>3424.3819709847307</v>
      </c>
      <c r="J330" s="25">
        <f t="shared" si="69"/>
        <v>4454.1040113623012</v>
      </c>
      <c r="K330" s="15">
        <f t="shared" si="63"/>
        <v>4461.4113987346464</v>
      </c>
      <c r="L330" s="36">
        <f t="shared" si="64"/>
        <v>-1031.4113987346464</v>
      </c>
      <c r="M330" s="36">
        <f t="shared" si="65"/>
        <v>1031.4113987346464</v>
      </c>
      <c r="N330" s="36">
        <f t="shared" si="66"/>
        <v>0.30070303170106305</v>
      </c>
      <c r="O330" s="36">
        <f t="shared" si="67"/>
        <v>1063809.4734397596</v>
      </c>
      <c r="P330" s="35">
        <f t="shared" si="70"/>
        <v>1063809.4734397596</v>
      </c>
    </row>
    <row r="331" spans="1:16" x14ac:dyDescent="0.4">
      <c r="A331" s="1">
        <v>330</v>
      </c>
      <c r="B331" s="21">
        <v>40143</v>
      </c>
      <c r="C331" s="43">
        <v>2</v>
      </c>
      <c r="D331">
        <v>4537</v>
      </c>
      <c r="E331" s="25">
        <f t="shared" si="71"/>
        <v>4527.25</v>
      </c>
      <c r="F331" s="25">
        <f t="shared" si="72"/>
        <v>4310.125</v>
      </c>
      <c r="G331" s="25">
        <f t="shared" si="61"/>
        <v>1.0526376845219105</v>
      </c>
      <c r="H331" s="25">
        <f t="shared" si="68"/>
        <v>0.99475543470319527</v>
      </c>
      <c r="I331" s="4">
        <f t="shared" si="62"/>
        <v>4560.920042978908</v>
      </c>
      <c r="J331" s="25">
        <f t="shared" si="69"/>
        <v>4454.0441479017136</v>
      </c>
      <c r="K331" s="15">
        <f t="shared" si="63"/>
        <v>4430.6846225331919</v>
      </c>
      <c r="L331" s="36">
        <f t="shared" si="64"/>
        <v>106.31537746680806</v>
      </c>
      <c r="M331" s="36">
        <f t="shared" si="65"/>
        <v>106.31537746680806</v>
      </c>
      <c r="N331" s="36">
        <f t="shared" si="66"/>
        <v>2.3432968363854542E-2</v>
      </c>
      <c r="O331" s="36">
        <f t="shared" si="67"/>
        <v>11302.959485909878</v>
      </c>
      <c r="P331" s="35">
        <f t="shared" si="70"/>
        <v>11302.959485909878</v>
      </c>
    </row>
    <row r="332" spans="1:16" x14ac:dyDescent="0.4">
      <c r="A332" s="1">
        <v>331</v>
      </c>
      <c r="B332" s="21">
        <v>40144</v>
      </c>
      <c r="C332" s="43">
        <v>3</v>
      </c>
      <c r="D332">
        <v>4445</v>
      </c>
      <c r="E332" s="25">
        <f t="shared" si="71"/>
        <v>4093</v>
      </c>
      <c r="F332" s="25">
        <f t="shared" si="72"/>
        <v>3985.25</v>
      </c>
      <c r="G332" s="25">
        <f t="shared" si="61"/>
        <v>1.1153629006963177</v>
      </c>
      <c r="H332" s="25">
        <f t="shared" si="68"/>
        <v>1.0047966317304369</v>
      </c>
      <c r="I332" s="4">
        <f t="shared" si="62"/>
        <v>4423.7807528722769</v>
      </c>
      <c r="J332" s="25">
        <f t="shared" si="69"/>
        <v>4453.9842844411269</v>
      </c>
      <c r="K332" s="15">
        <f t="shared" si="63"/>
        <v>4475.3484067867439</v>
      </c>
      <c r="L332" s="36">
        <f t="shared" si="64"/>
        <v>-30.348406786743908</v>
      </c>
      <c r="M332" s="36">
        <f t="shared" si="65"/>
        <v>30.348406786743908</v>
      </c>
      <c r="N332" s="36">
        <f t="shared" si="66"/>
        <v>6.8275380847567851E-3</v>
      </c>
      <c r="O332" s="36">
        <f t="shared" si="67"/>
        <v>921.02579449368375</v>
      </c>
      <c r="P332" s="35">
        <f t="shared" si="70"/>
        <v>921.02579449368375</v>
      </c>
    </row>
    <row r="333" spans="1:16" x14ac:dyDescent="0.4">
      <c r="A333" s="1">
        <v>332</v>
      </c>
      <c r="B333" s="21">
        <v>40145</v>
      </c>
      <c r="C333" s="43">
        <v>4</v>
      </c>
      <c r="D333">
        <v>3960</v>
      </c>
      <c r="E333" s="25">
        <f t="shared" si="71"/>
        <v>3877.5</v>
      </c>
      <c r="F333" s="25">
        <f t="shared" si="72"/>
        <v>3863.375</v>
      </c>
      <c r="G333" s="25">
        <f t="shared" si="61"/>
        <v>1.0250105154172193</v>
      </c>
      <c r="H333" s="25">
        <f t="shared" si="68"/>
        <v>0.99880733708417879</v>
      </c>
      <c r="I333" s="4">
        <f t="shared" si="62"/>
        <v>3964.7285847543326</v>
      </c>
      <c r="J333" s="25">
        <f t="shared" si="69"/>
        <v>4453.9244209805393</v>
      </c>
      <c r="K333" s="15">
        <f t="shared" si="63"/>
        <v>4448.6123904937649</v>
      </c>
      <c r="L333" s="36">
        <f t="shared" si="64"/>
        <v>-488.61239049376491</v>
      </c>
      <c r="M333" s="36">
        <f t="shared" si="65"/>
        <v>488.61239049376491</v>
      </c>
      <c r="N333" s="36">
        <f t="shared" si="66"/>
        <v>0.12338696729640528</v>
      </c>
      <c r="O333" s="36">
        <f t="shared" si="67"/>
        <v>238742.06814403139</v>
      </c>
      <c r="P333" s="35">
        <f t="shared" si="70"/>
        <v>238742.06814403139</v>
      </c>
    </row>
    <row r="334" spans="1:16" x14ac:dyDescent="0.4">
      <c r="A334" s="1">
        <v>333</v>
      </c>
      <c r="B334" s="21">
        <v>40146</v>
      </c>
      <c r="C334" s="43">
        <v>1</v>
      </c>
      <c r="D334">
        <v>2568</v>
      </c>
      <c r="E334" s="25">
        <f t="shared" si="71"/>
        <v>3849.25</v>
      </c>
      <c r="F334" s="25">
        <f t="shared" si="72"/>
        <v>3857.625</v>
      </c>
      <c r="G334" s="25">
        <f t="shared" si="61"/>
        <v>0.66569456595703314</v>
      </c>
      <c r="H334" s="25">
        <f t="shared" si="68"/>
        <v>1.0016405964821891</v>
      </c>
      <c r="I334" s="4">
        <f t="shared" si="62"/>
        <v>2563.7938488305508</v>
      </c>
      <c r="J334" s="25">
        <f t="shared" si="69"/>
        <v>4453.8645575199525</v>
      </c>
      <c r="K334" s="15">
        <f t="shared" si="63"/>
        <v>4461.1715520451662</v>
      </c>
      <c r="L334" s="36">
        <f t="shared" si="64"/>
        <v>-1893.1715520451662</v>
      </c>
      <c r="M334" s="36">
        <f t="shared" si="65"/>
        <v>1893.1715520451662</v>
      </c>
      <c r="N334" s="36">
        <f t="shared" si="66"/>
        <v>0.73721633646618623</v>
      </c>
      <c r="O334" s="36">
        <f t="shared" si="67"/>
        <v>3584098.5254731034</v>
      </c>
      <c r="P334" s="35">
        <f t="shared" si="70"/>
        <v>3584098.5254731034</v>
      </c>
    </row>
    <row r="335" spans="1:16" x14ac:dyDescent="0.4">
      <c r="A335" s="1">
        <v>334</v>
      </c>
      <c r="B335" s="21">
        <v>40147</v>
      </c>
      <c r="C335" s="43">
        <v>2</v>
      </c>
      <c r="D335">
        <v>4424</v>
      </c>
      <c r="E335" s="25">
        <f t="shared" si="71"/>
        <v>3866</v>
      </c>
      <c r="F335" s="25">
        <f t="shared" si="72"/>
        <v>3799.75</v>
      </c>
      <c r="G335" s="25">
        <f t="shared" si="61"/>
        <v>1.1642871241529047</v>
      </c>
      <c r="H335" s="25">
        <f t="shared" si="68"/>
        <v>0.99475543470319527</v>
      </c>
      <c r="I335" s="4">
        <f t="shared" si="62"/>
        <v>4447.3242825961406</v>
      </c>
      <c r="J335" s="25">
        <f t="shared" si="69"/>
        <v>4453.8046940593649</v>
      </c>
      <c r="K335" s="15">
        <f t="shared" si="63"/>
        <v>4430.4464245221552</v>
      </c>
      <c r="L335" s="36">
        <f t="shared" si="64"/>
        <v>-6.4464245221552119</v>
      </c>
      <c r="M335" s="36">
        <f t="shared" si="65"/>
        <v>6.4464245221552119</v>
      </c>
      <c r="N335" s="36">
        <f t="shared" si="66"/>
        <v>1.4571484001254999E-3</v>
      </c>
      <c r="O335" s="36">
        <f t="shared" si="67"/>
        <v>41.556389119844049</v>
      </c>
      <c r="P335" s="35">
        <f t="shared" si="70"/>
        <v>41.556389119844049</v>
      </c>
    </row>
    <row r="336" spans="1:16" x14ac:dyDescent="0.4">
      <c r="A336" s="1">
        <v>335</v>
      </c>
      <c r="B336" s="21">
        <v>40148</v>
      </c>
      <c r="C336" s="43">
        <v>3</v>
      </c>
      <c r="D336">
        <v>4512</v>
      </c>
      <c r="E336" s="25">
        <f t="shared" si="71"/>
        <v>3733.5</v>
      </c>
      <c r="F336" s="25">
        <f t="shared" si="72"/>
        <v>3962.75</v>
      </c>
      <c r="G336" s="25">
        <f t="shared" si="61"/>
        <v>1.1386032426976216</v>
      </c>
      <c r="H336" s="25">
        <f t="shared" si="68"/>
        <v>1.0047966317304369</v>
      </c>
      <c r="I336" s="4">
        <f t="shared" si="62"/>
        <v>4490.4609127018475</v>
      </c>
      <c r="J336" s="25">
        <f t="shared" si="69"/>
        <v>4453.7448305987782</v>
      </c>
      <c r="K336" s="15">
        <f t="shared" si="63"/>
        <v>4475.1078043724974</v>
      </c>
      <c r="L336" s="36">
        <f t="shared" si="64"/>
        <v>36.892195627502588</v>
      </c>
      <c r="M336" s="36">
        <f t="shared" si="65"/>
        <v>36.892195627502588</v>
      </c>
      <c r="N336" s="36">
        <f t="shared" si="66"/>
        <v>8.1764617968755737E-3</v>
      </c>
      <c r="O336" s="36">
        <f t="shared" si="67"/>
        <v>1361.0340982179212</v>
      </c>
      <c r="P336" s="35">
        <f t="shared" si="70"/>
        <v>1361.0340982179212</v>
      </c>
    </row>
    <row r="337" spans="1:16" x14ac:dyDescent="0.4">
      <c r="A337" s="1">
        <v>336</v>
      </c>
      <c r="B337" s="21">
        <v>40149</v>
      </c>
      <c r="C337" s="43">
        <v>4</v>
      </c>
      <c r="D337">
        <v>3430</v>
      </c>
      <c r="E337" s="25">
        <f t="shared" si="71"/>
        <v>4192</v>
      </c>
      <c r="F337" s="25">
        <f t="shared" si="72"/>
        <v>4095.25</v>
      </c>
      <c r="G337" s="25">
        <f t="shared" si="61"/>
        <v>0.83755570477992791</v>
      </c>
      <c r="H337" s="25">
        <f t="shared" si="68"/>
        <v>0.99880733708417879</v>
      </c>
      <c r="I337" s="4">
        <f t="shared" si="62"/>
        <v>3434.0957186129699</v>
      </c>
      <c r="J337" s="25">
        <f t="shared" si="69"/>
        <v>4453.6849671381906</v>
      </c>
      <c r="K337" s="15">
        <f t="shared" si="63"/>
        <v>4448.3732222391345</v>
      </c>
      <c r="L337" s="36">
        <f t="shared" si="64"/>
        <v>-1018.3732222391345</v>
      </c>
      <c r="M337" s="36">
        <f t="shared" si="65"/>
        <v>1018.3732222391345</v>
      </c>
      <c r="N337" s="36">
        <f t="shared" si="66"/>
        <v>0.2969018140638876</v>
      </c>
      <c r="O337" s="36">
        <f t="shared" si="67"/>
        <v>1037084.0197737176</v>
      </c>
      <c r="P337" s="35">
        <f t="shared" si="70"/>
        <v>1037084.0197737176</v>
      </c>
    </row>
    <row r="338" spans="1:16" x14ac:dyDescent="0.4">
      <c r="A338" s="1">
        <v>337</v>
      </c>
      <c r="B338" s="21">
        <v>40150</v>
      </c>
      <c r="C338" s="43">
        <v>1</v>
      </c>
      <c r="D338">
        <v>4402</v>
      </c>
      <c r="E338" s="25">
        <f t="shared" si="71"/>
        <v>3998.5</v>
      </c>
      <c r="F338" s="25">
        <f t="shared" si="72"/>
        <v>3863.25</v>
      </c>
      <c r="G338" s="25">
        <f t="shared" si="61"/>
        <v>1.1394551219827864</v>
      </c>
      <c r="H338" s="25">
        <f t="shared" si="68"/>
        <v>1.0016405964821891</v>
      </c>
      <c r="I338" s="4">
        <f t="shared" si="62"/>
        <v>4394.7899231121819</v>
      </c>
      <c r="J338" s="25">
        <f t="shared" si="69"/>
        <v>4453.6251036776039</v>
      </c>
      <c r="K338" s="15">
        <f t="shared" si="63"/>
        <v>4460.9317053556861</v>
      </c>
      <c r="L338" s="36">
        <f t="shared" si="64"/>
        <v>-58.931705355686063</v>
      </c>
      <c r="M338" s="36">
        <f t="shared" si="65"/>
        <v>58.931705355686063</v>
      </c>
      <c r="N338" s="36">
        <f t="shared" si="66"/>
        <v>1.3387484178938223E-2</v>
      </c>
      <c r="O338" s="36">
        <f t="shared" si="67"/>
        <v>3472.9458961293972</v>
      </c>
      <c r="P338" s="35">
        <f t="shared" si="70"/>
        <v>3472.9458961293972</v>
      </c>
    </row>
    <row r="339" spans="1:16" x14ac:dyDescent="0.4">
      <c r="A339" s="1">
        <v>338</v>
      </c>
      <c r="B339" s="21">
        <v>40151</v>
      </c>
      <c r="C339" s="43">
        <v>2</v>
      </c>
      <c r="D339">
        <v>3650</v>
      </c>
      <c r="E339" s="25">
        <f t="shared" si="71"/>
        <v>3728</v>
      </c>
      <c r="F339" s="25">
        <f t="shared" si="72"/>
        <v>3755.5</v>
      </c>
      <c r="G339" s="25">
        <f t="shared" si="61"/>
        <v>0.97190786845959265</v>
      </c>
      <c r="H339" s="25">
        <f t="shared" si="68"/>
        <v>0.99475543470319527</v>
      </c>
      <c r="I339" s="4">
        <f t="shared" si="62"/>
        <v>3669.2435875849715</v>
      </c>
      <c r="J339" s="25">
        <f t="shared" si="69"/>
        <v>4453.5652402170163</v>
      </c>
      <c r="K339" s="15">
        <f t="shared" si="63"/>
        <v>4430.2082265111185</v>
      </c>
      <c r="L339" s="36">
        <f t="shared" si="64"/>
        <v>-780.20822651111848</v>
      </c>
      <c r="M339" s="36">
        <f t="shared" si="65"/>
        <v>780.20822651111848</v>
      </c>
      <c r="N339" s="36">
        <f t="shared" si="66"/>
        <v>0.21375567849619684</v>
      </c>
      <c r="O339" s="36">
        <f t="shared" si="67"/>
        <v>608724.87671562482</v>
      </c>
      <c r="P339" s="35">
        <f t="shared" si="70"/>
        <v>608724.87671562482</v>
      </c>
    </row>
    <row r="340" spans="1:16" x14ac:dyDescent="0.4">
      <c r="A340" s="1">
        <v>339</v>
      </c>
      <c r="B340" s="21">
        <v>40152</v>
      </c>
      <c r="C340" s="43">
        <v>3</v>
      </c>
      <c r="D340">
        <v>3430</v>
      </c>
      <c r="E340" s="25">
        <f t="shared" si="71"/>
        <v>3783</v>
      </c>
      <c r="F340" s="25">
        <f t="shared" si="72"/>
        <v>3689</v>
      </c>
      <c r="G340" s="25">
        <f t="shared" si="61"/>
        <v>0.92979127134724859</v>
      </c>
      <c r="H340" s="25">
        <f t="shared" si="68"/>
        <v>1.0047966317304369</v>
      </c>
      <c r="I340" s="4">
        <f t="shared" si="62"/>
        <v>3413.6260927675839</v>
      </c>
      <c r="J340" s="25">
        <f t="shared" si="69"/>
        <v>4453.5053767564295</v>
      </c>
      <c r="K340" s="15">
        <f t="shared" si="63"/>
        <v>4474.8672019582509</v>
      </c>
      <c r="L340" s="36">
        <f t="shared" si="64"/>
        <v>-1044.8672019582509</v>
      </c>
      <c r="M340" s="36">
        <f t="shared" si="65"/>
        <v>1044.8672019582509</v>
      </c>
      <c r="N340" s="36">
        <f t="shared" si="66"/>
        <v>0.30462600640182241</v>
      </c>
      <c r="O340" s="36">
        <f t="shared" si="67"/>
        <v>1091747.4697280643</v>
      </c>
      <c r="P340" s="35">
        <f t="shared" si="70"/>
        <v>1091747.4697280643</v>
      </c>
    </row>
    <row r="341" spans="1:16" x14ac:dyDescent="0.4">
      <c r="A341" s="1">
        <v>340</v>
      </c>
      <c r="B341" s="21">
        <v>40153</v>
      </c>
      <c r="C341" s="43">
        <v>4</v>
      </c>
      <c r="D341">
        <v>3650</v>
      </c>
      <c r="E341" s="25">
        <f t="shared" si="71"/>
        <v>3595</v>
      </c>
      <c r="F341" s="25">
        <f t="shared" si="72"/>
        <v>3770.625</v>
      </c>
      <c r="G341" s="25">
        <f t="shared" si="61"/>
        <v>0.96800928228078897</v>
      </c>
      <c r="H341" s="25">
        <f t="shared" si="68"/>
        <v>0.99880733708417879</v>
      </c>
      <c r="I341" s="4">
        <f t="shared" si="62"/>
        <v>3654.3584177659886</v>
      </c>
      <c r="J341" s="25">
        <f t="shared" si="69"/>
        <v>4453.4455132958419</v>
      </c>
      <c r="K341" s="15">
        <f t="shared" si="63"/>
        <v>4448.1340539845032</v>
      </c>
      <c r="L341" s="36">
        <f t="shared" si="64"/>
        <v>-798.13405398450323</v>
      </c>
      <c r="M341" s="36">
        <f t="shared" si="65"/>
        <v>798.13405398450323</v>
      </c>
      <c r="N341" s="36">
        <f t="shared" si="66"/>
        <v>0.21866686410534336</v>
      </c>
      <c r="O341" s="36">
        <f t="shared" si="67"/>
        <v>637017.96812973788</v>
      </c>
      <c r="P341" s="35">
        <f t="shared" si="70"/>
        <v>637017.96812973788</v>
      </c>
    </row>
    <row r="342" spans="1:16" x14ac:dyDescent="0.4">
      <c r="A342" s="1">
        <v>341</v>
      </c>
      <c r="B342" s="21">
        <v>40154</v>
      </c>
      <c r="C342" s="43">
        <v>1</v>
      </c>
      <c r="D342">
        <v>3650</v>
      </c>
      <c r="E342" s="25">
        <f t="shared" si="71"/>
        <v>3946.25</v>
      </c>
      <c r="F342" s="25">
        <f t="shared" si="72"/>
        <v>4135.125</v>
      </c>
      <c r="G342" s="25">
        <f t="shared" si="61"/>
        <v>0.8826819019981258</v>
      </c>
      <c r="H342" s="25">
        <f t="shared" si="68"/>
        <v>1.0016405964821891</v>
      </c>
      <c r="I342" s="4">
        <f t="shared" si="62"/>
        <v>3644.0216309312732</v>
      </c>
      <c r="J342" s="25">
        <f t="shared" si="69"/>
        <v>4453.3856498352552</v>
      </c>
      <c r="K342" s="15">
        <f t="shared" si="63"/>
        <v>4460.6918586662059</v>
      </c>
      <c r="L342" s="36">
        <f t="shared" si="64"/>
        <v>-810.69185866620592</v>
      </c>
      <c r="M342" s="36">
        <f t="shared" si="65"/>
        <v>810.69185866620592</v>
      </c>
      <c r="N342" s="36">
        <f t="shared" si="66"/>
        <v>0.22210735853868654</v>
      </c>
      <c r="O342" s="36">
        <f t="shared" si="67"/>
        <v>657221.28970766754</v>
      </c>
      <c r="P342" s="35">
        <f t="shared" si="70"/>
        <v>657221.28970766754</v>
      </c>
    </row>
    <row r="343" spans="1:16" x14ac:dyDescent="0.4">
      <c r="A343" s="1">
        <v>342</v>
      </c>
      <c r="B343" s="21">
        <v>40155</v>
      </c>
      <c r="C343" s="43">
        <v>2</v>
      </c>
      <c r="D343">
        <v>5055</v>
      </c>
      <c r="E343" s="25">
        <f t="shared" si="71"/>
        <v>4324</v>
      </c>
      <c r="F343" s="25">
        <f t="shared" si="72"/>
        <v>4363.5</v>
      </c>
      <c r="G343" s="25">
        <f t="shared" si="61"/>
        <v>1.158473702303197</v>
      </c>
      <c r="H343" s="25">
        <f t="shared" si="68"/>
        <v>0.99475543470319527</v>
      </c>
      <c r="I343" s="4">
        <f t="shared" si="62"/>
        <v>5081.6510507512412</v>
      </c>
      <c r="J343" s="25">
        <f t="shared" si="69"/>
        <v>4453.3257863746676</v>
      </c>
      <c r="K343" s="15">
        <f t="shared" si="63"/>
        <v>4429.9700285000818</v>
      </c>
      <c r="L343" s="36">
        <f t="shared" si="64"/>
        <v>625.02997149991825</v>
      </c>
      <c r="M343" s="36">
        <f t="shared" si="65"/>
        <v>625.02997149991825</v>
      </c>
      <c r="N343" s="36">
        <f t="shared" si="66"/>
        <v>0.12364588951531519</v>
      </c>
      <c r="O343" s="36">
        <f t="shared" si="67"/>
        <v>390662.4652731886</v>
      </c>
      <c r="P343" s="35">
        <f t="shared" si="70"/>
        <v>390662.4652731886</v>
      </c>
    </row>
    <row r="344" spans="1:16" x14ac:dyDescent="0.4">
      <c r="A344" s="1">
        <v>343</v>
      </c>
      <c r="B344" s="21">
        <v>40156</v>
      </c>
      <c r="C344" s="43">
        <v>3</v>
      </c>
      <c r="D344">
        <v>4941</v>
      </c>
      <c r="E344" s="25">
        <f t="shared" si="71"/>
        <v>4403</v>
      </c>
      <c r="F344" s="25">
        <f t="shared" si="72"/>
        <v>4375.5</v>
      </c>
      <c r="G344" s="25">
        <f t="shared" si="61"/>
        <v>1.1292423723003084</v>
      </c>
      <c r="H344" s="25">
        <f t="shared" si="68"/>
        <v>1.0047966317304369</v>
      </c>
      <c r="I344" s="4">
        <f t="shared" si="62"/>
        <v>4917.4129808643238</v>
      </c>
      <c r="J344" s="25">
        <f t="shared" si="69"/>
        <v>4453.2659229140809</v>
      </c>
      <c r="K344" s="15">
        <f t="shared" si="63"/>
        <v>4474.6265995440035</v>
      </c>
      <c r="L344" s="36">
        <f t="shared" si="64"/>
        <v>466.37340045599649</v>
      </c>
      <c r="M344" s="36">
        <f t="shared" si="65"/>
        <v>466.37340045599649</v>
      </c>
      <c r="N344" s="36">
        <f t="shared" si="66"/>
        <v>9.4388463965998079E-2</v>
      </c>
      <c r="O344" s="36">
        <f t="shared" si="67"/>
        <v>217504.14865288927</v>
      </c>
      <c r="P344" s="35">
        <f t="shared" si="70"/>
        <v>217504.14865288927</v>
      </c>
    </row>
    <row r="345" spans="1:16" x14ac:dyDescent="0.4">
      <c r="A345" s="1">
        <v>344</v>
      </c>
      <c r="B345" s="21">
        <v>40157</v>
      </c>
      <c r="C345" s="43">
        <v>4</v>
      </c>
      <c r="D345">
        <v>3966</v>
      </c>
      <c r="E345" s="25">
        <f t="shared" si="71"/>
        <v>4348</v>
      </c>
      <c r="F345" s="25">
        <f t="shared" si="72"/>
        <v>4442.125</v>
      </c>
      <c r="G345" s="25">
        <f t="shared" si="61"/>
        <v>0.89281593831780959</v>
      </c>
      <c r="H345" s="25">
        <f t="shared" si="68"/>
        <v>0.99880733708417879</v>
      </c>
      <c r="I345" s="4">
        <f t="shared" si="62"/>
        <v>3970.7357492766878</v>
      </c>
      <c r="J345" s="25">
        <f t="shared" si="69"/>
        <v>4453.2060594534933</v>
      </c>
      <c r="K345" s="15">
        <f t="shared" si="63"/>
        <v>4447.8948857298728</v>
      </c>
      <c r="L345" s="36">
        <f t="shared" si="64"/>
        <v>-481.89488572987284</v>
      </c>
      <c r="M345" s="36">
        <f t="shared" si="65"/>
        <v>481.89488572987284</v>
      </c>
      <c r="N345" s="36">
        <f t="shared" si="66"/>
        <v>0.12150652691121352</v>
      </c>
      <c r="O345" s="36">
        <f t="shared" si="67"/>
        <v>232222.6808926072</v>
      </c>
      <c r="P345" s="35">
        <f t="shared" si="70"/>
        <v>232222.6808926072</v>
      </c>
    </row>
    <row r="346" spans="1:16" x14ac:dyDescent="0.4">
      <c r="A346" s="1">
        <v>345</v>
      </c>
      <c r="B346" s="21">
        <v>40158</v>
      </c>
      <c r="C346" s="43">
        <v>1</v>
      </c>
      <c r="D346">
        <v>3430</v>
      </c>
      <c r="E346" s="25">
        <f t="shared" si="71"/>
        <v>4536.25</v>
      </c>
      <c r="F346" s="25">
        <f t="shared" si="72"/>
        <v>4347.375</v>
      </c>
      <c r="G346" s="25">
        <f t="shared" si="61"/>
        <v>0.78898185686764999</v>
      </c>
      <c r="H346" s="25">
        <f t="shared" si="68"/>
        <v>1.0016405964821891</v>
      </c>
      <c r="I346" s="4">
        <f t="shared" si="62"/>
        <v>3424.3819709847307</v>
      </c>
      <c r="J346" s="25">
        <f t="shared" si="69"/>
        <v>4453.1461959929065</v>
      </c>
      <c r="K346" s="15">
        <f t="shared" si="63"/>
        <v>4460.4520119767258</v>
      </c>
      <c r="L346" s="36">
        <f t="shared" si="64"/>
        <v>-1030.4520119767258</v>
      </c>
      <c r="M346" s="36">
        <f t="shared" si="65"/>
        <v>1030.4520119767258</v>
      </c>
      <c r="N346" s="36">
        <f t="shared" si="66"/>
        <v>0.30042332710691716</v>
      </c>
      <c r="O346" s="36">
        <f t="shared" si="67"/>
        <v>1061831.3489868823</v>
      </c>
      <c r="P346" s="35">
        <f t="shared" si="70"/>
        <v>1061831.3489868823</v>
      </c>
    </row>
    <row r="347" spans="1:16" x14ac:dyDescent="0.4">
      <c r="A347" s="1">
        <v>346</v>
      </c>
      <c r="B347" s="21">
        <v>40159</v>
      </c>
      <c r="C347" s="43">
        <v>2</v>
      </c>
      <c r="D347">
        <v>5808</v>
      </c>
      <c r="E347" s="25">
        <f t="shared" si="71"/>
        <v>4158.5</v>
      </c>
      <c r="F347" s="25">
        <f t="shared" si="72"/>
        <v>4435.75</v>
      </c>
      <c r="G347" s="25">
        <f t="shared" si="61"/>
        <v>1.3093614383137011</v>
      </c>
      <c r="H347" s="25">
        <f t="shared" si="68"/>
        <v>0.99475543470319527</v>
      </c>
      <c r="I347" s="4">
        <f t="shared" si="62"/>
        <v>5838.6210292310998</v>
      </c>
      <c r="J347" s="25">
        <f t="shared" si="69"/>
        <v>4453.0863325323189</v>
      </c>
      <c r="K347" s="15">
        <f t="shared" si="63"/>
        <v>4429.7318304890441</v>
      </c>
      <c r="L347" s="36">
        <f t="shared" si="64"/>
        <v>1378.2681695109559</v>
      </c>
      <c r="M347" s="36">
        <f t="shared" si="65"/>
        <v>1378.2681695109559</v>
      </c>
      <c r="N347" s="36">
        <f t="shared" si="66"/>
        <v>0.23730512560450343</v>
      </c>
      <c r="O347" s="36">
        <f t="shared" si="67"/>
        <v>1899623.1470870811</v>
      </c>
      <c r="P347" s="35">
        <f t="shared" si="70"/>
        <v>1899623.1470870811</v>
      </c>
    </row>
    <row r="348" spans="1:16" x14ac:dyDescent="0.4">
      <c r="A348" s="1">
        <v>347</v>
      </c>
      <c r="B348" s="21">
        <v>40160</v>
      </c>
      <c r="C348" s="43">
        <v>3</v>
      </c>
      <c r="D348">
        <v>3430</v>
      </c>
      <c r="E348" s="25">
        <f t="shared" si="71"/>
        <v>4713</v>
      </c>
      <c r="F348" s="25">
        <f t="shared" si="72"/>
        <v>4713</v>
      </c>
      <c r="G348" s="25">
        <f t="shared" si="61"/>
        <v>0.72777424145979208</v>
      </c>
      <c r="H348" s="25">
        <f t="shared" si="68"/>
        <v>1.0047966317304369</v>
      </c>
      <c r="I348" s="4">
        <f t="shared" si="62"/>
        <v>3413.6260927675839</v>
      </c>
      <c r="J348" s="25">
        <f t="shared" si="69"/>
        <v>4453.0264690717322</v>
      </c>
      <c r="K348" s="15">
        <f t="shared" si="63"/>
        <v>4474.385997129757</v>
      </c>
      <c r="L348" s="36">
        <f t="shared" si="64"/>
        <v>-1044.385997129757</v>
      </c>
      <c r="M348" s="36">
        <f t="shared" si="65"/>
        <v>1044.385997129757</v>
      </c>
      <c r="N348" s="36">
        <f t="shared" si="66"/>
        <v>0.30448571344890873</v>
      </c>
      <c r="O348" s="36">
        <f t="shared" si="67"/>
        <v>1090742.1110007169</v>
      </c>
      <c r="P348" s="35">
        <f t="shared" si="70"/>
        <v>1090742.1110007169</v>
      </c>
    </row>
    <row r="349" spans="1:16" x14ac:dyDescent="0.4">
      <c r="A349" s="1">
        <v>348</v>
      </c>
      <c r="B349" s="21">
        <v>40161</v>
      </c>
      <c r="C349" s="43">
        <v>4</v>
      </c>
      <c r="D349">
        <v>6184</v>
      </c>
      <c r="E349" s="25">
        <f t="shared" si="71"/>
        <v>4713</v>
      </c>
      <c r="F349" s="25">
        <f t="shared" si="72"/>
        <v>4415.75</v>
      </c>
      <c r="G349" s="25">
        <f t="shared" si="61"/>
        <v>1.400441601087018</v>
      </c>
      <c r="H349" s="25">
        <f t="shared" si="68"/>
        <v>0.99880733708417879</v>
      </c>
      <c r="I349" s="4">
        <f t="shared" si="62"/>
        <v>6191.3842343739379</v>
      </c>
      <c r="J349" s="25">
        <f t="shared" si="69"/>
        <v>4452.9666056111446</v>
      </c>
      <c r="K349" s="15">
        <f t="shared" si="63"/>
        <v>4447.6557174752415</v>
      </c>
      <c r="L349" s="36">
        <f t="shared" si="64"/>
        <v>1736.3442825247585</v>
      </c>
      <c r="M349" s="36">
        <f t="shared" si="65"/>
        <v>1736.3442825247585</v>
      </c>
      <c r="N349" s="36">
        <f t="shared" si="66"/>
        <v>0.28078012330607349</v>
      </c>
      <c r="O349" s="36">
        <f t="shared" si="67"/>
        <v>3014891.4674564181</v>
      </c>
      <c r="P349" s="35">
        <f t="shared" si="70"/>
        <v>3014891.4674564181</v>
      </c>
    </row>
    <row r="350" spans="1:16" x14ac:dyDescent="0.4">
      <c r="A350" s="1">
        <v>349</v>
      </c>
      <c r="B350" s="21">
        <v>40162</v>
      </c>
      <c r="C350" s="43">
        <v>1</v>
      </c>
      <c r="D350">
        <v>3430</v>
      </c>
      <c r="E350" s="25">
        <f t="shared" si="71"/>
        <v>4118.5</v>
      </c>
      <c r="F350" s="25">
        <f t="shared" si="72"/>
        <v>4118.5</v>
      </c>
      <c r="G350" s="25">
        <f t="shared" si="61"/>
        <v>0.83282748573509768</v>
      </c>
      <c r="H350" s="25">
        <f t="shared" si="68"/>
        <v>1.0016405964821891</v>
      </c>
      <c r="I350" s="4">
        <f t="shared" si="62"/>
        <v>3424.3819709847307</v>
      </c>
      <c r="J350" s="25">
        <f t="shared" si="69"/>
        <v>4452.9067421505579</v>
      </c>
      <c r="K350" s="15">
        <f t="shared" si="63"/>
        <v>4460.2121652872456</v>
      </c>
      <c r="L350" s="36">
        <f t="shared" si="64"/>
        <v>-1030.2121652872456</v>
      </c>
      <c r="M350" s="36">
        <f t="shared" si="65"/>
        <v>1030.2121652872456</v>
      </c>
      <c r="N350" s="36">
        <f t="shared" si="66"/>
        <v>0.30035340095838065</v>
      </c>
      <c r="O350" s="36">
        <f t="shared" si="67"/>
        <v>1061337.105505835</v>
      </c>
      <c r="P350" s="35">
        <f t="shared" si="70"/>
        <v>1061337.105505835</v>
      </c>
    </row>
    <row r="351" spans="1:16" x14ac:dyDescent="0.4">
      <c r="A351" s="1">
        <v>350</v>
      </c>
      <c r="B351" s="21">
        <v>40163</v>
      </c>
      <c r="C351" s="43">
        <v>2</v>
      </c>
      <c r="D351">
        <v>3430</v>
      </c>
      <c r="E351" s="25">
        <f t="shared" si="71"/>
        <v>4118.5</v>
      </c>
      <c r="F351" s="25">
        <f t="shared" si="72"/>
        <v>4063.75</v>
      </c>
      <c r="G351" s="25">
        <f t="shared" si="61"/>
        <v>0.84404798523531221</v>
      </c>
      <c r="H351" s="25">
        <f t="shared" si="68"/>
        <v>0.99475543470319527</v>
      </c>
      <c r="I351" s="4">
        <f t="shared" si="62"/>
        <v>3448.0837001140962</v>
      </c>
      <c r="J351" s="25">
        <f t="shared" si="69"/>
        <v>4452.8468786899703</v>
      </c>
      <c r="K351" s="15">
        <f t="shared" si="63"/>
        <v>4429.4936324780074</v>
      </c>
      <c r="L351" s="36">
        <f t="shared" si="64"/>
        <v>-999.49363247800738</v>
      </c>
      <c r="M351" s="36">
        <f t="shared" si="65"/>
        <v>999.49363247800738</v>
      </c>
      <c r="N351" s="36">
        <f t="shared" si="66"/>
        <v>0.291397560489215</v>
      </c>
      <c r="O351" s="36">
        <f t="shared" si="67"/>
        <v>998987.52136408212</v>
      </c>
      <c r="P351" s="35">
        <f t="shared" si="70"/>
        <v>998987.52136408212</v>
      </c>
    </row>
    <row r="352" spans="1:16" x14ac:dyDescent="0.4">
      <c r="A352" s="1">
        <v>351</v>
      </c>
      <c r="B352" s="21">
        <v>40164</v>
      </c>
      <c r="C352" s="43">
        <v>3</v>
      </c>
      <c r="D352">
        <v>3430</v>
      </c>
      <c r="E352" s="25">
        <f t="shared" si="71"/>
        <v>4009</v>
      </c>
      <c r="F352" s="25">
        <f t="shared" si="72"/>
        <v>4009</v>
      </c>
      <c r="G352" s="25">
        <f t="shared" si="61"/>
        <v>0.85557495634821656</v>
      </c>
      <c r="H352" s="25">
        <f t="shared" si="68"/>
        <v>1.0047966317304369</v>
      </c>
      <c r="I352" s="4">
        <f t="shared" si="62"/>
        <v>3413.6260927675839</v>
      </c>
      <c r="J352" s="25">
        <f t="shared" si="69"/>
        <v>4452.7870152293835</v>
      </c>
      <c r="K352" s="15">
        <f t="shared" si="63"/>
        <v>4474.1453947155105</v>
      </c>
      <c r="L352" s="36">
        <f t="shared" si="64"/>
        <v>-1044.1453947155105</v>
      </c>
      <c r="M352" s="36">
        <f t="shared" si="65"/>
        <v>1044.1453947155105</v>
      </c>
      <c r="N352" s="36">
        <f t="shared" si="66"/>
        <v>0.30441556697245203</v>
      </c>
      <c r="O352" s="36">
        <f t="shared" si="67"/>
        <v>1090239.6053056093</v>
      </c>
      <c r="P352" s="35">
        <f t="shared" si="70"/>
        <v>1090239.6053056093</v>
      </c>
    </row>
    <row r="353" spans="1:16" x14ac:dyDescent="0.4">
      <c r="A353" s="1">
        <v>352</v>
      </c>
      <c r="B353" s="21">
        <v>40165</v>
      </c>
      <c r="C353" s="43">
        <v>4</v>
      </c>
      <c r="D353">
        <v>5746</v>
      </c>
      <c r="E353" s="25">
        <f t="shared" si="71"/>
        <v>4009</v>
      </c>
      <c r="F353" s="25">
        <f t="shared" si="72"/>
        <v>4293.125</v>
      </c>
      <c r="G353" s="25">
        <f t="shared" si="61"/>
        <v>1.3384189838404426</v>
      </c>
      <c r="H353" s="25">
        <f t="shared" si="68"/>
        <v>0.99880733708417879</v>
      </c>
      <c r="I353" s="4">
        <f t="shared" si="62"/>
        <v>5752.8612242420195</v>
      </c>
      <c r="J353" s="25">
        <f t="shared" si="69"/>
        <v>4452.7271517687959</v>
      </c>
      <c r="K353" s="15">
        <f t="shared" si="63"/>
        <v>4447.4165492206112</v>
      </c>
      <c r="L353" s="36">
        <f t="shared" si="64"/>
        <v>1298.5834507793888</v>
      </c>
      <c r="M353" s="36">
        <f t="shared" si="65"/>
        <v>1298.5834507793888</v>
      </c>
      <c r="N353" s="36">
        <f t="shared" si="66"/>
        <v>0.22599781600755114</v>
      </c>
      <c r="O353" s="36">
        <f t="shared" si="67"/>
        <v>1686318.9786381053</v>
      </c>
      <c r="P353" s="35">
        <f t="shared" si="70"/>
        <v>1686318.9786381053</v>
      </c>
    </row>
    <row r="354" spans="1:16" x14ac:dyDescent="0.4">
      <c r="A354" s="1">
        <v>353</v>
      </c>
      <c r="B354" s="21">
        <v>40166</v>
      </c>
      <c r="C354" s="43">
        <v>1</v>
      </c>
      <c r="D354">
        <v>3430</v>
      </c>
      <c r="E354" s="25">
        <f t="shared" si="71"/>
        <v>4577.25</v>
      </c>
      <c r="F354" s="25">
        <f t="shared" si="72"/>
        <v>4577.25</v>
      </c>
      <c r="G354" s="25">
        <f t="shared" si="61"/>
        <v>0.74935823911737398</v>
      </c>
      <c r="H354" s="25">
        <f t="shared" si="68"/>
        <v>1.0016405964821891</v>
      </c>
      <c r="I354" s="4">
        <f t="shared" si="62"/>
        <v>3424.3819709847307</v>
      </c>
      <c r="J354" s="25">
        <f t="shared" si="69"/>
        <v>4452.6672883082092</v>
      </c>
      <c r="K354" s="15">
        <f t="shared" si="63"/>
        <v>4459.9723185977664</v>
      </c>
      <c r="L354" s="36">
        <f t="shared" si="64"/>
        <v>-1029.9723185977664</v>
      </c>
      <c r="M354" s="36">
        <f t="shared" si="65"/>
        <v>1029.9723185977664</v>
      </c>
      <c r="N354" s="36">
        <f t="shared" si="66"/>
        <v>0.30028347480984441</v>
      </c>
      <c r="O354" s="36">
        <f t="shared" si="67"/>
        <v>1060842.9770776588</v>
      </c>
      <c r="P354" s="35">
        <f t="shared" si="70"/>
        <v>1060842.9770776588</v>
      </c>
    </row>
    <row r="355" spans="1:16" x14ac:dyDescent="0.4">
      <c r="A355" s="1">
        <v>354</v>
      </c>
      <c r="B355" s="21">
        <v>40167</v>
      </c>
      <c r="C355" s="43">
        <v>2</v>
      </c>
      <c r="D355">
        <v>5703</v>
      </c>
      <c r="E355" s="25">
        <f t="shared" si="71"/>
        <v>4577.25</v>
      </c>
      <c r="F355" s="25">
        <f t="shared" si="72"/>
        <v>4569.125</v>
      </c>
      <c r="G355" s="25">
        <f t="shared" si="61"/>
        <v>1.248160205728668</v>
      </c>
      <c r="H355" s="25">
        <f t="shared" si="68"/>
        <v>0.99475543470319527</v>
      </c>
      <c r="I355" s="4">
        <f t="shared" si="62"/>
        <v>5733.067446574546</v>
      </c>
      <c r="J355" s="25">
        <f t="shared" si="69"/>
        <v>4452.6074248476225</v>
      </c>
      <c r="K355" s="15">
        <f t="shared" si="63"/>
        <v>4429.2554344669716</v>
      </c>
      <c r="L355" s="36">
        <f t="shared" si="64"/>
        <v>1273.7445655330284</v>
      </c>
      <c r="M355" s="36">
        <f t="shared" si="65"/>
        <v>1273.7445655330284</v>
      </c>
      <c r="N355" s="36">
        <f t="shared" si="66"/>
        <v>0.22334640812432552</v>
      </c>
      <c r="O355" s="36">
        <f t="shared" si="67"/>
        <v>1622425.2182249234</v>
      </c>
      <c r="P355" s="35">
        <f t="shared" si="70"/>
        <v>1622425.2182249234</v>
      </c>
    </row>
    <row r="356" spans="1:16" x14ac:dyDescent="0.4">
      <c r="A356" s="1">
        <v>355</v>
      </c>
      <c r="B356" s="21">
        <v>40168</v>
      </c>
      <c r="C356" s="43">
        <v>3</v>
      </c>
      <c r="D356">
        <v>3430</v>
      </c>
      <c r="E356" s="25">
        <f t="shared" si="71"/>
        <v>4561</v>
      </c>
      <c r="F356" s="25">
        <f t="shared" si="72"/>
        <v>4710.5</v>
      </c>
      <c r="G356" s="25">
        <f t="shared" si="61"/>
        <v>0.72816049251671799</v>
      </c>
      <c r="H356" s="25">
        <f t="shared" si="68"/>
        <v>1.0047966317304369</v>
      </c>
      <c r="I356" s="4">
        <f t="shared" si="62"/>
        <v>3413.6260927675839</v>
      </c>
      <c r="J356" s="25">
        <f t="shared" si="69"/>
        <v>4452.5475613870349</v>
      </c>
      <c r="K356" s="15">
        <f t="shared" si="63"/>
        <v>4473.9047923012631</v>
      </c>
      <c r="L356" s="36">
        <f t="shared" si="64"/>
        <v>-1043.9047923012631</v>
      </c>
      <c r="M356" s="36">
        <f t="shared" si="65"/>
        <v>1043.9047923012631</v>
      </c>
      <c r="N356" s="36">
        <f t="shared" si="66"/>
        <v>0.30434542049599506</v>
      </c>
      <c r="O356" s="36">
        <f t="shared" si="67"/>
        <v>1089737.2153895432</v>
      </c>
      <c r="P356" s="35">
        <f t="shared" si="70"/>
        <v>1089737.2153895432</v>
      </c>
    </row>
    <row r="357" spans="1:16" x14ac:dyDescent="0.4">
      <c r="A357" s="1">
        <v>356</v>
      </c>
      <c r="B357" s="21">
        <v>40169</v>
      </c>
      <c r="C357" s="43">
        <v>4</v>
      </c>
      <c r="D357">
        <v>5681</v>
      </c>
      <c r="E357" s="25">
        <f t="shared" si="71"/>
        <v>4860</v>
      </c>
      <c r="F357" s="25">
        <f t="shared" si="72"/>
        <v>4549</v>
      </c>
      <c r="G357" s="25">
        <f t="shared" si="61"/>
        <v>1.2488459001978456</v>
      </c>
      <c r="H357" s="25">
        <f t="shared" si="68"/>
        <v>0.99880733708417879</v>
      </c>
      <c r="I357" s="4">
        <f t="shared" si="62"/>
        <v>5687.7836085831732</v>
      </c>
      <c r="J357" s="25">
        <f t="shared" si="69"/>
        <v>4452.4876979264482</v>
      </c>
      <c r="K357" s="15">
        <f t="shared" si="63"/>
        <v>4447.1773809659808</v>
      </c>
      <c r="L357" s="36">
        <f t="shared" si="64"/>
        <v>1233.8226190340192</v>
      </c>
      <c r="M357" s="36">
        <f t="shared" si="65"/>
        <v>1233.8226190340192</v>
      </c>
      <c r="N357" s="36">
        <f t="shared" si="66"/>
        <v>0.21718405545397276</v>
      </c>
      <c r="O357" s="36">
        <f t="shared" si="67"/>
        <v>1522318.2552399666</v>
      </c>
      <c r="P357" s="35">
        <f t="shared" si="70"/>
        <v>1522318.2552399666</v>
      </c>
    </row>
    <row r="358" spans="1:16" x14ac:dyDescent="0.4">
      <c r="A358" s="1">
        <v>357</v>
      </c>
      <c r="B358" s="21">
        <v>40170</v>
      </c>
      <c r="C358" s="43">
        <v>1</v>
      </c>
      <c r="D358">
        <v>4626</v>
      </c>
      <c r="E358" s="25">
        <f t="shared" si="71"/>
        <v>4238</v>
      </c>
      <c r="F358" s="25">
        <f t="shared" si="72"/>
        <v>4152.5</v>
      </c>
      <c r="G358" s="25">
        <f t="shared" si="61"/>
        <v>1.1140276941601446</v>
      </c>
      <c r="H358" s="25">
        <f t="shared" si="68"/>
        <v>1.0016405964821891</v>
      </c>
      <c r="I358" s="4">
        <f t="shared" si="62"/>
        <v>4618.4230314213892</v>
      </c>
      <c r="J358" s="25">
        <f t="shared" si="69"/>
        <v>4452.4278344658605</v>
      </c>
      <c r="K358" s="15">
        <f t="shared" si="63"/>
        <v>4459.7324719082862</v>
      </c>
      <c r="L358" s="36">
        <f t="shared" si="64"/>
        <v>166.26752809171376</v>
      </c>
      <c r="M358" s="36">
        <f t="shared" si="65"/>
        <v>166.26752809171376</v>
      </c>
      <c r="N358" s="36">
        <f t="shared" si="66"/>
        <v>3.5941964568031511E-2</v>
      </c>
      <c r="O358" s="36">
        <f t="shared" si="67"/>
        <v>27644.890897728823</v>
      </c>
      <c r="P358" s="35">
        <f t="shared" si="70"/>
        <v>27644.890897728823</v>
      </c>
    </row>
    <row r="359" spans="1:16" x14ac:dyDescent="0.4">
      <c r="A359" s="1">
        <v>358</v>
      </c>
      <c r="B359" s="21">
        <v>40171</v>
      </c>
      <c r="C359" s="43">
        <v>2</v>
      </c>
      <c r="D359">
        <v>3215</v>
      </c>
      <c r="E359" s="25">
        <f t="shared" si="71"/>
        <v>4067</v>
      </c>
      <c r="F359" s="25">
        <f t="shared" si="72"/>
        <v>3741.125</v>
      </c>
      <c r="G359" s="25">
        <f t="shared" si="61"/>
        <v>0.85936716896655418</v>
      </c>
      <c r="H359" s="25">
        <f t="shared" si="68"/>
        <v>0.99475543470319527</v>
      </c>
      <c r="I359" s="4">
        <f t="shared" si="62"/>
        <v>3231.9501737221049</v>
      </c>
      <c r="J359" s="25">
        <f t="shared" si="69"/>
        <v>4452.3679710052738</v>
      </c>
      <c r="K359" s="15">
        <f t="shared" si="63"/>
        <v>4429.0172364559348</v>
      </c>
      <c r="L359" s="36">
        <f t="shared" si="64"/>
        <v>-1214.0172364559348</v>
      </c>
      <c r="M359" s="36">
        <f t="shared" si="65"/>
        <v>1214.0172364559348</v>
      </c>
      <c r="N359" s="36">
        <f t="shared" si="66"/>
        <v>0.37761033793341675</v>
      </c>
      <c r="O359" s="36">
        <f t="shared" si="67"/>
        <v>1473837.8504121052</v>
      </c>
      <c r="P359" s="35">
        <f t="shared" si="70"/>
        <v>1473837.8504121052</v>
      </c>
    </row>
    <row r="360" spans="1:16" x14ac:dyDescent="0.4">
      <c r="A360" s="1">
        <v>359</v>
      </c>
      <c r="B360" s="21">
        <v>40172</v>
      </c>
      <c r="C360" s="43">
        <v>3</v>
      </c>
      <c r="D360">
        <v>2746</v>
      </c>
      <c r="E360" s="25">
        <f t="shared" si="71"/>
        <v>3415.25</v>
      </c>
      <c r="F360" s="25">
        <f t="shared" si="72"/>
        <v>3270.5</v>
      </c>
      <c r="G360" s="25">
        <f t="shared" si="61"/>
        <v>0.83962696835346273</v>
      </c>
      <c r="H360" s="25">
        <f t="shared" si="68"/>
        <v>1.0047966317304369</v>
      </c>
      <c r="I360" s="4">
        <f t="shared" si="62"/>
        <v>2732.8913267462931</v>
      </c>
      <c r="J360" s="25">
        <f t="shared" si="69"/>
        <v>4452.3081075446862</v>
      </c>
      <c r="K360" s="15">
        <f t="shared" si="63"/>
        <v>4473.6641898870166</v>
      </c>
      <c r="L360" s="36">
        <f t="shared" si="64"/>
        <v>-1727.6641898870166</v>
      </c>
      <c r="M360" s="36">
        <f t="shared" si="65"/>
        <v>1727.6641898870166</v>
      </c>
      <c r="N360" s="36">
        <f t="shared" si="66"/>
        <v>0.62915666055608765</v>
      </c>
      <c r="O360" s="36">
        <f t="shared" si="67"/>
        <v>2984823.5530179613</v>
      </c>
      <c r="P360" s="35">
        <f t="shared" si="70"/>
        <v>2984823.5530179613</v>
      </c>
    </row>
    <row r="361" spans="1:16" x14ac:dyDescent="0.4">
      <c r="A361" s="1">
        <v>360</v>
      </c>
      <c r="B361" s="21">
        <v>40173</v>
      </c>
      <c r="C361" s="43">
        <v>4</v>
      </c>
      <c r="D361">
        <v>3074</v>
      </c>
      <c r="E361" s="25">
        <f t="shared" si="71"/>
        <v>3125.75</v>
      </c>
      <c r="F361" s="25">
        <f t="shared" si="72"/>
        <v>3180.125</v>
      </c>
      <c r="G361" s="25">
        <f t="shared" si="61"/>
        <v>0.96662867025667232</v>
      </c>
      <c r="H361" s="25">
        <f t="shared" si="68"/>
        <v>0.99880733708417879</v>
      </c>
      <c r="I361" s="4">
        <f t="shared" si="62"/>
        <v>3077.6706236199038</v>
      </c>
      <c r="J361" s="25">
        <f t="shared" si="69"/>
        <v>4452.2482440840995</v>
      </c>
      <c r="K361" s="15">
        <f t="shared" si="63"/>
        <v>4446.9382127113504</v>
      </c>
      <c r="L361" s="36">
        <f t="shared" si="64"/>
        <v>-1372.9382127113504</v>
      </c>
      <c r="M361" s="36">
        <f t="shared" si="65"/>
        <v>1372.9382127113504</v>
      </c>
      <c r="N361" s="36">
        <f t="shared" si="66"/>
        <v>0.44662921688723173</v>
      </c>
      <c r="O361" s="36">
        <f t="shared" si="67"/>
        <v>1884959.3359230373</v>
      </c>
      <c r="P361" s="35">
        <f t="shared" si="70"/>
        <v>1884959.3359230373</v>
      </c>
    </row>
    <row r="362" spans="1:16" x14ac:dyDescent="0.4">
      <c r="A362" s="1">
        <v>361</v>
      </c>
      <c r="B362" s="21">
        <v>40174</v>
      </c>
      <c r="C362" s="43">
        <v>1</v>
      </c>
      <c r="D362">
        <v>3468</v>
      </c>
      <c r="E362" s="25">
        <f t="shared" si="71"/>
        <v>3234.5</v>
      </c>
      <c r="F362" s="25">
        <f t="shared" si="72"/>
        <v>3490.25</v>
      </c>
      <c r="G362" s="25">
        <f t="shared" si="61"/>
        <v>0.993625098488647</v>
      </c>
      <c r="H362" s="25">
        <f t="shared" si="68"/>
        <v>1.0016405964821891</v>
      </c>
      <c r="I362" s="4">
        <f t="shared" si="62"/>
        <v>3462.3197304300429</v>
      </c>
      <c r="J362" s="25">
        <f t="shared" si="69"/>
        <v>4452.1883806235119</v>
      </c>
      <c r="K362" s="15">
        <f t="shared" si="63"/>
        <v>4459.4926252188061</v>
      </c>
      <c r="L362" s="36">
        <f t="shared" si="64"/>
        <v>-991.4926252188061</v>
      </c>
      <c r="M362" s="36">
        <f t="shared" si="65"/>
        <v>991.4926252188061</v>
      </c>
      <c r="N362" s="36">
        <f t="shared" si="66"/>
        <v>0.28589752745640312</v>
      </c>
      <c r="O362" s="36">
        <f t="shared" si="67"/>
        <v>983057.62586327991</v>
      </c>
      <c r="P362" s="35">
        <f t="shared" si="70"/>
        <v>983057.62586327991</v>
      </c>
    </row>
    <row r="363" spans="1:16" x14ac:dyDescent="0.4">
      <c r="A363" s="1">
        <v>362</v>
      </c>
      <c r="B363" s="21">
        <v>40175</v>
      </c>
      <c r="C363" s="43">
        <v>2</v>
      </c>
      <c r="D363">
        <v>3650</v>
      </c>
      <c r="E363" s="25">
        <f t="shared" si="71"/>
        <v>3746</v>
      </c>
      <c r="F363" s="25">
        <f t="shared" si="72"/>
        <v>3818</v>
      </c>
      <c r="G363" s="25">
        <f t="shared" si="61"/>
        <v>0.95599790466212675</v>
      </c>
      <c r="H363" s="25">
        <f t="shared" si="68"/>
        <v>0.99475543470319527</v>
      </c>
      <c r="I363" s="4">
        <f t="shared" si="62"/>
        <v>3669.2435875849715</v>
      </c>
      <c r="J363" s="25">
        <f t="shared" si="69"/>
        <v>4452.1285171629252</v>
      </c>
      <c r="K363" s="15">
        <f t="shared" si="63"/>
        <v>4428.7790384448981</v>
      </c>
      <c r="L363" s="36">
        <f t="shared" si="64"/>
        <v>-778.77903844489811</v>
      </c>
      <c r="M363" s="36">
        <f t="shared" si="65"/>
        <v>778.77903844489811</v>
      </c>
      <c r="N363" s="36">
        <f t="shared" si="66"/>
        <v>0.21336412012188991</v>
      </c>
      <c r="O363" s="36">
        <f t="shared" si="67"/>
        <v>606496.79072116013</v>
      </c>
      <c r="P363" s="35">
        <f t="shared" si="70"/>
        <v>606496.79072116013</v>
      </c>
    </row>
    <row r="364" spans="1:16" x14ac:dyDescent="0.4">
      <c r="A364" s="1">
        <v>363</v>
      </c>
      <c r="B364" s="21">
        <v>40176</v>
      </c>
      <c r="C364" s="43">
        <v>3</v>
      </c>
      <c r="D364">
        <v>4792</v>
      </c>
      <c r="E364" s="25">
        <f t="shared" si="71"/>
        <v>3890</v>
      </c>
      <c r="F364" s="25">
        <f t="shared" si="72"/>
        <v>3885.25</v>
      </c>
      <c r="G364" s="25">
        <f t="shared" si="61"/>
        <v>1.233382665208159</v>
      </c>
      <c r="H364" s="25">
        <f t="shared" si="68"/>
        <v>1.0047966317304369</v>
      </c>
      <c r="I364" s="4">
        <f t="shared" si="62"/>
        <v>4769.1242672134877</v>
      </c>
      <c r="J364" s="25">
        <f t="shared" si="69"/>
        <v>4452.0686537023375</v>
      </c>
      <c r="K364" s="15">
        <f t="shared" si="63"/>
        <v>4473.4235874727692</v>
      </c>
      <c r="L364" s="36">
        <f t="shared" si="64"/>
        <v>318.57641252723079</v>
      </c>
      <c r="M364" s="36">
        <f t="shared" si="65"/>
        <v>318.57641252723079</v>
      </c>
      <c r="N364" s="36">
        <f t="shared" si="66"/>
        <v>6.6480887422210103E-2</v>
      </c>
      <c r="O364" s="36">
        <f t="shared" si="67"/>
        <v>101490.93061872033</v>
      </c>
      <c r="P364" s="35">
        <f t="shared" si="70"/>
        <v>101490.93061872033</v>
      </c>
    </row>
    <row r="365" spans="1:16" x14ac:dyDescent="0.4">
      <c r="A365" s="1">
        <v>364</v>
      </c>
      <c r="B365" s="21">
        <v>40177</v>
      </c>
      <c r="C365" s="43">
        <v>4</v>
      </c>
      <c r="D365">
        <v>3650</v>
      </c>
      <c r="E365" s="25">
        <f t="shared" si="71"/>
        <v>3880.5</v>
      </c>
      <c r="F365" s="25">
        <f t="shared" si="72"/>
        <v>3792.25</v>
      </c>
      <c r="G365" s="25">
        <f t="shared" ref="G365:G428" si="73">D365/F365</f>
        <v>0.96248928736238382</v>
      </c>
      <c r="H365" s="25">
        <f t="shared" si="68"/>
        <v>0.99880733708417879</v>
      </c>
      <c r="I365" s="4">
        <f t="shared" ref="I365:I428" si="74">D365/H365</f>
        <v>3654.3584177659886</v>
      </c>
      <c r="J365" s="25">
        <f t="shared" si="69"/>
        <v>4452.0087902417508</v>
      </c>
      <c r="K365" s="15">
        <f t="shared" ref="K365:K428" si="75">H365*J365</f>
        <v>4446.6990444567191</v>
      </c>
      <c r="L365" s="36">
        <f t="shared" ref="L365:L428" si="76">D365-K365</f>
        <v>-796.69904445671909</v>
      </c>
      <c r="M365" s="36">
        <f t="shared" ref="M365:M428" si="77">ABS(L365)</f>
        <v>796.69904445671909</v>
      </c>
      <c r="N365" s="36">
        <f t="shared" ref="N365:N428" si="78">M365/D365</f>
        <v>0.21827371081006003</v>
      </c>
      <c r="O365" s="36">
        <f t="shared" ref="O365:O428" si="79">L365^2</f>
        <v>634729.36743824929</v>
      </c>
      <c r="P365" s="35">
        <f t="shared" si="70"/>
        <v>634729.36743824929</v>
      </c>
    </row>
    <row r="366" spans="1:16" x14ac:dyDescent="0.4">
      <c r="A366" s="1">
        <v>365</v>
      </c>
      <c r="B366" s="21">
        <v>40178</v>
      </c>
      <c r="C366" s="43">
        <v>1</v>
      </c>
      <c r="D366">
        <v>3430</v>
      </c>
      <c r="E366" s="25">
        <f t="shared" si="71"/>
        <v>3704</v>
      </c>
      <c r="F366" s="25">
        <f t="shared" si="72"/>
        <v>3437.875</v>
      </c>
      <c r="G366" s="25">
        <f t="shared" si="73"/>
        <v>0.9977093407991855</v>
      </c>
      <c r="H366" s="25">
        <f t="shared" si="68"/>
        <v>1.0016405964821891</v>
      </c>
      <c r="I366" s="4">
        <f t="shared" si="74"/>
        <v>3424.3819709847307</v>
      </c>
      <c r="J366" s="25">
        <f t="shared" si="69"/>
        <v>4451.9489267811632</v>
      </c>
      <c r="K366" s="15">
        <f t="shared" si="75"/>
        <v>4459.252778529326</v>
      </c>
      <c r="L366" s="36">
        <f t="shared" si="76"/>
        <v>-1029.252778529326</v>
      </c>
      <c r="M366" s="36">
        <f t="shared" si="77"/>
        <v>1029.252778529326</v>
      </c>
      <c r="N366" s="36">
        <f t="shared" si="78"/>
        <v>0.30007369636423498</v>
      </c>
      <c r="O366" s="36">
        <f t="shared" si="79"/>
        <v>1059361.2821103376</v>
      </c>
      <c r="P366" s="35">
        <f t="shared" si="70"/>
        <v>1059361.2821103376</v>
      </c>
    </row>
    <row r="367" spans="1:16" x14ac:dyDescent="0.4">
      <c r="A367" s="1">
        <v>366</v>
      </c>
      <c r="B367" s="21">
        <v>40179</v>
      </c>
      <c r="C367" s="43">
        <v>2</v>
      </c>
      <c r="D367">
        <v>2944</v>
      </c>
      <c r="E367" s="25">
        <f t="shared" si="71"/>
        <v>3171.75</v>
      </c>
      <c r="F367" s="25">
        <f t="shared" si="72"/>
        <v>3342.625</v>
      </c>
      <c r="G367" s="25">
        <f t="shared" si="73"/>
        <v>0.88074492352567224</v>
      </c>
      <c r="H367" s="25">
        <f t="shared" si="68"/>
        <v>0.99475543470319527</v>
      </c>
      <c r="I367" s="4">
        <f t="shared" si="74"/>
        <v>2959.5214032466179</v>
      </c>
      <c r="J367" s="25">
        <f t="shared" si="69"/>
        <v>4451.8890633205765</v>
      </c>
      <c r="K367" s="15">
        <f t="shared" si="75"/>
        <v>4428.5408404338605</v>
      </c>
      <c r="L367" s="36">
        <f t="shared" si="76"/>
        <v>-1484.5408404338605</v>
      </c>
      <c r="M367" s="36">
        <f t="shared" si="77"/>
        <v>1484.5408404338605</v>
      </c>
      <c r="N367" s="36">
        <f t="shared" si="78"/>
        <v>0.5042597963430232</v>
      </c>
      <c r="O367" s="36">
        <f t="shared" si="79"/>
        <v>2203861.5069160727</v>
      </c>
      <c r="P367" s="35">
        <f t="shared" si="70"/>
        <v>2203861.5069160727</v>
      </c>
    </row>
    <row r="368" spans="1:16" x14ac:dyDescent="0.4">
      <c r="A368" s="1">
        <v>367</v>
      </c>
      <c r="B368" s="21">
        <v>40180</v>
      </c>
      <c r="C368" s="43">
        <v>3</v>
      </c>
      <c r="D368">
        <v>2663</v>
      </c>
      <c r="E368" s="25">
        <f t="shared" si="71"/>
        <v>3513.5</v>
      </c>
      <c r="F368" s="25">
        <f t="shared" si="72"/>
        <v>3644.125</v>
      </c>
      <c r="G368" s="25">
        <f t="shared" si="73"/>
        <v>0.73076527287071658</v>
      </c>
      <c r="H368" s="25">
        <f t="shared" si="68"/>
        <v>1.0047966317304369</v>
      </c>
      <c r="I368" s="4">
        <f t="shared" si="74"/>
        <v>2650.2875466589144</v>
      </c>
      <c r="J368" s="25">
        <f t="shared" si="69"/>
        <v>4451.8291998599889</v>
      </c>
      <c r="K368" s="15">
        <f t="shared" si="75"/>
        <v>4473.1829850585227</v>
      </c>
      <c r="L368" s="36">
        <f t="shared" si="76"/>
        <v>-1810.1829850585227</v>
      </c>
      <c r="M368" s="36">
        <f t="shared" si="77"/>
        <v>1810.1829850585227</v>
      </c>
      <c r="N368" s="36">
        <f t="shared" si="78"/>
        <v>0.67975328015716208</v>
      </c>
      <c r="O368" s="36">
        <f t="shared" si="79"/>
        <v>3276762.4393953839</v>
      </c>
      <c r="P368" s="35">
        <f t="shared" si="70"/>
        <v>3276762.4393953839</v>
      </c>
    </row>
    <row r="369" spans="1:16" x14ac:dyDescent="0.4">
      <c r="A369" s="1">
        <v>368</v>
      </c>
      <c r="B369" s="21">
        <v>40181</v>
      </c>
      <c r="C369" s="43">
        <v>4</v>
      </c>
      <c r="D369">
        <v>5017</v>
      </c>
      <c r="E369" s="25">
        <f t="shared" si="71"/>
        <v>3774.75</v>
      </c>
      <c r="F369" s="25">
        <f t="shared" si="72"/>
        <v>3803.125</v>
      </c>
      <c r="G369" s="25">
        <f t="shared" si="73"/>
        <v>1.319178307313065</v>
      </c>
      <c r="H369" s="25">
        <f t="shared" si="68"/>
        <v>0.99880733708417879</v>
      </c>
      <c r="I369" s="4">
        <f t="shared" si="74"/>
        <v>5022.9907347758808</v>
      </c>
      <c r="J369" s="25">
        <f t="shared" si="69"/>
        <v>4451.7693363994022</v>
      </c>
      <c r="K369" s="15">
        <f t="shared" si="75"/>
        <v>4446.4598762020887</v>
      </c>
      <c r="L369" s="36">
        <f t="shared" si="76"/>
        <v>570.54012379791129</v>
      </c>
      <c r="M369" s="36">
        <f t="shared" si="77"/>
        <v>570.54012379791129</v>
      </c>
      <c r="N369" s="36">
        <f t="shared" si="78"/>
        <v>0.11372137209446109</v>
      </c>
      <c r="O369" s="36">
        <f t="shared" si="79"/>
        <v>325516.03286333592</v>
      </c>
      <c r="P369" s="35">
        <f t="shared" si="70"/>
        <v>325516.03286333592</v>
      </c>
    </row>
    <row r="370" spans="1:16" x14ac:dyDescent="0.4">
      <c r="A370" s="1">
        <v>369</v>
      </c>
      <c r="B370" s="21">
        <v>40182</v>
      </c>
      <c r="C370" s="43">
        <v>1</v>
      </c>
      <c r="D370">
        <v>4475</v>
      </c>
      <c r="E370" s="25">
        <f t="shared" si="71"/>
        <v>3831.5</v>
      </c>
      <c r="F370" s="25">
        <f t="shared" si="72"/>
        <v>3914.125</v>
      </c>
      <c r="G370" s="25">
        <f t="shared" si="73"/>
        <v>1.1432951170440393</v>
      </c>
      <c r="H370" s="25">
        <f t="shared" si="68"/>
        <v>1.0016405964821891</v>
      </c>
      <c r="I370" s="4">
        <f t="shared" si="74"/>
        <v>4467.6703557308074</v>
      </c>
      <c r="J370" s="25">
        <f t="shared" si="69"/>
        <v>4451.7094729388145</v>
      </c>
      <c r="K370" s="15">
        <f t="shared" si="75"/>
        <v>4459.0129318398458</v>
      </c>
      <c r="L370" s="36">
        <f t="shared" si="76"/>
        <v>15.987068160154195</v>
      </c>
      <c r="M370" s="36">
        <f t="shared" si="77"/>
        <v>15.987068160154195</v>
      </c>
      <c r="N370" s="36">
        <f t="shared" si="78"/>
        <v>3.57252919779982E-3</v>
      </c>
      <c r="O370" s="36">
        <f t="shared" si="79"/>
        <v>255.58634835741603</v>
      </c>
      <c r="P370" s="35">
        <f t="shared" si="70"/>
        <v>255.58634835741603</v>
      </c>
    </row>
    <row r="371" spans="1:16" x14ac:dyDescent="0.4">
      <c r="A371" s="1">
        <v>370</v>
      </c>
      <c r="B371" s="21">
        <v>40183</v>
      </c>
      <c r="C371" s="43">
        <v>2</v>
      </c>
      <c r="D371">
        <v>3171</v>
      </c>
      <c r="E371" s="25">
        <f t="shared" si="71"/>
        <v>3996.75</v>
      </c>
      <c r="F371" s="25">
        <f t="shared" si="72"/>
        <v>3715.75</v>
      </c>
      <c r="G371" s="25">
        <f t="shared" si="73"/>
        <v>0.85339433492565431</v>
      </c>
      <c r="H371" s="25">
        <f t="shared" si="68"/>
        <v>0.99475543470319527</v>
      </c>
      <c r="I371" s="4">
        <f t="shared" si="74"/>
        <v>3187.7181962279301</v>
      </c>
      <c r="J371" s="25">
        <f t="shared" si="69"/>
        <v>4451.6496094782278</v>
      </c>
      <c r="K371" s="15">
        <f t="shared" si="75"/>
        <v>4428.3026424228237</v>
      </c>
      <c r="L371" s="36">
        <f t="shared" si="76"/>
        <v>-1257.3026424228237</v>
      </c>
      <c r="M371" s="36">
        <f t="shared" si="77"/>
        <v>1257.3026424228237</v>
      </c>
      <c r="N371" s="36">
        <f t="shared" si="78"/>
        <v>0.39650036027209828</v>
      </c>
      <c r="O371" s="36">
        <f t="shared" si="79"/>
        <v>1580809.934643415</v>
      </c>
      <c r="P371" s="35">
        <f t="shared" si="70"/>
        <v>1580809.934643415</v>
      </c>
    </row>
    <row r="372" spans="1:16" x14ac:dyDescent="0.4">
      <c r="A372" s="1">
        <v>371</v>
      </c>
      <c r="B372" s="21">
        <v>40184</v>
      </c>
      <c r="C372" s="43">
        <v>3</v>
      </c>
      <c r="D372">
        <v>3324</v>
      </c>
      <c r="E372" s="25">
        <f t="shared" si="71"/>
        <v>3434.75</v>
      </c>
      <c r="F372" s="25">
        <f t="shared" si="72"/>
        <v>3248.625</v>
      </c>
      <c r="G372" s="25">
        <f t="shared" si="73"/>
        <v>1.023202123975528</v>
      </c>
      <c r="H372" s="25">
        <f t="shared" si="68"/>
        <v>1.0047966317304369</v>
      </c>
      <c r="I372" s="4">
        <f t="shared" si="74"/>
        <v>3308.132108559606</v>
      </c>
      <c r="J372" s="25">
        <f t="shared" si="69"/>
        <v>4451.5897460176402</v>
      </c>
      <c r="K372" s="15">
        <f t="shared" si="75"/>
        <v>4472.9423826442762</v>
      </c>
      <c r="L372" s="36">
        <f t="shared" si="76"/>
        <v>-1148.9423826442762</v>
      </c>
      <c r="M372" s="36">
        <f t="shared" si="77"/>
        <v>1148.9423826442762</v>
      </c>
      <c r="N372" s="36">
        <f t="shared" si="78"/>
        <v>0.34565053629490861</v>
      </c>
      <c r="O372" s="36">
        <f t="shared" si="79"/>
        <v>1320068.5986363064</v>
      </c>
      <c r="P372" s="35">
        <f t="shared" si="70"/>
        <v>1320068.5986363064</v>
      </c>
    </row>
    <row r="373" spans="1:16" x14ac:dyDescent="0.4">
      <c r="A373" s="1">
        <v>372</v>
      </c>
      <c r="B373" s="21">
        <v>40185</v>
      </c>
      <c r="C373" s="43">
        <v>4</v>
      </c>
      <c r="D373">
        <v>2769</v>
      </c>
      <c r="E373" s="25">
        <f t="shared" si="71"/>
        <v>3062.5</v>
      </c>
      <c r="F373" s="25">
        <f t="shared" si="72"/>
        <v>3035</v>
      </c>
      <c r="G373" s="25">
        <f t="shared" si="73"/>
        <v>0.9123558484349259</v>
      </c>
      <c r="H373" s="25">
        <f t="shared" si="68"/>
        <v>0.99880733708417879</v>
      </c>
      <c r="I373" s="4">
        <f t="shared" si="74"/>
        <v>2772.3064270668556</v>
      </c>
      <c r="J373" s="25">
        <f t="shared" si="69"/>
        <v>4451.5298825570535</v>
      </c>
      <c r="K373" s="15">
        <f t="shared" si="75"/>
        <v>4446.2207079474574</v>
      </c>
      <c r="L373" s="36">
        <f t="shared" si="76"/>
        <v>-1677.2207079474574</v>
      </c>
      <c r="M373" s="36">
        <f t="shared" si="77"/>
        <v>1677.2207079474574</v>
      </c>
      <c r="N373" s="36">
        <f t="shared" si="78"/>
        <v>0.60571350955126668</v>
      </c>
      <c r="O373" s="36">
        <f t="shared" si="79"/>
        <v>2813069.3031677702</v>
      </c>
      <c r="P373" s="35">
        <f t="shared" si="70"/>
        <v>2813069.3031677702</v>
      </c>
    </row>
    <row r="374" spans="1:16" x14ac:dyDescent="0.4">
      <c r="A374" s="1">
        <v>373</v>
      </c>
      <c r="B374" s="21">
        <v>40186</v>
      </c>
      <c r="C374" s="43">
        <v>1</v>
      </c>
      <c r="D374">
        <v>2986</v>
      </c>
      <c r="E374" s="25">
        <f t="shared" si="71"/>
        <v>3007.5</v>
      </c>
      <c r="F374" s="25">
        <f t="shared" si="72"/>
        <v>3036.875</v>
      </c>
      <c r="G374" s="25">
        <f t="shared" si="73"/>
        <v>0.98324758180695615</v>
      </c>
      <c r="H374" s="25">
        <f t="shared" si="68"/>
        <v>1.0016405964821891</v>
      </c>
      <c r="I374" s="4">
        <f t="shared" si="74"/>
        <v>2981.1092027289815</v>
      </c>
      <c r="J374" s="25">
        <f t="shared" si="69"/>
        <v>4451.4700190964659</v>
      </c>
      <c r="K374" s="15">
        <f t="shared" si="75"/>
        <v>4458.7730851503657</v>
      </c>
      <c r="L374" s="36">
        <f t="shared" si="76"/>
        <v>-1472.7730851503657</v>
      </c>
      <c r="M374" s="36">
        <f t="shared" si="77"/>
        <v>1472.7730851503657</v>
      </c>
      <c r="N374" s="36">
        <f t="shared" si="78"/>
        <v>0.49322608343950625</v>
      </c>
      <c r="O374" s="36">
        <f t="shared" si="79"/>
        <v>2169060.5603433261</v>
      </c>
      <c r="P374" s="35">
        <f t="shared" si="70"/>
        <v>2169060.5603433261</v>
      </c>
    </row>
    <row r="375" spans="1:16" x14ac:dyDescent="0.4">
      <c r="A375" s="1">
        <v>374</v>
      </c>
      <c r="B375" s="21">
        <v>40187</v>
      </c>
      <c r="C375" s="43">
        <v>2</v>
      </c>
      <c r="D375">
        <v>2951</v>
      </c>
      <c r="E375" s="25">
        <f t="shared" si="71"/>
        <v>3066.25</v>
      </c>
      <c r="F375" s="25">
        <f t="shared" si="72"/>
        <v>3263.375</v>
      </c>
      <c r="G375" s="25">
        <f t="shared" si="73"/>
        <v>0.90427854598383572</v>
      </c>
      <c r="H375" s="25">
        <f t="shared" si="68"/>
        <v>0.99475543470319527</v>
      </c>
      <c r="I375" s="4">
        <f t="shared" si="74"/>
        <v>2966.5583087570549</v>
      </c>
      <c r="J375" s="25">
        <f t="shared" si="69"/>
        <v>4451.4101556358792</v>
      </c>
      <c r="K375" s="15">
        <f t="shared" si="75"/>
        <v>4428.064444411787</v>
      </c>
      <c r="L375" s="36">
        <f t="shared" si="76"/>
        <v>-1477.064444411787</v>
      </c>
      <c r="M375" s="36">
        <f t="shared" si="77"/>
        <v>1477.064444411787</v>
      </c>
      <c r="N375" s="36">
        <f t="shared" si="78"/>
        <v>0.50053014043096811</v>
      </c>
      <c r="O375" s="36">
        <f t="shared" si="79"/>
        <v>2181719.372945501</v>
      </c>
      <c r="P375" s="35">
        <f t="shared" si="70"/>
        <v>2181719.372945501</v>
      </c>
    </row>
    <row r="376" spans="1:16" x14ac:dyDescent="0.4">
      <c r="A376" s="1">
        <v>375</v>
      </c>
      <c r="B376" s="21">
        <v>40188</v>
      </c>
      <c r="C376" s="43">
        <v>3</v>
      </c>
      <c r="D376">
        <v>3559</v>
      </c>
      <c r="E376" s="25">
        <f t="shared" si="71"/>
        <v>3460.5</v>
      </c>
      <c r="F376" s="25">
        <f t="shared" si="72"/>
        <v>3430.25</v>
      </c>
      <c r="G376" s="25">
        <f t="shared" si="73"/>
        <v>1.0375337074557247</v>
      </c>
      <c r="H376" s="25">
        <f t="shared" si="68"/>
        <v>1.0047966317304369</v>
      </c>
      <c r="I376" s="4">
        <f t="shared" si="74"/>
        <v>3542.0102810961607</v>
      </c>
      <c r="J376" s="25">
        <f t="shared" si="69"/>
        <v>4451.3502921752915</v>
      </c>
      <c r="K376" s="15">
        <f t="shared" si="75"/>
        <v>4472.7017802300288</v>
      </c>
      <c r="L376" s="36">
        <f t="shared" si="76"/>
        <v>-913.70178023002882</v>
      </c>
      <c r="M376" s="36">
        <f t="shared" si="77"/>
        <v>913.70178023002882</v>
      </c>
      <c r="N376" s="36">
        <f t="shared" si="78"/>
        <v>0.25672991858107019</v>
      </c>
      <c r="O376" s="36">
        <f t="shared" si="79"/>
        <v>834850.94319552393</v>
      </c>
      <c r="P376" s="35">
        <f t="shared" si="70"/>
        <v>834850.94319552393</v>
      </c>
    </row>
    <row r="377" spans="1:16" x14ac:dyDescent="0.4">
      <c r="A377" s="1">
        <v>376</v>
      </c>
      <c r="B377" s="21">
        <v>40189</v>
      </c>
      <c r="C377" s="43">
        <v>4</v>
      </c>
      <c r="D377">
        <v>4346</v>
      </c>
      <c r="E377" s="25">
        <f t="shared" si="71"/>
        <v>3400</v>
      </c>
      <c r="F377" s="25">
        <f t="shared" si="72"/>
        <v>3404</v>
      </c>
      <c r="G377" s="25">
        <f t="shared" si="73"/>
        <v>1.2767332549941246</v>
      </c>
      <c r="H377" s="25">
        <f t="shared" si="68"/>
        <v>0.99880733708417879</v>
      </c>
      <c r="I377" s="4">
        <f t="shared" si="74"/>
        <v>4351.1895023591742</v>
      </c>
      <c r="J377" s="25">
        <f t="shared" si="69"/>
        <v>4451.2904287147048</v>
      </c>
      <c r="K377" s="15">
        <f t="shared" si="75"/>
        <v>4445.981539692827</v>
      </c>
      <c r="L377" s="36">
        <f t="shared" si="76"/>
        <v>-99.981539692827027</v>
      </c>
      <c r="M377" s="36">
        <f t="shared" si="77"/>
        <v>99.981539692827027</v>
      </c>
      <c r="N377" s="36">
        <f t="shared" si="78"/>
        <v>2.3005416404239996E-2</v>
      </c>
      <c r="O377" s="36">
        <f t="shared" si="79"/>
        <v>9996.3082793483463</v>
      </c>
      <c r="P377" s="35">
        <f t="shared" si="70"/>
        <v>9996.3082793483463</v>
      </c>
    </row>
    <row r="378" spans="1:16" x14ac:dyDescent="0.4">
      <c r="A378" s="1">
        <v>377</v>
      </c>
      <c r="B378" s="21">
        <v>40190</v>
      </c>
      <c r="C378" s="43">
        <v>1</v>
      </c>
      <c r="D378">
        <v>2744</v>
      </c>
      <c r="E378" s="25">
        <f t="shared" si="71"/>
        <v>3408</v>
      </c>
      <c r="F378" s="25">
        <f t="shared" si="72"/>
        <v>3391.875</v>
      </c>
      <c r="G378" s="25">
        <f t="shared" si="73"/>
        <v>0.80899207665376816</v>
      </c>
      <c r="H378" s="25">
        <f t="shared" si="68"/>
        <v>1.0016405964821891</v>
      </c>
      <c r="I378" s="4">
        <f t="shared" si="74"/>
        <v>2739.5055767877848</v>
      </c>
      <c r="J378" s="25">
        <f t="shared" si="69"/>
        <v>4451.2305652541172</v>
      </c>
      <c r="K378" s="15">
        <f t="shared" si="75"/>
        <v>4458.5332384608855</v>
      </c>
      <c r="L378" s="36">
        <f t="shared" si="76"/>
        <v>-1714.5332384608855</v>
      </c>
      <c r="M378" s="36">
        <f t="shared" si="77"/>
        <v>1714.5332384608855</v>
      </c>
      <c r="N378" s="36">
        <f t="shared" si="78"/>
        <v>0.62482989739828187</v>
      </c>
      <c r="O378" s="36">
        <f t="shared" si="79"/>
        <v>2939624.2257871716</v>
      </c>
      <c r="P378" s="35">
        <f t="shared" si="70"/>
        <v>2939624.2257871716</v>
      </c>
    </row>
    <row r="379" spans="1:16" x14ac:dyDescent="0.4">
      <c r="A379" s="1">
        <v>378</v>
      </c>
      <c r="B379" s="21">
        <v>40191</v>
      </c>
      <c r="C379" s="43">
        <v>2</v>
      </c>
      <c r="D379">
        <v>2983</v>
      </c>
      <c r="E379" s="25">
        <f t="shared" si="71"/>
        <v>3375.75</v>
      </c>
      <c r="F379" s="25">
        <f t="shared" si="72"/>
        <v>3580.75</v>
      </c>
      <c r="G379" s="25">
        <f t="shared" si="73"/>
        <v>0.83306569852684498</v>
      </c>
      <c r="H379" s="25">
        <f t="shared" si="68"/>
        <v>0.99475543470319527</v>
      </c>
      <c r="I379" s="4">
        <f t="shared" si="74"/>
        <v>2998.7270196619097</v>
      </c>
      <c r="J379" s="25">
        <f t="shared" si="69"/>
        <v>4451.1707017935305</v>
      </c>
      <c r="K379" s="15">
        <f t="shared" si="75"/>
        <v>4427.8262464007503</v>
      </c>
      <c r="L379" s="36">
        <f t="shared" si="76"/>
        <v>-1444.8262464007503</v>
      </c>
      <c r="M379" s="36">
        <f t="shared" si="77"/>
        <v>1444.8262464007503</v>
      </c>
      <c r="N379" s="36">
        <f t="shared" si="78"/>
        <v>0.48435341816987942</v>
      </c>
      <c r="O379" s="36">
        <f t="shared" si="79"/>
        <v>2087522.8822884816</v>
      </c>
      <c r="P379" s="35">
        <f t="shared" si="70"/>
        <v>2087522.8822884816</v>
      </c>
    </row>
    <row r="380" spans="1:16" x14ac:dyDescent="0.4">
      <c r="A380" s="1">
        <v>379</v>
      </c>
      <c r="B380" s="21">
        <v>40192</v>
      </c>
      <c r="C380" s="43">
        <v>3</v>
      </c>
      <c r="D380">
        <v>3430</v>
      </c>
      <c r="E380" s="25">
        <f t="shared" si="71"/>
        <v>3785.75</v>
      </c>
      <c r="F380" s="25">
        <f t="shared" si="72"/>
        <v>3996.125</v>
      </c>
      <c r="G380" s="25">
        <f t="shared" si="73"/>
        <v>0.85833150864900376</v>
      </c>
      <c r="H380" s="25">
        <f t="shared" si="68"/>
        <v>1.0047966317304369</v>
      </c>
      <c r="I380" s="4">
        <f t="shared" si="74"/>
        <v>3413.6260927675839</v>
      </c>
      <c r="J380" s="25">
        <f t="shared" si="69"/>
        <v>4451.1108383329429</v>
      </c>
      <c r="K380" s="15">
        <f t="shared" si="75"/>
        <v>4472.4611778157823</v>
      </c>
      <c r="L380" s="36">
        <f t="shared" si="76"/>
        <v>-1042.4611778157823</v>
      </c>
      <c r="M380" s="36">
        <f t="shared" si="77"/>
        <v>1042.4611778157823</v>
      </c>
      <c r="N380" s="36">
        <f t="shared" si="78"/>
        <v>0.3039245416372543</v>
      </c>
      <c r="O380" s="36">
        <f t="shared" si="79"/>
        <v>1086725.3072530681</v>
      </c>
      <c r="P380" s="35">
        <f t="shared" si="70"/>
        <v>1086725.3072530681</v>
      </c>
    </row>
    <row r="381" spans="1:16" x14ac:dyDescent="0.4">
      <c r="A381" s="1">
        <v>380</v>
      </c>
      <c r="B381" s="21">
        <v>40193</v>
      </c>
      <c r="C381" s="43">
        <v>4</v>
      </c>
      <c r="D381">
        <v>5986</v>
      </c>
      <c r="E381" s="25">
        <f t="shared" si="71"/>
        <v>4206.5</v>
      </c>
      <c r="F381" s="25">
        <f t="shared" si="72"/>
        <v>4231.875</v>
      </c>
      <c r="G381" s="25">
        <f t="shared" si="73"/>
        <v>1.4145030276177817</v>
      </c>
      <c r="H381" s="25">
        <f t="shared" si="68"/>
        <v>0.99880733708417879</v>
      </c>
      <c r="I381" s="4">
        <f t="shared" si="74"/>
        <v>5993.147805136221</v>
      </c>
      <c r="J381" s="25">
        <f t="shared" si="69"/>
        <v>4451.0509748723562</v>
      </c>
      <c r="K381" s="15">
        <f t="shared" si="75"/>
        <v>4445.7423714381957</v>
      </c>
      <c r="L381" s="36">
        <f t="shared" si="76"/>
        <v>1540.2576285618043</v>
      </c>
      <c r="M381" s="36">
        <f t="shared" si="77"/>
        <v>1540.2576285618043</v>
      </c>
      <c r="N381" s="36">
        <f t="shared" si="78"/>
        <v>0.25730999474804617</v>
      </c>
      <c r="O381" s="36">
        <f t="shared" si="79"/>
        <v>2372393.5623428328</v>
      </c>
      <c r="P381" s="35">
        <f t="shared" si="70"/>
        <v>2372393.5623428328</v>
      </c>
    </row>
    <row r="382" spans="1:16" x14ac:dyDescent="0.4">
      <c r="A382" s="1">
        <v>381</v>
      </c>
      <c r="B382" s="21">
        <v>40194</v>
      </c>
      <c r="C382" s="43">
        <v>1</v>
      </c>
      <c r="D382">
        <v>4427</v>
      </c>
      <c r="E382" s="25">
        <f t="shared" si="71"/>
        <v>4257.25</v>
      </c>
      <c r="F382" s="25">
        <f t="shared" si="72"/>
        <v>4257.25</v>
      </c>
      <c r="G382" s="25">
        <f t="shared" si="73"/>
        <v>1.0398731575547595</v>
      </c>
      <c r="H382" s="25">
        <f t="shared" si="68"/>
        <v>1.0016405964821891</v>
      </c>
      <c r="I382" s="4">
        <f t="shared" si="74"/>
        <v>4419.748975378835</v>
      </c>
      <c r="J382" s="25">
        <f t="shared" si="69"/>
        <v>4450.9911114117685</v>
      </c>
      <c r="K382" s="15">
        <f t="shared" si="75"/>
        <v>4458.2933917714054</v>
      </c>
      <c r="L382" s="36">
        <f t="shared" si="76"/>
        <v>-31.293391771405368</v>
      </c>
      <c r="M382" s="36">
        <f t="shared" si="77"/>
        <v>31.293391771405368</v>
      </c>
      <c r="N382" s="36">
        <f t="shared" si="78"/>
        <v>7.0687580238096605E-3</v>
      </c>
      <c r="O382" s="36">
        <f t="shared" si="79"/>
        <v>979.27636855866115</v>
      </c>
      <c r="P382" s="35">
        <f t="shared" si="70"/>
        <v>979.27636855866115</v>
      </c>
    </row>
    <row r="383" spans="1:16" x14ac:dyDescent="0.4">
      <c r="A383" s="1">
        <v>382</v>
      </c>
      <c r="B383" s="21">
        <v>40195</v>
      </c>
      <c r="C383" s="43">
        <v>2</v>
      </c>
      <c r="D383">
        <v>3186</v>
      </c>
      <c r="E383" s="25">
        <f t="shared" si="71"/>
        <v>4257.25</v>
      </c>
      <c r="F383" s="25">
        <f t="shared" si="72"/>
        <v>3965.25</v>
      </c>
      <c r="G383" s="25">
        <f t="shared" si="73"/>
        <v>0.80348023453754491</v>
      </c>
      <c r="H383" s="25">
        <f t="shared" si="68"/>
        <v>0.99475543470319527</v>
      </c>
      <c r="I383" s="4">
        <f t="shared" si="74"/>
        <v>3202.7972794645807</v>
      </c>
      <c r="J383" s="25">
        <f t="shared" si="69"/>
        <v>4450.9312479511818</v>
      </c>
      <c r="K383" s="15">
        <f t="shared" si="75"/>
        <v>4427.5880483897135</v>
      </c>
      <c r="L383" s="36">
        <f t="shared" si="76"/>
        <v>-1241.5880483897135</v>
      </c>
      <c r="M383" s="36">
        <f t="shared" si="77"/>
        <v>1241.5880483897135</v>
      </c>
      <c r="N383" s="36">
        <f t="shared" si="78"/>
        <v>0.38970120790637586</v>
      </c>
      <c r="O383" s="36">
        <f t="shared" si="79"/>
        <v>1541540.8819041776</v>
      </c>
      <c r="P383" s="35">
        <f t="shared" si="70"/>
        <v>1541540.8819041776</v>
      </c>
    </row>
    <row r="384" spans="1:16" x14ac:dyDescent="0.4">
      <c r="A384" s="1">
        <v>383</v>
      </c>
      <c r="B384" s="21">
        <v>40196</v>
      </c>
      <c r="C384" s="43">
        <v>3</v>
      </c>
      <c r="D384">
        <v>3430</v>
      </c>
      <c r="E384" s="25">
        <f t="shared" si="71"/>
        <v>3673.25</v>
      </c>
      <c r="F384" s="25">
        <f t="shared" si="72"/>
        <v>3494.625</v>
      </c>
      <c r="G384" s="25">
        <f t="shared" si="73"/>
        <v>0.98150731480487896</v>
      </c>
      <c r="H384" s="25">
        <f t="shared" si="68"/>
        <v>1.0047966317304369</v>
      </c>
      <c r="I384" s="4">
        <f t="shared" si="74"/>
        <v>3413.6260927675839</v>
      </c>
      <c r="J384" s="25">
        <f t="shared" si="69"/>
        <v>4450.8713844905942</v>
      </c>
      <c r="K384" s="15">
        <f t="shared" si="75"/>
        <v>4472.2205754015349</v>
      </c>
      <c r="L384" s="36">
        <f t="shared" si="76"/>
        <v>-1042.2205754015349</v>
      </c>
      <c r="M384" s="36">
        <f t="shared" si="77"/>
        <v>1042.2205754015349</v>
      </c>
      <c r="N384" s="36">
        <f t="shared" si="78"/>
        <v>0.30385439516079737</v>
      </c>
      <c r="O384" s="36">
        <f t="shared" si="79"/>
        <v>1086223.7277903066</v>
      </c>
      <c r="P384" s="35">
        <f t="shared" si="70"/>
        <v>1086223.7277903066</v>
      </c>
    </row>
    <row r="385" spans="1:16" x14ac:dyDescent="0.4">
      <c r="A385" s="1">
        <v>384</v>
      </c>
      <c r="B385" s="21">
        <v>40197</v>
      </c>
      <c r="C385" s="43">
        <v>4</v>
      </c>
      <c r="D385">
        <v>3650</v>
      </c>
      <c r="E385" s="25">
        <f t="shared" si="71"/>
        <v>3316</v>
      </c>
      <c r="F385" s="25">
        <f t="shared" si="72"/>
        <v>3361.25</v>
      </c>
      <c r="G385" s="25">
        <f t="shared" si="73"/>
        <v>1.0859055410933431</v>
      </c>
      <c r="H385" s="25">
        <f t="shared" si="68"/>
        <v>0.99880733708417879</v>
      </c>
      <c r="I385" s="4">
        <f t="shared" si="74"/>
        <v>3654.3584177659886</v>
      </c>
      <c r="J385" s="25">
        <f t="shared" si="69"/>
        <v>4450.8115210300075</v>
      </c>
      <c r="K385" s="15">
        <f t="shared" si="75"/>
        <v>4445.5032031835653</v>
      </c>
      <c r="L385" s="36">
        <f t="shared" si="76"/>
        <v>-795.50320318356535</v>
      </c>
      <c r="M385" s="36">
        <f t="shared" si="77"/>
        <v>795.50320318356535</v>
      </c>
      <c r="N385" s="36">
        <f t="shared" si="78"/>
        <v>0.21794608306399049</v>
      </c>
      <c r="O385" s="36">
        <f t="shared" si="79"/>
        <v>632825.34627531283</v>
      </c>
      <c r="P385" s="35">
        <f t="shared" si="70"/>
        <v>632825.34627531283</v>
      </c>
    </row>
    <row r="386" spans="1:16" x14ac:dyDescent="0.4">
      <c r="A386" s="1">
        <v>385</v>
      </c>
      <c r="B386" s="21">
        <v>40198</v>
      </c>
      <c r="C386" s="43">
        <v>1</v>
      </c>
      <c r="D386">
        <v>2998</v>
      </c>
      <c r="E386" s="25">
        <f t="shared" si="71"/>
        <v>3406.5</v>
      </c>
      <c r="F386" s="25">
        <f t="shared" si="72"/>
        <v>3434</v>
      </c>
      <c r="G386" s="25">
        <f t="shared" si="73"/>
        <v>0.87303436225975539</v>
      </c>
      <c r="H386" s="25">
        <f t="shared" ref="H386:H449" si="80">VLOOKUP(C386,$Q$38:$S$42,3,FALSE)</f>
        <v>1.0016405964821891</v>
      </c>
      <c r="I386" s="4">
        <f t="shared" si="74"/>
        <v>2993.0895478169746</v>
      </c>
      <c r="J386" s="25">
        <f t="shared" si="69"/>
        <v>4450.7516575694199</v>
      </c>
      <c r="K386" s="15">
        <f t="shared" si="75"/>
        <v>4458.0535450819252</v>
      </c>
      <c r="L386" s="36">
        <f t="shared" si="76"/>
        <v>-1460.0535450819252</v>
      </c>
      <c r="M386" s="36">
        <f t="shared" si="77"/>
        <v>1460.0535450819252</v>
      </c>
      <c r="N386" s="36">
        <f t="shared" si="78"/>
        <v>0.48700918781918784</v>
      </c>
      <c r="O386" s="36">
        <f t="shared" si="79"/>
        <v>2131756.3545062975</v>
      </c>
      <c r="P386" s="35">
        <f t="shared" si="70"/>
        <v>2131756.3545062975</v>
      </c>
    </row>
    <row r="387" spans="1:16" x14ac:dyDescent="0.4">
      <c r="A387" s="1">
        <v>386</v>
      </c>
      <c r="B387" s="21">
        <v>40199</v>
      </c>
      <c r="C387" s="43">
        <v>2</v>
      </c>
      <c r="D387">
        <v>3548</v>
      </c>
      <c r="E387" s="25">
        <f t="shared" si="71"/>
        <v>3461.5</v>
      </c>
      <c r="F387" s="25">
        <f t="shared" si="72"/>
        <v>3350.5</v>
      </c>
      <c r="G387" s="25">
        <f t="shared" si="73"/>
        <v>1.0589464259065811</v>
      </c>
      <c r="H387" s="25">
        <f t="shared" si="80"/>
        <v>0.99475543470319527</v>
      </c>
      <c r="I387" s="4">
        <f t="shared" si="74"/>
        <v>3566.7058215757474</v>
      </c>
      <c r="J387" s="25">
        <f t="shared" ref="J387:J450" si="81">INTERCEPT($I$2:$I$3896,$A$2:$A$3896)+SLOPE($I$2:$I$3896,$A$2:$A$3896)*A387</f>
        <v>4450.6917941088332</v>
      </c>
      <c r="K387" s="15">
        <f t="shared" si="75"/>
        <v>4427.3498503786768</v>
      </c>
      <c r="L387" s="36">
        <f t="shared" si="76"/>
        <v>-879.34985037867682</v>
      </c>
      <c r="M387" s="36">
        <f t="shared" si="77"/>
        <v>879.34985037867682</v>
      </c>
      <c r="N387" s="36">
        <f t="shared" si="78"/>
        <v>0.24784381352273868</v>
      </c>
      <c r="O387" s="36">
        <f t="shared" si="79"/>
        <v>773256.15936100134</v>
      </c>
      <c r="P387" s="35">
        <f t="shared" ref="P387:P450" si="82">(D387-K387)^2</f>
        <v>773256.15936100134</v>
      </c>
    </row>
    <row r="388" spans="1:16" x14ac:dyDescent="0.4">
      <c r="A388" s="1">
        <v>387</v>
      </c>
      <c r="B388" s="21">
        <v>40200</v>
      </c>
      <c r="C388" s="43">
        <v>3</v>
      </c>
      <c r="D388">
        <v>3650</v>
      </c>
      <c r="E388" s="25">
        <f t="shared" si="71"/>
        <v>3239.5</v>
      </c>
      <c r="F388" s="25">
        <f t="shared" si="72"/>
        <v>3230.75</v>
      </c>
      <c r="G388" s="25">
        <f t="shared" si="73"/>
        <v>1.1297686295751761</v>
      </c>
      <c r="H388" s="25">
        <f t="shared" si="80"/>
        <v>1.0047966317304369</v>
      </c>
      <c r="I388" s="4">
        <f t="shared" si="74"/>
        <v>3632.5758713124433</v>
      </c>
      <c r="J388" s="25">
        <f t="shared" si="81"/>
        <v>4450.6319306482455</v>
      </c>
      <c r="K388" s="15">
        <f t="shared" si="75"/>
        <v>4471.9799729872884</v>
      </c>
      <c r="L388" s="36">
        <f t="shared" si="76"/>
        <v>-821.97997298728842</v>
      </c>
      <c r="M388" s="36">
        <f t="shared" si="77"/>
        <v>821.97997298728842</v>
      </c>
      <c r="N388" s="36">
        <f t="shared" si="78"/>
        <v>0.2251999925992571</v>
      </c>
      <c r="O388" s="36">
        <f t="shared" si="79"/>
        <v>675651.07599218341</v>
      </c>
      <c r="P388" s="35">
        <f t="shared" si="82"/>
        <v>675651.07599218341</v>
      </c>
    </row>
    <row r="389" spans="1:16" x14ac:dyDescent="0.4">
      <c r="A389" s="1">
        <v>388</v>
      </c>
      <c r="B389" s="21">
        <v>40201</v>
      </c>
      <c r="C389" s="43">
        <v>4</v>
      </c>
      <c r="D389">
        <v>2762</v>
      </c>
      <c r="E389" s="25">
        <f t="shared" ref="E389:E452" si="83">AVERAGE(D387:D390)</f>
        <v>3222</v>
      </c>
      <c r="F389" s="25">
        <f t="shared" ref="F389:F452" si="84">AVERAGE(E389:E390)</f>
        <v>3117.25</v>
      </c>
      <c r="G389" s="25">
        <f t="shared" si="73"/>
        <v>0.88603737268425697</v>
      </c>
      <c r="H389" s="25">
        <f t="shared" si="80"/>
        <v>0.99880733708417879</v>
      </c>
      <c r="I389" s="4">
        <f t="shared" si="74"/>
        <v>2765.2980684574413</v>
      </c>
      <c r="J389" s="25">
        <f t="shared" si="81"/>
        <v>4450.5720671876588</v>
      </c>
      <c r="K389" s="15">
        <f t="shared" si="75"/>
        <v>4445.2640349289341</v>
      </c>
      <c r="L389" s="36">
        <f t="shared" si="76"/>
        <v>-1683.2640349289341</v>
      </c>
      <c r="M389" s="36">
        <f t="shared" si="77"/>
        <v>1683.2640349289341</v>
      </c>
      <c r="N389" s="36">
        <f t="shared" si="78"/>
        <v>0.60943665276210501</v>
      </c>
      <c r="O389" s="36">
        <f t="shared" si="79"/>
        <v>2833377.8112852359</v>
      </c>
      <c r="P389" s="35">
        <f t="shared" si="82"/>
        <v>2833377.8112852359</v>
      </c>
    </row>
    <row r="390" spans="1:16" x14ac:dyDescent="0.4">
      <c r="A390" s="1">
        <v>389</v>
      </c>
      <c r="B390" s="21">
        <v>40202</v>
      </c>
      <c r="C390" s="43">
        <v>1</v>
      </c>
      <c r="D390">
        <v>2928</v>
      </c>
      <c r="E390" s="25">
        <f t="shared" si="83"/>
        <v>3012.5</v>
      </c>
      <c r="F390" s="25">
        <f t="shared" si="84"/>
        <v>2909.25</v>
      </c>
      <c r="G390" s="25">
        <f t="shared" si="73"/>
        <v>1.0064449600412477</v>
      </c>
      <c r="H390" s="25">
        <f t="shared" si="80"/>
        <v>1.0016405964821891</v>
      </c>
      <c r="I390" s="4">
        <f t="shared" si="74"/>
        <v>2923.2042014703475</v>
      </c>
      <c r="J390" s="25">
        <f t="shared" si="81"/>
        <v>4450.5122037270712</v>
      </c>
      <c r="K390" s="15">
        <f t="shared" si="75"/>
        <v>4457.8136983924451</v>
      </c>
      <c r="L390" s="36">
        <f t="shared" si="76"/>
        <v>-1529.8136983924451</v>
      </c>
      <c r="M390" s="36">
        <f t="shared" si="77"/>
        <v>1529.8136983924451</v>
      </c>
      <c r="N390" s="36">
        <f t="shared" si="78"/>
        <v>0.52247735600834877</v>
      </c>
      <c r="O390" s="36">
        <f t="shared" si="79"/>
        <v>2340329.951789171</v>
      </c>
      <c r="P390" s="35">
        <f t="shared" si="82"/>
        <v>2340329.951789171</v>
      </c>
    </row>
    <row r="391" spans="1:16" x14ac:dyDescent="0.4">
      <c r="A391" s="1">
        <v>390</v>
      </c>
      <c r="B391" s="21">
        <v>40203</v>
      </c>
      <c r="C391" s="43">
        <v>2</v>
      </c>
      <c r="D391">
        <v>2710</v>
      </c>
      <c r="E391" s="25">
        <f t="shared" si="83"/>
        <v>2806</v>
      </c>
      <c r="F391" s="25">
        <f t="shared" si="84"/>
        <v>2875.875</v>
      </c>
      <c r="G391" s="25">
        <f t="shared" si="73"/>
        <v>0.94232190202981703</v>
      </c>
      <c r="H391" s="25">
        <f t="shared" si="80"/>
        <v>0.99475543470319527</v>
      </c>
      <c r="I391" s="4">
        <f t="shared" si="74"/>
        <v>2724.2877047548691</v>
      </c>
      <c r="J391" s="25">
        <f t="shared" si="81"/>
        <v>4450.4523402664845</v>
      </c>
      <c r="K391" s="15">
        <f t="shared" si="75"/>
        <v>4427.1116523676392</v>
      </c>
      <c r="L391" s="36">
        <f t="shared" si="76"/>
        <v>-1717.1116523676392</v>
      </c>
      <c r="M391" s="36">
        <f t="shared" si="77"/>
        <v>1717.1116523676392</v>
      </c>
      <c r="N391" s="36">
        <f t="shared" si="78"/>
        <v>0.63362053592901812</v>
      </c>
      <c r="O391" s="36">
        <f t="shared" si="79"/>
        <v>2948472.4266967243</v>
      </c>
      <c r="P391" s="35">
        <f t="shared" si="82"/>
        <v>2948472.4266967243</v>
      </c>
    </row>
    <row r="392" spans="1:16" x14ac:dyDescent="0.4">
      <c r="A392" s="1">
        <v>391</v>
      </c>
      <c r="B392" s="21">
        <v>40204</v>
      </c>
      <c r="C392" s="43">
        <v>3</v>
      </c>
      <c r="D392">
        <v>2824</v>
      </c>
      <c r="E392" s="25">
        <f t="shared" si="83"/>
        <v>2945.75</v>
      </c>
      <c r="F392" s="25">
        <f t="shared" si="84"/>
        <v>3229</v>
      </c>
      <c r="G392" s="25">
        <f t="shared" si="73"/>
        <v>0.87457417157014561</v>
      </c>
      <c r="H392" s="25">
        <f t="shared" si="80"/>
        <v>1.0047966317304369</v>
      </c>
      <c r="I392" s="4">
        <f t="shared" si="74"/>
        <v>2810.518975503107</v>
      </c>
      <c r="J392" s="25">
        <f t="shared" si="81"/>
        <v>4450.3924768058969</v>
      </c>
      <c r="K392" s="15">
        <f t="shared" si="75"/>
        <v>4471.7393705730419</v>
      </c>
      <c r="L392" s="36">
        <f t="shared" si="76"/>
        <v>-1647.7393705730419</v>
      </c>
      <c r="M392" s="36">
        <f t="shared" si="77"/>
        <v>1647.7393705730419</v>
      </c>
      <c r="N392" s="36">
        <f t="shared" si="78"/>
        <v>0.58347711422558146</v>
      </c>
      <c r="O392" s="36">
        <f t="shared" si="79"/>
        <v>2715045.0333364443</v>
      </c>
      <c r="P392" s="35">
        <f t="shared" si="82"/>
        <v>2715045.0333364443</v>
      </c>
    </row>
    <row r="393" spans="1:16" x14ac:dyDescent="0.4">
      <c r="A393" s="1">
        <v>392</v>
      </c>
      <c r="B393" s="21">
        <v>40205</v>
      </c>
      <c r="C393" s="43">
        <v>4</v>
      </c>
      <c r="D393">
        <v>3321</v>
      </c>
      <c r="E393" s="25">
        <f t="shared" si="83"/>
        <v>3512.25</v>
      </c>
      <c r="F393" s="25">
        <f t="shared" si="84"/>
        <v>3763.25</v>
      </c>
      <c r="G393" s="25">
        <f t="shared" si="73"/>
        <v>0.88248189729622006</v>
      </c>
      <c r="H393" s="25">
        <f t="shared" si="80"/>
        <v>0.99880733708417879</v>
      </c>
      <c r="I393" s="4">
        <f t="shared" si="74"/>
        <v>3324.96556312352</v>
      </c>
      <c r="J393" s="25">
        <f t="shared" si="81"/>
        <v>4450.3326133453102</v>
      </c>
      <c r="K393" s="15">
        <f t="shared" si="75"/>
        <v>4445.0248666743037</v>
      </c>
      <c r="L393" s="36">
        <f t="shared" si="76"/>
        <v>-1124.0248666743037</v>
      </c>
      <c r="M393" s="36">
        <f t="shared" si="77"/>
        <v>1124.0248666743037</v>
      </c>
      <c r="N393" s="36">
        <f t="shared" si="78"/>
        <v>0.33845976111842929</v>
      </c>
      <c r="O393" s="36">
        <f t="shared" si="79"/>
        <v>1263431.9009021861</v>
      </c>
      <c r="P393" s="35">
        <f t="shared" si="82"/>
        <v>1263431.9009021861</v>
      </c>
    </row>
    <row r="394" spans="1:16" x14ac:dyDescent="0.4">
      <c r="A394" s="1">
        <v>393</v>
      </c>
      <c r="B394" s="21">
        <v>40206</v>
      </c>
      <c r="C394" s="43">
        <v>1</v>
      </c>
      <c r="D394">
        <v>5194</v>
      </c>
      <c r="E394" s="25">
        <f t="shared" si="83"/>
        <v>4014.25</v>
      </c>
      <c r="F394" s="25">
        <f t="shared" si="84"/>
        <v>4181.375</v>
      </c>
      <c r="G394" s="25">
        <f t="shared" si="73"/>
        <v>1.2421751218199755</v>
      </c>
      <c r="H394" s="25">
        <f t="shared" si="80"/>
        <v>1.0016405964821891</v>
      </c>
      <c r="I394" s="4">
        <f t="shared" si="74"/>
        <v>5185.4926989197356</v>
      </c>
      <c r="J394" s="25">
        <f t="shared" si="81"/>
        <v>4450.2727498847225</v>
      </c>
      <c r="K394" s="15">
        <f t="shared" si="75"/>
        <v>4457.5738517029649</v>
      </c>
      <c r="L394" s="36">
        <f t="shared" si="76"/>
        <v>736.42614829703507</v>
      </c>
      <c r="M394" s="36">
        <f t="shared" si="77"/>
        <v>736.42614829703507</v>
      </c>
      <c r="N394" s="36">
        <f t="shared" si="78"/>
        <v>0.14178401006873992</v>
      </c>
      <c r="O394" s="36">
        <f t="shared" si="79"/>
        <v>542323.47189560672</v>
      </c>
      <c r="P394" s="35">
        <f t="shared" si="82"/>
        <v>542323.47189560672</v>
      </c>
    </row>
    <row r="395" spans="1:16" x14ac:dyDescent="0.4">
      <c r="A395" s="1">
        <v>394</v>
      </c>
      <c r="B395" s="21">
        <v>40207</v>
      </c>
      <c r="C395" s="43">
        <v>2</v>
      </c>
      <c r="D395">
        <v>4718</v>
      </c>
      <c r="E395" s="25">
        <f t="shared" si="83"/>
        <v>4348.5</v>
      </c>
      <c r="F395" s="25">
        <f t="shared" si="84"/>
        <v>4273.875</v>
      </c>
      <c r="G395" s="25">
        <f t="shared" si="73"/>
        <v>1.1039162352665906</v>
      </c>
      <c r="H395" s="25">
        <f t="shared" si="80"/>
        <v>0.99475543470319527</v>
      </c>
      <c r="I395" s="4">
        <f t="shared" si="74"/>
        <v>4742.8743140344914</v>
      </c>
      <c r="J395" s="25">
        <f t="shared" si="81"/>
        <v>4450.2128864241358</v>
      </c>
      <c r="K395" s="15">
        <f t="shared" si="75"/>
        <v>4426.8734543566025</v>
      </c>
      <c r="L395" s="36">
        <f t="shared" si="76"/>
        <v>291.12654564339755</v>
      </c>
      <c r="M395" s="36">
        <f t="shared" si="77"/>
        <v>291.12654564339755</v>
      </c>
      <c r="N395" s="36">
        <f t="shared" si="78"/>
        <v>6.1705499288553955E-2</v>
      </c>
      <c r="O395" s="36">
        <f t="shared" si="79"/>
        <v>84754.665578257234</v>
      </c>
      <c r="P395" s="35">
        <f t="shared" si="82"/>
        <v>84754.665578257234</v>
      </c>
    </row>
    <row r="396" spans="1:16" x14ac:dyDescent="0.4">
      <c r="A396" s="1">
        <v>395</v>
      </c>
      <c r="B396" s="21">
        <v>40208</v>
      </c>
      <c r="C396" s="43">
        <v>3</v>
      </c>
      <c r="D396">
        <v>4161</v>
      </c>
      <c r="E396" s="25">
        <f t="shared" si="83"/>
        <v>4199.25</v>
      </c>
      <c r="F396" s="25">
        <f t="shared" si="84"/>
        <v>3910.75</v>
      </c>
      <c r="G396" s="25">
        <f t="shared" si="73"/>
        <v>1.0639902831937609</v>
      </c>
      <c r="H396" s="25">
        <f t="shared" si="80"/>
        <v>1.0047966317304369</v>
      </c>
      <c r="I396" s="4">
        <f t="shared" si="74"/>
        <v>4141.1364932961851</v>
      </c>
      <c r="J396" s="25">
        <f t="shared" si="81"/>
        <v>4450.1530229635482</v>
      </c>
      <c r="K396" s="15">
        <f t="shared" si="75"/>
        <v>4471.4987681587945</v>
      </c>
      <c r="L396" s="36">
        <f t="shared" si="76"/>
        <v>-310.49876815879452</v>
      </c>
      <c r="M396" s="36">
        <f t="shared" si="77"/>
        <v>310.49876815879452</v>
      </c>
      <c r="N396" s="36">
        <f t="shared" si="78"/>
        <v>7.4621189175389208E-2</v>
      </c>
      <c r="O396" s="36">
        <f t="shared" si="79"/>
        <v>96409.485028128824</v>
      </c>
      <c r="P396" s="35">
        <f t="shared" si="82"/>
        <v>96409.485028128824</v>
      </c>
    </row>
    <row r="397" spans="1:16" x14ac:dyDescent="0.4">
      <c r="A397" s="1">
        <v>396</v>
      </c>
      <c r="B397" s="21">
        <v>40209</v>
      </c>
      <c r="C397" s="43">
        <v>4</v>
      </c>
      <c r="D397">
        <v>2724</v>
      </c>
      <c r="E397" s="25">
        <f t="shared" si="83"/>
        <v>3622.25</v>
      </c>
      <c r="F397" s="25">
        <f t="shared" si="84"/>
        <v>3419.5</v>
      </c>
      <c r="G397" s="25">
        <f t="shared" si="73"/>
        <v>0.79660769118292152</v>
      </c>
      <c r="H397" s="25">
        <f t="shared" si="80"/>
        <v>0.99880733708417879</v>
      </c>
      <c r="I397" s="4">
        <f t="shared" si="74"/>
        <v>2727.2526931491925</v>
      </c>
      <c r="J397" s="25">
        <f t="shared" si="81"/>
        <v>4450.0931595029615</v>
      </c>
      <c r="K397" s="15">
        <f t="shared" si="75"/>
        <v>4444.7856984196724</v>
      </c>
      <c r="L397" s="36">
        <f t="shared" si="76"/>
        <v>-1720.7856984196724</v>
      </c>
      <c r="M397" s="36">
        <f t="shared" si="77"/>
        <v>1720.7856984196724</v>
      </c>
      <c r="N397" s="36">
        <f t="shared" si="78"/>
        <v>0.63171281146096636</v>
      </c>
      <c r="O397" s="36">
        <f t="shared" si="79"/>
        <v>2961103.4198856796</v>
      </c>
      <c r="P397" s="35">
        <f t="shared" si="82"/>
        <v>2961103.4198856796</v>
      </c>
    </row>
    <row r="398" spans="1:16" x14ac:dyDescent="0.4">
      <c r="A398" s="1">
        <v>397</v>
      </c>
      <c r="B398" s="21">
        <v>40210</v>
      </c>
      <c r="C398" s="43">
        <v>1</v>
      </c>
      <c r="D398">
        <v>2886</v>
      </c>
      <c r="E398" s="25">
        <f t="shared" si="83"/>
        <v>3216.75</v>
      </c>
      <c r="F398" s="25">
        <f t="shared" si="84"/>
        <v>3279.625</v>
      </c>
      <c r="G398" s="25">
        <f t="shared" si="73"/>
        <v>0.87997865609635251</v>
      </c>
      <c r="H398" s="25">
        <f t="shared" si="80"/>
        <v>1.0016405964821891</v>
      </c>
      <c r="I398" s="4">
        <f t="shared" si="74"/>
        <v>2881.2729936623714</v>
      </c>
      <c r="J398" s="25">
        <f t="shared" si="81"/>
        <v>4450.0332960423739</v>
      </c>
      <c r="K398" s="15">
        <f t="shared" si="75"/>
        <v>4457.3340050134848</v>
      </c>
      <c r="L398" s="36">
        <f t="shared" si="76"/>
        <v>-1571.3340050134848</v>
      </c>
      <c r="M398" s="36">
        <f t="shared" si="77"/>
        <v>1571.3340050134848</v>
      </c>
      <c r="N398" s="36">
        <f t="shared" si="78"/>
        <v>0.54446777720494965</v>
      </c>
      <c r="O398" s="36">
        <f t="shared" si="79"/>
        <v>2469090.555311718</v>
      </c>
      <c r="P398" s="35">
        <f t="shared" si="82"/>
        <v>2469090.555311718</v>
      </c>
    </row>
    <row r="399" spans="1:16" x14ac:dyDescent="0.4">
      <c r="A399" s="1">
        <v>398</v>
      </c>
      <c r="B399" s="21">
        <v>40211</v>
      </c>
      <c r="C399" s="43">
        <v>2</v>
      </c>
      <c r="D399">
        <v>3096</v>
      </c>
      <c r="E399" s="25">
        <f t="shared" si="83"/>
        <v>3342.5</v>
      </c>
      <c r="F399" s="25">
        <f t="shared" si="84"/>
        <v>3430.75</v>
      </c>
      <c r="G399" s="25">
        <f t="shared" si="73"/>
        <v>0.90242658310864976</v>
      </c>
      <c r="H399" s="25">
        <f t="shared" si="80"/>
        <v>0.99475543470319527</v>
      </c>
      <c r="I399" s="4">
        <f t="shared" si="74"/>
        <v>3112.3227800446771</v>
      </c>
      <c r="J399" s="25">
        <f t="shared" si="81"/>
        <v>4449.9734325817872</v>
      </c>
      <c r="K399" s="15">
        <f t="shared" si="75"/>
        <v>4426.6352563455657</v>
      </c>
      <c r="L399" s="36">
        <f t="shared" si="76"/>
        <v>-1330.6352563455657</v>
      </c>
      <c r="M399" s="36">
        <f t="shared" si="77"/>
        <v>1330.6352563455657</v>
      </c>
      <c r="N399" s="36">
        <f t="shared" si="78"/>
        <v>0.42979174946562199</v>
      </c>
      <c r="O399" s="36">
        <f t="shared" si="79"/>
        <v>1770590.1854298294</v>
      </c>
      <c r="P399" s="35">
        <f t="shared" si="82"/>
        <v>1770590.1854298294</v>
      </c>
    </row>
    <row r="400" spans="1:16" x14ac:dyDescent="0.4">
      <c r="A400" s="1">
        <v>399</v>
      </c>
      <c r="B400" s="21">
        <v>40212</v>
      </c>
      <c r="C400" s="43">
        <v>3</v>
      </c>
      <c r="D400">
        <v>4664</v>
      </c>
      <c r="E400" s="25">
        <f t="shared" si="83"/>
        <v>3519</v>
      </c>
      <c r="F400" s="25">
        <f t="shared" si="84"/>
        <v>3530.25</v>
      </c>
      <c r="G400" s="25">
        <f t="shared" si="73"/>
        <v>1.3211528928546137</v>
      </c>
      <c r="H400" s="25">
        <f t="shared" si="80"/>
        <v>1.0047966317304369</v>
      </c>
      <c r="I400" s="4">
        <f t="shared" si="74"/>
        <v>4641.7353051510236</v>
      </c>
      <c r="J400" s="25">
        <f t="shared" si="81"/>
        <v>4449.9135691211995</v>
      </c>
      <c r="K400" s="15">
        <f t="shared" si="75"/>
        <v>4471.258165744548</v>
      </c>
      <c r="L400" s="36">
        <f t="shared" si="76"/>
        <v>192.74183425545198</v>
      </c>
      <c r="M400" s="36">
        <f t="shared" si="77"/>
        <v>192.74183425545198</v>
      </c>
      <c r="N400" s="36">
        <f t="shared" si="78"/>
        <v>4.1325436161117488E-2</v>
      </c>
      <c r="O400" s="36">
        <f t="shared" si="79"/>
        <v>37149.414672156119</v>
      </c>
      <c r="P400" s="35">
        <f t="shared" si="82"/>
        <v>37149.414672156119</v>
      </c>
    </row>
    <row r="401" spans="1:16" x14ac:dyDescent="0.4">
      <c r="A401" s="1">
        <v>400</v>
      </c>
      <c r="B401" s="21">
        <v>40213</v>
      </c>
      <c r="C401" s="43">
        <v>4</v>
      </c>
      <c r="D401">
        <v>3430</v>
      </c>
      <c r="E401" s="25">
        <f t="shared" si="83"/>
        <v>3541.5</v>
      </c>
      <c r="F401" s="25">
        <f t="shared" si="84"/>
        <v>3552.25</v>
      </c>
      <c r="G401" s="25">
        <f t="shared" si="73"/>
        <v>0.96558519248363717</v>
      </c>
      <c r="H401" s="25">
        <f t="shared" si="80"/>
        <v>0.99880733708417879</v>
      </c>
      <c r="I401" s="4">
        <f t="shared" si="74"/>
        <v>3434.0957186129699</v>
      </c>
      <c r="J401" s="25">
        <f t="shared" si="81"/>
        <v>4449.8537056606128</v>
      </c>
      <c r="K401" s="15">
        <f t="shared" si="75"/>
        <v>4444.546530165042</v>
      </c>
      <c r="L401" s="36">
        <f t="shared" si="76"/>
        <v>-1014.546530165042</v>
      </c>
      <c r="M401" s="36">
        <f t="shared" si="77"/>
        <v>1014.546530165042</v>
      </c>
      <c r="N401" s="36">
        <f t="shared" si="78"/>
        <v>0.2957861603979714</v>
      </c>
      <c r="O401" s="36">
        <f t="shared" si="79"/>
        <v>1029304.6618699265</v>
      </c>
      <c r="P401" s="35">
        <f t="shared" si="82"/>
        <v>1029304.6618699265</v>
      </c>
    </row>
    <row r="402" spans="1:16" x14ac:dyDescent="0.4">
      <c r="A402" s="1">
        <v>401</v>
      </c>
      <c r="B402" s="21">
        <v>40214</v>
      </c>
      <c r="C402" s="43">
        <v>1</v>
      </c>
      <c r="D402">
        <v>2976</v>
      </c>
      <c r="E402" s="25">
        <f t="shared" si="83"/>
        <v>3563</v>
      </c>
      <c r="F402" s="25">
        <f t="shared" si="84"/>
        <v>3436.25</v>
      </c>
      <c r="G402" s="25">
        <f t="shared" si="73"/>
        <v>0.86606038559476173</v>
      </c>
      <c r="H402" s="25">
        <f t="shared" si="80"/>
        <v>1.0016405964821891</v>
      </c>
      <c r="I402" s="4">
        <f t="shared" si="74"/>
        <v>2971.1255818223203</v>
      </c>
      <c r="J402" s="25">
        <f t="shared" si="81"/>
        <v>4449.7938422000252</v>
      </c>
      <c r="K402" s="15">
        <f t="shared" si="75"/>
        <v>4457.0941583240055</v>
      </c>
      <c r="L402" s="36">
        <f t="shared" si="76"/>
        <v>-1481.0941583240055</v>
      </c>
      <c r="M402" s="36">
        <f t="shared" si="77"/>
        <v>1481.0941583240055</v>
      </c>
      <c r="N402" s="36">
        <f t="shared" si="78"/>
        <v>0.49767948868414164</v>
      </c>
      <c r="O402" s="36">
        <f t="shared" si="79"/>
        <v>2193639.9058214943</v>
      </c>
      <c r="P402" s="35">
        <f t="shared" si="82"/>
        <v>2193639.9058214943</v>
      </c>
    </row>
    <row r="403" spans="1:16" x14ac:dyDescent="0.4">
      <c r="A403" s="1">
        <v>402</v>
      </c>
      <c r="B403" s="21">
        <v>40215</v>
      </c>
      <c r="C403" s="43">
        <v>2</v>
      </c>
      <c r="D403">
        <v>3182</v>
      </c>
      <c r="E403" s="25">
        <f t="shared" si="83"/>
        <v>3309.5</v>
      </c>
      <c r="F403" s="25">
        <f t="shared" si="84"/>
        <v>3271.125</v>
      </c>
      <c r="G403" s="25">
        <f t="shared" si="73"/>
        <v>0.97275402193434979</v>
      </c>
      <c r="H403" s="25">
        <f t="shared" si="80"/>
        <v>0.99475543470319527</v>
      </c>
      <c r="I403" s="4">
        <f t="shared" si="74"/>
        <v>3198.7761906014739</v>
      </c>
      <c r="J403" s="25">
        <f t="shared" si="81"/>
        <v>4449.7339787394385</v>
      </c>
      <c r="K403" s="15">
        <f t="shared" si="75"/>
        <v>4426.397058334529</v>
      </c>
      <c r="L403" s="36">
        <f t="shared" si="76"/>
        <v>-1244.397058334529</v>
      </c>
      <c r="M403" s="36">
        <f t="shared" si="77"/>
        <v>1244.397058334529</v>
      </c>
      <c r="N403" s="36">
        <f t="shared" si="78"/>
        <v>0.39107387125535165</v>
      </c>
      <c r="O403" s="36">
        <f t="shared" si="79"/>
        <v>1548524.0387916293</v>
      </c>
      <c r="P403" s="35">
        <f t="shared" si="82"/>
        <v>1548524.0387916293</v>
      </c>
    </row>
    <row r="404" spans="1:16" x14ac:dyDescent="0.4">
      <c r="A404" s="1">
        <v>403</v>
      </c>
      <c r="B404" s="21">
        <v>40216</v>
      </c>
      <c r="C404" s="43">
        <v>3</v>
      </c>
      <c r="D404">
        <v>3650</v>
      </c>
      <c r="E404" s="25">
        <f t="shared" si="83"/>
        <v>3232.75</v>
      </c>
      <c r="F404" s="25">
        <f t="shared" si="84"/>
        <v>3317</v>
      </c>
      <c r="G404" s="25">
        <f t="shared" si="73"/>
        <v>1.100391920410009</v>
      </c>
      <c r="H404" s="25">
        <f t="shared" si="80"/>
        <v>1.0047966317304369</v>
      </c>
      <c r="I404" s="4">
        <f t="shared" si="74"/>
        <v>3632.5758713124433</v>
      </c>
      <c r="J404" s="25">
        <f t="shared" si="81"/>
        <v>4449.6741152788509</v>
      </c>
      <c r="K404" s="15">
        <f t="shared" si="75"/>
        <v>4471.0175633303006</v>
      </c>
      <c r="L404" s="36">
        <f t="shared" si="76"/>
        <v>-821.01756333030062</v>
      </c>
      <c r="M404" s="36">
        <f t="shared" si="77"/>
        <v>821.01756333030062</v>
      </c>
      <c r="N404" s="36">
        <f t="shared" si="78"/>
        <v>0.2249363187206303</v>
      </c>
      <c r="O404" s="36">
        <f t="shared" si="79"/>
        <v>674069.83929682418</v>
      </c>
      <c r="P404" s="35">
        <f t="shared" si="82"/>
        <v>674069.83929682418</v>
      </c>
    </row>
    <row r="405" spans="1:16" x14ac:dyDescent="0.4">
      <c r="A405" s="1">
        <v>404</v>
      </c>
      <c r="B405" s="21">
        <v>40217</v>
      </c>
      <c r="C405" s="43">
        <v>4</v>
      </c>
      <c r="D405">
        <v>3123</v>
      </c>
      <c r="E405" s="25">
        <f t="shared" si="83"/>
        <v>3401.25</v>
      </c>
      <c r="F405" s="25">
        <f t="shared" si="84"/>
        <v>3388.75</v>
      </c>
      <c r="G405" s="25">
        <f t="shared" si="73"/>
        <v>0.92157875322759131</v>
      </c>
      <c r="H405" s="25">
        <f t="shared" si="80"/>
        <v>0.99880733708417879</v>
      </c>
      <c r="I405" s="4">
        <f t="shared" si="74"/>
        <v>3126.7291338858035</v>
      </c>
      <c r="J405" s="25">
        <f t="shared" si="81"/>
        <v>4449.6142518182642</v>
      </c>
      <c r="K405" s="15">
        <f t="shared" si="75"/>
        <v>4444.3073619104107</v>
      </c>
      <c r="L405" s="36">
        <f t="shared" si="76"/>
        <v>-1321.3073619104107</v>
      </c>
      <c r="M405" s="36">
        <f t="shared" si="77"/>
        <v>1321.3073619104107</v>
      </c>
      <c r="N405" s="36">
        <f t="shared" si="78"/>
        <v>0.42308913285635952</v>
      </c>
      <c r="O405" s="36">
        <f t="shared" si="79"/>
        <v>1745853.144638649</v>
      </c>
      <c r="P405" s="35">
        <f t="shared" si="82"/>
        <v>1745853.144638649</v>
      </c>
    </row>
    <row r="406" spans="1:16" x14ac:dyDescent="0.4">
      <c r="A406" s="1">
        <v>405</v>
      </c>
      <c r="B406" s="21">
        <v>40218</v>
      </c>
      <c r="C406" s="43">
        <v>1</v>
      </c>
      <c r="D406">
        <v>3650</v>
      </c>
      <c r="E406" s="25">
        <f t="shared" si="83"/>
        <v>3376.25</v>
      </c>
      <c r="F406" s="25">
        <f t="shared" si="84"/>
        <v>3348.75</v>
      </c>
      <c r="G406" s="25">
        <f t="shared" si="73"/>
        <v>1.0899589399029488</v>
      </c>
      <c r="H406" s="25">
        <f t="shared" si="80"/>
        <v>1.0016405964821891</v>
      </c>
      <c r="I406" s="4">
        <f t="shared" si="74"/>
        <v>3644.0216309312732</v>
      </c>
      <c r="J406" s="25">
        <f t="shared" si="81"/>
        <v>4449.5543883576775</v>
      </c>
      <c r="K406" s="15">
        <f t="shared" si="75"/>
        <v>4456.8543116345263</v>
      </c>
      <c r="L406" s="36">
        <f t="shared" si="76"/>
        <v>-806.85431163452631</v>
      </c>
      <c r="M406" s="36">
        <f t="shared" si="77"/>
        <v>806.85431163452631</v>
      </c>
      <c r="N406" s="36">
        <f t="shared" si="78"/>
        <v>0.22105597579028119</v>
      </c>
      <c r="O406" s="36">
        <f t="shared" si="79"/>
        <v>651013.8802032253</v>
      </c>
      <c r="P406" s="35">
        <f t="shared" si="82"/>
        <v>651013.8802032253</v>
      </c>
    </row>
    <row r="407" spans="1:16" x14ac:dyDescent="0.4">
      <c r="A407" s="1">
        <v>406</v>
      </c>
      <c r="B407" s="21">
        <v>40219</v>
      </c>
      <c r="C407" s="43">
        <v>2</v>
      </c>
      <c r="D407">
        <v>3082</v>
      </c>
      <c r="E407" s="25">
        <f t="shared" si="83"/>
        <v>3321.25</v>
      </c>
      <c r="F407" s="25">
        <f t="shared" si="84"/>
        <v>3300.125</v>
      </c>
      <c r="G407" s="25">
        <f t="shared" si="73"/>
        <v>0.93390401878716711</v>
      </c>
      <c r="H407" s="25">
        <f t="shared" si="80"/>
        <v>0.99475543470319527</v>
      </c>
      <c r="I407" s="4">
        <f t="shared" si="74"/>
        <v>3098.2489690238031</v>
      </c>
      <c r="J407" s="25">
        <f t="shared" si="81"/>
        <v>4449.4945248970898</v>
      </c>
      <c r="K407" s="15">
        <f t="shared" si="75"/>
        <v>4426.1588603234923</v>
      </c>
      <c r="L407" s="36">
        <f t="shared" si="76"/>
        <v>-1344.1588603234923</v>
      </c>
      <c r="M407" s="36">
        <f t="shared" si="77"/>
        <v>1344.1588603234923</v>
      </c>
      <c r="N407" s="36">
        <f t="shared" si="78"/>
        <v>0.43613201178568861</v>
      </c>
      <c r="O407" s="36">
        <f t="shared" si="79"/>
        <v>1806763.0417861496</v>
      </c>
      <c r="P407" s="35">
        <f t="shared" si="82"/>
        <v>1806763.0417861496</v>
      </c>
    </row>
    <row r="408" spans="1:16" x14ac:dyDescent="0.4">
      <c r="A408" s="1">
        <v>407</v>
      </c>
      <c r="B408" s="21">
        <v>40220</v>
      </c>
      <c r="C408" s="43">
        <v>3</v>
      </c>
      <c r="D408">
        <v>3430</v>
      </c>
      <c r="E408" s="25">
        <f t="shared" si="83"/>
        <v>3279</v>
      </c>
      <c r="F408" s="25">
        <f t="shared" si="84"/>
        <v>3201.375</v>
      </c>
      <c r="G408" s="25">
        <f t="shared" si="73"/>
        <v>1.0714146265276638</v>
      </c>
      <c r="H408" s="25">
        <f t="shared" si="80"/>
        <v>1.0047966317304369</v>
      </c>
      <c r="I408" s="4">
        <f t="shared" si="74"/>
        <v>3413.6260927675839</v>
      </c>
      <c r="J408" s="25">
        <f t="shared" si="81"/>
        <v>4449.4346614365031</v>
      </c>
      <c r="K408" s="15">
        <f t="shared" si="75"/>
        <v>4470.776960916055</v>
      </c>
      <c r="L408" s="36">
        <f t="shared" si="76"/>
        <v>-1040.776960916055</v>
      </c>
      <c r="M408" s="36">
        <f t="shared" si="77"/>
        <v>1040.776960916055</v>
      </c>
      <c r="N408" s="36">
        <f t="shared" si="78"/>
        <v>0.30343351630205684</v>
      </c>
      <c r="O408" s="36">
        <f t="shared" si="79"/>
        <v>1083216.6823736595</v>
      </c>
      <c r="P408" s="35">
        <f t="shared" si="82"/>
        <v>1083216.6823736595</v>
      </c>
    </row>
    <row r="409" spans="1:16" x14ac:dyDescent="0.4">
      <c r="A409" s="1">
        <v>408</v>
      </c>
      <c r="B409" s="21">
        <v>40221</v>
      </c>
      <c r="C409" s="43">
        <v>4</v>
      </c>
      <c r="D409">
        <v>2954</v>
      </c>
      <c r="E409" s="25">
        <f t="shared" si="83"/>
        <v>3123.75</v>
      </c>
      <c r="F409" s="25">
        <f t="shared" si="84"/>
        <v>3111.125</v>
      </c>
      <c r="G409" s="25">
        <f t="shared" si="73"/>
        <v>0.94949576117963763</v>
      </c>
      <c r="H409" s="25">
        <f t="shared" si="80"/>
        <v>0.99880733708417879</v>
      </c>
      <c r="I409" s="4">
        <f t="shared" si="74"/>
        <v>2957.5273331728026</v>
      </c>
      <c r="J409" s="25">
        <f t="shared" si="81"/>
        <v>4449.3747979759155</v>
      </c>
      <c r="K409" s="15">
        <f t="shared" si="75"/>
        <v>4444.0681936557803</v>
      </c>
      <c r="L409" s="36">
        <f t="shared" si="76"/>
        <v>-1490.0681936557803</v>
      </c>
      <c r="M409" s="36">
        <f t="shared" si="77"/>
        <v>1490.0681936557803</v>
      </c>
      <c r="N409" s="36">
        <f t="shared" si="78"/>
        <v>0.50442389764921469</v>
      </c>
      <c r="O409" s="36">
        <f t="shared" si="79"/>
        <v>2220303.2217446002</v>
      </c>
      <c r="P409" s="35">
        <f t="shared" si="82"/>
        <v>2220303.2217446002</v>
      </c>
    </row>
    <row r="410" spans="1:16" x14ac:dyDescent="0.4">
      <c r="A410" s="1">
        <v>409</v>
      </c>
      <c r="B410" s="21">
        <v>40222</v>
      </c>
      <c r="C410" s="43">
        <v>1</v>
      </c>
      <c r="D410">
        <v>3029</v>
      </c>
      <c r="E410" s="25">
        <f t="shared" si="83"/>
        <v>3098.5</v>
      </c>
      <c r="F410" s="25">
        <f t="shared" si="84"/>
        <v>3053.125</v>
      </c>
      <c r="G410" s="25">
        <f t="shared" si="73"/>
        <v>0.99209825997952916</v>
      </c>
      <c r="H410" s="25">
        <f t="shared" si="80"/>
        <v>1.0016405964821891</v>
      </c>
      <c r="I410" s="4">
        <f t="shared" si="74"/>
        <v>3024.038772627624</v>
      </c>
      <c r="J410" s="25">
        <f t="shared" si="81"/>
        <v>4449.3149345153288</v>
      </c>
      <c r="K410" s="15">
        <f t="shared" si="75"/>
        <v>4456.6144649450462</v>
      </c>
      <c r="L410" s="36">
        <f t="shared" si="76"/>
        <v>-1427.6144649450462</v>
      </c>
      <c r="M410" s="36">
        <f t="shared" si="77"/>
        <v>1427.6144649450462</v>
      </c>
      <c r="N410" s="36">
        <f t="shared" si="78"/>
        <v>0.47131543907066564</v>
      </c>
      <c r="O410" s="36">
        <f t="shared" si="79"/>
        <v>2038083.0605203304</v>
      </c>
      <c r="P410" s="35">
        <f t="shared" si="82"/>
        <v>2038083.0605203304</v>
      </c>
    </row>
    <row r="411" spans="1:16" x14ac:dyDescent="0.4">
      <c r="A411" s="1">
        <v>410</v>
      </c>
      <c r="B411" s="21">
        <v>40223</v>
      </c>
      <c r="C411" s="43">
        <v>2</v>
      </c>
      <c r="D411">
        <v>2981</v>
      </c>
      <c r="E411" s="25">
        <f t="shared" si="83"/>
        <v>3007.75</v>
      </c>
      <c r="F411" s="25">
        <f t="shared" si="84"/>
        <v>3024.75</v>
      </c>
      <c r="G411" s="25">
        <f t="shared" si="73"/>
        <v>0.98553599471030662</v>
      </c>
      <c r="H411" s="25">
        <f t="shared" si="80"/>
        <v>0.99475543470319527</v>
      </c>
      <c r="I411" s="4">
        <f t="shared" si="74"/>
        <v>2996.7164752303561</v>
      </c>
      <c r="J411" s="25">
        <f t="shared" si="81"/>
        <v>4449.2550710547412</v>
      </c>
      <c r="K411" s="15">
        <f t="shared" si="75"/>
        <v>4425.9206623124546</v>
      </c>
      <c r="L411" s="36">
        <f t="shared" si="76"/>
        <v>-1444.9206623124546</v>
      </c>
      <c r="M411" s="36">
        <f t="shared" si="77"/>
        <v>1444.9206623124546</v>
      </c>
      <c r="N411" s="36">
        <f t="shared" si="78"/>
        <v>0.48471005109441617</v>
      </c>
      <c r="O411" s="36">
        <f t="shared" si="79"/>
        <v>2087795.7203774625</v>
      </c>
      <c r="P411" s="35">
        <f t="shared" si="82"/>
        <v>2087795.7203774625</v>
      </c>
    </row>
    <row r="412" spans="1:16" x14ac:dyDescent="0.4">
      <c r="A412" s="1">
        <v>411</v>
      </c>
      <c r="B412" s="21">
        <v>40224</v>
      </c>
      <c r="C412" s="43">
        <v>3</v>
      </c>
      <c r="D412">
        <v>3067</v>
      </c>
      <c r="E412" s="25">
        <f t="shared" si="83"/>
        <v>3041.75</v>
      </c>
      <c r="F412" s="25">
        <f t="shared" si="84"/>
        <v>3119.375</v>
      </c>
      <c r="G412" s="25">
        <f t="shared" si="73"/>
        <v>0.98320977759967942</v>
      </c>
      <c r="H412" s="25">
        <f t="shared" si="80"/>
        <v>1.0047966317304369</v>
      </c>
      <c r="I412" s="4">
        <f t="shared" si="74"/>
        <v>3052.3589581685656</v>
      </c>
      <c r="J412" s="25">
        <f t="shared" si="81"/>
        <v>4449.1952075941545</v>
      </c>
      <c r="K412" s="15">
        <f t="shared" si="75"/>
        <v>4470.5363585018085</v>
      </c>
      <c r="L412" s="36">
        <f t="shared" si="76"/>
        <v>-1403.5363585018085</v>
      </c>
      <c r="M412" s="36">
        <f t="shared" si="77"/>
        <v>1403.5363585018085</v>
      </c>
      <c r="N412" s="36">
        <f t="shared" si="78"/>
        <v>0.45762515764649775</v>
      </c>
      <c r="O412" s="36">
        <f t="shared" si="79"/>
        <v>1969914.3096365172</v>
      </c>
      <c r="P412" s="35">
        <f t="shared" si="82"/>
        <v>1969914.3096365172</v>
      </c>
    </row>
    <row r="413" spans="1:16" x14ac:dyDescent="0.4">
      <c r="A413" s="1">
        <v>412</v>
      </c>
      <c r="B413" s="21">
        <v>40225</v>
      </c>
      <c r="C413" s="43">
        <v>4</v>
      </c>
      <c r="D413">
        <v>3090</v>
      </c>
      <c r="E413" s="25">
        <f t="shared" si="83"/>
        <v>3197</v>
      </c>
      <c r="F413" s="25">
        <f t="shared" si="84"/>
        <v>3147.5</v>
      </c>
      <c r="G413" s="25">
        <f t="shared" si="73"/>
        <v>0.9817315329626688</v>
      </c>
      <c r="H413" s="25">
        <f t="shared" si="80"/>
        <v>0.99880733708417879</v>
      </c>
      <c r="I413" s="4">
        <f t="shared" si="74"/>
        <v>3093.6897290128504</v>
      </c>
      <c r="J413" s="25">
        <f t="shared" si="81"/>
        <v>4449.1353441335668</v>
      </c>
      <c r="K413" s="15">
        <f t="shared" si="75"/>
        <v>4443.829025401149</v>
      </c>
      <c r="L413" s="36">
        <f t="shared" si="76"/>
        <v>-1353.829025401149</v>
      </c>
      <c r="M413" s="36">
        <f t="shared" si="77"/>
        <v>1353.829025401149</v>
      </c>
      <c r="N413" s="36">
        <f t="shared" si="78"/>
        <v>0.43813237067998351</v>
      </c>
      <c r="O413" s="36">
        <f t="shared" si="79"/>
        <v>1832853.0300186251</v>
      </c>
      <c r="P413" s="35">
        <f t="shared" si="82"/>
        <v>1832853.0300186251</v>
      </c>
    </row>
    <row r="414" spans="1:16" x14ac:dyDescent="0.4">
      <c r="A414" s="1">
        <v>413</v>
      </c>
      <c r="B414" s="21">
        <v>40226</v>
      </c>
      <c r="C414" s="43">
        <v>1</v>
      </c>
      <c r="D414">
        <v>3650</v>
      </c>
      <c r="E414" s="25">
        <f t="shared" si="83"/>
        <v>3098</v>
      </c>
      <c r="F414" s="25">
        <f t="shared" si="84"/>
        <v>3056</v>
      </c>
      <c r="G414" s="25">
        <f t="shared" si="73"/>
        <v>1.1943717277486912</v>
      </c>
      <c r="H414" s="25">
        <f t="shared" si="80"/>
        <v>1.0016405964821891</v>
      </c>
      <c r="I414" s="4">
        <f t="shared" si="74"/>
        <v>3644.0216309312732</v>
      </c>
      <c r="J414" s="25">
        <f t="shared" si="81"/>
        <v>4449.0754806729801</v>
      </c>
      <c r="K414" s="15">
        <f t="shared" si="75"/>
        <v>4456.374618255566</v>
      </c>
      <c r="L414" s="36">
        <f t="shared" si="76"/>
        <v>-806.37461825556602</v>
      </c>
      <c r="M414" s="36">
        <f t="shared" si="77"/>
        <v>806.37461825556602</v>
      </c>
      <c r="N414" s="36">
        <f t="shared" si="78"/>
        <v>0.22092455294673041</v>
      </c>
      <c r="O414" s="36">
        <f t="shared" si="79"/>
        <v>650240.02496680978</v>
      </c>
      <c r="P414" s="35">
        <f t="shared" si="82"/>
        <v>650240.02496680978</v>
      </c>
    </row>
    <row r="415" spans="1:16" x14ac:dyDescent="0.4">
      <c r="A415" s="1">
        <v>414</v>
      </c>
      <c r="B415" s="21">
        <v>40227</v>
      </c>
      <c r="C415" s="43">
        <v>2</v>
      </c>
      <c r="D415">
        <v>2585</v>
      </c>
      <c r="E415" s="25">
        <f t="shared" si="83"/>
        <v>3014</v>
      </c>
      <c r="F415" s="25">
        <f t="shared" si="84"/>
        <v>3084</v>
      </c>
      <c r="G415" s="25">
        <f t="shared" si="73"/>
        <v>0.83819714656290534</v>
      </c>
      <c r="H415" s="25">
        <f t="shared" si="80"/>
        <v>0.99475543470319527</v>
      </c>
      <c r="I415" s="4">
        <f t="shared" si="74"/>
        <v>2598.6286777827813</v>
      </c>
      <c r="J415" s="25">
        <f t="shared" si="81"/>
        <v>4449.0156172123925</v>
      </c>
      <c r="K415" s="15">
        <f t="shared" si="75"/>
        <v>4425.6824643014179</v>
      </c>
      <c r="L415" s="36">
        <f t="shared" si="76"/>
        <v>-1840.6824643014179</v>
      </c>
      <c r="M415" s="36">
        <f t="shared" si="77"/>
        <v>1840.6824643014179</v>
      </c>
      <c r="N415" s="36">
        <f t="shared" si="78"/>
        <v>0.71206284885934923</v>
      </c>
      <c r="O415" s="36">
        <f t="shared" si="79"/>
        <v>3388111.9343867404</v>
      </c>
      <c r="P415" s="35">
        <f t="shared" si="82"/>
        <v>3388111.9343867404</v>
      </c>
    </row>
    <row r="416" spans="1:16" x14ac:dyDescent="0.4">
      <c r="A416" s="1">
        <v>415</v>
      </c>
      <c r="B416" s="21">
        <v>40228</v>
      </c>
      <c r="C416" s="43">
        <v>3</v>
      </c>
      <c r="D416">
        <v>2731</v>
      </c>
      <c r="E416" s="25">
        <f t="shared" si="83"/>
        <v>3154</v>
      </c>
      <c r="F416" s="25">
        <f t="shared" si="84"/>
        <v>3097.75</v>
      </c>
      <c r="G416" s="25">
        <f t="shared" si="73"/>
        <v>0.88160761843273339</v>
      </c>
      <c r="H416" s="25">
        <f t="shared" si="80"/>
        <v>1.0047966317304369</v>
      </c>
      <c r="I416" s="4">
        <f t="shared" si="74"/>
        <v>2717.9629327545981</v>
      </c>
      <c r="J416" s="25">
        <f t="shared" si="81"/>
        <v>4448.9557537518058</v>
      </c>
      <c r="K416" s="15">
        <f t="shared" si="75"/>
        <v>4470.2957560875611</v>
      </c>
      <c r="L416" s="36">
        <f t="shared" si="76"/>
        <v>-1739.2957560875611</v>
      </c>
      <c r="M416" s="36">
        <f t="shared" si="77"/>
        <v>1739.2957560875611</v>
      </c>
      <c r="N416" s="36">
        <f t="shared" si="78"/>
        <v>0.63687138633744456</v>
      </c>
      <c r="O416" s="36">
        <f t="shared" si="79"/>
        <v>3025149.7271442008</v>
      </c>
      <c r="P416" s="35">
        <f t="shared" si="82"/>
        <v>3025149.7271442008</v>
      </c>
    </row>
    <row r="417" spans="1:16" x14ac:dyDescent="0.4">
      <c r="A417" s="1">
        <v>416</v>
      </c>
      <c r="B417" s="21">
        <v>40229</v>
      </c>
      <c r="C417" s="43">
        <v>4</v>
      </c>
      <c r="D417">
        <v>3650</v>
      </c>
      <c r="E417" s="25">
        <f t="shared" si="83"/>
        <v>3041.5</v>
      </c>
      <c r="F417" s="25">
        <f t="shared" si="84"/>
        <v>3096.125</v>
      </c>
      <c r="G417" s="25">
        <f t="shared" si="73"/>
        <v>1.1788929710525253</v>
      </c>
      <c r="H417" s="25">
        <f t="shared" si="80"/>
        <v>0.99880733708417879</v>
      </c>
      <c r="I417" s="4">
        <f t="shared" si="74"/>
        <v>3654.3584177659886</v>
      </c>
      <c r="J417" s="25">
        <f t="shared" si="81"/>
        <v>4448.8958902912182</v>
      </c>
      <c r="K417" s="15">
        <f t="shared" si="75"/>
        <v>4443.5898571465186</v>
      </c>
      <c r="L417" s="36">
        <f t="shared" si="76"/>
        <v>-793.58985714651863</v>
      </c>
      <c r="M417" s="36">
        <f t="shared" si="77"/>
        <v>793.58985714651863</v>
      </c>
      <c r="N417" s="36">
        <f t="shared" si="78"/>
        <v>0.21742187867027907</v>
      </c>
      <c r="O417" s="36">
        <f t="shared" si="79"/>
        <v>629784.86136583181</v>
      </c>
      <c r="P417" s="35">
        <f t="shared" si="82"/>
        <v>629784.86136583181</v>
      </c>
    </row>
    <row r="418" spans="1:16" x14ac:dyDescent="0.4">
      <c r="A418" s="1">
        <v>417</v>
      </c>
      <c r="B418" s="21">
        <v>40230</v>
      </c>
      <c r="C418" s="43">
        <v>1</v>
      </c>
      <c r="D418">
        <v>3200</v>
      </c>
      <c r="E418" s="25">
        <f t="shared" si="83"/>
        <v>3150.75</v>
      </c>
      <c r="F418" s="25">
        <f t="shared" si="84"/>
        <v>3196</v>
      </c>
      <c r="G418" s="25">
        <f t="shared" si="73"/>
        <v>1.0012515644555695</v>
      </c>
      <c r="H418" s="25">
        <f t="shared" si="80"/>
        <v>1.0016405964821891</v>
      </c>
      <c r="I418" s="4">
        <f t="shared" si="74"/>
        <v>3194.7586901315271</v>
      </c>
      <c r="J418" s="25">
        <f t="shared" si="81"/>
        <v>4448.8360268306315</v>
      </c>
      <c r="K418" s="15">
        <f t="shared" si="75"/>
        <v>4456.1347715660859</v>
      </c>
      <c r="L418" s="36">
        <f t="shared" si="76"/>
        <v>-1256.1347715660859</v>
      </c>
      <c r="M418" s="36">
        <f t="shared" si="77"/>
        <v>1256.1347715660859</v>
      </c>
      <c r="N418" s="36">
        <f t="shared" si="78"/>
        <v>0.39254211611440182</v>
      </c>
      <c r="O418" s="36">
        <f t="shared" si="79"/>
        <v>1577874.5643373828</v>
      </c>
      <c r="P418" s="35">
        <f t="shared" si="82"/>
        <v>1577874.5643373828</v>
      </c>
    </row>
    <row r="419" spans="1:16" x14ac:dyDescent="0.4">
      <c r="A419" s="1">
        <v>418</v>
      </c>
      <c r="B419" s="21">
        <v>40231</v>
      </c>
      <c r="C419" s="43">
        <v>2</v>
      </c>
      <c r="D419">
        <v>3022</v>
      </c>
      <c r="E419" s="25">
        <f t="shared" si="83"/>
        <v>3241.25</v>
      </c>
      <c r="F419" s="25">
        <f t="shared" si="84"/>
        <v>3241.25</v>
      </c>
      <c r="G419" s="25">
        <f t="shared" si="73"/>
        <v>0.9323563440030852</v>
      </c>
      <c r="H419" s="25">
        <f t="shared" si="80"/>
        <v>0.99475543470319527</v>
      </c>
      <c r="I419" s="4">
        <f t="shared" si="74"/>
        <v>3037.9326360772011</v>
      </c>
      <c r="J419" s="25">
        <f t="shared" si="81"/>
        <v>4448.7761633700438</v>
      </c>
      <c r="K419" s="15">
        <f t="shared" si="75"/>
        <v>4425.4442662903812</v>
      </c>
      <c r="L419" s="36">
        <f t="shared" si="76"/>
        <v>-1403.4442662903812</v>
      </c>
      <c r="M419" s="36">
        <f t="shared" si="77"/>
        <v>1403.4442662903812</v>
      </c>
      <c r="N419" s="36">
        <f t="shared" si="78"/>
        <v>0.46440908877908049</v>
      </c>
      <c r="O419" s="36">
        <f t="shared" si="79"/>
        <v>1969655.8085833464</v>
      </c>
      <c r="P419" s="35">
        <f t="shared" si="82"/>
        <v>1969655.8085833464</v>
      </c>
    </row>
    <row r="420" spans="1:16" x14ac:dyDescent="0.4">
      <c r="A420" s="1">
        <v>419</v>
      </c>
      <c r="B420" s="21">
        <v>40232</v>
      </c>
      <c r="C420" s="43">
        <v>3</v>
      </c>
      <c r="D420">
        <v>3093</v>
      </c>
      <c r="E420" s="25">
        <f t="shared" si="83"/>
        <v>3241.25</v>
      </c>
      <c r="F420" s="25">
        <f t="shared" si="84"/>
        <v>3187.125</v>
      </c>
      <c r="G420" s="25">
        <f t="shared" si="73"/>
        <v>0.97046711377809158</v>
      </c>
      <c r="H420" s="25">
        <f t="shared" si="80"/>
        <v>1.0047966317304369</v>
      </c>
      <c r="I420" s="4">
        <f t="shared" si="74"/>
        <v>3078.2348410875034</v>
      </c>
      <c r="J420" s="25">
        <f t="shared" si="81"/>
        <v>4448.7162999094571</v>
      </c>
      <c r="K420" s="15">
        <f t="shared" si="75"/>
        <v>4470.0551536733146</v>
      </c>
      <c r="L420" s="36">
        <f t="shared" si="76"/>
        <v>-1377.0551536733146</v>
      </c>
      <c r="M420" s="36">
        <f t="shared" si="77"/>
        <v>1377.0551536733146</v>
      </c>
      <c r="N420" s="36">
        <f t="shared" si="78"/>
        <v>0.44521666785428859</v>
      </c>
      <c r="O420" s="36">
        <f t="shared" si="79"/>
        <v>1896280.8962582361</v>
      </c>
      <c r="P420" s="35">
        <f t="shared" si="82"/>
        <v>1896280.8962582361</v>
      </c>
    </row>
    <row r="421" spans="1:16" x14ac:dyDescent="0.4">
      <c r="A421" s="1">
        <v>420</v>
      </c>
      <c r="B421" s="21">
        <v>40233</v>
      </c>
      <c r="C421" s="43">
        <v>4</v>
      </c>
      <c r="D421">
        <v>3650</v>
      </c>
      <c r="E421" s="25">
        <f t="shared" si="83"/>
        <v>3133</v>
      </c>
      <c r="F421" s="25">
        <f t="shared" si="84"/>
        <v>3184</v>
      </c>
      <c r="G421" s="25">
        <f t="shared" si="73"/>
        <v>1.1463567839195981</v>
      </c>
      <c r="H421" s="25">
        <f t="shared" si="80"/>
        <v>0.99880733708417879</v>
      </c>
      <c r="I421" s="4">
        <f t="shared" si="74"/>
        <v>3654.3584177659886</v>
      </c>
      <c r="J421" s="25">
        <f t="shared" si="81"/>
        <v>4448.6564364488695</v>
      </c>
      <c r="K421" s="15">
        <f t="shared" si="75"/>
        <v>4443.3506888918873</v>
      </c>
      <c r="L421" s="36">
        <f t="shared" si="76"/>
        <v>-793.35068889188733</v>
      </c>
      <c r="M421" s="36">
        <f t="shared" si="77"/>
        <v>793.35068889188733</v>
      </c>
      <c r="N421" s="36">
        <f t="shared" si="78"/>
        <v>0.21735635312106502</v>
      </c>
      <c r="O421" s="36">
        <f t="shared" si="79"/>
        <v>629405.31556523219</v>
      </c>
      <c r="P421" s="35">
        <f t="shared" si="82"/>
        <v>629405.31556523219</v>
      </c>
    </row>
    <row r="422" spans="1:16" x14ac:dyDescent="0.4">
      <c r="A422" s="1">
        <v>421</v>
      </c>
      <c r="B422" s="21">
        <v>40234</v>
      </c>
      <c r="C422" s="43">
        <v>1</v>
      </c>
      <c r="D422">
        <v>2767</v>
      </c>
      <c r="E422" s="25">
        <f t="shared" si="83"/>
        <v>3235</v>
      </c>
      <c r="F422" s="25">
        <f t="shared" si="84"/>
        <v>3300.25</v>
      </c>
      <c r="G422" s="25">
        <f t="shared" si="73"/>
        <v>0.83842133171729416</v>
      </c>
      <c r="H422" s="25">
        <f t="shared" si="80"/>
        <v>1.0016405964821891</v>
      </c>
      <c r="I422" s="4">
        <f t="shared" si="74"/>
        <v>2762.467904873105</v>
      </c>
      <c r="J422" s="25">
        <f t="shared" si="81"/>
        <v>4448.5965729882828</v>
      </c>
      <c r="K422" s="15">
        <f t="shared" si="75"/>
        <v>4455.8949248766057</v>
      </c>
      <c r="L422" s="36">
        <f t="shared" si="76"/>
        <v>-1688.8949248766057</v>
      </c>
      <c r="M422" s="36">
        <f t="shared" si="77"/>
        <v>1688.8949248766057</v>
      </c>
      <c r="N422" s="36">
        <f t="shared" si="78"/>
        <v>0.61037041014694826</v>
      </c>
      <c r="O422" s="36">
        <f t="shared" si="79"/>
        <v>2852366.0672739558</v>
      </c>
      <c r="P422" s="35">
        <f t="shared" si="82"/>
        <v>2852366.0672739558</v>
      </c>
    </row>
    <row r="423" spans="1:16" x14ac:dyDescent="0.4">
      <c r="A423" s="1">
        <v>422</v>
      </c>
      <c r="B423" s="21">
        <v>40235</v>
      </c>
      <c r="C423" s="43">
        <v>2</v>
      </c>
      <c r="D423">
        <v>3430</v>
      </c>
      <c r="E423" s="25">
        <f t="shared" si="83"/>
        <v>3365.5</v>
      </c>
      <c r="F423" s="25">
        <f t="shared" si="84"/>
        <v>3371.75</v>
      </c>
      <c r="G423" s="25">
        <f t="shared" si="73"/>
        <v>1.0172758953065915</v>
      </c>
      <c r="H423" s="25">
        <f t="shared" si="80"/>
        <v>0.99475543470319527</v>
      </c>
      <c r="I423" s="4">
        <f t="shared" si="74"/>
        <v>3448.0837001140962</v>
      </c>
      <c r="J423" s="25">
        <f t="shared" si="81"/>
        <v>4448.5367095276952</v>
      </c>
      <c r="K423" s="15">
        <f t="shared" si="75"/>
        <v>4425.2060682793444</v>
      </c>
      <c r="L423" s="36">
        <f t="shared" si="76"/>
        <v>-995.20606827934444</v>
      </c>
      <c r="M423" s="36">
        <f t="shared" si="77"/>
        <v>995.20606827934444</v>
      </c>
      <c r="N423" s="36">
        <f t="shared" si="78"/>
        <v>0.29014754177240365</v>
      </c>
      <c r="O423" s="36">
        <f t="shared" si="79"/>
        <v>990435.11834003113</v>
      </c>
      <c r="P423" s="35">
        <f t="shared" si="82"/>
        <v>990435.11834003113</v>
      </c>
    </row>
    <row r="424" spans="1:16" x14ac:dyDescent="0.4">
      <c r="A424" s="1">
        <v>423</v>
      </c>
      <c r="B424" s="21">
        <v>40236</v>
      </c>
      <c r="C424" s="43">
        <v>3</v>
      </c>
      <c r="D424">
        <v>3615</v>
      </c>
      <c r="E424" s="25">
        <f t="shared" si="83"/>
        <v>3378</v>
      </c>
      <c r="F424" s="25">
        <f t="shared" si="84"/>
        <v>3476.375</v>
      </c>
      <c r="G424" s="25">
        <f t="shared" si="73"/>
        <v>1.039876307935709</v>
      </c>
      <c r="H424" s="25">
        <f t="shared" si="80"/>
        <v>1.0047966317304369</v>
      </c>
      <c r="I424" s="4">
        <f t="shared" si="74"/>
        <v>3597.7429519984885</v>
      </c>
      <c r="J424" s="25">
        <f t="shared" si="81"/>
        <v>4448.4768460671085</v>
      </c>
      <c r="K424" s="15">
        <f t="shared" si="75"/>
        <v>4469.8145512590681</v>
      </c>
      <c r="L424" s="36">
        <f t="shared" si="76"/>
        <v>-854.81455125906814</v>
      </c>
      <c r="M424" s="36">
        <f t="shared" si="77"/>
        <v>854.81455125906814</v>
      </c>
      <c r="N424" s="36">
        <f t="shared" si="78"/>
        <v>0.23646322303155412</v>
      </c>
      <c r="O424" s="36">
        <f t="shared" si="79"/>
        <v>730707.91704424203</v>
      </c>
      <c r="P424" s="35">
        <f t="shared" si="82"/>
        <v>730707.91704424203</v>
      </c>
    </row>
    <row r="425" spans="1:16" x14ac:dyDescent="0.4">
      <c r="A425" s="1">
        <v>424</v>
      </c>
      <c r="B425" s="21">
        <v>40237</v>
      </c>
      <c r="C425" s="43">
        <v>4</v>
      </c>
      <c r="D425">
        <v>3700</v>
      </c>
      <c r="E425" s="25">
        <f t="shared" si="83"/>
        <v>3574.75</v>
      </c>
      <c r="F425" s="25">
        <f t="shared" si="84"/>
        <v>3571.25</v>
      </c>
      <c r="G425" s="25">
        <f t="shared" si="73"/>
        <v>1.0360518025901295</v>
      </c>
      <c r="H425" s="25">
        <f t="shared" si="80"/>
        <v>0.99880733708417879</v>
      </c>
      <c r="I425" s="4">
        <f t="shared" si="74"/>
        <v>3704.4181221189474</v>
      </c>
      <c r="J425" s="25">
        <f t="shared" si="81"/>
        <v>4448.4169826065208</v>
      </c>
      <c r="K425" s="15">
        <f t="shared" si="75"/>
        <v>4443.1115206372569</v>
      </c>
      <c r="L425" s="36">
        <f t="shared" si="76"/>
        <v>-743.11152063725694</v>
      </c>
      <c r="M425" s="36">
        <f t="shared" si="77"/>
        <v>743.11152063725694</v>
      </c>
      <c r="N425" s="36">
        <f t="shared" si="78"/>
        <v>0.20084095152358294</v>
      </c>
      <c r="O425" s="36">
        <f t="shared" si="79"/>
        <v>552214.73210381635</v>
      </c>
      <c r="P425" s="35">
        <f t="shared" si="82"/>
        <v>552214.73210381635</v>
      </c>
    </row>
    <row r="426" spans="1:16" x14ac:dyDescent="0.4">
      <c r="A426" s="1">
        <v>425</v>
      </c>
      <c r="B426" s="21">
        <v>40238</v>
      </c>
      <c r="C426" s="43">
        <v>1</v>
      </c>
      <c r="D426">
        <v>3554</v>
      </c>
      <c r="E426" s="25">
        <f t="shared" si="83"/>
        <v>3567.75</v>
      </c>
      <c r="F426" s="25">
        <f t="shared" si="84"/>
        <v>3513.125</v>
      </c>
      <c r="G426" s="25">
        <f t="shared" si="73"/>
        <v>1.0116349404020637</v>
      </c>
      <c r="H426" s="25">
        <f t="shared" si="80"/>
        <v>1.0016405964821891</v>
      </c>
      <c r="I426" s="4">
        <f t="shared" si="74"/>
        <v>3548.1788702273275</v>
      </c>
      <c r="J426" s="25">
        <f t="shared" si="81"/>
        <v>4448.3571191459341</v>
      </c>
      <c r="K426" s="15">
        <f t="shared" si="75"/>
        <v>4455.6550781871256</v>
      </c>
      <c r="L426" s="36">
        <f t="shared" si="76"/>
        <v>-901.65507818712558</v>
      </c>
      <c r="M426" s="36">
        <f t="shared" si="77"/>
        <v>901.65507818712558</v>
      </c>
      <c r="N426" s="36">
        <f t="shared" si="78"/>
        <v>0.25370148513987778</v>
      </c>
      <c r="O426" s="36">
        <f t="shared" si="79"/>
        <v>812981.88002063159</v>
      </c>
      <c r="P426" s="35">
        <f t="shared" si="82"/>
        <v>812981.88002063159</v>
      </c>
    </row>
    <row r="427" spans="1:16" x14ac:dyDescent="0.4">
      <c r="A427" s="1">
        <v>426</v>
      </c>
      <c r="B427" s="21">
        <v>40239</v>
      </c>
      <c r="C427" s="43">
        <v>2</v>
      </c>
      <c r="D427">
        <v>3402</v>
      </c>
      <c r="E427" s="25">
        <f t="shared" si="83"/>
        <v>3458.5</v>
      </c>
      <c r="F427" s="25">
        <f t="shared" si="84"/>
        <v>3319.5</v>
      </c>
      <c r="G427" s="25">
        <f t="shared" si="73"/>
        <v>1.0248531405332129</v>
      </c>
      <c r="H427" s="25">
        <f t="shared" si="80"/>
        <v>0.99475543470319527</v>
      </c>
      <c r="I427" s="4">
        <f t="shared" si="74"/>
        <v>3419.9360780723487</v>
      </c>
      <c r="J427" s="25">
        <f t="shared" si="81"/>
        <v>4448.2972556853465</v>
      </c>
      <c r="K427" s="15">
        <f t="shared" si="75"/>
        <v>4424.9678702683077</v>
      </c>
      <c r="L427" s="36">
        <f t="shared" si="76"/>
        <v>-1022.9678702683077</v>
      </c>
      <c r="M427" s="36">
        <f t="shared" si="77"/>
        <v>1022.9678702683077</v>
      </c>
      <c r="N427" s="36">
        <f t="shared" si="78"/>
        <v>0.30069602300655723</v>
      </c>
      <c r="O427" s="36">
        <f t="shared" si="79"/>
        <v>1046463.2636012773</v>
      </c>
      <c r="P427" s="35">
        <f t="shared" si="82"/>
        <v>1046463.2636012773</v>
      </c>
    </row>
    <row r="428" spans="1:16" x14ac:dyDescent="0.4">
      <c r="A428" s="1">
        <v>427</v>
      </c>
      <c r="B428" s="21">
        <v>40240</v>
      </c>
      <c r="C428" s="43">
        <v>3</v>
      </c>
      <c r="D428">
        <v>3178</v>
      </c>
      <c r="E428" s="25">
        <f t="shared" si="83"/>
        <v>3180.5</v>
      </c>
      <c r="F428" s="25">
        <f t="shared" si="84"/>
        <v>3119</v>
      </c>
      <c r="G428" s="25">
        <f t="shared" si="73"/>
        <v>1.0189163193331197</v>
      </c>
      <c r="H428" s="25">
        <f t="shared" si="80"/>
        <v>1.0047966317304369</v>
      </c>
      <c r="I428" s="4">
        <f t="shared" si="74"/>
        <v>3162.8290737071084</v>
      </c>
      <c r="J428" s="25">
        <f t="shared" si="81"/>
        <v>4448.2373922247598</v>
      </c>
      <c r="K428" s="15">
        <f t="shared" si="75"/>
        <v>4469.5739488448207</v>
      </c>
      <c r="L428" s="36">
        <f t="shared" si="76"/>
        <v>-1291.5739488448207</v>
      </c>
      <c r="M428" s="36">
        <f t="shared" si="77"/>
        <v>1291.5739488448207</v>
      </c>
      <c r="N428" s="36">
        <f t="shared" si="78"/>
        <v>0.40641093418653895</v>
      </c>
      <c r="O428" s="36">
        <f t="shared" si="79"/>
        <v>1668163.2653346036</v>
      </c>
      <c r="P428" s="35">
        <f t="shared" si="82"/>
        <v>1668163.2653346036</v>
      </c>
    </row>
    <row r="429" spans="1:16" x14ac:dyDescent="0.4">
      <c r="A429" s="1">
        <v>428</v>
      </c>
      <c r="B429" s="21">
        <v>40241</v>
      </c>
      <c r="C429" s="43">
        <v>4</v>
      </c>
      <c r="D429">
        <v>2588</v>
      </c>
      <c r="E429" s="25">
        <f t="shared" si="83"/>
        <v>3057.5</v>
      </c>
      <c r="F429" s="25">
        <f t="shared" si="84"/>
        <v>3031</v>
      </c>
      <c r="G429" s="25">
        <f t="shared" ref="G429:G492" si="85">D429/F429</f>
        <v>0.85384361596832725</v>
      </c>
      <c r="H429" s="25">
        <f t="shared" si="80"/>
        <v>0.99880733708417879</v>
      </c>
      <c r="I429" s="4">
        <f t="shared" ref="I429:I492" si="86">D429/H429</f>
        <v>2591.0902973091447</v>
      </c>
      <c r="J429" s="25">
        <f t="shared" si="81"/>
        <v>4448.1775287641722</v>
      </c>
      <c r="K429" s="15">
        <f t="shared" ref="K429:K492" si="87">H429*J429</f>
        <v>4442.8723523826256</v>
      </c>
      <c r="L429" s="36">
        <f t="shared" ref="L429:L492" si="88">D429-K429</f>
        <v>-1854.8723523826256</v>
      </c>
      <c r="M429" s="36">
        <f t="shared" ref="M429:M492" si="89">ABS(L429)</f>
        <v>1854.8723523826256</v>
      </c>
      <c r="N429" s="36">
        <f t="shared" ref="N429:N492" si="90">M429/D429</f>
        <v>0.71672038345541944</v>
      </c>
      <c r="O429" s="36">
        <f t="shared" ref="O429:O492" si="91">L429^2</f>
        <v>3440551.4436334553</v>
      </c>
      <c r="P429" s="35">
        <f t="shared" si="82"/>
        <v>3440551.4436334553</v>
      </c>
    </row>
    <row r="430" spans="1:16" x14ac:dyDescent="0.4">
      <c r="A430" s="1">
        <v>429</v>
      </c>
      <c r="B430" s="21">
        <v>40242</v>
      </c>
      <c r="C430" s="43">
        <v>1</v>
      </c>
      <c r="D430">
        <v>3062</v>
      </c>
      <c r="E430" s="25">
        <f t="shared" si="83"/>
        <v>3004.5</v>
      </c>
      <c r="F430" s="25">
        <f t="shared" si="84"/>
        <v>3063.5</v>
      </c>
      <c r="G430" s="25">
        <f t="shared" si="85"/>
        <v>0.9995103639627877</v>
      </c>
      <c r="H430" s="25">
        <f t="shared" si="80"/>
        <v>1.0016405964821891</v>
      </c>
      <c r="I430" s="4">
        <f t="shared" si="86"/>
        <v>3056.9847216196054</v>
      </c>
      <c r="J430" s="25">
        <f t="shared" si="81"/>
        <v>4448.1176653035855</v>
      </c>
      <c r="K430" s="15">
        <f t="shared" si="87"/>
        <v>4455.4152314976454</v>
      </c>
      <c r="L430" s="36">
        <f t="shared" si="88"/>
        <v>-1393.4152314976454</v>
      </c>
      <c r="M430" s="36">
        <f t="shared" si="89"/>
        <v>1393.4152314976454</v>
      </c>
      <c r="N430" s="36">
        <f t="shared" si="90"/>
        <v>0.45506702530948578</v>
      </c>
      <c r="O430" s="36">
        <f t="shared" si="91"/>
        <v>1941606.0073696368</v>
      </c>
      <c r="P430" s="35">
        <f t="shared" si="82"/>
        <v>1941606.0073696368</v>
      </c>
    </row>
    <row r="431" spans="1:16" x14ac:dyDescent="0.4">
      <c r="A431" s="1">
        <v>430</v>
      </c>
      <c r="B431" s="21">
        <v>40243</v>
      </c>
      <c r="C431" s="43">
        <v>2</v>
      </c>
      <c r="D431">
        <v>3190</v>
      </c>
      <c r="E431" s="25">
        <f t="shared" si="83"/>
        <v>3122.5</v>
      </c>
      <c r="F431" s="25">
        <f t="shared" si="84"/>
        <v>3118.875</v>
      </c>
      <c r="G431" s="25">
        <f t="shared" si="85"/>
        <v>1.0228046972065248</v>
      </c>
      <c r="H431" s="25">
        <f t="shared" si="80"/>
        <v>0.99475543470319527</v>
      </c>
      <c r="I431" s="4">
        <f t="shared" si="86"/>
        <v>3206.8183683276875</v>
      </c>
      <c r="J431" s="25">
        <f t="shared" si="81"/>
        <v>4448.0578018429978</v>
      </c>
      <c r="K431" s="15">
        <f t="shared" si="87"/>
        <v>4424.729672257271</v>
      </c>
      <c r="L431" s="36">
        <f t="shared" si="88"/>
        <v>-1234.729672257271</v>
      </c>
      <c r="M431" s="36">
        <f t="shared" si="89"/>
        <v>1234.729672257271</v>
      </c>
      <c r="N431" s="36">
        <f t="shared" si="90"/>
        <v>0.38706259318409747</v>
      </c>
      <c r="O431" s="36">
        <f t="shared" si="91"/>
        <v>1524557.3635525478</v>
      </c>
      <c r="P431" s="35">
        <f t="shared" si="82"/>
        <v>1524557.3635525478</v>
      </c>
    </row>
    <row r="432" spans="1:16" x14ac:dyDescent="0.4">
      <c r="A432" s="1">
        <v>431</v>
      </c>
      <c r="B432" s="21">
        <v>40244</v>
      </c>
      <c r="C432" s="43">
        <v>3</v>
      </c>
      <c r="D432">
        <v>3650</v>
      </c>
      <c r="E432" s="25">
        <f t="shared" si="83"/>
        <v>3115.25</v>
      </c>
      <c r="F432" s="25">
        <f t="shared" si="84"/>
        <v>3109.375</v>
      </c>
      <c r="G432" s="25">
        <f t="shared" si="85"/>
        <v>1.1738693467336683</v>
      </c>
      <c r="H432" s="25">
        <f t="shared" si="80"/>
        <v>1.0047966317304369</v>
      </c>
      <c r="I432" s="4">
        <f t="shared" si="86"/>
        <v>3632.5758713124433</v>
      </c>
      <c r="J432" s="25">
        <f t="shared" si="81"/>
        <v>4447.9979383824111</v>
      </c>
      <c r="K432" s="15">
        <f t="shared" si="87"/>
        <v>4469.3333464305742</v>
      </c>
      <c r="L432" s="36">
        <f t="shared" si="88"/>
        <v>-819.33334643057424</v>
      </c>
      <c r="M432" s="36">
        <f t="shared" si="89"/>
        <v>819.33334643057424</v>
      </c>
      <c r="N432" s="36">
        <f t="shared" si="90"/>
        <v>0.22447488943303404</v>
      </c>
      <c r="O432" s="36">
        <f t="shared" si="91"/>
        <v>671307.13257312332</v>
      </c>
      <c r="P432" s="35">
        <f t="shared" si="82"/>
        <v>671307.13257312332</v>
      </c>
    </row>
    <row r="433" spans="1:16" x14ac:dyDescent="0.4">
      <c r="A433" s="1">
        <v>432</v>
      </c>
      <c r="B433" s="21">
        <v>40245</v>
      </c>
      <c r="C433" s="43">
        <v>4</v>
      </c>
      <c r="D433">
        <v>2559</v>
      </c>
      <c r="E433" s="25">
        <f t="shared" si="83"/>
        <v>3103.5</v>
      </c>
      <c r="F433" s="25">
        <f t="shared" si="84"/>
        <v>3094.75</v>
      </c>
      <c r="G433" s="25">
        <f t="shared" si="85"/>
        <v>0.82688423943775746</v>
      </c>
      <c r="H433" s="25">
        <f t="shared" si="80"/>
        <v>0.99880733708417879</v>
      </c>
      <c r="I433" s="4">
        <f t="shared" si="86"/>
        <v>2562.0556687844287</v>
      </c>
      <c r="J433" s="25">
        <f t="shared" si="81"/>
        <v>4447.9380749218235</v>
      </c>
      <c r="K433" s="15">
        <f t="shared" si="87"/>
        <v>4442.6331841279953</v>
      </c>
      <c r="L433" s="36">
        <f t="shared" si="88"/>
        <v>-1883.6331841279953</v>
      </c>
      <c r="M433" s="36">
        <f t="shared" si="89"/>
        <v>1883.6331841279953</v>
      </c>
      <c r="N433" s="36">
        <f t="shared" si="90"/>
        <v>0.73608174448143626</v>
      </c>
      <c r="O433" s="36">
        <f t="shared" si="91"/>
        <v>3548073.9723481699</v>
      </c>
      <c r="P433" s="35">
        <f t="shared" si="82"/>
        <v>3548073.9723481699</v>
      </c>
    </row>
    <row r="434" spans="1:16" x14ac:dyDescent="0.4">
      <c r="A434" s="1">
        <v>433</v>
      </c>
      <c r="B434" s="21">
        <v>40246</v>
      </c>
      <c r="C434" s="43">
        <v>1</v>
      </c>
      <c r="D434">
        <v>3015</v>
      </c>
      <c r="E434" s="25">
        <f t="shared" si="83"/>
        <v>3086</v>
      </c>
      <c r="F434" s="25">
        <f t="shared" si="84"/>
        <v>3058.5</v>
      </c>
      <c r="G434" s="25">
        <f t="shared" si="85"/>
        <v>0.98577734183423249</v>
      </c>
      <c r="H434" s="25">
        <f t="shared" si="80"/>
        <v>1.0016405964821891</v>
      </c>
      <c r="I434" s="4">
        <f t="shared" si="86"/>
        <v>3010.0617033582985</v>
      </c>
      <c r="J434" s="25">
        <f t="shared" si="81"/>
        <v>4447.8782114612368</v>
      </c>
      <c r="K434" s="15">
        <f t="shared" si="87"/>
        <v>4455.1753848081653</v>
      </c>
      <c r="L434" s="36">
        <f t="shared" si="88"/>
        <v>-1440.1753848081653</v>
      </c>
      <c r="M434" s="36">
        <f t="shared" si="89"/>
        <v>1440.1753848081653</v>
      </c>
      <c r="N434" s="36">
        <f t="shared" si="90"/>
        <v>0.47767011104748436</v>
      </c>
      <c r="O434" s="36">
        <f t="shared" si="91"/>
        <v>2074105.1390073469</v>
      </c>
      <c r="P434" s="35">
        <f t="shared" si="82"/>
        <v>2074105.1390073469</v>
      </c>
    </row>
    <row r="435" spans="1:16" x14ac:dyDescent="0.4">
      <c r="A435" s="1">
        <v>434</v>
      </c>
      <c r="B435" s="21">
        <v>40247</v>
      </c>
      <c r="C435" s="43">
        <v>2</v>
      </c>
      <c r="D435">
        <v>3120</v>
      </c>
      <c r="E435" s="25">
        <f t="shared" si="83"/>
        <v>3031</v>
      </c>
      <c r="F435" s="25">
        <f t="shared" si="84"/>
        <v>3080.75</v>
      </c>
      <c r="G435" s="25">
        <f t="shared" si="85"/>
        <v>1.0127404041223729</v>
      </c>
      <c r="H435" s="25">
        <f t="shared" si="80"/>
        <v>0.99475543470319527</v>
      </c>
      <c r="I435" s="4">
        <f t="shared" si="86"/>
        <v>3136.4493132233179</v>
      </c>
      <c r="J435" s="25">
        <f t="shared" si="81"/>
        <v>4447.8183480006492</v>
      </c>
      <c r="K435" s="15">
        <f t="shared" si="87"/>
        <v>4424.4914742462333</v>
      </c>
      <c r="L435" s="36">
        <f t="shared" si="88"/>
        <v>-1304.4914742462333</v>
      </c>
      <c r="M435" s="36">
        <f t="shared" si="89"/>
        <v>1304.4914742462333</v>
      </c>
      <c r="N435" s="36">
        <f t="shared" si="90"/>
        <v>0.41810624174558758</v>
      </c>
      <c r="O435" s="36">
        <f t="shared" si="91"/>
        <v>1701698.0063811112</v>
      </c>
      <c r="P435" s="35">
        <f t="shared" si="82"/>
        <v>1701698.0063811112</v>
      </c>
    </row>
    <row r="436" spans="1:16" x14ac:dyDescent="0.4">
      <c r="A436" s="1">
        <v>435</v>
      </c>
      <c r="B436" s="21">
        <v>40248</v>
      </c>
      <c r="C436" s="43">
        <v>3</v>
      </c>
      <c r="D436">
        <v>3430</v>
      </c>
      <c r="E436" s="25">
        <f t="shared" si="83"/>
        <v>3130.5</v>
      </c>
      <c r="F436" s="25">
        <f t="shared" si="84"/>
        <v>3119.75</v>
      </c>
      <c r="G436" s="25">
        <f t="shared" si="85"/>
        <v>1.0994470710794133</v>
      </c>
      <c r="H436" s="25">
        <f t="shared" si="80"/>
        <v>1.0047966317304369</v>
      </c>
      <c r="I436" s="4">
        <f t="shared" si="86"/>
        <v>3413.6260927675839</v>
      </c>
      <c r="J436" s="25">
        <f t="shared" si="81"/>
        <v>4447.7584845400625</v>
      </c>
      <c r="K436" s="15">
        <f t="shared" si="87"/>
        <v>4469.0927440163268</v>
      </c>
      <c r="L436" s="36">
        <f t="shared" si="88"/>
        <v>-1039.0927440163268</v>
      </c>
      <c r="M436" s="36">
        <f t="shared" si="89"/>
        <v>1039.0927440163268</v>
      </c>
      <c r="N436" s="36">
        <f t="shared" si="90"/>
        <v>0.30294249096685916</v>
      </c>
      <c r="O436" s="36">
        <f t="shared" si="91"/>
        <v>1079713.7306673797</v>
      </c>
      <c r="P436" s="35">
        <f t="shared" si="82"/>
        <v>1079713.7306673797</v>
      </c>
    </row>
    <row r="437" spans="1:16" x14ac:dyDescent="0.4">
      <c r="A437" s="1">
        <v>436</v>
      </c>
      <c r="B437" s="21">
        <v>40249</v>
      </c>
      <c r="C437" s="43">
        <v>4</v>
      </c>
      <c r="D437">
        <v>2957</v>
      </c>
      <c r="E437" s="25">
        <f t="shared" si="83"/>
        <v>3109</v>
      </c>
      <c r="F437" s="25">
        <f t="shared" si="84"/>
        <v>3175.25</v>
      </c>
      <c r="G437" s="25">
        <f t="shared" si="85"/>
        <v>0.93126525470435395</v>
      </c>
      <c r="H437" s="25">
        <f t="shared" si="80"/>
        <v>0.99880733708417879</v>
      </c>
      <c r="I437" s="4">
        <f t="shared" si="86"/>
        <v>2960.5309154339802</v>
      </c>
      <c r="J437" s="25">
        <f t="shared" si="81"/>
        <v>4447.6986210794748</v>
      </c>
      <c r="K437" s="15">
        <f t="shared" si="87"/>
        <v>4442.394015873364</v>
      </c>
      <c r="L437" s="36">
        <f t="shared" si="88"/>
        <v>-1485.394015873364</v>
      </c>
      <c r="M437" s="36">
        <f t="shared" si="89"/>
        <v>1485.394015873364</v>
      </c>
      <c r="N437" s="36">
        <f t="shared" si="90"/>
        <v>0.50233142234472916</v>
      </c>
      <c r="O437" s="36">
        <f t="shared" si="91"/>
        <v>2206395.3823923995</v>
      </c>
      <c r="P437" s="35">
        <f t="shared" si="82"/>
        <v>2206395.3823923995</v>
      </c>
    </row>
    <row r="438" spans="1:16" x14ac:dyDescent="0.4">
      <c r="A438" s="1">
        <v>437</v>
      </c>
      <c r="B438" s="21">
        <v>40250</v>
      </c>
      <c r="C438" s="43">
        <v>1</v>
      </c>
      <c r="D438">
        <v>2929</v>
      </c>
      <c r="E438" s="25">
        <f t="shared" si="83"/>
        <v>3241.5</v>
      </c>
      <c r="F438" s="25">
        <f t="shared" si="84"/>
        <v>3178.875</v>
      </c>
      <c r="G438" s="25">
        <f t="shared" si="85"/>
        <v>0.92139514765443753</v>
      </c>
      <c r="H438" s="25">
        <f t="shared" si="80"/>
        <v>1.0016405964821891</v>
      </c>
      <c r="I438" s="4">
        <f t="shared" si="86"/>
        <v>2924.2025635610134</v>
      </c>
      <c r="J438" s="25">
        <f t="shared" si="81"/>
        <v>4447.6387576188881</v>
      </c>
      <c r="K438" s="15">
        <f t="shared" si="87"/>
        <v>4454.9355381186851</v>
      </c>
      <c r="L438" s="36">
        <f t="shared" si="88"/>
        <v>-1525.9355381186851</v>
      </c>
      <c r="M438" s="36">
        <f t="shared" si="89"/>
        <v>1525.9355381186851</v>
      </c>
      <c r="N438" s="36">
        <f t="shared" si="90"/>
        <v>0.52097491912553262</v>
      </c>
      <c r="O438" s="36">
        <f t="shared" si="91"/>
        <v>2328479.2664935612</v>
      </c>
      <c r="P438" s="35">
        <f t="shared" si="82"/>
        <v>2328479.2664935612</v>
      </c>
    </row>
    <row r="439" spans="1:16" x14ac:dyDescent="0.4">
      <c r="A439" s="1">
        <v>438</v>
      </c>
      <c r="B439" s="21">
        <v>40251</v>
      </c>
      <c r="C439" s="43">
        <v>2</v>
      </c>
      <c r="D439">
        <v>3650</v>
      </c>
      <c r="E439" s="25">
        <f t="shared" si="83"/>
        <v>3116.25</v>
      </c>
      <c r="F439" s="25">
        <f t="shared" si="84"/>
        <v>3125.625</v>
      </c>
      <c r="G439" s="25">
        <f t="shared" si="85"/>
        <v>1.1677664467106579</v>
      </c>
      <c r="H439" s="25">
        <f t="shared" si="80"/>
        <v>0.99475543470319527</v>
      </c>
      <c r="I439" s="4">
        <f t="shared" si="86"/>
        <v>3669.2435875849715</v>
      </c>
      <c r="J439" s="25">
        <f t="shared" si="81"/>
        <v>4447.5788941583005</v>
      </c>
      <c r="K439" s="15">
        <f t="shared" si="87"/>
        <v>4424.2532762351966</v>
      </c>
      <c r="L439" s="36">
        <f t="shared" si="88"/>
        <v>-774.25327623519661</v>
      </c>
      <c r="M439" s="36">
        <f t="shared" si="89"/>
        <v>774.25327623519661</v>
      </c>
      <c r="N439" s="36">
        <f t="shared" si="90"/>
        <v>0.21212418526991689</v>
      </c>
      <c r="O439" s="36">
        <f t="shared" si="91"/>
        <v>599468.13576093572</v>
      </c>
      <c r="P439" s="35">
        <f t="shared" si="82"/>
        <v>599468.13576093572</v>
      </c>
    </row>
    <row r="440" spans="1:16" x14ac:dyDescent="0.4">
      <c r="A440" s="1">
        <v>439</v>
      </c>
      <c r="B440" s="21">
        <v>40252</v>
      </c>
      <c r="C440" s="43">
        <v>3</v>
      </c>
      <c r="D440">
        <v>2929</v>
      </c>
      <c r="E440" s="25">
        <f t="shared" si="83"/>
        <v>3135</v>
      </c>
      <c r="F440" s="25">
        <f t="shared" si="84"/>
        <v>3156.125</v>
      </c>
      <c r="G440" s="25">
        <f t="shared" si="85"/>
        <v>0.92803675393084872</v>
      </c>
      <c r="H440" s="25">
        <f t="shared" si="80"/>
        <v>1.0047966317304369</v>
      </c>
      <c r="I440" s="4">
        <f t="shared" si="86"/>
        <v>2915.0177334449718</v>
      </c>
      <c r="J440" s="25">
        <f t="shared" si="81"/>
        <v>4447.5190306977138</v>
      </c>
      <c r="K440" s="15">
        <f t="shared" si="87"/>
        <v>4468.8521416020803</v>
      </c>
      <c r="L440" s="36">
        <f t="shared" si="88"/>
        <v>-1539.8521416020803</v>
      </c>
      <c r="M440" s="36">
        <f t="shared" si="89"/>
        <v>1539.8521416020803</v>
      </c>
      <c r="N440" s="36">
        <f t="shared" si="90"/>
        <v>0.52572623475659963</v>
      </c>
      <c r="O440" s="36">
        <f t="shared" si="91"/>
        <v>2371144.6179965134</v>
      </c>
      <c r="P440" s="35">
        <f t="shared" si="82"/>
        <v>2371144.6179965134</v>
      </c>
    </row>
    <row r="441" spans="1:16" x14ac:dyDescent="0.4">
      <c r="A441" s="1">
        <v>440</v>
      </c>
      <c r="B441" s="21">
        <v>40253</v>
      </c>
      <c r="C441" s="43">
        <v>4</v>
      </c>
      <c r="D441">
        <v>3032</v>
      </c>
      <c r="E441" s="25">
        <f t="shared" si="83"/>
        <v>3177.25</v>
      </c>
      <c r="F441" s="25">
        <f t="shared" si="84"/>
        <v>3149.75</v>
      </c>
      <c r="G441" s="25">
        <f t="shared" si="85"/>
        <v>0.96261608064132076</v>
      </c>
      <c r="H441" s="25">
        <f t="shared" si="80"/>
        <v>0.99880733708417879</v>
      </c>
      <c r="I441" s="4">
        <f t="shared" si="86"/>
        <v>3035.6204719634184</v>
      </c>
      <c r="J441" s="25">
        <f t="shared" si="81"/>
        <v>4447.4591672371262</v>
      </c>
      <c r="K441" s="15">
        <f t="shared" si="87"/>
        <v>4442.1548476187336</v>
      </c>
      <c r="L441" s="36">
        <f t="shared" si="88"/>
        <v>-1410.1548476187336</v>
      </c>
      <c r="M441" s="36">
        <f t="shared" si="89"/>
        <v>1410.1548476187336</v>
      </c>
      <c r="N441" s="36">
        <f t="shared" si="90"/>
        <v>0.46509064895076963</v>
      </c>
      <c r="O441" s="36">
        <f t="shared" si="91"/>
        <v>1988536.6942626138</v>
      </c>
      <c r="P441" s="35">
        <f t="shared" si="82"/>
        <v>1988536.6942626138</v>
      </c>
    </row>
    <row r="442" spans="1:16" x14ac:dyDescent="0.4">
      <c r="A442" s="1">
        <v>441</v>
      </c>
      <c r="B442" s="21">
        <v>40254</v>
      </c>
      <c r="C442" s="43">
        <v>1</v>
      </c>
      <c r="D442">
        <v>3098</v>
      </c>
      <c r="E442" s="25">
        <f t="shared" si="83"/>
        <v>3122.25</v>
      </c>
      <c r="F442" s="25">
        <f t="shared" si="84"/>
        <v>3143</v>
      </c>
      <c r="G442" s="25">
        <f t="shared" si="85"/>
        <v>0.98568246897868284</v>
      </c>
      <c r="H442" s="25">
        <f t="shared" si="80"/>
        <v>1.0016405964821891</v>
      </c>
      <c r="I442" s="4">
        <f t="shared" si="86"/>
        <v>3092.9257568835847</v>
      </c>
      <c r="J442" s="25">
        <f t="shared" si="81"/>
        <v>4447.3993037765395</v>
      </c>
      <c r="K442" s="15">
        <f t="shared" si="87"/>
        <v>4454.695691429205</v>
      </c>
      <c r="L442" s="36">
        <f t="shared" si="88"/>
        <v>-1356.695691429205</v>
      </c>
      <c r="M442" s="36">
        <f t="shared" si="89"/>
        <v>1356.695691429205</v>
      </c>
      <c r="N442" s="36">
        <f t="shared" si="90"/>
        <v>0.43792630452847159</v>
      </c>
      <c r="O442" s="36">
        <f t="shared" si="91"/>
        <v>1840623.1991425685</v>
      </c>
      <c r="P442" s="35">
        <f t="shared" si="82"/>
        <v>1840623.1991425685</v>
      </c>
    </row>
    <row r="443" spans="1:16" x14ac:dyDescent="0.4">
      <c r="A443" s="1">
        <v>442</v>
      </c>
      <c r="B443" s="21">
        <v>40255</v>
      </c>
      <c r="C443" s="43">
        <v>2</v>
      </c>
      <c r="D443">
        <v>3430</v>
      </c>
      <c r="E443" s="25">
        <f t="shared" si="83"/>
        <v>3163.75</v>
      </c>
      <c r="F443" s="25">
        <f t="shared" si="84"/>
        <v>3241</v>
      </c>
      <c r="G443" s="25">
        <f t="shared" si="85"/>
        <v>1.0583153347732182</v>
      </c>
      <c r="H443" s="25">
        <f t="shared" si="80"/>
        <v>0.99475543470319527</v>
      </c>
      <c r="I443" s="4">
        <f t="shared" si="86"/>
        <v>3448.0837001140962</v>
      </c>
      <c r="J443" s="25">
        <f t="shared" si="81"/>
        <v>4447.3394403159518</v>
      </c>
      <c r="K443" s="15">
        <f t="shared" si="87"/>
        <v>4424.0150782241599</v>
      </c>
      <c r="L443" s="36">
        <f t="shared" si="88"/>
        <v>-994.01507822415988</v>
      </c>
      <c r="M443" s="36">
        <f t="shared" si="89"/>
        <v>994.01507822415988</v>
      </c>
      <c r="N443" s="36">
        <f t="shared" si="90"/>
        <v>0.28980031435106701</v>
      </c>
      <c r="O443" s="36">
        <f t="shared" si="91"/>
        <v>988065.97573698265</v>
      </c>
      <c r="P443" s="35">
        <f t="shared" si="82"/>
        <v>988065.97573698265</v>
      </c>
    </row>
    <row r="444" spans="1:16" x14ac:dyDescent="0.4">
      <c r="A444" s="1">
        <v>443</v>
      </c>
      <c r="B444" s="21">
        <v>40256</v>
      </c>
      <c r="C444" s="43">
        <v>3</v>
      </c>
      <c r="D444">
        <v>3095</v>
      </c>
      <c r="E444" s="25">
        <f t="shared" si="83"/>
        <v>3318.25</v>
      </c>
      <c r="F444" s="25">
        <f t="shared" si="84"/>
        <v>3319.75</v>
      </c>
      <c r="G444" s="25">
        <f t="shared" si="85"/>
        <v>0.93229911890955641</v>
      </c>
      <c r="H444" s="25">
        <f t="shared" si="80"/>
        <v>1.0047966317304369</v>
      </c>
      <c r="I444" s="4">
        <f t="shared" si="86"/>
        <v>3080.2252936197292</v>
      </c>
      <c r="J444" s="25">
        <f t="shared" si="81"/>
        <v>4447.2795768553651</v>
      </c>
      <c r="K444" s="15">
        <f t="shared" si="87"/>
        <v>4468.6115391878338</v>
      </c>
      <c r="L444" s="36">
        <f t="shared" si="88"/>
        <v>-1373.6115391878338</v>
      </c>
      <c r="M444" s="36">
        <f t="shared" si="89"/>
        <v>1373.6115391878338</v>
      </c>
      <c r="N444" s="36">
        <f t="shared" si="90"/>
        <v>0.44381632930140025</v>
      </c>
      <c r="O444" s="36">
        <f t="shared" si="91"/>
        <v>1886808.6605899699</v>
      </c>
      <c r="P444" s="35">
        <f t="shared" si="82"/>
        <v>1886808.6605899699</v>
      </c>
    </row>
    <row r="445" spans="1:16" x14ac:dyDescent="0.4">
      <c r="A445" s="1">
        <v>444</v>
      </c>
      <c r="B445" s="21">
        <v>40257</v>
      </c>
      <c r="C445" s="43">
        <v>4</v>
      </c>
      <c r="D445">
        <v>3650</v>
      </c>
      <c r="E445" s="25">
        <f t="shared" si="83"/>
        <v>3321.25</v>
      </c>
      <c r="F445" s="25">
        <f t="shared" si="84"/>
        <v>3285.625</v>
      </c>
      <c r="G445" s="25">
        <f t="shared" si="85"/>
        <v>1.1108997527106714</v>
      </c>
      <c r="H445" s="25">
        <f t="shared" si="80"/>
        <v>0.99880733708417879</v>
      </c>
      <c r="I445" s="4">
        <f t="shared" si="86"/>
        <v>3654.3584177659886</v>
      </c>
      <c r="J445" s="25">
        <f t="shared" si="81"/>
        <v>4447.2197133947775</v>
      </c>
      <c r="K445" s="15">
        <f t="shared" si="87"/>
        <v>4441.9156793641023</v>
      </c>
      <c r="L445" s="36">
        <f t="shared" si="88"/>
        <v>-791.91567936410229</v>
      </c>
      <c r="M445" s="36">
        <f t="shared" si="89"/>
        <v>791.91567936410229</v>
      </c>
      <c r="N445" s="36">
        <f t="shared" si="90"/>
        <v>0.21696319982578144</v>
      </c>
      <c r="O445" s="36">
        <f t="shared" si="91"/>
        <v>627130.44322270772</v>
      </c>
      <c r="P445" s="35">
        <f t="shared" si="82"/>
        <v>627130.44322270772</v>
      </c>
    </row>
    <row r="446" spans="1:16" x14ac:dyDescent="0.4">
      <c r="A446" s="1">
        <v>445</v>
      </c>
      <c r="B446" s="21">
        <v>40258</v>
      </c>
      <c r="C446" s="43">
        <v>1</v>
      </c>
      <c r="D446">
        <v>3110</v>
      </c>
      <c r="E446" s="25">
        <f t="shared" si="83"/>
        <v>3250</v>
      </c>
      <c r="F446" s="25">
        <f t="shared" si="84"/>
        <v>3274.625</v>
      </c>
      <c r="G446" s="25">
        <f t="shared" si="85"/>
        <v>0.94972706798488371</v>
      </c>
      <c r="H446" s="25">
        <f t="shared" si="80"/>
        <v>1.0016405964821891</v>
      </c>
      <c r="I446" s="4">
        <f t="shared" si="86"/>
        <v>3104.9061019715782</v>
      </c>
      <c r="J446" s="25">
        <f t="shared" si="81"/>
        <v>4447.1598499341908</v>
      </c>
      <c r="K446" s="15">
        <f t="shared" si="87"/>
        <v>4454.4558447397249</v>
      </c>
      <c r="L446" s="36">
        <f t="shared" si="88"/>
        <v>-1344.4558447397249</v>
      </c>
      <c r="M446" s="36">
        <f t="shared" si="89"/>
        <v>1344.4558447397249</v>
      </c>
      <c r="N446" s="36">
        <f t="shared" si="90"/>
        <v>0.43230091470730703</v>
      </c>
      <c r="O446" s="36">
        <f t="shared" si="91"/>
        <v>1807561.5184548071</v>
      </c>
      <c r="P446" s="35">
        <f t="shared" si="82"/>
        <v>1807561.5184548071</v>
      </c>
    </row>
    <row r="447" spans="1:16" x14ac:dyDescent="0.4">
      <c r="A447" s="1">
        <v>446</v>
      </c>
      <c r="B447" s="21">
        <v>40259</v>
      </c>
      <c r="C447" s="43">
        <v>2</v>
      </c>
      <c r="D447">
        <v>3145</v>
      </c>
      <c r="E447" s="25">
        <f t="shared" si="83"/>
        <v>3299.25</v>
      </c>
      <c r="F447" s="25">
        <f t="shared" si="84"/>
        <v>3241.75</v>
      </c>
      <c r="G447" s="25">
        <f t="shared" si="85"/>
        <v>0.97015500886866657</v>
      </c>
      <c r="H447" s="25">
        <f t="shared" si="80"/>
        <v>0.99475543470319527</v>
      </c>
      <c r="I447" s="4">
        <f t="shared" si="86"/>
        <v>3161.5811186177357</v>
      </c>
      <c r="J447" s="25">
        <f t="shared" si="81"/>
        <v>4447.0999864736032</v>
      </c>
      <c r="K447" s="15">
        <f t="shared" si="87"/>
        <v>4423.7768802131231</v>
      </c>
      <c r="L447" s="36">
        <f t="shared" si="88"/>
        <v>-1278.7768802131231</v>
      </c>
      <c r="M447" s="36">
        <f t="shared" si="89"/>
        <v>1278.7768802131231</v>
      </c>
      <c r="N447" s="36">
        <f t="shared" si="90"/>
        <v>0.40660632121243978</v>
      </c>
      <c r="O447" s="36">
        <f t="shared" si="91"/>
        <v>1635270.3093676083</v>
      </c>
      <c r="P447" s="35">
        <f t="shared" si="82"/>
        <v>1635270.3093676083</v>
      </c>
    </row>
    <row r="448" spans="1:16" x14ac:dyDescent="0.4">
      <c r="A448" s="1">
        <v>447</v>
      </c>
      <c r="B448" s="21">
        <v>40260</v>
      </c>
      <c r="C448" s="43">
        <v>3</v>
      </c>
      <c r="D448">
        <v>3292</v>
      </c>
      <c r="E448" s="25">
        <f t="shared" si="83"/>
        <v>3184.25</v>
      </c>
      <c r="F448" s="25">
        <f t="shared" si="84"/>
        <v>3224.25</v>
      </c>
      <c r="G448" s="25">
        <f t="shared" si="85"/>
        <v>1.0210126385981235</v>
      </c>
      <c r="H448" s="25">
        <f t="shared" si="80"/>
        <v>1.0047966317304369</v>
      </c>
      <c r="I448" s="4">
        <f t="shared" si="86"/>
        <v>3276.2848680439902</v>
      </c>
      <c r="J448" s="25">
        <f t="shared" si="81"/>
        <v>4447.0401230130165</v>
      </c>
      <c r="K448" s="15">
        <f t="shared" si="87"/>
        <v>4468.3709367735864</v>
      </c>
      <c r="L448" s="36">
        <f t="shared" si="88"/>
        <v>-1176.3709367735864</v>
      </c>
      <c r="M448" s="36">
        <f t="shared" si="89"/>
        <v>1176.3709367735864</v>
      </c>
      <c r="N448" s="36">
        <f t="shared" si="90"/>
        <v>0.35734232587289988</v>
      </c>
      <c r="O448" s="36">
        <f t="shared" si="91"/>
        <v>1383848.5808855654</v>
      </c>
      <c r="P448" s="35">
        <f t="shared" si="82"/>
        <v>1383848.5808855654</v>
      </c>
    </row>
    <row r="449" spans="1:16" x14ac:dyDescent="0.4">
      <c r="A449" s="1">
        <v>448</v>
      </c>
      <c r="B449" s="21">
        <v>40261</v>
      </c>
      <c r="C449" s="43">
        <v>4</v>
      </c>
      <c r="D449">
        <v>3190</v>
      </c>
      <c r="E449" s="25">
        <f t="shared" si="83"/>
        <v>3264.25</v>
      </c>
      <c r="F449" s="25">
        <f t="shared" si="84"/>
        <v>3264.5</v>
      </c>
      <c r="G449" s="25">
        <f t="shared" si="85"/>
        <v>0.97717874100168478</v>
      </c>
      <c r="H449" s="25">
        <f t="shared" si="80"/>
        <v>0.99880733708417879</v>
      </c>
      <c r="I449" s="4">
        <f t="shared" si="86"/>
        <v>3193.8091377187679</v>
      </c>
      <c r="J449" s="25">
        <f t="shared" si="81"/>
        <v>4446.9802595524288</v>
      </c>
      <c r="K449" s="15">
        <f t="shared" si="87"/>
        <v>4441.6765111094719</v>
      </c>
      <c r="L449" s="36">
        <f t="shared" si="88"/>
        <v>-1251.6765111094719</v>
      </c>
      <c r="M449" s="36">
        <f t="shared" si="89"/>
        <v>1251.6765111094719</v>
      </c>
      <c r="N449" s="36">
        <f t="shared" si="90"/>
        <v>0.39237508185249903</v>
      </c>
      <c r="O449" s="36">
        <f t="shared" si="91"/>
        <v>1566694.08846318</v>
      </c>
      <c r="P449" s="35">
        <f t="shared" si="82"/>
        <v>1566694.08846318</v>
      </c>
    </row>
    <row r="450" spans="1:16" x14ac:dyDescent="0.4">
      <c r="A450" s="1">
        <v>449</v>
      </c>
      <c r="B450" s="21">
        <v>40262</v>
      </c>
      <c r="C450" s="43">
        <v>1</v>
      </c>
      <c r="D450">
        <v>3430</v>
      </c>
      <c r="E450" s="25">
        <f t="shared" si="83"/>
        <v>3264.75</v>
      </c>
      <c r="F450" s="25">
        <f t="shared" si="84"/>
        <v>3217.75</v>
      </c>
      <c r="G450" s="25">
        <f t="shared" si="85"/>
        <v>1.0659622406961387</v>
      </c>
      <c r="H450" s="25">
        <f t="shared" ref="H450:H513" si="92">VLOOKUP(C450,$Q$38:$S$42,3,FALSE)</f>
        <v>1.0016405964821891</v>
      </c>
      <c r="I450" s="4">
        <f t="shared" si="86"/>
        <v>3424.3819709847307</v>
      </c>
      <c r="J450" s="25">
        <f t="shared" si="81"/>
        <v>4446.9203960918421</v>
      </c>
      <c r="K450" s="15">
        <f t="shared" si="87"/>
        <v>4454.2159980502456</v>
      </c>
      <c r="L450" s="36">
        <f t="shared" si="88"/>
        <v>-1024.2159980502456</v>
      </c>
      <c r="M450" s="36">
        <f t="shared" si="89"/>
        <v>1024.2159980502456</v>
      </c>
      <c r="N450" s="36">
        <f t="shared" si="90"/>
        <v>0.29860524724496956</v>
      </c>
      <c r="O450" s="36">
        <f t="shared" si="91"/>
        <v>1049018.4106620608</v>
      </c>
      <c r="P450" s="35">
        <f t="shared" si="82"/>
        <v>1049018.4106620608</v>
      </c>
    </row>
    <row r="451" spans="1:16" x14ac:dyDescent="0.4">
      <c r="A451" s="1">
        <v>450</v>
      </c>
      <c r="B451" s="21">
        <v>40263</v>
      </c>
      <c r="C451" s="43">
        <v>2</v>
      </c>
      <c r="D451">
        <v>3147</v>
      </c>
      <c r="E451" s="25">
        <f t="shared" si="83"/>
        <v>3170.75</v>
      </c>
      <c r="F451" s="25">
        <f t="shared" si="84"/>
        <v>3175.625</v>
      </c>
      <c r="G451" s="25">
        <f t="shared" si="85"/>
        <v>0.99098602637276123</v>
      </c>
      <c r="H451" s="25">
        <f t="shared" si="92"/>
        <v>0.99475543470319527</v>
      </c>
      <c r="I451" s="4">
        <f t="shared" si="86"/>
        <v>3163.5916630492889</v>
      </c>
      <c r="J451" s="25">
        <f t="shared" ref="J451:J514" si="93">INTERCEPT($I$2:$I$3896,$A$2:$A$3896)+SLOPE($I$2:$I$3896,$A$2:$A$3896)*A451</f>
        <v>4446.8605326312545</v>
      </c>
      <c r="K451" s="15">
        <f t="shared" si="87"/>
        <v>4423.5386822020864</v>
      </c>
      <c r="L451" s="36">
        <f t="shared" si="88"/>
        <v>-1276.5386822020864</v>
      </c>
      <c r="M451" s="36">
        <f t="shared" si="89"/>
        <v>1276.5386822020864</v>
      </c>
      <c r="N451" s="36">
        <f t="shared" si="90"/>
        <v>0.40563669596507351</v>
      </c>
      <c r="O451" s="36">
        <f t="shared" si="91"/>
        <v>1629551.0071582394</v>
      </c>
      <c r="P451" s="35">
        <f t="shared" ref="P451:P514" si="94">(D451-K451)^2</f>
        <v>1629551.0071582394</v>
      </c>
    </row>
    <row r="452" spans="1:16" x14ac:dyDescent="0.4">
      <c r="A452" s="1">
        <v>451</v>
      </c>
      <c r="B452" s="21">
        <v>40264</v>
      </c>
      <c r="C452" s="43">
        <v>3</v>
      </c>
      <c r="D452">
        <v>2916</v>
      </c>
      <c r="E452" s="25">
        <f t="shared" si="83"/>
        <v>3180.5</v>
      </c>
      <c r="F452" s="25">
        <f t="shared" si="84"/>
        <v>3144.125</v>
      </c>
      <c r="G452" s="25">
        <f t="shared" si="85"/>
        <v>0.92744404246014389</v>
      </c>
      <c r="H452" s="25">
        <f t="shared" si="92"/>
        <v>1.0047966317304369</v>
      </c>
      <c r="I452" s="4">
        <f t="shared" si="86"/>
        <v>2902.0797919855027</v>
      </c>
      <c r="J452" s="25">
        <f t="shared" si="93"/>
        <v>4446.8006691706678</v>
      </c>
      <c r="K452" s="15">
        <f t="shared" si="87"/>
        <v>4468.1303343593399</v>
      </c>
      <c r="L452" s="36">
        <f t="shared" si="88"/>
        <v>-1552.1303343593399</v>
      </c>
      <c r="M452" s="36">
        <f t="shared" si="89"/>
        <v>1552.1303343593399</v>
      </c>
      <c r="N452" s="36">
        <f t="shared" si="90"/>
        <v>0.53228063592569952</v>
      </c>
      <c r="O452" s="36">
        <f t="shared" si="91"/>
        <v>2409108.5748384362</v>
      </c>
      <c r="P452" s="35">
        <f t="shared" si="94"/>
        <v>2409108.5748384362</v>
      </c>
    </row>
    <row r="453" spans="1:16" x14ac:dyDescent="0.4">
      <c r="A453" s="1">
        <v>452</v>
      </c>
      <c r="B453" s="21">
        <v>40265</v>
      </c>
      <c r="C453" s="43">
        <v>4</v>
      </c>
      <c r="D453">
        <v>3229</v>
      </c>
      <c r="E453" s="25">
        <f t="shared" ref="E453:E516" si="95">AVERAGE(D451:D454)</f>
        <v>3107.75</v>
      </c>
      <c r="F453" s="25">
        <f t="shared" ref="F453:F516" si="96">AVERAGE(E453:E454)</f>
        <v>3102.125</v>
      </c>
      <c r="G453" s="25">
        <f t="shared" si="85"/>
        <v>1.0408993834871259</v>
      </c>
      <c r="H453" s="25">
        <f t="shared" si="92"/>
        <v>0.99880733708417879</v>
      </c>
      <c r="I453" s="4">
        <f t="shared" si="86"/>
        <v>3232.8557071140758</v>
      </c>
      <c r="J453" s="25">
        <f t="shared" si="93"/>
        <v>4446.7408057100802</v>
      </c>
      <c r="K453" s="15">
        <f t="shared" si="87"/>
        <v>4441.4373428548406</v>
      </c>
      <c r="L453" s="36">
        <f t="shared" si="88"/>
        <v>-1212.4373428548406</v>
      </c>
      <c r="M453" s="36">
        <f t="shared" si="89"/>
        <v>1212.4373428548406</v>
      </c>
      <c r="N453" s="36">
        <f t="shared" si="90"/>
        <v>0.37548384727619716</v>
      </c>
      <c r="O453" s="36">
        <f t="shared" si="91"/>
        <v>1470004.3103489063</v>
      </c>
      <c r="P453" s="35">
        <f t="shared" si="94"/>
        <v>1470004.3103489063</v>
      </c>
    </row>
    <row r="454" spans="1:16" x14ac:dyDescent="0.4">
      <c r="A454" s="1">
        <v>453</v>
      </c>
      <c r="B454" s="21">
        <v>40266</v>
      </c>
      <c r="C454" s="43">
        <v>1</v>
      </c>
      <c r="D454">
        <v>3139</v>
      </c>
      <c r="E454" s="25">
        <f t="shared" si="95"/>
        <v>3096.5</v>
      </c>
      <c r="F454" s="25">
        <f t="shared" si="96"/>
        <v>3113</v>
      </c>
      <c r="G454" s="25">
        <f t="shared" si="85"/>
        <v>1.0083520719563122</v>
      </c>
      <c r="H454" s="25">
        <f t="shared" si="92"/>
        <v>1.0016405964821891</v>
      </c>
      <c r="I454" s="4">
        <f t="shared" si="86"/>
        <v>3133.8586026008952</v>
      </c>
      <c r="J454" s="25">
        <f t="shared" si="93"/>
        <v>4446.6809422494935</v>
      </c>
      <c r="K454" s="15">
        <f t="shared" si="87"/>
        <v>4453.9761513607655</v>
      </c>
      <c r="L454" s="36">
        <f t="shared" si="88"/>
        <v>-1314.9761513607655</v>
      </c>
      <c r="M454" s="36">
        <f t="shared" si="89"/>
        <v>1314.9761513607655</v>
      </c>
      <c r="N454" s="36">
        <f t="shared" si="90"/>
        <v>0.41891562642904284</v>
      </c>
      <c r="O454" s="36">
        <f t="shared" si="91"/>
        <v>1729162.2786475709</v>
      </c>
      <c r="P454" s="35">
        <f t="shared" si="94"/>
        <v>1729162.2786475709</v>
      </c>
    </row>
    <row r="455" spans="1:16" x14ac:dyDescent="0.4">
      <c r="A455" s="1">
        <v>454</v>
      </c>
      <c r="B455" s="21">
        <v>40267</v>
      </c>
      <c r="C455" s="43">
        <v>2</v>
      </c>
      <c r="D455">
        <v>3102</v>
      </c>
      <c r="E455" s="25">
        <f t="shared" si="95"/>
        <v>3129.5</v>
      </c>
      <c r="F455" s="25">
        <f t="shared" si="96"/>
        <v>3154.625</v>
      </c>
      <c r="G455" s="25">
        <f t="shared" si="85"/>
        <v>0.98331814399492812</v>
      </c>
      <c r="H455" s="25">
        <f t="shared" si="92"/>
        <v>0.99475543470319527</v>
      </c>
      <c r="I455" s="4">
        <f t="shared" si="86"/>
        <v>3118.3544133393375</v>
      </c>
      <c r="J455" s="25">
        <f t="shared" si="93"/>
        <v>4446.6210787889067</v>
      </c>
      <c r="K455" s="15">
        <f t="shared" si="87"/>
        <v>4423.3004841910497</v>
      </c>
      <c r="L455" s="36">
        <f t="shared" si="88"/>
        <v>-1321.3004841910497</v>
      </c>
      <c r="M455" s="36">
        <f t="shared" si="89"/>
        <v>1321.3004841910497</v>
      </c>
      <c r="N455" s="36">
        <f t="shared" si="90"/>
        <v>0.42595115544521267</v>
      </c>
      <c r="O455" s="36">
        <f t="shared" si="91"/>
        <v>1745834.9695235023</v>
      </c>
      <c r="P455" s="35">
        <f t="shared" si="94"/>
        <v>1745834.9695235023</v>
      </c>
    </row>
    <row r="456" spans="1:16" x14ac:dyDescent="0.4">
      <c r="A456" s="1">
        <v>455</v>
      </c>
      <c r="B456" s="21">
        <v>40268</v>
      </c>
      <c r="C456" s="43">
        <v>3</v>
      </c>
      <c r="D456">
        <v>3048</v>
      </c>
      <c r="E456" s="25">
        <f t="shared" si="95"/>
        <v>3179.75</v>
      </c>
      <c r="F456" s="25">
        <f t="shared" si="96"/>
        <v>3140.375</v>
      </c>
      <c r="G456" s="25">
        <f t="shared" si="85"/>
        <v>0.9705847231620427</v>
      </c>
      <c r="H456" s="25">
        <f t="shared" si="92"/>
        <v>1.0047966317304369</v>
      </c>
      <c r="I456" s="4">
        <f t="shared" si="86"/>
        <v>3033.4496591124184</v>
      </c>
      <c r="J456" s="25">
        <f t="shared" si="93"/>
        <v>4446.5612153283191</v>
      </c>
      <c r="K456" s="15">
        <f t="shared" si="87"/>
        <v>4467.8897319450925</v>
      </c>
      <c r="L456" s="36">
        <f t="shared" si="88"/>
        <v>-1419.8897319450925</v>
      </c>
      <c r="M456" s="36">
        <f t="shared" si="89"/>
        <v>1419.8897319450925</v>
      </c>
      <c r="N456" s="36">
        <f t="shared" si="90"/>
        <v>0.46584308790849493</v>
      </c>
      <c r="O456" s="36">
        <f t="shared" si="91"/>
        <v>2016086.8508831067</v>
      </c>
      <c r="P456" s="35">
        <f t="shared" si="94"/>
        <v>2016086.8508831067</v>
      </c>
    </row>
    <row r="457" spans="1:16" x14ac:dyDescent="0.4">
      <c r="A457" s="1">
        <v>456</v>
      </c>
      <c r="B457" s="21">
        <v>40269</v>
      </c>
      <c r="C457" s="43">
        <v>4</v>
      </c>
      <c r="D457">
        <v>3430</v>
      </c>
      <c r="E457" s="25">
        <f t="shared" si="95"/>
        <v>3101</v>
      </c>
      <c r="F457" s="25">
        <f t="shared" si="96"/>
        <v>3077</v>
      </c>
      <c r="G457" s="25">
        <f t="shared" si="85"/>
        <v>1.1147221319467013</v>
      </c>
      <c r="H457" s="25">
        <f t="shared" si="92"/>
        <v>0.99880733708417879</v>
      </c>
      <c r="I457" s="4">
        <f t="shared" si="86"/>
        <v>3434.0957186129699</v>
      </c>
      <c r="J457" s="25">
        <f t="shared" si="93"/>
        <v>4446.5013518677324</v>
      </c>
      <c r="K457" s="15">
        <f t="shared" si="87"/>
        <v>4441.1981746002111</v>
      </c>
      <c r="L457" s="36">
        <f t="shared" si="88"/>
        <v>-1011.1981746002111</v>
      </c>
      <c r="M457" s="36">
        <f t="shared" si="89"/>
        <v>1011.1981746002111</v>
      </c>
      <c r="N457" s="36">
        <f t="shared" si="90"/>
        <v>0.29480996344029481</v>
      </c>
      <c r="O457" s="36">
        <f t="shared" si="91"/>
        <v>1022521.748314799</v>
      </c>
      <c r="P457" s="35">
        <f t="shared" si="94"/>
        <v>1022521.748314799</v>
      </c>
    </row>
    <row r="458" spans="1:16" x14ac:dyDescent="0.4">
      <c r="A458" s="1">
        <v>457</v>
      </c>
      <c r="B458" s="21">
        <v>40270</v>
      </c>
      <c r="C458" s="43">
        <v>1</v>
      </c>
      <c r="D458">
        <v>2824</v>
      </c>
      <c r="E458" s="25">
        <f t="shared" si="95"/>
        <v>3053</v>
      </c>
      <c r="F458" s="25">
        <f t="shared" si="96"/>
        <v>3034.5</v>
      </c>
      <c r="G458" s="25">
        <f t="shared" si="85"/>
        <v>0.93063107595979566</v>
      </c>
      <c r="H458" s="25">
        <f t="shared" si="92"/>
        <v>1.0016405964821891</v>
      </c>
      <c r="I458" s="4">
        <f t="shared" si="86"/>
        <v>2819.374544041073</v>
      </c>
      <c r="J458" s="25">
        <f t="shared" si="93"/>
        <v>4446.4414884071448</v>
      </c>
      <c r="K458" s="15">
        <f t="shared" si="87"/>
        <v>4453.7363046712853</v>
      </c>
      <c r="L458" s="36">
        <f t="shared" si="88"/>
        <v>-1629.7363046712853</v>
      </c>
      <c r="M458" s="36">
        <f t="shared" si="89"/>
        <v>1629.7363046712853</v>
      </c>
      <c r="N458" s="36">
        <f t="shared" si="90"/>
        <v>0.57710209088926534</v>
      </c>
      <c r="O458" s="36">
        <f t="shared" si="91"/>
        <v>2656040.4227636163</v>
      </c>
      <c r="P458" s="35">
        <f t="shared" si="94"/>
        <v>2656040.4227636163</v>
      </c>
    </row>
    <row r="459" spans="1:16" x14ac:dyDescent="0.4">
      <c r="A459" s="1">
        <v>458</v>
      </c>
      <c r="B459" s="21">
        <v>40271</v>
      </c>
      <c r="C459" s="43">
        <v>2</v>
      </c>
      <c r="D459">
        <v>2910</v>
      </c>
      <c r="E459" s="25">
        <f t="shared" si="95"/>
        <v>3016</v>
      </c>
      <c r="F459" s="25">
        <f t="shared" si="96"/>
        <v>2951.25</v>
      </c>
      <c r="G459" s="25">
        <f t="shared" si="85"/>
        <v>0.98602287166454894</v>
      </c>
      <c r="H459" s="25">
        <f t="shared" si="92"/>
        <v>0.99475543470319527</v>
      </c>
      <c r="I459" s="4">
        <f t="shared" si="86"/>
        <v>2925.3421479102099</v>
      </c>
      <c r="J459" s="25">
        <f t="shared" si="93"/>
        <v>4446.3816249465581</v>
      </c>
      <c r="K459" s="15">
        <f t="shared" si="87"/>
        <v>4423.062286180013</v>
      </c>
      <c r="L459" s="36">
        <f t="shared" si="88"/>
        <v>-1513.062286180013</v>
      </c>
      <c r="M459" s="36">
        <f t="shared" si="89"/>
        <v>1513.062286180013</v>
      </c>
      <c r="N459" s="36">
        <f t="shared" si="90"/>
        <v>0.51995267566323466</v>
      </c>
      <c r="O459" s="36">
        <f t="shared" si="91"/>
        <v>2289357.4818602875</v>
      </c>
      <c r="P459" s="35">
        <f t="shared" si="94"/>
        <v>2289357.4818602875</v>
      </c>
    </row>
    <row r="460" spans="1:16" x14ac:dyDescent="0.4">
      <c r="A460" s="1">
        <v>459</v>
      </c>
      <c r="B460" s="21">
        <v>40272</v>
      </c>
      <c r="C460" s="43">
        <v>3</v>
      </c>
      <c r="D460">
        <v>2900</v>
      </c>
      <c r="E460" s="25">
        <f t="shared" si="95"/>
        <v>2886.5</v>
      </c>
      <c r="F460" s="25">
        <f t="shared" si="96"/>
        <v>2887.25</v>
      </c>
      <c r="G460" s="25">
        <f t="shared" si="85"/>
        <v>1.004415966750368</v>
      </c>
      <c r="H460" s="25">
        <f t="shared" si="92"/>
        <v>1.0047966317304369</v>
      </c>
      <c r="I460" s="4">
        <f t="shared" si="86"/>
        <v>2886.1561717276945</v>
      </c>
      <c r="J460" s="25">
        <f t="shared" si="93"/>
        <v>4446.3217614859705</v>
      </c>
      <c r="K460" s="15">
        <f t="shared" si="87"/>
        <v>4467.649129530846</v>
      </c>
      <c r="L460" s="36">
        <f t="shared" si="88"/>
        <v>-1567.649129530846</v>
      </c>
      <c r="M460" s="36">
        <f t="shared" si="89"/>
        <v>1567.649129530846</v>
      </c>
      <c r="N460" s="36">
        <f t="shared" si="90"/>
        <v>0.54056866535546411</v>
      </c>
      <c r="O460" s="36">
        <f t="shared" si="91"/>
        <v>2457523.7933188193</v>
      </c>
      <c r="P460" s="35">
        <f t="shared" si="94"/>
        <v>2457523.7933188193</v>
      </c>
    </row>
    <row r="461" spans="1:16" x14ac:dyDescent="0.4">
      <c r="A461" s="1">
        <v>460</v>
      </c>
      <c r="B461" s="21">
        <v>40273</v>
      </c>
      <c r="C461" s="43">
        <v>4</v>
      </c>
      <c r="D461">
        <v>2912</v>
      </c>
      <c r="E461" s="25">
        <f t="shared" si="95"/>
        <v>2888</v>
      </c>
      <c r="F461" s="25">
        <f t="shared" si="96"/>
        <v>2953</v>
      </c>
      <c r="G461" s="25">
        <f t="shared" si="85"/>
        <v>0.98611581442600749</v>
      </c>
      <c r="H461" s="25">
        <f t="shared" si="92"/>
        <v>0.99880733708417879</v>
      </c>
      <c r="I461" s="4">
        <f t="shared" si="86"/>
        <v>2915.4771815163176</v>
      </c>
      <c r="J461" s="25">
        <f t="shared" si="93"/>
        <v>4446.2618980253837</v>
      </c>
      <c r="K461" s="15">
        <f t="shared" si="87"/>
        <v>4440.9590063455798</v>
      </c>
      <c r="L461" s="36">
        <f t="shared" si="88"/>
        <v>-1528.9590063455798</v>
      </c>
      <c r="M461" s="36">
        <f t="shared" si="89"/>
        <v>1528.9590063455798</v>
      </c>
      <c r="N461" s="36">
        <f t="shared" si="90"/>
        <v>0.5250546038274656</v>
      </c>
      <c r="O461" s="36">
        <f t="shared" si="91"/>
        <v>2337715.6430852627</v>
      </c>
      <c r="P461" s="35">
        <f t="shared" si="94"/>
        <v>2337715.6430852627</v>
      </c>
    </row>
    <row r="462" spans="1:16" x14ac:dyDescent="0.4">
      <c r="A462" s="1">
        <v>461</v>
      </c>
      <c r="B462" s="21">
        <v>40274</v>
      </c>
      <c r="C462" s="43">
        <v>1</v>
      </c>
      <c r="D462">
        <v>2830</v>
      </c>
      <c r="E462" s="25">
        <f t="shared" si="95"/>
        <v>3018</v>
      </c>
      <c r="F462" s="25">
        <f t="shared" si="96"/>
        <v>3084.25</v>
      </c>
      <c r="G462" s="25">
        <f t="shared" si="85"/>
        <v>0.91756504822890494</v>
      </c>
      <c r="H462" s="25">
        <f t="shared" si="92"/>
        <v>1.0016405964821891</v>
      </c>
      <c r="I462" s="4">
        <f t="shared" si="86"/>
        <v>2825.3647165850693</v>
      </c>
      <c r="J462" s="25">
        <f t="shared" si="93"/>
        <v>4446.2020345647961</v>
      </c>
      <c r="K462" s="15">
        <f t="shared" si="87"/>
        <v>4453.4964579818052</v>
      </c>
      <c r="L462" s="36">
        <f t="shared" si="88"/>
        <v>-1623.4964579818052</v>
      </c>
      <c r="M462" s="36">
        <f t="shared" si="89"/>
        <v>1623.4964579818052</v>
      </c>
      <c r="N462" s="36">
        <f t="shared" si="90"/>
        <v>0.57367366006424214</v>
      </c>
      <c r="O462" s="36">
        <f t="shared" si="91"/>
        <v>2635740.7490794673</v>
      </c>
      <c r="P462" s="35">
        <f t="shared" si="94"/>
        <v>2635740.7490794673</v>
      </c>
    </row>
    <row r="463" spans="1:16" x14ac:dyDescent="0.4">
      <c r="A463" s="1">
        <v>462</v>
      </c>
      <c r="B463" s="21">
        <v>40275</v>
      </c>
      <c r="C463" s="43">
        <v>2</v>
      </c>
      <c r="D463">
        <v>3430</v>
      </c>
      <c r="E463" s="25">
        <f t="shared" si="95"/>
        <v>3150.5</v>
      </c>
      <c r="F463" s="25">
        <f t="shared" si="96"/>
        <v>3157.125</v>
      </c>
      <c r="G463" s="25">
        <f t="shared" si="85"/>
        <v>1.0864314843409748</v>
      </c>
      <c r="H463" s="25">
        <f t="shared" si="92"/>
        <v>0.99475543470319527</v>
      </c>
      <c r="I463" s="4">
        <f t="shared" si="86"/>
        <v>3448.0837001140962</v>
      </c>
      <c r="J463" s="25">
        <f t="shared" si="93"/>
        <v>4446.1421711042094</v>
      </c>
      <c r="K463" s="15">
        <f t="shared" si="87"/>
        <v>4422.8240881689762</v>
      </c>
      <c r="L463" s="36">
        <f t="shared" si="88"/>
        <v>-992.82408816897623</v>
      </c>
      <c r="M463" s="36">
        <f t="shared" si="89"/>
        <v>992.82408816897623</v>
      </c>
      <c r="N463" s="36">
        <f t="shared" si="90"/>
        <v>0.28945308692973071</v>
      </c>
      <c r="O463" s="36">
        <f t="shared" si="91"/>
        <v>985699.67004855908</v>
      </c>
      <c r="P463" s="35">
        <f t="shared" si="94"/>
        <v>985699.67004855908</v>
      </c>
    </row>
    <row r="464" spans="1:16" x14ac:dyDescent="0.4">
      <c r="A464" s="1">
        <v>463</v>
      </c>
      <c r="B464" s="21">
        <v>40276</v>
      </c>
      <c r="C464" s="43">
        <v>3</v>
      </c>
      <c r="D464">
        <v>3430</v>
      </c>
      <c r="E464" s="25">
        <f t="shared" si="95"/>
        <v>3163.75</v>
      </c>
      <c r="F464" s="25">
        <f t="shared" si="96"/>
        <v>3193.375</v>
      </c>
      <c r="G464" s="25">
        <f t="shared" si="85"/>
        <v>1.0740987200062631</v>
      </c>
      <c r="H464" s="25">
        <f t="shared" si="92"/>
        <v>1.0047966317304369</v>
      </c>
      <c r="I464" s="4">
        <f t="shared" si="86"/>
        <v>3413.6260927675839</v>
      </c>
      <c r="J464" s="25">
        <f t="shared" si="93"/>
        <v>4446.0823076436218</v>
      </c>
      <c r="K464" s="15">
        <f t="shared" si="87"/>
        <v>4467.4085271165995</v>
      </c>
      <c r="L464" s="36">
        <f t="shared" si="88"/>
        <v>-1037.4085271165995</v>
      </c>
      <c r="M464" s="36">
        <f t="shared" si="89"/>
        <v>1037.4085271165995</v>
      </c>
      <c r="N464" s="36">
        <f t="shared" si="90"/>
        <v>0.3024514656316617</v>
      </c>
      <c r="O464" s="36">
        <f t="shared" si="91"/>
        <v>1076216.4521342325</v>
      </c>
      <c r="P464" s="35">
        <f t="shared" si="94"/>
        <v>1076216.4521342325</v>
      </c>
    </row>
    <row r="465" spans="1:16" x14ac:dyDescent="0.4">
      <c r="A465" s="1">
        <v>464</v>
      </c>
      <c r="B465" s="21">
        <v>40277</v>
      </c>
      <c r="C465" s="43">
        <v>4</v>
      </c>
      <c r="D465">
        <v>2965</v>
      </c>
      <c r="E465" s="25">
        <f t="shared" si="95"/>
        <v>3223</v>
      </c>
      <c r="F465" s="25">
        <f t="shared" si="96"/>
        <v>3141</v>
      </c>
      <c r="G465" s="25">
        <f t="shared" si="85"/>
        <v>0.94396688952562879</v>
      </c>
      <c r="H465" s="25">
        <f t="shared" si="92"/>
        <v>0.99880733708417879</v>
      </c>
      <c r="I465" s="4">
        <f t="shared" si="86"/>
        <v>2968.5404681304535</v>
      </c>
      <c r="J465" s="25">
        <f t="shared" si="93"/>
        <v>4446.0224441830351</v>
      </c>
      <c r="K465" s="15">
        <f t="shared" si="87"/>
        <v>4440.7198380909495</v>
      </c>
      <c r="L465" s="36">
        <f t="shared" si="88"/>
        <v>-1475.7198380909495</v>
      </c>
      <c r="M465" s="36">
        <f t="shared" si="89"/>
        <v>1475.7198380909495</v>
      </c>
      <c r="N465" s="36">
        <f t="shared" si="90"/>
        <v>0.4977132674843</v>
      </c>
      <c r="O465" s="36">
        <f t="shared" si="91"/>
        <v>2177749.040535178</v>
      </c>
      <c r="P465" s="35">
        <f t="shared" si="94"/>
        <v>2177749.040535178</v>
      </c>
    </row>
    <row r="466" spans="1:16" x14ac:dyDescent="0.4">
      <c r="A466" s="1">
        <v>465</v>
      </c>
      <c r="B466" s="21">
        <v>40278</v>
      </c>
      <c r="C466" s="43">
        <v>1</v>
      </c>
      <c r="D466">
        <v>3067</v>
      </c>
      <c r="E466" s="25">
        <f t="shared" si="95"/>
        <v>3059</v>
      </c>
      <c r="F466" s="25">
        <f t="shared" si="96"/>
        <v>2967.5</v>
      </c>
      <c r="G466" s="25">
        <f t="shared" si="85"/>
        <v>1.0335299073294018</v>
      </c>
      <c r="H466" s="25">
        <f t="shared" si="92"/>
        <v>1.0016405964821891</v>
      </c>
      <c r="I466" s="4">
        <f t="shared" si="86"/>
        <v>3061.9765320729357</v>
      </c>
      <c r="J466" s="25">
        <f t="shared" si="93"/>
        <v>4445.9625807224475</v>
      </c>
      <c r="K466" s="15">
        <f t="shared" si="87"/>
        <v>4453.256611292325</v>
      </c>
      <c r="L466" s="36">
        <f t="shared" si="88"/>
        <v>-1386.256611292325</v>
      </c>
      <c r="M466" s="36">
        <f t="shared" si="89"/>
        <v>1386.256611292325</v>
      </c>
      <c r="N466" s="36">
        <f t="shared" si="90"/>
        <v>0.45199106987033749</v>
      </c>
      <c r="O466" s="36">
        <f t="shared" si="91"/>
        <v>1921707.3923516804</v>
      </c>
      <c r="P466" s="35">
        <f t="shared" si="94"/>
        <v>1921707.3923516804</v>
      </c>
    </row>
    <row r="467" spans="1:16" x14ac:dyDescent="0.4">
      <c r="A467" s="1">
        <v>466</v>
      </c>
      <c r="B467" s="21">
        <v>40279</v>
      </c>
      <c r="C467" s="43">
        <v>2</v>
      </c>
      <c r="D467">
        <v>2774</v>
      </c>
      <c r="E467" s="25">
        <f t="shared" si="95"/>
        <v>2876</v>
      </c>
      <c r="F467" s="25">
        <f t="shared" si="96"/>
        <v>2930.25</v>
      </c>
      <c r="G467" s="25">
        <f t="shared" si="85"/>
        <v>0.94667690470096411</v>
      </c>
      <c r="H467" s="25">
        <f t="shared" si="92"/>
        <v>0.99475543470319527</v>
      </c>
      <c r="I467" s="4">
        <f t="shared" si="86"/>
        <v>2788.6251265645783</v>
      </c>
      <c r="J467" s="25">
        <f t="shared" si="93"/>
        <v>4445.9027172618607</v>
      </c>
      <c r="K467" s="15">
        <f t="shared" si="87"/>
        <v>4422.5858901579395</v>
      </c>
      <c r="L467" s="36">
        <f t="shared" si="88"/>
        <v>-1648.5858901579395</v>
      </c>
      <c r="M467" s="36">
        <f t="shared" si="89"/>
        <v>1648.5858901579395</v>
      </c>
      <c r="N467" s="36">
        <f t="shared" si="90"/>
        <v>0.59429916732441945</v>
      </c>
      <c r="O467" s="36">
        <f t="shared" si="91"/>
        <v>2717835.4372278457</v>
      </c>
      <c r="P467" s="35">
        <f t="shared" si="94"/>
        <v>2717835.4372278457</v>
      </c>
    </row>
    <row r="468" spans="1:16" x14ac:dyDescent="0.4">
      <c r="A468" s="1">
        <v>467</v>
      </c>
      <c r="B468" s="21">
        <v>40280</v>
      </c>
      <c r="C468" s="43">
        <v>3</v>
      </c>
      <c r="D468">
        <v>2698</v>
      </c>
      <c r="E468" s="25">
        <f t="shared" si="95"/>
        <v>2984.5</v>
      </c>
      <c r="F468" s="25">
        <f t="shared" si="96"/>
        <v>2932.375</v>
      </c>
      <c r="G468" s="25">
        <f t="shared" si="85"/>
        <v>0.92007331940832937</v>
      </c>
      <c r="H468" s="25">
        <f t="shared" si="92"/>
        <v>1.0047966317304369</v>
      </c>
      <c r="I468" s="4">
        <f t="shared" si="86"/>
        <v>2685.1204659728692</v>
      </c>
      <c r="J468" s="25">
        <f t="shared" si="93"/>
        <v>4445.8428538012731</v>
      </c>
      <c r="K468" s="15">
        <f t="shared" si="87"/>
        <v>4467.1679247023521</v>
      </c>
      <c r="L468" s="36">
        <f t="shared" si="88"/>
        <v>-1769.1679247023521</v>
      </c>
      <c r="M468" s="36">
        <f t="shared" si="89"/>
        <v>1769.1679247023521</v>
      </c>
      <c r="N468" s="36">
        <f t="shared" si="90"/>
        <v>0.65573310774735072</v>
      </c>
      <c r="O468" s="36">
        <f t="shared" si="91"/>
        <v>3129955.1457956275</v>
      </c>
      <c r="P468" s="35">
        <f t="shared" si="94"/>
        <v>3129955.1457956275</v>
      </c>
    </row>
    <row r="469" spans="1:16" x14ac:dyDescent="0.4">
      <c r="A469" s="1">
        <v>468</v>
      </c>
      <c r="B469" s="21">
        <v>40281</v>
      </c>
      <c r="C469" s="43">
        <v>4</v>
      </c>
      <c r="D469">
        <v>3399</v>
      </c>
      <c r="E469" s="25">
        <f t="shared" si="95"/>
        <v>2880.25</v>
      </c>
      <c r="F469" s="25">
        <f t="shared" si="96"/>
        <v>2989.75</v>
      </c>
      <c r="G469" s="25">
        <f t="shared" si="85"/>
        <v>1.1368843548791705</v>
      </c>
      <c r="H469" s="25">
        <f t="shared" si="92"/>
        <v>0.99880733708417879</v>
      </c>
      <c r="I469" s="4">
        <f t="shared" si="86"/>
        <v>3403.0587019141358</v>
      </c>
      <c r="J469" s="25">
        <f t="shared" si="93"/>
        <v>4445.7829903406864</v>
      </c>
      <c r="K469" s="15">
        <f t="shared" si="87"/>
        <v>4440.4806698363182</v>
      </c>
      <c r="L469" s="36">
        <f t="shared" si="88"/>
        <v>-1041.4806698363182</v>
      </c>
      <c r="M469" s="36">
        <f t="shared" si="89"/>
        <v>1041.4806698363182</v>
      </c>
      <c r="N469" s="36">
        <f t="shared" si="90"/>
        <v>0.30640796405893445</v>
      </c>
      <c r="O469" s="36">
        <f t="shared" si="91"/>
        <v>1084681.985642706</v>
      </c>
      <c r="P469" s="35">
        <f t="shared" si="94"/>
        <v>1084681.985642706</v>
      </c>
    </row>
    <row r="470" spans="1:16" x14ac:dyDescent="0.4">
      <c r="A470" s="1">
        <v>469</v>
      </c>
      <c r="B470" s="21">
        <v>40282</v>
      </c>
      <c r="C470" s="43">
        <v>1</v>
      </c>
      <c r="D470">
        <v>2650</v>
      </c>
      <c r="E470" s="25">
        <f t="shared" si="95"/>
        <v>3099.25</v>
      </c>
      <c r="F470" s="25">
        <f t="shared" si="96"/>
        <v>3162.375</v>
      </c>
      <c r="G470" s="25">
        <f t="shared" si="85"/>
        <v>0.83797778568322856</v>
      </c>
      <c r="H470" s="25">
        <f t="shared" si="92"/>
        <v>1.0016405964821891</v>
      </c>
      <c r="I470" s="4">
        <f t="shared" si="86"/>
        <v>2645.659540265171</v>
      </c>
      <c r="J470" s="25">
        <f t="shared" si="93"/>
        <v>4445.7231268800988</v>
      </c>
      <c r="K470" s="15">
        <f t="shared" si="87"/>
        <v>4453.0167646028449</v>
      </c>
      <c r="L470" s="36">
        <f t="shared" si="88"/>
        <v>-1803.0167646028449</v>
      </c>
      <c r="M470" s="36">
        <f t="shared" si="89"/>
        <v>1803.0167646028449</v>
      </c>
      <c r="N470" s="36">
        <f t="shared" si="90"/>
        <v>0.68038368475579047</v>
      </c>
      <c r="O470" s="36">
        <f t="shared" si="91"/>
        <v>3250869.4534389107</v>
      </c>
      <c r="P470" s="35">
        <f t="shared" si="94"/>
        <v>3250869.4534389107</v>
      </c>
    </row>
    <row r="471" spans="1:16" x14ac:dyDescent="0.4">
      <c r="A471" s="1">
        <v>470</v>
      </c>
      <c r="B471" s="21">
        <v>40283</v>
      </c>
      <c r="C471" s="43">
        <v>2</v>
      </c>
      <c r="D471">
        <v>3650</v>
      </c>
      <c r="E471" s="25">
        <f t="shared" si="95"/>
        <v>3225.5</v>
      </c>
      <c r="F471" s="25">
        <f t="shared" si="96"/>
        <v>3671</v>
      </c>
      <c r="G471" s="25">
        <f t="shared" si="85"/>
        <v>0.99427948787796239</v>
      </c>
      <c r="H471" s="25">
        <f t="shared" si="92"/>
        <v>0.99475543470319527</v>
      </c>
      <c r="I471" s="4">
        <f t="shared" si="86"/>
        <v>3669.2435875849715</v>
      </c>
      <c r="J471" s="25">
        <f t="shared" si="93"/>
        <v>4445.6632634195121</v>
      </c>
      <c r="K471" s="15">
        <f t="shared" si="87"/>
        <v>4422.3476921469028</v>
      </c>
      <c r="L471" s="36">
        <f t="shared" si="88"/>
        <v>-772.34769214690277</v>
      </c>
      <c r="M471" s="36">
        <f t="shared" si="89"/>
        <v>772.34769214690277</v>
      </c>
      <c r="N471" s="36">
        <f t="shared" si="90"/>
        <v>0.2116021074375076</v>
      </c>
      <c r="O471" s="36">
        <f t="shared" si="91"/>
        <v>596520.95756464684</v>
      </c>
      <c r="P471" s="35">
        <f t="shared" si="94"/>
        <v>596520.95756464684</v>
      </c>
    </row>
    <row r="472" spans="1:16" x14ac:dyDescent="0.4">
      <c r="A472" s="1">
        <v>471</v>
      </c>
      <c r="B472" s="21">
        <v>40284</v>
      </c>
      <c r="C472" s="43">
        <v>3</v>
      </c>
      <c r="D472">
        <v>3203</v>
      </c>
      <c r="E472" s="25">
        <f t="shared" si="95"/>
        <v>4116.5</v>
      </c>
      <c r="F472" s="25">
        <f t="shared" si="96"/>
        <v>4431.125</v>
      </c>
      <c r="G472" s="25">
        <f t="shared" si="85"/>
        <v>0.72284126491579448</v>
      </c>
      <c r="H472" s="25">
        <f t="shared" si="92"/>
        <v>1.0047966317304369</v>
      </c>
      <c r="I472" s="4">
        <f t="shared" si="86"/>
        <v>3187.709730359933</v>
      </c>
      <c r="J472" s="25">
        <f t="shared" si="93"/>
        <v>4445.6033999589245</v>
      </c>
      <c r="K472" s="15">
        <f t="shared" si="87"/>
        <v>4466.9273222881056</v>
      </c>
      <c r="L472" s="36">
        <f t="shared" si="88"/>
        <v>-1263.9273222881056</v>
      </c>
      <c r="M472" s="36">
        <f t="shared" si="89"/>
        <v>1263.9273222881056</v>
      </c>
      <c r="N472" s="36">
        <f t="shared" si="90"/>
        <v>0.39460734383019219</v>
      </c>
      <c r="O472" s="36">
        <f t="shared" si="91"/>
        <v>1597512.2760263809</v>
      </c>
      <c r="P472" s="35">
        <f t="shared" si="94"/>
        <v>1597512.2760263809</v>
      </c>
    </row>
    <row r="473" spans="1:16" x14ac:dyDescent="0.4">
      <c r="A473" s="1">
        <v>472</v>
      </c>
      <c r="B473" s="21">
        <v>40285</v>
      </c>
      <c r="C473" s="43">
        <v>4</v>
      </c>
      <c r="D473">
        <v>6963</v>
      </c>
      <c r="E473" s="25">
        <f t="shared" si="95"/>
        <v>4745.75</v>
      </c>
      <c r="F473" s="25">
        <f t="shared" si="96"/>
        <v>4841.875</v>
      </c>
      <c r="G473" s="25">
        <f t="shared" si="85"/>
        <v>1.4380792564863818</v>
      </c>
      <c r="H473" s="25">
        <f t="shared" si="92"/>
        <v>0.99880733708417879</v>
      </c>
      <c r="I473" s="4">
        <f t="shared" si="86"/>
        <v>6971.3144281930354</v>
      </c>
      <c r="J473" s="25">
        <f t="shared" si="93"/>
        <v>4445.5435364983377</v>
      </c>
      <c r="K473" s="15">
        <f t="shared" si="87"/>
        <v>4440.2415015816878</v>
      </c>
      <c r="L473" s="36">
        <f t="shared" si="88"/>
        <v>2522.7584984183122</v>
      </c>
      <c r="M473" s="36">
        <f t="shared" si="89"/>
        <v>2522.7584984183122</v>
      </c>
      <c r="N473" s="36">
        <f t="shared" si="90"/>
        <v>0.36230913376681206</v>
      </c>
      <c r="O473" s="36">
        <f t="shared" si="91"/>
        <v>6364310.4413418174</v>
      </c>
      <c r="P473" s="35">
        <f t="shared" si="94"/>
        <v>6364310.4413418174</v>
      </c>
    </row>
    <row r="474" spans="1:16" x14ac:dyDescent="0.4">
      <c r="A474" s="1">
        <v>473</v>
      </c>
      <c r="B474" s="21">
        <v>40286</v>
      </c>
      <c r="C474" s="43">
        <v>1</v>
      </c>
      <c r="D474">
        <v>5167</v>
      </c>
      <c r="E474" s="25">
        <f t="shared" si="95"/>
        <v>4938</v>
      </c>
      <c r="F474" s="25">
        <f t="shared" si="96"/>
        <v>4912.25</v>
      </c>
      <c r="G474" s="25">
        <f t="shared" si="85"/>
        <v>1.0518601455544812</v>
      </c>
      <c r="H474" s="25">
        <f t="shared" si="92"/>
        <v>1.0016405964821891</v>
      </c>
      <c r="I474" s="4">
        <f t="shared" si="86"/>
        <v>5158.5369224717506</v>
      </c>
      <c r="J474" s="25">
        <f t="shared" si="93"/>
        <v>4445.4836730377501</v>
      </c>
      <c r="K474" s="15">
        <f t="shared" si="87"/>
        <v>4452.7769179133647</v>
      </c>
      <c r="L474" s="36">
        <f t="shared" si="88"/>
        <v>714.22308208663526</v>
      </c>
      <c r="M474" s="36">
        <f t="shared" si="89"/>
        <v>714.22308208663526</v>
      </c>
      <c r="N474" s="36">
        <f t="shared" si="90"/>
        <v>0.13822780764208153</v>
      </c>
      <c r="O474" s="36">
        <f t="shared" si="91"/>
        <v>510114.61098533252</v>
      </c>
      <c r="P474" s="35">
        <f t="shared" si="94"/>
        <v>510114.61098533252</v>
      </c>
    </row>
    <row r="475" spans="1:16" x14ac:dyDescent="0.4">
      <c r="A475" s="1">
        <v>474</v>
      </c>
      <c r="B475" s="21">
        <v>40287</v>
      </c>
      <c r="C475" s="43">
        <v>2</v>
      </c>
      <c r="D475">
        <v>4419</v>
      </c>
      <c r="E475" s="25">
        <f t="shared" si="95"/>
        <v>4886.5</v>
      </c>
      <c r="F475" s="25">
        <f t="shared" si="96"/>
        <v>4441.25</v>
      </c>
      <c r="G475" s="25">
        <f t="shared" si="85"/>
        <v>0.99499014916971573</v>
      </c>
      <c r="H475" s="25">
        <f t="shared" si="92"/>
        <v>0.99475543470319527</v>
      </c>
      <c r="I475" s="4">
        <f t="shared" si="86"/>
        <v>4442.2979215172572</v>
      </c>
      <c r="J475" s="25">
        <f t="shared" si="93"/>
        <v>4445.4238095771634</v>
      </c>
      <c r="K475" s="15">
        <f t="shared" si="87"/>
        <v>4422.1094941358651</v>
      </c>
      <c r="L475" s="36">
        <f t="shared" si="88"/>
        <v>-3.109494135865134</v>
      </c>
      <c r="M475" s="36">
        <f t="shared" si="89"/>
        <v>3.109494135865134</v>
      </c>
      <c r="N475" s="36">
        <f t="shared" si="90"/>
        <v>7.0366466075246306E-4</v>
      </c>
      <c r="O475" s="36">
        <f t="shared" si="91"/>
        <v>9.6689537809796562</v>
      </c>
      <c r="P475" s="35">
        <f t="shared" si="94"/>
        <v>9.6689537809796562</v>
      </c>
    </row>
    <row r="476" spans="1:16" x14ac:dyDescent="0.4">
      <c r="A476" s="1">
        <v>475</v>
      </c>
      <c r="B476" s="21">
        <v>40288</v>
      </c>
      <c r="C476" s="43">
        <v>3</v>
      </c>
      <c r="D476">
        <v>2997</v>
      </c>
      <c r="E476" s="25">
        <f t="shared" si="95"/>
        <v>3996</v>
      </c>
      <c r="F476" s="25">
        <f t="shared" si="96"/>
        <v>3778.875</v>
      </c>
      <c r="G476" s="25">
        <f t="shared" si="85"/>
        <v>0.79309318249479011</v>
      </c>
      <c r="H476" s="25">
        <f t="shared" si="92"/>
        <v>1.0047966317304369</v>
      </c>
      <c r="I476" s="4">
        <f t="shared" si="86"/>
        <v>2982.6931195406555</v>
      </c>
      <c r="J476" s="25">
        <f t="shared" si="93"/>
        <v>4445.3639461165758</v>
      </c>
      <c r="K476" s="15">
        <f t="shared" si="87"/>
        <v>4466.6867198738582</v>
      </c>
      <c r="L476" s="36">
        <f t="shared" si="88"/>
        <v>-1469.6867198738582</v>
      </c>
      <c r="M476" s="36">
        <f t="shared" si="89"/>
        <v>1469.6867198738582</v>
      </c>
      <c r="N476" s="36">
        <f t="shared" si="90"/>
        <v>0.49038595925053663</v>
      </c>
      <c r="O476" s="36">
        <f t="shared" si="91"/>
        <v>2159979.0545735806</v>
      </c>
      <c r="P476" s="35">
        <f t="shared" si="94"/>
        <v>2159979.0545735806</v>
      </c>
    </row>
    <row r="477" spans="1:16" x14ac:dyDescent="0.4">
      <c r="A477" s="1">
        <v>476</v>
      </c>
      <c r="B477" s="21">
        <v>40289</v>
      </c>
      <c r="C477" s="43">
        <v>4</v>
      </c>
      <c r="D477">
        <v>3401</v>
      </c>
      <c r="E477" s="25">
        <f t="shared" si="95"/>
        <v>3561.75</v>
      </c>
      <c r="F477" s="25">
        <f t="shared" si="96"/>
        <v>3408.875</v>
      </c>
      <c r="G477" s="25">
        <f t="shared" si="85"/>
        <v>0.99768985369073371</v>
      </c>
      <c r="H477" s="25">
        <f t="shared" si="92"/>
        <v>0.99880733708417879</v>
      </c>
      <c r="I477" s="4">
        <f t="shared" si="86"/>
        <v>3405.0610900882539</v>
      </c>
      <c r="J477" s="25">
        <f t="shared" si="93"/>
        <v>4445.3040826559891</v>
      </c>
      <c r="K477" s="15">
        <f t="shared" si="87"/>
        <v>4440.0023333270565</v>
      </c>
      <c r="L477" s="36">
        <f t="shared" si="88"/>
        <v>-1039.0023333270565</v>
      </c>
      <c r="M477" s="36">
        <f t="shared" si="89"/>
        <v>1039.0023333270565</v>
      </c>
      <c r="N477" s="36">
        <f t="shared" si="90"/>
        <v>0.30549906889945794</v>
      </c>
      <c r="O477" s="36">
        <f t="shared" si="91"/>
        <v>1079525.8486590679</v>
      </c>
      <c r="P477" s="35">
        <f t="shared" si="94"/>
        <v>1079525.8486590679</v>
      </c>
    </row>
    <row r="478" spans="1:16" x14ac:dyDescent="0.4">
      <c r="A478" s="1">
        <v>477</v>
      </c>
      <c r="B478" s="21">
        <v>40290</v>
      </c>
      <c r="C478" s="43">
        <v>1</v>
      </c>
      <c r="D478">
        <v>3430</v>
      </c>
      <c r="E478" s="25">
        <f t="shared" si="95"/>
        <v>3256</v>
      </c>
      <c r="F478" s="25">
        <f t="shared" si="96"/>
        <v>3672.75</v>
      </c>
      <c r="G478" s="25">
        <f t="shared" si="85"/>
        <v>0.93390511197331705</v>
      </c>
      <c r="H478" s="25">
        <f t="shared" si="92"/>
        <v>1.0016405964821891</v>
      </c>
      <c r="I478" s="4">
        <f t="shared" si="86"/>
        <v>3424.3819709847307</v>
      </c>
      <c r="J478" s="25">
        <f t="shared" si="93"/>
        <v>4445.2442191954015</v>
      </c>
      <c r="K478" s="15">
        <f t="shared" si="87"/>
        <v>4452.5370712238846</v>
      </c>
      <c r="L478" s="36">
        <f t="shared" si="88"/>
        <v>-1022.5370712238846</v>
      </c>
      <c r="M478" s="36">
        <f t="shared" si="89"/>
        <v>1022.5370712238846</v>
      </c>
      <c r="N478" s="36">
        <f t="shared" si="90"/>
        <v>0.29811576420521418</v>
      </c>
      <c r="O478" s="36">
        <f t="shared" si="91"/>
        <v>1045582.0620271197</v>
      </c>
      <c r="P478" s="35">
        <f t="shared" si="94"/>
        <v>1045582.0620271197</v>
      </c>
    </row>
    <row r="479" spans="1:16" x14ac:dyDescent="0.4">
      <c r="A479" s="1">
        <v>478</v>
      </c>
      <c r="B479" s="21">
        <v>40291</v>
      </c>
      <c r="C479" s="43">
        <v>2</v>
      </c>
      <c r="D479">
        <v>3196</v>
      </c>
      <c r="E479" s="25">
        <f t="shared" si="95"/>
        <v>4089.5</v>
      </c>
      <c r="F479" s="25">
        <f t="shared" si="96"/>
        <v>4475.125</v>
      </c>
      <c r="G479" s="25">
        <f t="shared" si="85"/>
        <v>0.71416999525152924</v>
      </c>
      <c r="H479" s="25">
        <f t="shared" si="92"/>
        <v>0.99475543470319527</v>
      </c>
      <c r="I479" s="4">
        <f t="shared" si="86"/>
        <v>3212.8500016223475</v>
      </c>
      <c r="J479" s="25">
        <f t="shared" si="93"/>
        <v>4445.1843557348147</v>
      </c>
      <c r="K479" s="15">
        <f t="shared" si="87"/>
        <v>4421.8712961248284</v>
      </c>
      <c r="L479" s="36">
        <f t="shared" si="88"/>
        <v>-1225.8712961248284</v>
      </c>
      <c r="M479" s="36">
        <f t="shared" si="89"/>
        <v>1225.8712961248284</v>
      </c>
      <c r="N479" s="36">
        <f t="shared" si="90"/>
        <v>0.38356423533317535</v>
      </c>
      <c r="O479" s="36">
        <f t="shared" si="91"/>
        <v>1502760.4346627668</v>
      </c>
      <c r="P479" s="35">
        <f t="shared" si="94"/>
        <v>1502760.4346627668</v>
      </c>
    </row>
    <row r="480" spans="1:16" x14ac:dyDescent="0.4">
      <c r="A480" s="1">
        <v>479</v>
      </c>
      <c r="B480" s="21">
        <v>40292</v>
      </c>
      <c r="C480" s="43">
        <v>3</v>
      </c>
      <c r="D480">
        <v>6331</v>
      </c>
      <c r="E480" s="25">
        <f t="shared" si="95"/>
        <v>4860.75</v>
      </c>
      <c r="F480" s="25">
        <f t="shared" si="96"/>
        <v>5193.625</v>
      </c>
      <c r="G480" s="25">
        <f t="shared" si="85"/>
        <v>1.2189944402994055</v>
      </c>
      <c r="H480" s="25">
        <f t="shared" si="92"/>
        <v>1.0047966317304369</v>
      </c>
      <c r="I480" s="4">
        <f t="shared" si="86"/>
        <v>6300.7774907613912</v>
      </c>
      <c r="J480" s="25">
        <f t="shared" si="93"/>
        <v>4445.1244922742271</v>
      </c>
      <c r="K480" s="15">
        <f t="shared" si="87"/>
        <v>4466.4461174596117</v>
      </c>
      <c r="L480" s="36">
        <f t="shared" si="88"/>
        <v>1864.5538825403883</v>
      </c>
      <c r="M480" s="36">
        <f t="shared" si="89"/>
        <v>1864.5538825403883</v>
      </c>
      <c r="N480" s="36">
        <f t="shared" si="90"/>
        <v>0.29451174894019716</v>
      </c>
      <c r="O480" s="36">
        <f t="shared" si="91"/>
        <v>3476561.1808964359</v>
      </c>
      <c r="P480" s="35">
        <f t="shared" si="94"/>
        <v>3476561.1808964359</v>
      </c>
    </row>
    <row r="481" spans="1:16" x14ac:dyDescent="0.4">
      <c r="A481" s="1">
        <v>480</v>
      </c>
      <c r="B481" s="21">
        <v>40293</v>
      </c>
      <c r="C481" s="43">
        <v>4</v>
      </c>
      <c r="D481">
        <v>6486</v>
      </c>
      <c r="E481" s="25">
        <f t="shared" si="95"/>
        <v>5526.5</v>
      </c>
      <c r="F481" s="25">
        <f t="shared" si="96"/>
        <v>5946.5</v>
      </c>
      <c r="G481" s="25">
        <f t="shared" si="85"/>
        <v>1.0907256369292861</v>
      </c>
      <c r="H481" s="25">
        <f t="shared" si="92"/>
        <v>0.99880733708417879</v>
      </c>
      <c r="I481" s="4">
        <f t="shared" si="86"/>
        <v>6493.7448486658086</v>
      </c>
      <c r="J481" s="25">
        <f t="shared" si="93"/>
        <v>4445.0646288136404</v>
      </c>
      <c r="K481" s="15">
        <f t="shared" si="87"/>
        <v>4439.7631650724261</v>
      </c>
      <c r="L481" s="36">
        <f t="shared" si="88"/>
        <v>2046.2368349275739</v>
      </c>
      <c r="M481" s="36">
        <f t="shared" si="89"/>
        <v>2046.2368349275739</v>
      </c>
      <c r="N481" s="36">
        <f t="shared" si="90"/>
        <v>0.31548517343934224</v>
      </c>
      <c r="O481" s="36">
        <f t="shared" si="91"/>
        <v>4187085.1846144153</v>
      </c>
      <c r="P481" s="35">
        <f t="shared" si="94"/>
        <v>4187085.1846144153</v>
      </c>
    </row>
    <row r="482" spans="1:16" x14ac:dyDescent="0.4">
      <c r="A482" s="1">
        <v>481</v>
      </c>
      <c r="B482" s="21">
        <v>40294</v>
      </c>
      <c r="C482" s="43">
        <v>1</v>
      </c>
      <c r="D482">
        <v>6093</v>
      </c>
      <c r="E482" s="25">
        <f t="shared" si="95"/>
        <v>6366.5</v>
      </c>
      <c r="F482" s="25">
        <f t="shared" si="96"/>
        <v>6310.625</v>
      </c>
      <c r="G482" s="25">
        <f t="shared" si="85"/>
        <v>0.96551450926017623</v>
      </c>
      <c r="H482" s="25">
        <f t="shared" si="92"/>
        <v>1.0016405964821891</v>
      </c>
      <c r="I482" s="4">
        <f t="shared" si="86"/>
        <v>6083.0202184285608</v>
      </c>
      <c r="J482" s="25">
        <f t="shared" si="93"/>
        <v>4445.0047653530528</v>
      </c>
      <c r="K482" s="15">
        <f t="shared" si="87"/>
        <v>4452.2972245344044</v>
      </c>
      <c r="L482" s="36">
        <f t="shared" si="88"/>
        <v>1640.7027754655956</v>
      </c>
      <c r="M482" s="36">
        <f t="shared" si="89"/>
        <v>1640.7027754655956</v>
      </c>
      <c r="N482" s="36">
        <f t="shared" si="90"/>
        <v>0.26927667412860584</v>
      </c>
      <c r="O482" s="36">
        <f t="shared" si="91"/>
        <v>2691905.5974205085</v>
      </c>
      <c r="P482" s="35">
        <f t="shared" si="94"/>
        <v>2691905.5974205085</v>
      </c>
    </row>
    <row r="483" spans="1:16" x14ac:dyDescent="0.4">
      <c r="A483" s="1">
        <v>482</v>
      </c>
      <c r="B483" s="21">
        <v>40295</v>
      </c>
      <c r="C483" s="43">
        <v>2</v>
      </c>
      <c r="D483">
        <v>6556</v>
      </c>
      <c r="E483" s="25">
        <f t="shared" si="95"/>
        <v>6254.75</v>
      </c>
      <c r="F483" s="25">
        <f t="shared" si="96"/>
        <v>6028.125</v>
      </c>
      <c r="G483" s="25">
        <f t="shared" si="85"/>
        <v>1.0875686884396061</v>
      </c>
      <c r="H483" s="25">
        <f t="shared" si="92"/>
        <v>0.99475543470319527</v>
      </c>
      <c r="I483" s="4">
        <f t="shared" si="86"/>
        <v>6590.564646632075</v>
      </c>
      <c r="J483" s="25">
        <f t="shared" si="93"/>
        <v>4444.9449018924661</v>
      </c>
      <c r="K483" s="15">
        <f t="shared" si="87"/>
        <v>4421.6330981137917</v>
      </c>
      <c r="L483" s="36">
        <f t="shared" si="88"/>
        <v>2134.3669018862083</v>
      </c>
      <c r="M483" s="36">
        <f t="shared" si="89"/>
        <v>2134.3669018862083</v>
      </c>
      <c r="N483" s="36">
        <f t="shared" si="90"/>
        <v>0.32555931999484566</v>
      </c>
      <c r="O483" s="36">
        <f t="shared" si="91"/>
        <v>4555522.0718673309</v>
      </c>
      <c r="P483" s="35">
        <f t="shared" si="94"/>
        <v>4555522.0718673309</v>
      </c>
    </row>
    <row r="484" spans="1:16" x14ac:dyDescent="0.4">
      <c r="A484" s="1">
        <v>483</v>
      </c>
      <c r="B484" s="21">
        <v>40296</v>
      </c>
      <c r="C484" s="43">
        <v>3</v>
      </c>
      <c r="D484">
        <v>5884</v>
      </c>
      <c r="E484" s="25">
        <f t="shared" si="95"/>
        <v>5801.5</v>
      </c>
      <c r="F484" s="25">
        <f t="shared" si="96"/>
        <v>5785.75</v>
      </c>
      <c r="G484" s="25">
        <f t="shared" si="85"/>
        <v>1.0169813766581688</v>
      </c>
      <c r="H484" s="25">
        <f t="shared" si="92"/>
        <v>1.0047966317304369</v>
      </c>
      <c r="I484" s="4">
        <f t="shared" si="86"/>
        <v>5855.9113498088809</v>
      </c>
      <c r="J484" s="25">
        <f t="shared" si="93"/>
        <v>4444.8850384318785</v>
      </c>
      <c r="K484" s="15">
        <f t="shared" si="87"/>
        <v>4466.2055150453652</v>
      </c>
      <c r="L484" s="36">
        <f t="shared" si="88"/>
        <v>1417.7944849546348</v>
      </c>
      <c r="M484" s="36">
        <f t="shared" si="89"/>
        <v>1417.7944849546348</v>
      </c>
      <c r="N484" s="36">
        <f t="shared" si="90"/>
        <v>0.24095759431587946</v>
      </c>
      <c r="O484" s="36">
        <f t="shared" si="91"/>
        <v>2010141.2015677781</v>
      </c>
      <c r="P484" s="35">
        <f t="shared" si="94"/>
        <v>2010141.2015677781</v>
      </c>
    </row>
    <row r="485" spans="1:16" x14ac:dyDescent="0.4">
      <c r="A485" s="1">
        <v>484</v>
      </c>
      <c r="B485" s="21">
        <v>40297</v>
      </c>
      <c r="C485" s="43">
        <v>4</v>
      </c>
      <c r="D485">
        <v>4673</v>
      </c>
      <c r="E485" s="25">
        <f t="shared" si="95"/>
        <v>5770</v>
      </c>
      <c r="F485" s="25">
        <f t="shared" si="96"/>
        <v>5727.875</v>
      </c>
      <c r="G485" s="25">
        <f t="shared" si="85"/>
        <v>0.81583484276455054</v>
      </c>
      <c r="H485" s="25">
        <f t="shared" si="92"/>
        <v>0.99880733708417879</v>
      </c>
      <c r="I485" s="4">
        <f t="shared" si="86"/>
        <v>4678.5799688275247</v>
      </c>
      <c r="J485" s="25">
        <f t="shared" si="93"/>
        <v>4444.8251749712917</v>
      </c>
      <c r="K485" s="15">
        <f t="shared" si="87"/>
        <v>4439.5239968177948</v>
      </c>
      <c r="L485" s="36">
        <f t="shared" si="88"/>
        <v>233.4760031822052</v>
      </c>
      <c r="M485" s="36">
        <f t="shared" si="89"/>
        <v>233.4760031822052</v>
      </c>
      <c r="N485" s="36">
        <f t="shared" si="90"/>
        <v>4.9962765500150913E-2</v>
      </c>
      <c r="O485" s="36">
        <f t="shared" si="91"/>
        <v>54511.044061937093</v>
      </c>
      <c r="P485" s="35">
        <f t="shared" si="94"/>
        <v>54511.044061937093</v>
      </c>
    </row>
    <row r="486" spans="1:16" x14ac:dyDescent="0.4">
      <c r="A486" s="1">
        <v>485</v>
      </c>
      <c r="B486" s="21">
        <v>40298</v>
      </c>
      <c r="C486" s="43">
        <v>1</v>
      </c>
      <c r="D486">
        <v>5967</v>
      </c>
      <c r="E486" s="25">
        <f t="shared" si="95"/>
        <v>5685.75</v>
      </c>
      <c r="F486" s="25">
        <f t="shared" si="96"/>
        <v>5697.125</v>
      </c>
      <c r="G486" s="25">
        <f t="shared" si="85"/>
        <v>1.0473703841850055</v>
      </c>
      <c r="H486" s="25">
        <f t="shared" si="92"/>
        <v>1.0016405964821891</v>
      </c>
      <c r="I486" s="4">
        <f t="shared" si="86"/>
        <v>5957.2265950046321</v>
      </c>
      <c r="J486" s="25">
        <f t="shared" si="93"/>
        <v>4444.7653115107041</v>
      </c>
      <c r="K486" s="15">
        <f t="shared" si="87"/>
        <v>4452.0573778449243</v>
      </c>
      <c r="L486" s="36">
        <f t="shared" si="88"/>
        <v>1514.9426221550757</v>
      </c>
      <c r="M486" s="36">
        <f t="shared" si="89"/>
        <v>1514.9426221550757</v>
      </c>
      <c r="N486" s="36">
        <f t="shared" si="90"/>
        <v>0.25388681450562689</v>
      </c>
      <c r="O486" s="36">
        <f t="shared" si="91"/>
        <v>2295051.1484220964</v>
      </c>
      <c r="P486" s="35">
        <f t="shared" si="94"/>
        <v>2295051.1484220964</v>
      </c>
    </row>
    <row r="487" spans="1:16" x14ac:dyDescent="0.4">
      <c r="A487" s="1">
        <v>486</v>
      </c>
      <c r="B487" s="21">
        <v>40299</v>
      </c>
      <c r="C487" s="43">
        <v>2</v>
      </c>
      <c r="D487">
        <v>6219</v>
      </c>
      <c r="E487" s="25">
        <f t="shared" si="95"/>
        <v>5708.5</v>
      </c>
      <c r="F487" s="25">
        <f t="shared" si="96"/>
        <v>5820</v>
      </c>
      <c r="G487" s="25">
        <f t="shared" si="85"/>
        <v>1.0685567010309278</v>
      </c>
      <c r="H487" s="25">
        <f t="shared" si="92"/>
        <v>0.99475543470319527</v>
      </c>
      <c r="I487" s="4">
        <f t="shared" si="86"/>
        <v>6251.7879099153251</v>
      </c>
      <c r="J487" s="25">
        <f t="shared" si="93"/>
        <v>4444.7054480501174</v>
      </c>
      <c r="K487" s="15">
        <f t="shared" si="87"/>
        <v>4421.3949001027549</v>
      </c>
      <c r="L487" s="36">
        <f t="shared" si="88"/>
        <v>1797.6050998972451</v>
      </c>
      <c r="M487" s="36">
        <f t="shared" si="89"/>
        <v>1797.6050998972451</v>
      </c>
      <c r="N487" s="36">
        <f t="shared" si="90"/>
        <v>0.28905050649577829</v>
      </c>
      <c r="O487" s="36">
        <f t="shared" si="91"/>
        <v>3231384.0951765846</v>
      </c>
      <c r="P487" s="35">
        <f t="shared" si="94"/>
        <v>3231384.0951765846</v>
      </c>
    </row>
    <row r="488" spans="1:16" x14ac:dyDescent="0.4">
      <c r="A488" s="1">
        <v>487</v>
      </c>
      <c r="B488" s="21">
        <v>40300</v>
      </c>
      <c r="C488" s="43">
        <v>3</v>
      </c>
      <c r="D488">
        <v>5975</v>
      </c>
      <c r="E488" s="25">
        <f t="shared" si="95"/>
        <v>5931.5</v>
      </c>
      <c r="F488" s="25">
        <f t="shared" si="96"/>
        <v>5641.875</v>
      </c>
      <c r="G488" s="25">
        <f t="shared" si="85"/>
        <v>1.0590450869613381</v>
      </c>
      <c r="H488" s="25">
        <f t="shared" si="92"/>
        <v>1.0047966317304369</v>
      </c>
      <c r="I488" s="4">
        <f t="shared" si="86"/>
        <v>5946.4769400251644</v>
      </c>
      <c r="J488" s="25">
        <f t="shared" si="93"/>
        <v>4444.6455845895298</v>
      </c>
      <c r="K488" s="15">
        <f t="shared" si="87"/>
        <v>4465.9649126311178</v>
      </c>
      <c r="L488" s="36">
        <f t="shared" si="88"/>
        <v>1509.0350873688822</v>
      </c>
      <c r="M488" s="36">
        <f t="shared" si="89"/>
        <v>1509.0350873688822</v>
      </c>
      <c r="N488" s="36">
        <f t="shared" si="90"/>
        <v>0.25255817361822297</v>
      </c>
      <c r="O488" s="36">
        <f t="shared" si="91"/>
        <v>2277186.8949104096</v>
      </c>
      <c r="P488" s="35">
        <f t="shared" si="94"/>
        <v>2277186.8949104096</v>
      </c>
    </row>
    <row r="489" spans="1:16" x14ac:dyDescent="0.4">
      <c r="A489" s="1">
        <v>488</v>
      </c>
      <c r="B489" s="21">
        <v>40301</v>
      </c>
      <c r="C489" s="43">
        <v>4</v>
      </c>
      <c r="D489">
        <v>5565</v>
      </c>
      <c r="E489" s="25">
        <f t="shared" si="95"/>
        <v>5352.25</v>
      </c>
      <c r="F489" s="25">
        <f t="shared" si="96"/>
        <v>5311.5</v>
      </c>
      <c r="G489" s="25">
        <f t="shared" si="85"/>
        <v>1.0477266308952273</v>
      </c>
      <c r="H489" s="25">
        <f t="shared" si="92"/>
        <v>0.99880733708417879</v>
      </c>
      <c r="I489" s="4">
        <f t="shared" si="86"/>
        <v>5571.6450944843082</v>
      </c>
      <c r="J489" s="25">
        <f t="shared" si="93"/>
        <v>4444.5857211289431</v>
      </c>
      <c r="K489" s="15">
        <f t="shared" si="87"/>
        <v>4439.2848285631644</v>
      </c>
      <c r="L489" s="36">
        <f t="shared" si="88"/>
        <v>1125.7151714368356</v>
      </c>
      <c r="M489" s="36">
        <f t="shared" si="89"/>
        <v>1125.7151714368356</v>
      </c>
      <c r="N489" s="36">
        <f t="shared" si="90"/>
        <v>0.20228484661937746</v>
      </c>
      <c r="O489" s="36">
        <f t="shared" si="91"/>
        <v>1267234.6472030641</v>
      </c>
      <c r="P489" s="35">
        <f t="shared" si="94"/>
        <v>1267234.6472030641</v>
      </c>
    </row>
    <row r="490" spans="1:16" x14ac:dyDescent="0.4">
      <c r="A490" s="1">
        <v>489</v>
      </c>
      <c r="B490" s="21">
        <v>40302</v>
      </c>
      <c r="C490" s="43">
        <v>1</v>
      </c>
      <c r="D490">
        <v>3650</v>
      </c>
      <c r="E490" s="25">
        <f t="shared" si="95"/>
        <v>5270.75</v>
      </c>
      <c r="F490" s="25">
        <f t="shared" si="96"/>
        <v>5153.375</v>
      </c>
      <c r="G490" s="25">
        <f t="shared" si="85"/>
        <v>0.70827370412593693</v>
      </c>
      <c r="H490" s="25">
        <f t="shared" si="92"/>
        <v>1.0016405964821891</v>
      </c>
      <c r="I490" s="4">
        <f t="shared" si="86"/>
        <v>3644.0216309312732</v>
      </c>
      <c r="J490" s="25">
        <f t="shared" si="93"/>
        <v>4444.5258576683555</v>
      </c>
      <c r="K490" s="15">
        <f t="shared" si="87"/>
        <v>4451.8175311554442</v>
      </c>
      <c r="L490" s="36">
        <f t="shared" si="88"/>
        <v>-801.81753115544416</v>
      </c>
      <c r="M490" s="36">
        <f t="shared" si="89"/>
        <v>801.81753115544416</v>
      </c>
      <c r="N490" s="36">
        <f t="shared" si="90"/>
        <v>0.21967603593299839</v>
      </c>
      <c r="O490" s="36">
        <f t="shared" si="91"/>
        <v>642911.35326821171</v>
      </c>
      <c r="P490" s="35">
        <f t="shared" si="94"/>
        <v>642911.35326821171</v>
      </c>
    </row>
    <row r="491" spans="1:16" x14ac:dyDescent="0.4">
      <c r="A491" s="1">
        <v>490</v>
      </c>
      <c r="B491" s="21">
        <v>40303</v>
      </c>
      <c r="C491" s="43">
        <v>2</v>
      </c>
      <c r="D491">
        <v>5893</v>
      </c>
      <c r="E491" s="25">
        <f t="shared" si="95"/>
        <v>5036</v>
      </c>
      <c r="F491" s="25">
        <f t="shared" si="96"/>
        <v>5085.875</v>
      </c>
      <c r="G491" s="25">
        <f t="shared" si="85"/>
        <v>1.1586993388551625</v>
      </c>
      <c r="H491" s="25">
        <f t="shared" si="92"/>
        <v>0.99475543470319527</v>
      </c>
      <c r="I491" s="4">
        <f t="shared" si="86"/>
        <v>5924.06916757212</v>
      </c>
      <c r="J491" s="25">
        <f t="shared" si="93"/>
        <v>4444.4659942077687</v>
      </c>
      <c r="K491" s="15">
        <f t="shared" si="87"/>
        <v>4421.1567020917182</v>
      </c>
      <c r="L491" s="36">
        <f t="shared" si="88"/>
        <v>1471.8432979082818</v>
      </c>
      <c r="M491" s="36">
        <f t="shared" si="89"/>
        <v>1471.8432979082818</v>
      </c>
      <c r="N491" s="36">
        <f t="shared" si="90"/>
        <v>0.24976129270461256</v>
      </c>
      <c r="O491" s="36">
        <f t="shared" si="91"/>
        <v>2166322.6935975272</v>
      </c>
      <c r="P491" s="35">
        <f t="shared" si="94"/>
        <v>2166322.6935975272</v>
      </c>
    </row>
    <row r="492" spans="1:16" x14ac:dyDescent="0.4">
      <c r="A492" s="1">
        <v>491</v>
      </c>
      <c r="B492" s="21">
        <v>40304</v>
      </c>
      <c r="C492" s="43">
        <v>3</v>
      </c>
      <c r="D492">
        <v>5036</v>
      </c>
      <c r="E492" s="25">
        <f t="shared" si="95"/>
        <v>5135.75</v>
      </c>
      <c r="F492" s="25">
        <f t="shared" si="96"/>
        <v>5467.375</v>
      </c>
      <c r="G492" s="25">
        <f t="shared" si="85"/>
        <v>0.9211001623265278</v>
      </c>
      <c r="H492" s="25">
        <f t="shared" si="92"/>
        <v>1.0047966317304369</v>
      </c>
      <c r="I492" s="4">
        <f t="shared" si="86"/>
        <v>5011.9594761450589</v>
      </c>
      <c r="J492" s="25">
        <f t="shared" si="93"/>
        <v>4444.4061307471811</v>
      </c>
      <c r="K492" s="15">
        <f t="shared" si="87"/>
        <v>4465.7243102168713</v>
      </c>
      <c r="L492" s="36">
        <f t="shared" si="88"/>
        <v>570.27568978312866</v>
      </c>
      <c r="M492" s="36">
        <f t="shared" si="89"/>
        <v>570.27568978312866</v>
      </c>
      <c r="N492" s="36">
        <f t="shared" si="90"/>
        <v>0.1132398113151566</v>
      </c>
      <c r="O492" s="36">
        <f t="shared" si="91"/>
        <v>325214.36235762318</v>
      </c>
      <c r="P492" s="35">
        <f t="shared" si="94"/>
        <v>325214.36235762318</v>
      </c>
    </row>
    <row r="493" spans="1:16" x14ac:dyDescent="0.4">
      <c r="A493" s="1">
        <v>492</v>
      </c>
      <c r="B493" s="21">
        <v>40305</v>
      </c>
      <c r="C493" s="43">
        <v>4</v>
      </c>
      <c r="D493">
        <v>5964</v>
      </c>
      <c r="E493" s="25">
        <f t="shared" si="95"/>
        <v>5799</v>
      </c>
      <c r="F493" s="25">
        <f t="shared" si="96"/>
        <v>5812</v>
      </c>
      <c r="G493" s="25">
        <f t="shared" ref="G493:G556" si="97">D493/F493</f>
        <v>1.026152787336545</v>
      </c>
      <c r="H493" s="25">
        <f t="shared" si="92"/>
        <v>0.99880733708417879</v>
      </c>
      <c r="I493" s="4">
        <f t="shared" ref="I493:I556" si="98">D493/H493</f>
        <v>5971.1215352209192</v>
      </c>
      <c r="J493" s="25">
        <f t="shared" si="93"/>
        <v>4444.3462672865944</v>
      </c>
      <c r="K493" s="15">
        <f t="shared" ref="K493:K556" si="99">H493*J493</f>
        <v>4439.0456603085331</v>
      </c>
      <c r="L493" s="36">
        <f t="shared" ref="L493:L556" si="100">D493-K493</f>
        <v>1524.9543396914669</v>
      </c>
      <c r="M493" s="36">
        <f t="shared" ref="M493:M556" si="101">ABS(L493)</f>
        <v>1524.9543396914669</v>
      </c>
      <c r="N493" s="36">
        <f t="shared" ref="N493:N556" si="102">M493/D493</f>
        <v>0.25569321591070876</v>
      </c>
      <c r="O493" s="36">
        <f t="shared" ref="O493:O556" si="103">L493^2</f>
        <v>2325485.7381438375</v>
      </c>
      <c r="P493" s="35">
        <f t="shared" si="94"/>
        <v>2325485.7381438375</v>
      </c>
    </row>
    <row r="494" spans="1:16" x14ac:dyDescent="0.4">
      <c r="A494" s="1">
        <v>493</v>
      </c>
      <c r="B494" s="21">
        <v>40306</v>
      </c>
      <c r="C494" s="43">
        <v>1</v>
      </c>
      <c r="D494">
        <v>6303</v>
      </c>
      <c r="E494" s="25">
        <f t="shared" si="95"/>
        <v>5825</v>
      </c>
      <c r="F494" s="25">
        <f t="shared" si="96"/>
        <v>5962.875</v>
      </c>
      <c r="G494" s="25">
        <f t="shared" si="97"/>
        <v>1.0570404377083202</v>
      </c>
      <c r="H494" s="25">
        <f t="shared" si="92"/>
        <v>1.0016405964821891</v>
      </c>
      <c r="I494" s="4">
        <f t="shared" si="98"/>
        <v>6292.6762574684426</v>
      </c>
      <c r="J494" s="25">
        <f t="shared" si="93"/>
        <v>4444.2864038260068</v>
      </c>
      <c r="K494" s="15">
        <f t="shared" si="99"/>
        <v>4451.577684465964</v>
      </c>
      <c r="L494" s="36">
        <f t="shared" si="100"/>
        <v>1851.422315534036</v>
      </c>
      <c r="M494" s="36">
        <f t="shared" si="101"/>
        <v>1851.422315534036</v>
      </c>
      <c r="N494" s="36">
        <f t="shared" si="102"/>
        <v>0.29373668341012787</v>
      </c>
      <c r="O494" s="36">
        <f t="shared" si="103"/>
        <v>3427764.5904574115</v>
      </c>
      <c r="P494" s="35">
        <f t="shared" si="94"/>
        <v>3427764.5904574115</v>
      </c>
    </row>
    <row r="495" spans="1:16" x14ac:dyDescent="0.4">
      <c r="A495" s="1">
        <v>494</v>
      </c>
      <c r="B495" s="21">
        <v>40307</v>
      </c>
      <c r="C495" s="43">
        <v>2</v>
      </c>
      <c r="D495">
        <v>5997</v>
      </c>
      <c r="E495" s="25">
        <f t="shared" si="95"/>
        <v>6100.75</v>
      </c>
      <c r="F495" s="25">
        <f t="shared" si="96"/>
        <v>6205.375</v>
      </c>
      <c r="G495" s="25">
        <f t="shared" si="97"/>
        <v>0.96642024051729347</v>
      </c>
      <c r="H495" s="25">
        <f t="shared" si="92"/>
        <v>0.99475543470319527</v>
      </c>
      <c r="I495" s="4">
        <f t="shared" si="98"/>
        <v>6028.6174780128968</v>
      </c>
      <c r="J495" s="25">
        <f t="shared" si="93"/>
        <v>4444.2265403654201</v>
      </c>
      <c r="K495" s="15">
        <f t="shared" si="99"/>
        <v>4420.9185040806815</v>
      </c>
      <c r="L495" s="36">
        <f t="shared" si="100"/>
        <v>1576.0814959193185</v>
      </c>
      <c r="M495" s="36">
        <f t="shared" si="101"/>
        <v>1576.0814959193185</v>
      </c>
      <c r="N495" s="36">
        <f t="shared" si="102"/>
        <v>0.26281165514746013</v>
      </c>
      <c r="O495" s="36">
        <f t="shared" si="103"/>
        <v>2484032.8817792768</v>
      </c>
      <c r="P495" s="35">
        <f t="shared" si="94"/>
        <v>2484032.8817792768</v>
      </c>
    </row>
    <row r="496" spans="1:16" x14ac:dyDescent="0.4">
      <c r="A496" s="1">
        <v>495</v>
      </c>
      <c r="B496" s="21">
        <v>40308</v>
      </c>
      <c r="C496" s="43">
        <v>3</v>
      </c>
      <c r="D496">
        <v>6139</v>
      </c>
      <c r="E496" s="25">
        <f t="shared" si="95"/>
        <v>6310</v>
      </c>
      <c r="F496" s="25">
        <f t="shared" si="96"/>
        <v>6306.75</v>
      </c>
      <c r="G496" s="25">
        <f t="shared" si="97"/>
        <v>0.9734015142506045</v>
      </c>
      <c r="H496" s="25">
        <f t="shared" si="92"/>
        <v>1.0047966317304369</v>
      </c>
      <c r="I496" s="4">
        <f t="shared" si="98"/>
        <v>6109.6940476676955</v>
      </c>
      <c r="J496" s="25">
        <f t="shared" si="93"/>
        <v>4444.1666769048325</v>
      </c>
      <c r="K496" s="15">
        <f t="shared" si="99"/>
        <v>4465.4837078026239</v>
      </c>
      <c r="L496" s="36">
        <f t="shared" si="100"/>
        <v>1673.5162921973761</v>
      </c>
      <c r="M496" s="36">
        <f t="shared" si="101"/>
        <v>1673.5162921973761</v>
      </c>
      <c r="N496" s="36">
        <f t="shared" si="102"/>
        <v>0.27260405476419225</v>
      </c>
      <c r="O496" s="36">
        <f t="shared" si="103"/>
        <v>2800656.7802500534</v>
      </c>
      <c r="P496" s="35">
        <f t="shared" si="94"/>
        <v>2800656.7802500534</v>
      </c>
    </row>
    <row r="497" spans="1:16" x14ac:dyDescent="0.4">
      <c r="A497" s="1">
        <v>496</v>
      </c>
      <c r="B497" s="21">
        <v>40309</v>
      </c>
      <c r="C497" s="43">
        <v>4</v>
      </c>
      <c r="D497">
        <v>6801</v>
      </c>
      <c r="E497" s="25">
        <f t="shared" si="95"/>
        <v>6303.5</v>
      </c>
      <c r="F497" s="25">
        <f t="shared" si="96"/>
        <v>6196.25</v>
      </c>
      <c r="G497" s="25">
        <f t="shared" si="97"/>
        <v>1.097599354448255</v>
      </c>
      <c r="H497" s="25">
        <f t="shared" si="92"/>
        <v>0.99880733708417879</v>
      </c>
      <c r="I497" s="4">
        <f t="shared" si="98"/>
        <v>6809.1209860894487</v>
      </c>
      <c r="J497" s="25">
        <f t="shared" si="93"/>
        <v>4444.1068134442457</v>
      </c>
      <c r="K497" s="15">
        <f t="shared" si="99"/>
        <v>4438.8064920539027</v>
      </c>
      <c r="L497" s="36">
        <f t="shared" si="100"/>
        <v>2362.1935079460973</v>
      </c>
      <c r="M497" s="36">
        <f t="shared" si="101"/>
        <v>2362.1935079460973</v>
      </c>
      <c r="N497" s="36">
        <f t="shared" si="102"/>
        <v>0.34733032023909677</v>
      </c>
      <c r="O497" s="36">
        <f t="shared" si="103"/>
        <v>5579958.1689826883</v>
      </c>
      <c r="P497" s="35">
        <f t="shared" si="94"/>
        <v>5579958.1689826883</v>
      </c>
    </row>
    <row r="498" spans="1:16" x14ac:dyDescent="0.4">
      <c r="A498" s="1">
        <v>497</v>
      </c>
      <c r="B498" s="21">
        <v>40310</v>
      </c>
      <c r="C498" s="43">
        <v>1</v>
      </c>
      <c r="D498">
        <v>6277</v>
      </c>
      <c r="E498" s="25">
        <f t="shared" si="95"/>
        <v>6089</v>
      </c>
      <c r="F498" s="25">
        <f t="shared" si="96"/>
        <v>6139.5</v>
      </c>
      <c r="G498" s="25">
        <f t="shared" si="97"/>
        <v>1.0223959605831094</v>
      </c>
      <c r="H498" s="25">
        <f t="shared" si="92"/>
        <v>1.0016405964821891</v>
      </c>
      <c r="I498" s="4">
        <f t="shared" si="98"/>
        <v>6266.7188431111244</v>
      </c>
      <c r="J498" s="25">
        <f t="shared" si="93"/>
        <v>4444.0469499836581</v>
      </c>
      <c r="K498" s="15">
        <f t="shared" si="99"/>
        <v>4451.3378377764848</v>
      </c>
      <c r="L498" s="36">
        <f t="shared" si="100"/>
        <v>1825.6621622235152</v>
      </c>
      <c r="M498" s="36">
        <f t="shared" si="101"/>
        <v>1825.6621622235152</v>
      </c>
      <c r="N498" s="36">
        <f t="shared" si="102"/>
        <v>0.29084947621849855</v>
      </c>
      <c r="O498" s="36">
        <f t="shared" si="103"/>
        <v>3333042.330574641</v>
      </c>
      <c r="P498" s="35">
        <f t="shared" si="94"/>
        <v>3333042.330574641</v>
      </c>
    </row>
    <row r="499" spans="1:16" x14ac:dyDescent="0.4">
      <c r="A499" s="1">
        <v>498</v>
      </c>
      <c r="B499" s="21">
        <v>40311</v>
      </c>
      <c r="C499" s="43">
        <v>2</v>
      </c>
      <c r="D499">
        <v>5139</v>
      </c>
      <c r="E499" s="25">
        <f t="shared" si="95"/>
        <v>6190</v>
      </c>
      <c r="F499" s="25">
        <f t="shared" si="96"/>
        <v>5796.125</v>
      </c>
      <c r="G499" s="25">
        <f t="shared" si="97"/>
        <v>0.88662684120856605</v>
      </c>
      <c r="H499" s="25">
        <f t="shared" si="92"/>
        <v>0.99475543470319527</v>
      </c>
      <c r="I499" s="4">
        <f t="shared" si="98"/>
        <v>5166.0939168764844</v>
      </c>
      <c r="J499" s="25">
        <f t="shared" si="93"/>
        <v>4443.9870865230714</v>
      </c>
      <c r="K499" s="15">
        <f t="shared" si="99"/>
        <v>4420.6803060696438</v>
      </c>
      <c r="L499" s="36">
        <f t="shared" si="100"/>
        <v>718.31969393035615</v>
      </c>
      <c r="M499" s="36">
        <f t="shared" si="101"/>
        <v>718.31969393035615</v>
      </c>
      <c r="N499" s="36">
        <f t="shared" si="102"/>
        <v>0.13977810740034172</v>
      </c>
      <c r="O499" s="36">
        <f t="shared" si="103"/>
        <v>515983.18268820056</v>
      </c>
      <c r="P499" s="35">
        <f t="shared" si="94"/>
        <v>515983.18268820056</v>
      </c>
    </row>
    <row r="500" spans="1:16" x14ac:dyDescent="0.4">
      <c r="A500" s="1">
        <v>499</v>
      </c>
      <c r="B500" s="21">
        <v>40312</v>
      </c>
      <c r="C500" s="43">
        <v>3</v>
      </c>
      <c r="D500">
        <v>6543</v>
      </c>
      <c r="E500" s="25">
        <f t="shared" si="95"/>
        <v>5402.25</v>
      </c>
      <c r="F500" s="25">
        <f t="shared" si="96"/>
        <v>5414.125</v>
      </c>
      <c r="G500" s="25">
        <f t="shared" si="97"/>
        <v>1.2085055295176967</v>
      </c>
      <c r="H500" s="25">
        <f t="shared" si="92"/>
        <v>1.0047966317304369</v>
      </c>
      <c r="I500" s="4">
        <f t="shared" si="98"/>
        <v>6511.7654591773471</v>
      </c>
      <c r="J500" s="25">
        <f t="shared" si="93"/>
        <v>4443.9272230624838</v>
      </c>
      <c r="K500" s="15">
        <f t="shared" si="99"/>
        <v>4465.2431053883774</v>
      </c>
      <c r="L500" s="36">
        <f t="shared" si="100"/>
        <v>2077.7568946116226</v>
      </c>
      <c r="M500" s="36">
        <f t="shared" si="101"/>
        <v>2077.7568946116226</v>
      </c>
      <c r="N500" s="36">
        <f t="shared" si="102"/>
        <v>0.31755416393269487</v>
      </c>
      <c r="O500" s="36">
        <f t="shared" si="103"/>
        <v>4317073.713106133</v>
      </c>
      <c r="P500" s="35">
        <f t="shared" si="94"/>
        <v>4317073.713106133</v>
      </c>
    </row>
    <row r="501" spans="1:16" x14ac:dyDescent="0.4">
      <c r="A501" s="1">
        <v>500</v>
      </c>
      <c r="B501" s="21">
        <v>40313</v>
      </c>
      <c r="C501" s="43">
        <v>4</v>
      </c>
      <c r="D501">
        <v>3650</v>
      </c>
      <c r="E501" s="25">
        <f t="shared" si="95"/>
        <v>5426</v>
      </c>
      <c r="F501" s="25">
        <f t="shared" si="96"/>
        <v>5538.875</v>
      </c>
      <c r="G501" s="25">
        <f t="shared" si="97"/>
        <v>0.65897858319604607</v>
      </c>
      <c r="H501" s="25">
        <f t="shared" si="92"/>
        <v>0.99880733708417879</v>
      </c>
      <c r="I501" s="4">
        <f t="shared" si="98"/>
        <v>3654.3584177659886</v>
      </c>
      <c r="J501" s="25">
        <f t="shared" si="93"/>
        <v>4443.8673596018971</v>
      </c>
      <c r="K501" s="15">
        <f t="shared" si="99"/>
        <v>4438.5673237992714</v>
      </c>
      <c r="L501" s="36">
        <f t="shared" si="100"/>
        <v>-788.56732379927143</v>
      </c>
      <c r="M501" s="36">
        <f t="shared" si="101"/>
        <v>788.56732379927143</v>
      </c>
      <c r="N501" s="36">
        <f t="shared" si="102"/>
        <v>0.21604584213678668</v>
      </c>
      <c r="O501" s="36">
        <f t="shared" si="103"/>
        <v>621838.42416394502</v>
      </c>
      <c r="P501" s="35">
        <f t="shared" si="94"/>
        <v>621838.42416394502</v>
      </c>
    </row>
    <row r="502" spans="1:16" x14ac:dyDescent="0.4">
      <c r="A502" s="1">
        <v>501</v>
      </c>
      <c r="B502" s="21">
        <v>40314</v>
      </c>
      <c r="C502" s="43">
        <v>1</v>
      </c>
      <c r="D502">
        <v>6372</v>
      </c>
      <c r="E502" s="25">
        <f t="shared" si="95"/>
        <v>5651.75</v>
      </c>
      <c r="F502" s="25">
        <f t="shared" si="96"/>
        <v>5475.5</v>
      </c>
      <c r="G502" s="25">
        <f t="shared" si="97"/>
        <v>1.1637293397863209</v>
      </c>
      <c r="H502" s="25">
        <f t="shared" si="92"/>
        <v>1.0016405964821891</v>
      </c>
      <c r="I502" s="4">
        <f t="shared" si="98"/>
        <v>6361.5632417244033</v>
      </c>
      <c r="J502" s="25">
        <f t="shared" si="93"/>
        <v>4443.8074961413095</v>
      </c>
      <c r="K502" s="15">
        <f t="shared" si="99"/>
        <v>4451.0979910870046</v>
      </c>
      <c r="L502" s="36">
        <f t="shared" si="100"/>
        <v>1920.9020089129954</v>
      </c>
      <c r="M502" s="36">
        <f t="shared" si="101"/>
        <v>1920.9020089129954</v>
      </c>
      <c r="N502" s="36">
        <f t="shared" si="102"/>
        <v>0.30145982562978585</v>
      </c>
      <c r="O502" s="36">
        <f t="shared" si="103"/>
        <v>3689864.5278459815</v>
      </c>
      <c r="P502" s="35">
        <f t="shared" si="94"/>
        <v>3689864.5278459815</v>
      </c>
    </row>
    <row r="503" spans="1:16" x14ac:dyDescent="0.4">
      <c r="A503" s="1">
        <v>502</v>
      </c>
      <c r="B503" s="21">
        <v>40315</v>
      </c>
      <c r="C503" s="43">
        <v>2</v>
      </c>
      <c r="D503">
        <v>6042</v>
      </c>
      <c r="E503" s="25">
        <f t="shared" si="95"/>
        <v>5299.25</v>
      </c>
      <c r="F503" s="25">
        <f t="shared" si="96"/>
        <v>5255.75</v>
      </c>
      <c r="G503" s="25">
        <f t="shared" si="97"/>
        <v>1.1495980592684203</v>
      </c>
      <c r="H503" s="25">
        <f t="shared" si="92"/>
        <v>0.99475543470319527</v>
      </c>
      <c r="I503" s="4">
        <f t="shared" si="98"/>
        <v>6073.854727722849</v>
      </c>
      <c r="J503" s="25">
        <f t="shared" si="93"/>
        <v>4443.7476326807227</v>
      </c>
      <c r="K503" s="15">
        <f t="shared" si="99"/>
        <v>4420.4421080586071</v>
      </c>
      <c r="L503" s="36">
        <f t="shared" si="100"/>
        <v>1621.5578919413929</v>
      </c>
      <c r="M503" s="36">
        <f t="shared" si="101"/>
        <v>1621.5578919413929</v>
      </c>
      <c r="N503" s="36">
        <f t="shared" si="102"/>
        <v>0.26838098178440795</v>
      </c>
      <c r="O503" s="36">
        <f t="shared" si="103"/>
        <v>2629449.996917414</v>
      </c>
      <c r="P503" s="35">
        <f t="shared" si="94"/>
        <v>2629449.996917414</v>
      </c>
    </row>
    <row r="504" spans="1:16" x14ac:dyDescent="0.4">
      <c r="A504" s="1">
        <v>503</v>
      </c>
      <c r="B504" s="21">
        <v>40316</v>
      </c>
      <c r="C504" s="43">
        <v>3</v>
      </c>
      <c r="D504">
        <v>5133</v>
      </c>
      <c r="E504" s="25">
        <f t="shared" si="95"/>
        <v>5212.25</v>
      </c>
      <c r="F504" s="25">
        <f t="shared" si="96"/>
        <v>5058.375</v>
      </c>
      <c r="G504" s="25">
        <f t="shared" si="97"/>
        <v>1.0147527615093781</v>
      </c>
      <c r="H504" s="25">
        <f t="shared" si="92"/>
        <v>1.0047966317304369</v>
      </c>
      <c r="I504" s="4">
        <f t="shared" si="98"/>
        <v>5108.4964239580195</v>
      </c>
      <c r="J504" s="25">
        <f t="shared" si="93"/>
        <v>4443.6877692201351</v>
      </c>
      <c r="K504" s="15">
        <f t="shared" si="99"/>
        <v>4465.0025029741309</v>
      </c>
      <c r="L504" s="36">
        <f t="shared" si="100"/>
        <v>667.99749702586905</v>
      </c>
      <c r="M504" s="36">
        <f t="shared" si="101"/>
        <v>667.99749702586905</v>
      </c>
      <c r="N504" s="36">
        <f t="shared" si="102"/>
        <v>0.13013783304614632</v>
      </c>
      <c r="O504" s="36">
        <f t="shared" si="103"/>
        <v>446220.65603282594</v>
      </c>
      <c r="P504" s="35">
        <f t="shared" si="94"/>
        <v>446220.65603282594</v>
      </c>
    </row>
    <row r="505" spans="1:16" x14ac:dyDescent="0.4">
      <c r="A505" s="1">
        <v>504</v>
      </c>
      <c r="B505" s="21">
        <v>40317</v>
      </c>
      <c r="C505" s="43">
        <v>4</v>
      </c>
      <c r="D505">
        <v>3302</v>
      </c>
      <c r="E505" s="25">
        <f t="shared" si="95"/>
        <v>4904.5</v>
      </c>
      <c r="F505" s="25">
        <f t="shared" si="96"/>
        <v>4718.75</v>
      </c>
      <c r="G505" s="25">
        <f t="shared" si="97"/>
        <v>0.69976158940397348</v>
      </c>
      <c r="H505" s="25">
        <f t="shared" si="92"/>
        <v>0.99880733708417879</v>
      </c>
      <c r="I505" s="4">
        <f t="shared" si="98"/>
        <v>3305.9428754693959</v>
      </c>
      <c r="J505" s="25">
        <f t="shared" si="93"/>
        <v>4443.6279057595484</v>
      </c>
      <c r="K505" s="15">
        <f t="shared" si="99"/>
        <v>4438.328155544641</v>
      </c>
      <c r="L505" s="36">
        <f t="shared" si="100"/>
        <v>-1136.328155544641</v>
      </c>
      <c r="M505" s="36">
        <f t="shared" si="101"/>
        <v>1136.328155544641</v>
      </c>
      <c r="N505" s="36">
        <f t="shared" si="102"/>
        <v>0.34413329968038797</v>
      </c>
      <c r="O505" s="36">
        <f t="shared" si="103"/>
        <v>1291241.677083486</v>
      </c>
      <c r="P505" s="35">
        <f t="shared" si="94"/>
        <v>1291241.677083486</v>
      </c>
    </row>
    <row r="506" spans="1:16" x14ac:dyDescent="0.4">
      <c r="A506" s="1">
        <v>505</v>
      </c>
      <c r="B506" s="21">
        <v>40318</v>
      </c>
      <c r="C506" s="43">
        <v>1</v>
      </c>
      <c r="D506">
        <v>5141</v>
      </c>
      <c r="E506" s="25">
        <f t="shared" si="95"/>
        <v>4533</v>
      </c>
      <c r="F506" s="25">
        <f t="shared" si="96"/>
        <v>4393.25</v>
      </c>
      <c r="G506" s="25">
        <f t="shared" si="97"/>
        <v>1.1702042906731918</v>
      </c>
      <c r="H506" s="25">
        <f t="shared" si="92"/>
        <v>1.0016405964821891</v>
      </c>
      <c r="I506" s="4">
        <f t="shared" si="98"/>
        <v>5132.5795081144315</v>
      </c>
      <c r="J506" s="25">
        <f t="shared" si="93"/>
        <v>4443.5680422989617</v>
      </c>
      <c r="K506" s="15">
        <f t="shared" si="99"/>
        <v>4450.8581443975254</v>
      </c>
      <c r="L506" s="36">
        <f t="shared" si="100"/>
        <v>690.14185560247461</v>
      </c>
      <c r="M506" s="36">
        <f t="shared" si="101"/>
        <v>690.14185560247461</v>
      </c>
      <c r="N506" s="36">
        <f t="shared" si="102"/>
        <v>0.13424272624051248</v>
      </c>
      <c r="O506" s="36">
        <f t="shared" si="103"/>
        <v>476295.78085442691</v>
      </c>
      <c r="P506" s="35">
        <f t="shared" si="94"/>
        <v>476295.78085442691</v>
      </c>
    </row>
    <row r="507" spans="1:16" x14ac:dyDescent="0.4">
      <c r="A507" s="1">
        <v>506</v>
      </c>
      <c r="B507" s="21">
        <v>40319</v>
      </c>
      <c r="C507" s="43">
        <v>2</v>
      </c>
      <c r="D507">
        <v>4556</v>
      </c>
      <c r="E507" s="25">
        <f t="shared" si="95"/>
        <v>4253.5</v>
      </c>
      <c r="F507" s="25">
        <f t="shared" si="96"/>
        <v>4168.625</v>
      </c>
      <c r="G507" s="25">
        <f t="shared" si="97"/>
        <v>1.092926324627425</v>
      </c>
      <c r="H507" s="25">
        <f t="shared" si="92"/>
        <v>0.99475543470319527</v>
      </c>
      <c r="I507" s="4">
        <f t="shared" si="98"/>
        <v>4580.0202150786654</v>
      </c>
      <c r="J507" s="25">
        <f t="shared" si="93"/>
        <v>4443.5081788383741</v>
      </c>
      <c r="K507" s="15">
        <f t="shared" si="99"/>
        <v>4420.2039100475704</v>
      </c>
      <c r="L507" s="36">
        <f t="shared" si="100"/>
        <v>135.79608995242961</v>
      </c>
      <c r="M507" s="36">
        <f t="shared" si="101"/>
        <v>135.79608995242961</v>
      </c>
      <c r="N507" s="36">
        <f t="shared" si="102"/>
        <v>2.9805989892982793E-2</v>
      </c>
      <c r="O507" s="36">
        <f t="shared" si="103"/>
        <v>18440.578046368355</v>
      </c>
      <c r="P507" s="35">
        <f t="shared" si="94"/>
        <v>18440.578046368355</v>
      </c>
    </row>
    <row r="508" spans="1:16" x14ac:dyDescent="0.4">
      <c r="A508" s="1">
        <v>507</v>
      </c>
      <c r="B508" s="21">
        <v>40320</v>
      </c>
      <c r="C508" s="43">
        <v>3</v>
      </c>
      <c r="D508">
        <v>4015</v>
      </c>
      <c r="E508" s="25">
        <f t="shared" si="95"/>
        <v>4083.75</v>
      </c>
      <c r="F508" s="25">
        <f t="shared" si="96"/>
        <v>3769.625</v>
      </c>
      <c r="G508" s="25">
        <f t="shared" si="97"/>
        <v>1.0650926816327884</v>
      </c>
      <c r="H508" s="25">
        <f t="shared" si="92"/>
        <v>1.0047966317304369</v>
      </c>
      <c r="I508" s="4">
        <f t="shared" si="98"/>
        <v>3995.8334584436875</v>
      </c>
      <c r="J508" s="25">
        <f t="shared" si="93"/>
        <v>4443.4483153777874</v>
      </c>
      <c r="K508" s="15">
        <f t="shared" si="99"/>
        <v>4464.7619005598845</v>
      </c>
      <c r="L508" s="36">
        <f t="shared" si="100"/>
        <v>-449.76190055988445</v>
      </c>
      <c r="M508" s="36">
        <f t="shared" si="101"/>
        <v>449.76190055988445</v>
      </c>
      <c r="N508" s="36">
        <f t="shared" si="102"/>
        <v>0.11202039864505217</v>
      </c>
      <c r="O508" s="36">
        <f t="shared" si="103"/>
        <v>202285.7671952394</v>
      </c>
      <c r="P508" s="35">
        <f t="shared" si="94"/>
        <v>202285.7671952394</v>
      </c>
    </row>
    <row r="509" spans="1:16" x14ac:dyDescent="0.4">
      <c r="A509" s="1">
        <v>508</v>
      </c>
      <c r="B509" s="21">
        <v>40321</v>
      </c>
      <c r="C509" s="43">
        <v>4</v>
      </c>
      <c r="D509">
        <v>2623</v>
      </c>
      <c r="E509" s="25">
        <f t="shared" si="95"/>
        <v>3455.5</v>
      </c>
      <c r="F509" s="25">
        <f t="shared" si="96"/>
        <v>3314.75</v>
      </c>
      <c r="G509" s="25">
        <f t="shared" si="97"/>
        <v>0.79131156195791541</v>
      </c>
      <c r="H509" s="25">
        <f t="shared" si="92"/>
        <v>0.99880733708417879</v>
      </c>
      <c r="I509" s="4">
        <f t="shared" si="98"/>
        <v>2626.1320903562159</v>
      </c>
      <c r="J509" s="25">
        <f t="shared" si="93"/>
        <v>4443.3884519171997</v>
      </c>
      <c r="K509" s="15">
        <f t="shared" si="99"/>
        <v>4438.0889872900098</v>
      </c>
      <c r="L509" s="36">
        <f t="shared" si="100"/>
        <v>-1815.0889872900098</v>
      </c>
      <c r="M509" s="36">
        <f t="shared" si="101"/>
        <v>1815.0889872900098</v>
      </c>
      <c r="N509" s="36">
        <f t="shared" si="102"/>
        <v>0.69198970159741124</v>
      </c>
      <c r="O509" s="36">
        <f t="shared" si="103"/>
        <v>3294548.0317814732</v>
      </c>
      <c r="P509" s="35">
        <f t="shared" si="94"/>
        <v>3294548.0317814732</v>
      </c>
    </row>
    <row r="510" spans="1:16" x14ac:dyDescent="0.4">
      <c r="A510" s="1">
        <v>509</v>
      </c>
      <c r="B510" s="21">
        <v>40322</v>
      </c>
      <c r="C510" s="43">
        <v>1</v>
      </c>
      <c r="D510">
        <v>2628</v>
      </c>
      <c r="E510" s="25">
        <f t="shared" si="95"/>
        <v>3174</v>
      </c>
      <c r="F510" s="25">
        <f t="shared" si="96"/>
        <v>3412.625</v>
      </c>
      <c r="G510" s="25">
        <f t="shared" si="97"/>
        <v>0.77008168198967075</v>
      </c>
      <c r="H510" s="25">
        <f t="shared" si="92"/>
        <v>1.0016405964821891</v>
      </c>
      <c r="I510" s="4">
        <f t="shared" si="98"/>
        <v>2623.6955742705168</v>
      </c>
      <c r="J510" s="25">
        <f t="shared" si="93"/>
        <v>4443.328588456613</v>
      </c>
      <c r="K510" s="15">
        <f t="shared" si="99"/>
        <v>4450.6182977080452</v>
      </c>
      <c r="L510" s="36">
        <f t="shared" si="100"/>
        <v>-1822.6182977080452</v>
      </c>
      <c r="M510" s="36">
        <f t="shared" si="101"/>
        <v>1822.6182977080452</v>
      </c>
      <c r="N510" s="36">
        <f t="shared" si="102"/>
        <v>0.69353816503350274</v>
      </c>
      <c r="O510" s="36">
        <f t="shared" si="103"/>
        <v>3321937.4591401727</v>
      </c>
      <c r="P510" s="35">
        <f t="shared" si="94"/>
        <v>3321937.4591401727</v>
      </c>
    </row>
    <row r="511" spans="1:16" x14ac:dyDescent="0.4">
      <c r="A511" s="1">
        <v>510</v>
      </c>
      <c r="B511" s="21">
        <v>40323</v>
      </c>
      <c r="C511" s="43">
        <v>2</v>
      </c>
      <c r="D511">
        <v>3430</v>
      </c>
      <c r="E511" s="25">
        <f t="shared" si="95"/>
        <v>3651.25</v>
      </c>
      <c r="F511" s="25">
        <f t="shared" si="96"/>
        <v>3955.375</v>
      </c>
      <c r="G511" s="25">
        <f t="shared" si="97"/>
        <v>0.86717441456246247</v>
      </c>
      <c r="H511" s="25">
        <f t="shared" si="92"/>
        <v>0.99475543470319527</v>
      </c>
      <c r="I511" s="4">
        <f t="shared" si="98"/>
        <v>3448.0837001140962</v>
      </c>
      <c r="J511" s="25">
        <f t="shared" si="93"/>
        <v>4443.2687249960254</v>
      </c>
      <c r="K511" s="15">
        <f t="shared" si="99"/>
        <v>4419.9657120365337</v>
      </c>
      <c r="L511" s="36">
        <f t="shared" si="100"/>
        <v>-989.96571203653366</v>
      </c>
      <c r="M511" s="36">
        <f t="shared" si="101"/>
        <v>989.96571203653366</v>
      </c>
      <c r="N511" s="36">
        <f t="shared" si="102"/>
        <v>0.28861974111852295</v>
      </c>
      <c r="O511" s="36">
        <f t="shared" si="103"/>
        <v>980032.11100800114</v>
      </c>
      <c r="P511" s="35">
        <f t="shared" si="94"/>
        <v>980032.11100800114</v>
      </c>
    </row>
    <row r="512" spans="1:16" x14ac:dyDescent="0.4">
      <c r="A512" s="1">
        <v>511</v>
      </c>
      <c r="B512" s="21">
        <v>40324</v>
      </c>
      <c r="C512" s="43">
        <v>3</v>
      </c>
      <c r="D512">
        <v>5924</v>
      </c>
      <c r="E512" s="25">
        <f t="shared" si="95"/>
        <v>4259.5</v>
      </c>
      <c r="F512" s="25">
        <f t="shared" si="96"/>
        <v>4648.25</v>
      </c>
      <c r="G512" s="25">
        <f t="shared" si="97"/>
        <v>1.2744581294035389</v>
      </c>
      <c r="H512" s="25">
        <f t="shared" si="92"/>
        <v>1.0047966317304369</v>
      </c>
      <c r="I512" s="4">
        <f t="shared" si="98"/>
        <v>5895.7204004534015</v>
      </c>
      <c r="J512" s="25">
        <f t="shared" si="93"/>
        <v>4443.2088615354387</v>
      </c>
      <c r="K512" s="15">
        <f t="shared" si="99"/>
        <v>4464.521298145638</v>
      </c>
      <c r="L512" s="36">
        <f t="shared" si="100"/>
        <v>1459.478701854362</v>
      </c>
      <c r="M512" s="36">
        <f t="shared" si="101"/>
        <v>1459.478701854362</v>
      </c>
      <c r="N512" s="36">
        <f t="shared" si="102"/>
        <v>0.24636710024550337</v>
      </c>
      <c r="O512" s="36">
        <f t="shared" si="103"/>
        <v>2130078.0811664937</v>
      </c>
      <c r="P512" s="35">
        <f t="shared" si="94"/>
        <v>2130078.0811664937</v>
      </c>
    </row>
    <row r="513" spans="1:16" x14ac:dyDescent="0.4">
      <c r="A513" s="1">
        <v>512</v>
      </c>
      <c r="B513" s="21">
        <v>40325</v>
      </c>
      <c r="C513" s="43">
        <v>4</v>
      </c>
      <c r="D513">
        <v>5056</v>
      </c>
      <c r="E513" s="25">
        <f t="shared" si="95"/>
        <v>5037</v>
      </c>
      <c r="F513" s="25">
        <f t="shared" si="96"/>
        <v>5354</v>
      </c>
      <c r="G513" s="25">
        <f t="shared" si="97"/>
        <v>0.94434067986552106</v>
      </c>
      <c r="H513" s="25">
        <f t="shared" si="92"/>
        <v>0.99880733708417879</v>
      </c>
      <c r="I513" s="4">
        <f t="shared" si="98"/>
        <v>5062.0373041711882</v>
      </c>
      <c r="J513" s="25">
        <f t="shared" si="93"/>
        <v>4443.1489980748511</v>
      </c>
      <c r="K513" s="15">
        <f t="shared" si="99"/>
        <v>4437.8498190353794</v>
      </c>
      <c r="L513" s="36">
        <f t="shared" si="100"/>
        <v>618.15018096462063</v>
      </c>
      <c r="M513" s="36">
        <f t="shared" si="101"/>
        <v>618.15018096462063</v>
      </c>
      <c r="N513" s="36">
        <f t="shared" si="102"/>
        <v>0.12226071617179997</v>
      </c>
      <c r="O513" s="36">
        <f t="shared" si="103"/>
        <v>382109.64622659324</v>
      </c>
      <c r="P513" s="35">
        <f t="shared" si="94"/>
        <v>382109.64622659324</v>
      </c>
    </row>
    <row r="514" spans="1:16" x14ac:dyDescent="0.4">
      <c r="A514" s="1">
        <v>513</v>
      </c>
      <c r="B514" s="21">
        <v>40326</v>
      </c>
      <c r="C514" s="43">
        <v>1</v>
      </c>
      <c r="D514">
        <v>5738</v>
      </c>
      <c r="E514" s="25">
        <f t="shared" si="95"/>
        <v>5671</v>
      </c>
      <c r="F514" s="25">
        <f t="shared" si="96"/>
        <v>5703.375</v>
      </c>
      <c r="G514" s="25">
        <f t="shared" si="97"/>
        <v>1.0060709667521424</v>
      </c>
      <c r="H514" s="25">
        <f t="shared" ref="H514:H577" si="104">VLOOKUP(C514,$Q$38:$S$42,3,FALSE)</f>
        <v>1.0016405964821891</v>
      </c>
      <c r="I514" s="4">
        <f t="shared" si="98"/>
        <v>5728.601676242095</v>
      </c>
      <c r="J514" s="25">
        <f t="shared" si="93"/>
        <v>4443.0891346142644</v>
      </c>
      <c r="K514" s="15">
        <f t="shared" si="99"/>
        <v>4450.3784510185651</v>
      </c>
      <c r="L514" s="36">
        <f t="shared" si="100"/>
        <v>1287.6215489814349</v>
      </c>
      <c r="M514" s="36">
        <f t="shared" si="101"/>
        <v>1287.6215489814349</v>
      </c>
      <c r="N514" s="36">
        <f t="shared" si="102"/>
        <v>0.22440250069387155</v>
      </c>
      <c r="O514" s="36">
        <f t="shared" si="103"/>
        <v>1657969.2534013498</v>
      </c>
      <c r="P514" s="35">
        <f t="shared" si="94"/>
        <v>1657969.2534013498</v>
      </c>
    </row>
    <row r="515" spans="1:16" x14ac:dyDescent="0.4">
      <c r="A515" s="1">
        <v>514</v>
      </c>
      <c r="B515" s="21">
        <v>40327</v>
      </c>
      <c r="C515" s="43">
        <v>2</v>
      </c>
      <c r="D515">
        <v>5966</v>
      </c>
      <c r="E515" s="25">
        <f t="shared" si="95"/>
        <v>5735.75</v>
      </c>
      <c r="F515" s="25">
        <f t="shared" si="96"/>
        <v>5789.125</v>
      </c>
      <c r="G515" s="25">
        <f t="shared" si="97"/>
        <v>1.0305529764860839</v>
      </c>
      <c r="H515" s="25">
        <f t="shared" si="104"/>
        <v>0.99475543470319527</v>
      </c>
      <c r="I515" s="4">
        <f t="shared" si="98"/>
        <v>5997.4540393238194</v>
      </c>
      <c r="J515" s="25">
        <f t="shared" ref="J515:J578" si="105">INTERCEPT($I$2:$I$3896,$A$2:$A$3896)+SLOPE($I$2:$I$3896,$A$2:$A$3896)*A515</f>
        <v>4443.0292711536767</v>
      </c>
      <c r="K515" s="15">
        <f t="shared" si="99"/>
        <v>4419.7275140254969</v>
      </c>
      <c r="L515" s="36">
        <f t="shared" si="100"/>
        <v>1546.2724859745031</v>
      </c>
      <c r="M515" s="36">
        <f t="shared" si="101"/>
        <v>1546.2724859745031</v>
      </c>
      <c r="N515" s="36">
        <f t="shared" si="102"/>
        <v>0.25918077203729517</v>
      </c>
      <c r="O515" s="36">
        <f t="shared" si="103"/>
        <v>2390958.6008817698</v>
      </c>
      <c r="P515" s="35">
        <f t="shared" ref="P515:P578" si="106">(D515-K515)^2</f>
        <v>2390958.6008817698</v>
      </c>
    </row>
    <row r="516" spans="1:16" x14ac:dyDescent="0.4">
      <c r="A516" s="1">
        <v>515</v>
      </c>
      <c r="B516" s="21">
        <v>40328</v>
      </c>
      <c r="C516" s="43">
        <v>3</v>
      </c>
      <c r="D516">
        <v>6183</v>
      </c>
      <c r="E516" s="25">
        <f t="shared" si="95"/>
        <v>5842.5</v>
      </c>
      <c r="F516" s="25">
        <f t="shared" si="96"/>
        <v>5890.125</v>
      </c>
      <c r="G516" s="25">
        <f t="shared" si="97"/>
        <v>1.0497230534156745</v>
      </c>
      <c r="H516" s="25">
        <f t="shared" si="104"/>
        <v>1.0047966317304369</v>
      </c>
      <c r="I516" s="4">
        <f t="shared" si="98"/>
        <v>6153.4840033766677</v>
      </c>
      <c r="J516" s="25">
        <f t="shared" si="105"/>
        <v>4442.96940769309</v>
      </c>
      <c r="K516" s="15">
        <f t="shared" si="99"/>
        <v>4464.2806957313915</v>
      </c>
      <c r="L516" s="36">
        <f t="shared" si="100"/>
        <v>1718.7193042686085</v>
      </c>
      <c r="M516" s="36">
        <f t="shared" si="101"/>
        <v>1718.7193042686085</v>
      </c>
      <c r="N516" s="36">
        <f t="shared" si="102"/>
        <v>0.27797498047365493</v>
      </c>
      <c r="O516" s="36">
        <f t="shared" si="103"/>
        <v>2953996.0468655699</v>
      </c>
      <c r="P516" s="35">
        <f t="shared" si="106"/>
        <v>2953996.0468655699</v>
      </c>
    </row>
    <row r="517" spans="1:16" x14ac:dyDescent="0.4">
      <c r="A517" s="1">
        <v>516</v>
      </c>
      <c r="B517" s="21">
        <v>40329</v>
      </c>
      <c r="C517" s="43">
        <v>4</v>
      </c>
      <c r="D517">
        <v>5483</v>
      </c>
      <c r="E517" s="25">
        <f t="shared" ref="E517:E580" si="107">AVERAGE(D515:D518)</f>
        <v>5937.75</v>
      </c>
      <c r="F517" s="25">
        <f t="shared" ref="F517:F580" si="108">AVERAGE(E517:E518)</f>
        <v>6003.625</v>
      </c>
      <c r="G517" s="25">
        <f t="shared" si="97"/>
        <v>0.91328155905806907</v>
      </c>
      <c r="H517" s="25">
        <f t="shared" si="104"/>
        <v>0.99880733708417879</v>
      </c>
      <c r="I517" s="4">
        <f t="shared" si="98"/>
        <v>5489.5471793454562</v>
      </c>
      <c r="J517" s="25">
        <f t="shared" si="105"/>
        <v>4442.9095442325024</v>
      </c>
      <c r="K517" s="15">
        <f t="shared" si="99"/>
        <v>4437.6106507807481</v>
      </c>
      <c r="L517" s="36">
        <f t="shared" si="100"/>
        <v>1045.3893492192519</v>
      </c>
      <c r="M517" s="36">
        <f t="shared" si="101"/>
        <v>1045.3893492192519</v>
      </c>
      <c r="N517" s="36">
        <f t="shared" si="102"/>
        <v>0.19066010381529308</v>
      </c>
      <c r="O517" s="36">
        <f t="shared" si="103"/>
        <v>1092838.8914610511</v>
      </c>
      <c r="P517" s="35">
        <f t="shared" si="106"/>
        <v>1092838.8914610511</v>
      </c>
    </row>
    <row r="518" spans="1:16" x14ac:dyDescent="0.4">
      <c r="A518" s="1">
        <v>517</v>
      </c>
      <c r="B518" s="21">
        <v>40330</v>
      </c>
      <c r="C518" s="43">
        <v>1</v>
      </c>
      <c r="D518">
        <v>6119</v>
      </c>
      <c r="E518" s="25">
        <f t="shared" si="107"/>
        <v>6069.5</v>
      </c>
      <c r="F518" s="25">
        <f t="shared" si="108"/>
        <v>5956.875</v>
      </c>
      <c r="G518" s="25">
        <f t="shared" si="97"/>
        <v>1.0272164515790578</v>
      </c>
      <c r="H518" s="25">
        <f t="shared" si="104"/>
        <v>1.0016405964821891</v>
      </c>
      <c r="I518" s="4">
        <f t="shared" si="98"/>
        <v>6108.9776327858799</v>
      </c>
      <c r="J518" s="25">
        <f t="shared" si="105"/>
        <v>4442.8496807719157</v>
      </c>
      <c r="K518" s="15">
        <f t="shared" si="99"/>
        <v>4450.138604329085</v>
      </c>
      <c r="L518" s="36">
        <f t="shared" si="100"/>
        <v>1668.861395670915</v>
      </c>
      <c r="M518" s="36">
        <f t="shared" si="101"/>
        <v>1668.861395670915</v>
      </c>
      <c r="N518" s="36">
        <f t="shared" si="102"/>
        <v>0.27273433496828159</v>
      </c>
      <c r="O518" s="36">
        <f t="shared" si="103"/>
        <v>2785098.3579606744</v>
      </c>
      <c r="P518" s="35">
        <f t="shared" si="106"/>
        <v>2785098.3579606744</v>
      </c>
    </row>
    <row r="519" spans="1:16" x14ac:dyDescent="0.4">
      <c r="A519" s="1">
        <v>518</v>
      </c>
      <c r="B519" s="21">
        <v>40331</v>
      </c>
      <c r="C519" s="43">
        <v>2</v>
      </c>
      <c r="D519">
        <v>6493</v>
      </c>
      <c r="E519" s="25">
        <f t="shared" si="107"/>
        <v>5844.25</v>
      </c>
      <c r="F519" s="25">
        <f t="shared" si="108"/>
        <v>6014.125</v>
      </c>
      <c r="G519" s="25">
        <f t="shared" si="97"/>
        <v>1.079625049362958</v>
      </c>
      <c r="H519" s="25">
        <f t="shared" si="104"/>
        <v>0.99475543470319527</v>
      </c>
      <c r="I519" s="4">
        <f t="shared" si="98"/>
        <v>6527.2324970381424</v>
      </c>
      <c r="J519" s="25">
        <f t="shared" si="105"/>
        <v>4442.7898173113281</v>
      </c>
      <c r="K519" s="15">
        <f t="shared" si="99"/>
        <v>4419.4893160144593</v>
      </c>
      <c r="L519" s="36">
        <f t="shared" si="100"/>
        <v>2073.5106839855407</v>
      </c>
      <c r="M519" s="36">
        <f t="shared" si="101"/>
        <v>2073.5106839855407</v>
      </c>
      <c r="N519" s="36">
        <f t="shared" si="102"/>
        <v>0.31934555428700767</v>
      </c>
      <c r="O519" s="36">
        <f t="shared" si="103"/>
        <v>4299446.5566021847</v>
      </c>
      <c r="P519" s="35">
        <f t="shared" si="106"/>
        <v>4299446.5566021847</v>
      </c>
    </row>
    <row r="520" spans="1:16" x14ac:dyDescent="0.4">
      <c r="A520" s="1">
        <v>519</v>
      </c>
      <c r="B520" s="21">
        <v>40332</v>
      </c>
      <c r="C520" s="43">
        <v>3</v>
      </c>
      <c r="D520">
        <v>5282</v>
      </c>
      <c r="E520" s="25">
        <f t="shared" si="107"/>
        <v>6184</v>
      </c>
      <c r="F520" s="25">
        <f t="shared" si="108"/>
        <v>6213.625</v>
      </c>
      <c r="G520" s="25">
        <f t="shared" si="97"/>
        <v>0.85006739222273631</v>
      </c>
      <c r="H520" s="25">
        <f t="shared" si="104"/>
        <v>1.0047966317304369</v>
      </c>
      <c r="I520" s="4">
        <f t="shared" si="98"/>
        <v>5256.7851376088565</v>
      </c>
      <c r="J520" s="25">
        <f t="shared" si="105"/>
        <v>4442.7299538507414</v>
      </c>
      <c r="K520" s="15">
        <f t="shared" si="99"/>
        <v>4464.0400933171441</v>
      </c>
      <c r="L520" s="36">
        <f t="shared" si="100"/>
        <v>817.95990668285594</v>
      </c>
      <c r="M520" s="36">
        <f t="shared" si="101"/>
        <v>817.95990668285594</v>
      </c>
      <c r="N520" s="36">
        <f t="shared" si="102"/>
        <v>0.15485799066316849</v>
      </c>
      <c r="O520" s="36">
        <f t="shared" si="103"/>
        <v>669058.40894062642</v>
      </c>
      <c r="P520" s="35">
        <f t="shared" si="106"/>
        <v>669058.40894062642</v>
      </c>
    </row>
    <row r="521" spans="1:16" x14ac:dyDescent="0.4">
      <c r="A521" s="1">
        <v>520</v>
      </c>
      <c r="B521" s="21">
        <v>40333</v>
      </c>
      <c r="C521" s="43">
        <v>4</v>
      </c>
      <c r="D521">
        <v>6842</v>
      </c>
      <c r="E521" s="25">
        <f t="shared" si="107"/>
        <v>6243.25</v>
      </c>
      <c r="F521" s="25">
        <f t="shared" si="108"/>
        <v>6081.125</v>
      </c>
      <c r="G521" s="25">
        <f t="shared" si="97"/>
        <v>1.1251207630167115</v>
      </c>
      <c r="H521" s="25">
        <f t="shared" si="104"/>
        <v>0.99880733708417879</v>
      </c>
      <c r="I521" s="4">
        <f t="shared" si="98"/>
        <v>6850.1699436588751</v>
      </c>
      <c r="J521" s="25">
        <f t="shared" si="105"/>
        <v>4442.6700903901537</v>
      </c>
      <c r="K521" s="15">
        <f t="shared" si="99"/>
        <v>4437.3714825261177</v>
      </c>
      <c r="L521" s="36">
        <f t="shared" si="100"/>
        <v>2404.6285174738823</v>
      </c>
      <c r="M521" s="36">
        <f t="shared" si="101"/>
        <v>2404.6285174738823</v>
      </c>
      <c r="N521" s="36">
        <f t="shared" si="102"/>
        <v>0.35145111334023421</v>
      </c>
      <c r="O521" s="36">
        <f t="shared" si="103"/>
        <v>5782238.3070486411</v>
      </c>
      <c r="P521" s="35">
        <f t="shared" si="106"/>
        <v>5782238.3070486411</v>
      </c>
    </row>
    <row r="522" spans="1:16" x14ac:dyDescent="0.4">
      <c r="A522" s="1">
        <v>521</v>
      </c>
      <c r="B522" s="21">
        <v>40334</v>
      </c>
      <c r="C522" s="43">
        <v>1</v>
      </c>
      <c r="D522">
        <v>6356</v>
      </c>
      <c r="E522" s="25">
        <f t="shared" si="107"/>
        <v>5919</v>
      </c>
      <c r="F522" s="25">
        <f t="shared" si="108"/>
        <v>6084.125</v>
      </c>
      <c r="G522" s="25">
        <f t="shared" si="97"/>
        <v>1.0446859655250345</v>
      </c>
      <c r="H522" s="25">
        <f t="shared" si="104"/>
        <v>1.0016405964821891</v>
      </c>
      <c r="I522" s="4">
        <f t="shared" si="98"/>
        <v>6345.5894482737458</v>
      </c>
      <c r="J522" s="25">
        <f t="shared" si="105"/>
        <v>4442.610226929567</v>
      </c>
      <c r="K522" s="15">
        <f t="shared" si="99"/>
        <v>4449.8987576396048</v>
      </c>
      <c r="L522" s="36">
        <f t="shared" si="100"/>
        <v>1906.1012423603952</v>
      </c>
      <c r="M522" s="36">
        <f t="shared" si="101"/>
        <v>1906.1012423603952</v>
      </c>
      <c r="N522" s="36">
        <f t="shared" si="102"/>
        <v>0.29989006330402695</v>
      </c>
      <c r="O522" s="36">
        <f t="shared" si="103"/>
        <v>3633221.9461278422</v>
      </c>
      <c r="P522" s="35">
        <f t="shared" si="106"/>
        <v>3633221.9461278422</v>
      </c>
    </row>
    <row r="523" spans="1:16" x14ac:dyDescent="0.4">
      <c r="A523" s="1">
        <v>522</v>
      </c>
      <c r="B523" s="21">
        <v>40335</v>
      </c>
      <c r="C523" s="43">
        <v>2</v>
      </c>
      <c r="D523">
        <v>5196</v>
      </c>
      <c r="E523" s="25">
        <f t="shared" si="107"/>
        <v>6249.25</v>
      </c>
      <c r="F523" s="25">
        <f t="shared" si="108"/>
        <v>6297.25</v>
      </c>
      <c r="G523" s="25">
        <f t="shared" si="97"/>
        <v>0.82512207709714558</v>
      </c>
      <c r="H523" s="25">
        <f t="shared" si="104"/>
        <v>0.99475543470319527</v>
      </c>
      <c r="I523" s="4">
        <f t="shared" si="98"/>
        <v>5223.3944331757566</v>
      </c>
      <c r="J523" s="25">
        <f t="shared" si="105"/>
        <v>4442.5503634689794</v>
      </c>
      <c r="K523" s="15">
        <f t="shared" si="99"/>
        <v>4419.2511180034226</v>
      </c>
      <c r="L523" s="36">
        <f t="shared" si="100"/>
        <v>776.74888199657744</v>
      </c>
      <c r="M523" s="36">
        <f t="shared" si="101"/>
        <v>776.74888199657744</v>
      </c>
      <c r="N523" s="36">
        <f t="shared" si="102"/>
        <v>0.14948977713559997</v>
      </c>
      <c r="O523" s="36">
        <f t="shared" si="103"/>
        <v>603338.82568293298</v>
      </c>
      <c r="P523" s="35">
        <f t="shared" si="106"/>
        <v>603338.82568293298</v>
      </c>
    </row>
    <row r="524" spans="1:16" x14ac:dyDescent="0.4">
      <c r="A524" s="1">
        <v>523</v>
      </c>
      <c r="B524" s="21">
        <v>40336</v>
      </c>
      <c r="C524" s="43">
        <v>3</v>
      </c>
      <c r="D524">
        <v>6603</v>
      </c>
      <c r="E524" s="25">
        <f t="shared" si="107"/>
        <v>6345.25</v>
      </c>
      <c r="F524" s="25">
        <f t="shared" si="108"/>
        <v>6468.625</v>
      </c>
      <c r="G524" s="25">
        <f t="shared" si="97"/>
        <v>1.0207733482772614</v>
      </c>
      <c r="H524" s="25">
        <f t="shared" si="104"/>
        <v>1.0047966317304369</v>
      </c>
      <c r="I524" s="4">
        <f t="shared" si="98"/>
        <v>6571.479035144127</v>
      </c>
      <c r="J524" s="25">
        <f t="shared" si="105"/>
        <v>4442.4905000083927</v>
      </c>
      <c r="K524" s="15">
        <f t="shared" si="99"/>
        <v>4463.7994909028976</v>
      </c>
      <c r="L524" s="36">
        <f t="shared" si="100"/>
        <v>2139.2005090971024</v>
      </c>
      <c r="M524" s="36">
        <f t="shared" si="101"/>
        <v>2139.2005090971024</v>
      </c>
      <c r="N524" s="36">
        <f t="shared" si="102"/>
        <v>0.3239740283351662</v>
      </c>
      <c r="O524" s="36">
        <f t="shared" si="103"/>
        <v>4576178.8181213019</v>
      </c>
      <c r="P524" s="35">
        <f t="shared" si="106"/>
        <v>4576178.8181213019</v>
      </c>
    </row>
    <row r="525" spans="1:16" x14ac:dyDescent="0.4">
      <c r="A525" s="1">
        <v>524</v>
      </c>
      <c r="B525" s="21">
        <v>40337</v>
      </c>
      <c r="C525" s="43">
        <v>4</v>
      </c>
      <c r="D525">
        <v>7226</v>
      </c>
      <c r="E525" s="25">
        <f t="shared" si="107"/>
        <v>6592</v>
      </c>
      <c r="F525" s="25">
        <f t="shared" si="108"/>
        <v>6649.375</v>
      </c>
      <c r="G525" s="25">
        <f t="shared" si="97"/>
        <v>1.0867186765673467</v>
      </c>
      <c r="H525" s="25">
        <f t="shared" si="104"/>
        <v>0.99880733708417879</v>
      </c>
      <c r="I525" s="4">
        <f t="shared" si="98"/>
        <v>7234.6284730895977</v>
      </c>
      <c r="J525" s="25">
        <f t="shared" si="105"/>
        <v>4442.4306365478051</v>
      </c>
      <c r="K525" s="15">
        <f t="shared" si="99"/>
        <v>4437.1323142714864</v>
      </c>
      <c r="L525" s="36">
        <f t="shared" si="100"/>
        <v>2788.8676857285136</v>
      </c>
      <c r="M525" s="36">
        <f t="shared" si="101"/>
        <v>2788.8676857285136</v>
      </c>
      <c r="N525" s="36">
        <f t="shared" si="102"/>
        <v>0.38594902930092911</v>
      </c>
      <c r="O525" s="36">
        <f t="shared" si="103"/>
        <v>7777782.9685007157</v>
      </c>
      <c r="P525" s="35">
        <f t="shared" si="106"/>
        <v>7777782.9685007157</v>
      </c>
    </row>
    <row r="526" spans="1:16" x14ac:dyDescent="0.4">
      <c r="A526" s="1">
        <v>525</v>
      </c>
      <c r="B526" s="21">
        <v>40338</v>
      </c>
      <c r="C526" s="43">
        <v>1</v>
      </c>
      <c r="D526">
        <v>7343</v>
      </c>
      <c r="E526" s="25">
        <f t="shared" si="107"/>
        <v>6706.75</v>
      </c>
      <c r="F526" s="25">
        <f t="shared" si="108"/>
        <v>6802</v>
      </c>
      <c r="G526" s="25">
        <f t="shared" si="97"/>
        <v>1.0795354307556602</v>
      </c>
      <c r="H526" s="25">
        <f t="shared" si="104"/>
        <v>1.0016405964821891</v>
      </c>
      <c r="I526" s="4">
        <f t="shared" si="98"/>
        <v>7330.9728317611889</v>
      </c>
      <c r="J526" s="25">
        <f t="shared" si="105"/>
        <v>4442.3707730872184</v>
      </c>
      <c r="K526" s="15">
        <f t="shared" si="99"/>
        <v>4449.6589109501247</v>
      </c>
      <c r="L526" s="36">
        <f t="shared" si="100"/>
        <v>2893.3410890498753</v>
      </c>
      <c r="M526" s="36">
        <f t="shared" si="101"/>
        <v>2893.3410890498753</v>
      </c>
      <c r="N526" s="36">
        <f t="shared" si="102"/>
        <v>0.39402711276724434</v>
      </c>
      <c r="O526" s="36">
        <f t="shared" si="103"/>
        <v>8371422.6575843189</v>
      </c>
      <c r="P526" s="35">
        <f t="shared" si="106"/>
        <v>8371422.6575843189</v>
      </c>
    </row>
    <row r="527" spans="1:16" x14ac:dyDescent="0.4">
      <c r="A527" s="1">
        <v>526</v>
      </c>
      <c r="B527" s="21">
        <v>40339</v>
      </c>
      <c r="C527" s="43">
        <v>2</v>
      </c>
      <c r="D527">
        <v>5655</v>
      </c>
      <c r="E527" s="25">
        <f t="shared" si="107"/>
        <v>6897.25</v>
      </c>
      <c r="F527" s="25">
        <f t="shared" si="108"/>
        <v>6461.375</v>
      </c>
      <c r="G527" s="25">
        <f t="shared" si="97"/>
        <v>0.87520071192277182</v>
      </c>
      <c r="H527" s="25">
        <f t="shared" si="104"/>
        <v>0.99475543470319527</v>
      </c>
      <c r="I527" s="4">
        <f t="shared" si="98"/>
        <v>5684.8143802172635</v>
      </c>
      <c r="J527" s="25">
        <f t="shared" si="105"/>
        <v>4442.3109096266307</v>
      </c>
      <c r="K527" s="15">
        <f t="shared" si="99"/>
        <v>4419.0129199923858</v>
      </c>
      <c r="L527" s="36">
        <f t="shared" si="100"/>
        <v>1235.9870800076142</v>
      </c>
      <c r="M527" s="36">
        <f t="shared" si="101"/>
        <v>1235.9870800076142</v>
      </c>
      <c r="N527" s="36">
        <f t="shared" si="102"/>
        <v>0.21856535455483894</v>
      </c>
      <c r="O527" s="36">
        <f t="shared" si="103"/>
        <v>1527664.0619457485</v>
      </c>
      <c r="P527" s="35">
        <f t="shared" si="106"/>
        <v>1527664.0619457485</v>
      </c>
    </row>
    <row r="528" spans="1:16" x14ac:dyDescent="0.4">
      <c r="A528" s="1">
        <v>527</v>
      </c>
      <c r="B528" s="21">
        <v>40340</v>
      </c>
      <c r="C528" s="43">
        <v>3</v>
      </c>
      <c r="D528">
        <v>7365</v>
      </c>
      <c r="E528" s="25">
        <f t="shared" si="107"/>
        <v>6025.5</v>
      </c>
      <c r="F528" s="25">
        <f t="shared" si="108"/>
        <v>6073.5</v>
      </c>
      <c r="G528" s="25">
        <f t="shared" si="97"/>
        <v>1.2126450975549519</v>
      </c>
      <c r="H528" s="25">
        <f t="shared" si="104"/>
        <v>1.0047966317304369</v>
      </c>
      <c r="I528" s="4">
        <f t="shared" si="98"/>
        <v>7329.8414499222317</v>
      </c>
      <c r="J528" s="25">
        <f t="shared" si="105"/>
        <v>4442.251046166044</v>
      </c>
      <c r="K528" s="15">
        <f t="shared" si="99"/>
        <v>4463.5588884886502</v>
      </c>
      <c r="L528" s="36">
        <f t="shared" si="100"/>
        <v>2901.4411115113498</v>
      </c>
      <c r="M528" s="36">
        <f t="shared" si="101"/>
        <v>2901.4411115113498</v>
      </c>
      <c r="N528" s="36">
        <f t="shared" si="102"/>
        <v>0.39394991330771895</v>
      </c>
      <c r="O528" s="36">
        <f t="shared" si="103"/>
        <v>8418360.5235682167</v>
      </c>
      <c r="P528" s="35">
        <f t="shared" si="106"/>
        <v>8418360.5235682167</v>
      </c>
    </row>
    <row r="529" spans="1:16" x14ac:dyDescent="0.4">
      <c r="A529" s="1">
        <v>528</v>
      </c>
      <c r="B529" s="21">
        <v>40341</v>
      </c>
      <c r="C529" s="43">
        <v>4</v>
      </c>
      <c r="D529">
        <v>3739</v>
      </c>
      <c r="E529" s="25">
        <f t="shared" si="107"/>
        <v>6121.5</v>
      </c>
      <c r="F529" s="25">
        <f t="shared" si="108"/>
        <v>6082.5</v>
      </c>
      <c r="G529" s="25">
        <f t="shared" si="97"/>
        <v>0.61471434443074391</v>
      </c>
      <c r="H529" s="25">
        <f t="shared" si="104"/>
        <v>0.99880733708417879</v>
      </c>
      <c r="I529" s="4">
        <f t="shared" si="98"/>
        <v>3743.4646915142553</v>
      </c>
      <c r="J529" s="25">
        <f t="shared" si="105"/>
        <v>4442.1911827054564</v>
      </c>
      <c r="K529" s="15">
        <f t="shared" si="99"/>
        <v>4436.893146016856</v>
      </c>
      <c r="L529" s="36">
        <f t="shared" si="100"/>
        <v>-697.89314601685601</v>
      </c>
      <c r="M529" s="36">
        <f t="shared" si="101"/>
        <v>697.89314601685601</v>
      </c>
      <c r="N529" s="36">
        <f t="shared" si="102"/>
        <v>0.18665235250517678</v>
      </c>
      <c r="O529" s="36">
        <f t="shared" si="103"/>
        <v>487054.84325730469</v>
      </c>
      <c r="P529" s="35">
        <f t="shared" si="106"/>
        <v>487054.84325730469</v>
      </c>
    </row>
    <row r="530" spans="1:16" x14ac:dyDescent="0.4">
      <c r="A530" s="1">
        <v>529</v>
      </c>
      <c r="B530" s="21">
        <v>40342</v>
      </c>
      <c r="C530" s="43">
        <v>1</v>
      </c>
      <c r="D530">
        <v>7727</v>
      </c>
      <c r="E530" s="25">
        <f t="shared" si="107"/>
        <v>6043.5</v>
      </c>
      <c r="F530" s="25">
        <f t="shared" si="108"/>
        <v>5656.75</v>
      </c>
      <c r="G530" s="25">
        <f t="shared" si="97"/>
        <v>1.365978698015645</v>
      </c>
      <c r="H530" s="25">
        <f t="shared" si="104"/>
        <v>1.0016405964821891</v>
      </c>
      <c r="I530" s="4">
        <f t="shared" si="98"/>
        <v>7714.3438745769727</v>
      </c>
      <c r="J530" s="25">
        <f t="shared" si="105"/>
        <v>4442.1313192448697</v>
      </c>
      <c r="K530" s="15">
        <f t="shared" si="99"/>
        <v>4449.4190642606445</v>
      </c>
      <c r="L530" s="36">
        <f t="shared" si="100"/>
        <v>3277.5809357393555</v>
      </c>
      <c r="M530" s="36">
        <f t="shared" si="101"/>
        <v>3277.5809357393555</v>
      </c>
      <c r="N530" s="36">
        <f t="shared" si="102"/>
        <v>0.42417250365463383</v>
      </c>
      <c r="O530" s="36">
        <f t="shared" si="103"/>
        <v>10742536.790322069</v>
      </c>
      <c r="P530" s="35">
        <f t="shared" si="106"/>
        <v>10742536.790322069</v>
      </c>
    </row>
    <row r="531" spans="1:16" x14ac:dyDescent="0.4">
      <c r="A531" s="1">
        <v>530</v>
      </c>
      <c r="B531" s="21">
        <v>40343</v>
      </c>
      <c r="C531" s="43">
        <v>2</v>
      </c>
      <c r="D531">
        <v>5343</v>
      </c>
      <c r="E531" s="25">
        <f t="shared" si="107"/>
        <v>5270</v>
      </c>
      <c r="F531" s="25">
        <f t="shared" si="108"/>
        <v>5162.625</v>
      </c>
      <c r="G531" s="25">
        <f t="shared" si="97"/>
        <v>1.0349386213408875</v>
      </c>
      <c r="H531" s="25">
        <f t="shared" si="104"/>
        <v>0.99475543470319527</v>
      </c>
      <c r="I531" s="4">
        <f t="shared" si="98"/>
        <v>5371.1694488949324</v>
      </c>
      <c r="J531" s="25">
        <f t="shared" si="105"/>
        <v>4442.0714557842821</v>
      </c>
      <c r="K531" s="15">
        <f t="shared" si="99"/>
        <v>4418.7747219813491</v>
      </c>
      <c r="L531" s="36">
        <f t="shared" si="100"/>
        <v>924.2252780186509</v>
      </c>
      <c r="M531" s="36">
        <f t="shared" si="101"/>
        <v>924.2252780186509</v>
      </c>
      <c r="N531" s="36">
        <f t="shared" si="102"/>
        <v>0.1729787157062794</v>
      </c>
      <c r="O531" s="36">
        <f t="shared" si="103"/>
        <v>854192.36452865251</v>
      </c>
      <c r="P531" s="35">
        <f t="shared" si="106"/>
        <v>854192.36452865251</v>
      </c>
    </row>
    <row r="532" spans="1:16" x14ac:dyDescent="0.4">
      <c r="A532" s="1">
        <v>531</v>
      </c>
      <c r="B532" s="21">
        <v>40344</v>
      </c>
      <c r="C532" s="43">
        <v>3</v>
      </c>
      <c r="D532">
        <v>4271</v>
      </c>
      <c r="E532" s="25">
        <f t="shared" si="107"/>
        <v>5055.25</v>
      </c>
      <c r="F532" s="25">
        <f t="shared" si="108"/>
        <v>4545.625</v>
      </c>
      <c r="G532" s="25">
        <f t="shared" si="97"/>
        <v>0.93958476557129111</v>
      </c>
      <c r="H532" s="25">
        <f t="shared" si="104"/>
        <v>1.0047966317304369</v>
      </c>
      <c r="I532" s="4">
        <f t="shared" si="98"/>
        <v>4250.6113825686152</v>
      </c>
      <c r="J532" s="25">
        <f t="shared" si="105"/>
        <v>4442.0115923236954</v>
      </c>
      <c r="K532" s="15">
        <f t="shared" si="99"/>
        <v>4463.3182860744037</v>
      </c>
      <c r="L532" s="36">
        <f t="shared" si="100"/>
        <v>-192.31828607440366</v>
      </c>
      <c r="M532" s="36">
        <f t="shared" si="101"/>
        <v>192.31828607440366</v>
      </c>
      <c r="N532" s="36">
        <f t="shared" si="102"/>
        <v>4.502886585680254E-2</v>
      </c>
      <c r="O532" s="36">
        <f t="shared" si="103"/>
        <v>36986.323158596162</v>
      </c>
      <c r="P532" s="35">
        <f t="shared" si="106"/>
        <v>36986.323158596162</v>
      </c>
    </row>
    <row r="533" spans="1:16" x14ac:dyDescent="0.4">
      <c r="A533" s="1">
        <v>532</v>
      </c>
      <c r="B533" s="21">
        <v>40345</v>
      </c>
      <c r="C533" s="43">
        <v>4</v>
      </c>
      <c r="D533">
        <v>2880</v>
      </c>
      <c r="E533" s="25">
        <f t="shared" si="107"/>
        <v>4036</v>
      </c>
      <c r="F533" s="25">
        <f t="shared" si="108"/>
        <v>3725.875</v>
      </c>
      <c r="G533" s="25">
        <f t="shared" si="97"/>
        <v>0.77297279162612809</v>
      </c>
      <c r="H533" s="25">
        <f t="shared" si="104"/>
        <v>0.99880733708417879</v>
      </c>
      <c r="I533" s="4">
        <f t="shared" si="98"/>
        <v>2883.438970730424</v>
      </c>
      <c r="J533" s="25">
        <f t="shared" si="105"/>
        <v>4441.9517288631077</v>
      </c>
      <c r="K533" s="15">
        <f t="shared" si="99"/>
        <v>4436.6539777622247</v>
      </c>
      <c r="L533" s="36">
        <f t="shared" si="100"/>
        <v>-1556.6539777622247</v>
      </c>
      <c r="M533" s="36">
        <f t="shared" si="101"/>
        <v>1556.6539777622247</v>
      </c>
      <c r="N533" s="36">
        <f t="shared" si="102"/>
        <v>0.54050485338966137</v>
      </c>
      <c r="O533" s="36">
        <f t="shared" si="103"/>
        <v>2423171.6064829566</v>
      </c>
      <c r="P533" s="35">
        <f t="shared" si="106"/>
        <v>2423171.6064829566</v>
      </c>
    </row>
    <row r="534" spans="1:16" x14ac:dyDescent="0.4">
      <c r="A534" s="1">
        <v>533</v>
      </c>
      <c r="B534" s="21">
        <v>40346</v>
      </c>
      <c r="C534" s="43">
        <v>1</v>
      </c>
      <c r="D534">
        <v>3650</v>
      </c>
      <c r="E534" s="25">
        <f t="shared" si="107"/>
        <v>3415.75</v>
      </c>
      <c r="F534" s="25">
        <f t="shared" si="108"/>
        <v>3672.75</v>
      </c>
      <c r="G534" s="25">
        <f t="shared" si="97"/>
        <v>0.99380573140017703</v>
      </c>
      <c r="H534" s="25">
        <f t="shared" si="104"/>
        <v>1.0016405964821891</v>
      </c>
      <c r="I534" s="4">
        <f t="shared" si="98"/>
        <v>3644.0216309312732</v>
      </c>
      <c r="J534" s="25">
        <f t="shared" si="105"/>
        <v>4441.891865402521</v>
      </c>
      <c r="K534" s="15">
        <f t="shared" si="99"/>
        <v>4449.1792175711644</v>
      </c>
      <c r="L534" s="36">
        <f t="shared" si="100"/>
        <v>-799.17921757116437</v>
      </c>
      <c r="M534" s="36">
        <f t="shared" si="101"/>
        <v>799.17921757116437</v>
      </c>
      <c r="N534" s="36">
        <f t="shared" si="102"/>
        <v>0.2189532102934697</v>
      </c>
      <c r="O534" s="36">
        <f t="shared" si="103"/>
        <v>638687.42179765843</v>
      </c>
      <c r="P534" s="35">
        <f t="shared" si="106"/>
        <v>638687.42179765843</v>
      </c>
    </row>
    <row r="535" spans="1:16" x14ac:dyDescent="0.4">
      <c r="A535" s="1">
        <v>534</v>
      </c>
      <c r="B535" s="21">
        <v>40347</v>
      </c>
      <c r="C535" s="43">
        <v>2</v>
      </c>
      <c r="D535">
        <v>2862</v>
      </c>
      <c r="E535" s="25">
        <f t="shared" si="107"/>
        <v>3929.75</v>
      </c>
      <c r="F535" s="25">
        <f t="shared" si="108"/>
        <v>4026</v>
      </c>
      <c r="G535" s="25">
        <f t="shared" si="97"/>
        <v>0.71087928464977646</v>
      </c>
      <c r="H535" s="25">
        <f t="shared" si="104"/>
        <v>0.99475543470319527</v>
      </c>
      <c r="I535" s="4">
        <f t="shared" si="98"/>
        <v>2877.0890815529283</v>
      </c>
      <c r="J535" s="25">
        <f t="shared" si="105"/>
        <v>4441.8320019419334</v>
      </c>
      <c r="K535" s="15">
        <f t="shared" si="99"/>
        <v>4418.5365239703124</v>
      </c>
      <c r="L535" s="36">
        <f t="shared" si="100"/>
        <v>-1556.5365239703124</v>
      </c>
      <c r="M535" s="36">
        <f t="shared" si="101"/>
        <v>1556.5365239703124</v>
      </c>
      <c r="N535" s="36">
        <f t="shared" si="102"/>
        <v>0.54386321592254105</v>
      </c>
      <c r="O535" s="36">
        <f t="shared" si="103"/>
        <v>2422805.9504535827</v>
      </c>
      <c r="P535" s="35">
        <f t="shared" si="106"/>
        <v>2422805.9504535827</v>
      </c>
    </row>
    <row r="536" spans="1:16" x14ac:dyDescent="0.4">
      <c r="A536" s="1">
        <v>535</v>
      </c>
      <c r="B536" s="21">
        <v>40348</v>
      </c>
      <c r="C536" s="43">
        <v>3</v>
      </c>
      <c r="D536">
        <v>6327</v>
      </c>
      <c r="E536" s="25">
        <f t="shared" si="107"/>
        <v>4122.25</v>
      </c>
      <c r="F536" s="25">
        <f t="shared" si="108"/>
        <v>4429.25</v>
      </c>
      <c r="G536" s="25">
        <f t="shared" si="97"/>
        <v>1.4284585426426597</v>
      </c>
      <c r="H536" s="25">
        <f t="shared" si="104"/>
        <v>1.0047966317304369</v>
      </c>
      <c r="I536" s="4">
        <f t="shared" si="98"/>
        <v>6296.7965856969395</v>
      </c>
      <c r="J536" s="25">
        <f t="shared" si="105"/>
        <v>4441.7721384813467</v>
      </c>
      <c r="K536" s="15">
        <f t="shared" si="99"/>
        <v>4463.0776836601572</v>
      </c>
      <c r="L536" s="36">
        <f t="shared" si="100"/>
        <v>1863.9223163398428</v>
      </c>
      <c r="M536" s="36">
        <f t="shared" si="101"/>
        <v>1863.9223163398428</v>
      </c>
      <c r="N536" s="36">
        <f t="shared" si="102"/>
        <v>0.29459812175436112</v>
      </c>
      <c r="O536" s="36">
        <f t="shared" si="103"/>
        <v>3474206.4013496852</v>
      </c>
      <c r="P536" s="35">
        <f t="shared" si="106"/>
        <v>3474206.4013496852</v>
      </c>
    </row>
    <row r="537" spans="1:16" x14ac:dyDescent="0.4">
      <c r="A537" s="1">
        <v>536</v>
      </c>
      <c r="B537" s="21">
        <v>40349</v>
      </c>
      <c r="C537" s="43">
        <v>4</v>
      </c>
      <c r="D537">
        <v>3650</v>
      </c>
      <c r="E537" s="25">
        <f t="shared" si="107"/>
        <v>4736.25</v>
      </c>
      <c r="F537" s="25">
        <f t="shared" si="108"/>
        <v>5187.5</v>
      </c>
      <c r="G537" s="25">
        <f t="shared" si="97"/>
        <v>0.70361445783132526</v>
      </c>
      <c r="H537" s="25">
        <f t="shared" si="104"/>
        <v>0.99880733708417879</v>
      </c>
      <c r="I537" s="4">
        <f t="shared" si="98"/>
        <v>3654.3584177659886</v>
      </c>
      <c r="J537" s="25">
        <f t="shared" si="105"/>
        <v>4441.7122750207591</v>
      </c>
      <c r="K537" s="15">
        <f t="shared" si="99"/>
        <v>4436.4148095075943</v>
      </c>
      <c r="L537" s="36">
        <f t="shared" si="100"/>
        <v>-786.41480950759433</v>
      </c>
      <c r="M537" s="36">
        <f t="shared" si="101"/>
        <v>786.41480950759433</v>
      </c>
      <c r="N537" s="36">
        <f t="shared" si="102"/>
        <v>0.21545611219386146</v>
      </c>
      <c r="O537" s="36">
        <f t="shared" si="103"/>
        <v>618448.25261286588</v>
      </c>
      <c r="P537" s="35">
        <f t="shared" si="106"/>
        <v>618448.25261286588</v>
      </c>
    </row>
    <row r="538" spans="1:16" x14ac:dyDescent="0.4">
      <c r="A538" s="1">
        <v>537</v>
      </c>
      <c r="B538" s="21">
        <v>40350</v>
      </c>
      <c r="C538" s="43">
        <v>1</v>
      </c>
      <c r="D538">
        <v>6106</v>
      </c>
      <c r="E538" s="25">
        <f t="shared" si="107"/>
        <v>5638.75</v>
      </c>
      <c r="F538" s="25">
        <f t="shared" si="108"/>
        <v>5629.25</v>
      </c>
      <c r="G538" s="25">
        <f t="shared" si="97"/>
        <v>1.0846915663720744</v>
      </c>
      <c r="H538" s="25">
        <f t="shared" si="104"/>
        <v>1.0016405964821891</v>
      </c>
      <c r="I538" s="4">
        <f t="shared" si="98"/>
        <v>6095.9989256072204</v>
      </c>
      <c r="J538" s="25">
        <f t="shared" si="105"/>
        <v>4441.6524115601724</v>
      </c>
      <c r="K538" s="15">
        <f t="shared" si="99"/>
        <v>4448.9393708816842</v>
      </c>
      <c r="L538" s="36">
        <f t="shared" si="100"/>
        <v>1657.0606291183158</v>
      </c>
      <c r="M538" s="36">
        <f t="shared" si="101"/>
        <v>1657.0606291183158</v>
      </c>
      <c r="N538" s="36">
        <f t="shared" si="102"/>
        <v>0.27138235000299965</v>
      </c>
      <c r="O538" s="36">
        <f t="shared" si="103"/>
        <v>2745849.9285739884</v>
      </c>
      <c r="P538" s="35">
        <f t="shared" si="106"/>
        <v>2745849.9285739884</v>
      </c>
    </row>
    <row r="539" spans="1:16" x14ac:dyDescent="0.4">
      <c r="A539" s="1">
        <v>538</v>
      </c>
      <c r="B539" s="21">
        <v>40351</v>
      </c>
      <c r="C539" s="43">
        <v>2</v>
      </c>
      <c r="D539">
        <v>6472</v>
      </c>
      <c r="E539" s="25">
        <f t="shared" si="107"/>
        <v>5619.75</v>
      </c>
      <c r="F539" s="25">
        <f t="shared" si="108"/>
        <v>5653.375</v>
      </c>
      <c r="G539" s="25">
        <f t="shared" si="97"/>
        <v>1.1448028832334667</v>
      </c>
      <c r="H539" s="25">
        <f t="shared" si="104"/>
        <v>0.99475543470319527</v>
      </c>
      <c r="I539" s="4">
        <f t="shared" si="98"/>
        <v>6506.1217805068318</v>
      </c>
      <c r="J539" s="25">
        <f t="shared" si="105"/>
        <v>4441.5925480995847</v>
      </c>
      <c r="K539" s="15">
        <f t="shared" si="99"/>
        <v>4418.2983259592747</v>
      </c>
      <c r="L539" s="36">
        <f t="shared" si="100"/>
        <v>2053.7016740407253</v>
      </c>
      <c r="M539" s="36">
        <f t="shared" si="101"/>
        <v>2053.7016740407253</v>
      </c>
      <c r="N539" s="36">
        <f t="shared" si="102"/>
        <v>0.31732102503719489</v>
      </c>
      <c r="O539" s="36">
        <f t="shared" si="103"/>
        <v>4217690.5659576776</v>
      </c>
      <c r="P539" s="35">
        <f t="shared" si="106"/>
        <v>4217690.5659576776</v>
      </c>
    </row>
    <row r="540" spans="1:16" x14ac:dyDescent="0.4">
      <c r="A540" s="1">
        <v>539</v>
      </c>
      <c r="B540" s="21">
        <v>40352</v>
      </c>
      <c r="C540" s="43">
        <v>3</v>
      </c>
      <c r="D540">
        <v>6251</v>
      </c>
      <c r="E540" s="25">
        <f t="shared" si="107"/>
        <v>5687</v>
      </c>
      <c r="F540" s="25">
        <f t="shared" si="108"/>
        <v>5380</v>
      </c>
      <c r="G540" s="25">
        <f t="shared" si="97"/>
        <v>1.1618959107806692</v>
      </c>
      <c r="H540" s="25">
        <f t="shared" si="104"/>
        <v>1.0047966317304369</v>
      </c>
      <c r="I540" s="4">
        <f t="shared" si="98"/>
        <v>6221.1593894723519</v>
      </c>
      <c r="J540" s="25">
        <f t="shared" si="105"/>
        <v>4441.532684638998</v>
      </c>
      <c r="K540" s="15">
        <f t="shared" si="99"/>
        <v>4462.8370812459098</v>
      </c>
      <c r="L540" s="36">
        <f t="shared" si="100"/>
        <v>1788.1629187540902</v>
      </c>
      <c r="M540" s="36">
        <f t="shared" si="101"/>
        <v>1788.1629187540902</v>
      </c>
      <c r="N540" s="36">
        <f t="shared" si="102"/>
        <v>0.28606029735307792</v>
      </c>
      <c r="O540" s="36">
        <f t="shared" si="103"/>
        <v>3197526.6240071473</v>
      </c>
      <c r="P540" s="35">
        <f t="shared" si="106"/>
        <v>3197526.6240071473</v>
      </c>
    </row>
    <row r="541" spans="1:16" x14ac:dyDescent="0.4">
      <c r="A541" s="1">
        <v>540</v>
      </c>
      <c r="B541" s="21">
        <v>40353</v>
      </c>
      <c r="C541" s="43">
        <v>4</v>
      </c>
      <c r="D541">
        <v>3919</v>
      </c>
      <c r="E541" s="25">
        <f t="shared" si="107"/>
        <v>5073</v>
      </c>
      <c r="F541" s="25">
        <f t="shared" si="108"/>
        <v>5028.375</v>
      </c>
      <c r="G541" s="25">
        <f t="shared" si="97"/>
        <v>0.77937703532453328</v>
      </c>
      <c r="H541" s="25">
        <f t="shared" si="104"/>
        <v>0.99880733708417879</v>
      </c>
      <c r="I541" s="4">
        <f t="shared" si="98"/>
        <v>3923.6796271849066</v>
      </c>
      <c r="J541" s="25">
        <f t="shared" si="105"/>
        <v>4441.4728211784104</v>
      </c>
      <c r="K541" s="15">
        <f t="shared" si="99"/>
        <v>4436.175641252963</v>
      </c>
      <c r="L541" s="36">
        <f t="shared" si="100"/>
        <v>-517.17564125296303</v>
      </c>
      <c r="M541" s="36">
        <f t="shared" si="101"/>
        <v>517.17564125296303</v>
      </c>
      <c r="N541" s="36">
        <f t="shared" si="102"/>
        <v>0.13196622639779612</v>
      </c>
      <c r="O541" s="36">
        <f t="shared" si="103"/>
        <v>267470.64390541351</v>
      </c>
      <c r="P541" s="35">
        <f t="shared" si="106"/>
        <v>267470.64390541351</v>
      </c>
    </row>
    <row r="542" spans="1:16" x14ac:dyDescent="0.4">
      <c r="A542" s="1">
        <v>541</v>
      </c>
      <c r="B542" s="21">
        <v>40354</v>
      </c>
      <c r="C542" s="43">
        <v>1</v>
      </c>
      <c r="D542">
        <v>3650</v>
      </c>
      <c r="E542" s="25">
        <f t="shared" si="107"/>
        <v>4983.75</v>
      </c>
      <c r="F542" s="25">
        <f t="shared" si="108"/>
        <v>4969.375</v>
      </c>
      <c r="G542" s="25">
        <f t="shared" si="97"/>
        <v>0.73449880518173816</v>
      </c>
      <c r="H542" s="25">
        <f t="shared" si="104"/>
        <v>1.0016405964821891</v>
      </c>
      <c r="I542" s="4">
        <f t="shared" si="98"/>
        <v>3644.0216309312732</v>
      </c>
      <c r="J542" s="25">
        <f t="shared" si="105"/>
        <v>4441.4129577178237</v>
      </c>
      <c r="K542" s="15">
        <f t="shared" si="99"/>
        <v>4448.6995241922041</v>
      </c>
      <c r="L542" s="36">
        <f t="shared" si="100"/>
        <v>-798.69952419220408</v>
      </c>
      <c r="M542" s="36">
        <f t="shared" si="101"/>
        <v>798.69952419220408</v>
      </c>
      <c r="N542" s="36">
        <f t="shared" si="102"/>
        <v>0.21882178744991893</v>
      </c>
      <c r="O542" s="36">
        <f t="shared" si="103"/>
        <v>637920.92994485318</v>
      </c>
      <c r="P542" s="35">
        <f t="shared" si="106"/>
        <v>637920.92994485318</v>
      </c>
    </row>
    <row r="543" spans="1:16" x14ac:dyDescent="0.4">
      <c r="A543" s="1">
        <v>542</v>
      </c>
      <c r="B543" s="21">
        <v>40355</v>
      </c>
      <c r="C543" s="43">
        <v>2</v>
      </c>
      <c r="D543">
        <v>6115</v>
      </c>
      <c r="E543" s="25">
        <f t="shared" si="107"/>
        <v>4955</v>
      </c>
      <c r="F543" s="25">
        <f t="shared" si="108"/>
        <v>4851.75</v>
      </c>
      <c r="G543" s="25">
        <f t="shared" si="97"/>
        <v>1.2603699695985984</v>
      </c>
      <c r="H543" s="25">
        <f t="shared" si="104"/>
        <v>0.99475543470319527</v>
      </c>
      <c r="I543" s="4">
        <f t="shared" si="98"/>
        <v>6147.2395994745484</v>
      </c>
      <c r="J543" s="25">
        <f t="shared" si="105"/>
        <v>4441.3530942572361</v>
      </c>
      <c r="K543" s="15">
        <f t="shared" si="99"/>
        <v>4418.060127948238</v>
      </c>
      <c r="L543" s="36">
        <f t="shared" si="100"/>
        <v>1696.939872051762</v>
      </c>
      <c r="M543" s="36">
        <f t="shared" si="101"/>
        <v>1696.939872051762</v>
      </c>
      <c r="N543" s="36">
        <f t="shared" si="102"/>
        <v>0.27750447621451546</v>
      </c>
      <c r="O543" s="36">
        <f t="shared" si="103"/>
        <v>2879604.9293590505</v>
      </c>
      <c r="P543" s="35">
        <f t="shared" si="106"/>
        <v>2879604.9293590505</v>
      </c>
    </row>
    <row r="544" spans="1:16" x14ac:dyDescent="0.4">
      <c r="A544" s="1">
        <v>543</v>
      </c>
      <c r="B544" s="21">
        <v>40356</v>
      </c>
      <c r="C544" s="43">
        <v>3</v>
      </c>
      <c r="D544">
        <v>6136</v>
      </c>
      <c r="E544" s="25">
        <f t="shared" si="107"/>
        <v>4748.5</v>
      </c>
      <c r="F544" s="25">
        <f t="shared" si="108"/>
        <v>5102.625</v>
      </c>
      <c r="G544" s="25">
        <f t="shared" si="97"/>
        <v>1.2025183116533158</v>
      </c>
      <c r="H544" s="25">
        <f t="shared" si="104"/>
        <v>1.0047966317304369</v>
      </c>
      <c r="I544" s="4">
        <f t="shared" si="98"/>
        <v>6106.7083688693565</v>
      </c>
      <c r="J544" s="25">
        <f t="shared" si="105"/>
        <v>4441.2932307966494</v>
      </c>
      <c r="K544" s="15">
        <f t="shared" si="99"/>
        <v>4462.5964788316633</v>
      </c>
      <c r="L544" s="36">
        <f t="shared" si="100"/>
        <v>1673.4035211683367</v>
      </c>
      <c r="M544" s="36">
        <f t="shared" si="101"/>
        <v>1673.4035211683367</v>
      </c>
      <c r="N544" s="36">
        <f t="shared" si="102"/>
        <v>0.27271895716563505</v>
      </c>
      <c r="O544" s="36">
        <f t="shared" si="103"/>
        <v>2800279.3446585881</v>
      </c>
      <c r="P544" s="35">
        <f t="shared" si="106"/>
        <v>2800279.3446585881</v>
      </c>
    </row>
    <row r="545" spans="1:16" x14ac:dyDescent="0.4">
      <c r="A545" s="1">
        <v>544</v>
      </c>
      <c r="B545" s="21">
        <v>40357</v>
      </c>
      <c r="C545" s="43">
        <v>4</v>
      </c>
      <c r="D545">
        <v>3093</v>
      </c>
      <c r="E545" s="25">
        <f t="shared" si="107"/>
        <v>5456.75</v>
      </c>
      <c r="F545" s="25">
        <f t="shared" si="108"/>
        <v>5274.25</v>
      </c>
      <c r="G545" s="25">
        <f t="shared" si="97"/>
        <v>0.58643409015499837</v>
      </c>
      <c r="H545" s="25">
        <f t="shared" si="104"/>
        <v>0.99880733708417879</v>
      </c>
      <c r="I545" s="4">
        <f t="shared" si="98"/>
        <v>3096.693311274028</v>
      </c>
      <c r="J545" s="25">
        <f t="shared" si="105"/>
        <v>4441.2333673360617</v>
      </c>
      <c r="K545" s="15">
        <f t="shared" si="99"/>
        <v>4435.9364729983326</v>
      </c>
      <c r="L545" s="36">
        <f t="shared" si="100"/>
        <v>-1342.9364729983326</v>
      </c>
      <c r="M545" s="36">
        <f t="shared" si="101"/>
        <v>1342.9364729983326</v>
      </c>
      <c r="N545" s="36">
        <f t="shared" si="102"/>
        <v>0.43418573326813215</v>
      </c>
      <c r="O545" s="36">
        <f t="shared" si="103"/>
        <v>1803478.3705092014</v>
      </c>
      <c r="P545" s="35">
        <f t="shared" si="106"/>
        <v>1803478.3705092014</v>
      </c>
    </row>
    <row r="546" spans="1:16" x14ac:dyDescent="0.4">
      <c r="A546" s="1">
        <v>545</v>
      </c>
      <c r="B546" s="21">
        <v>40358</v>
      </c>
      <c r="C546" s="43">
        <v>1</v>
      </c>
      <c r="D546">
        <v>6483</v>
      </c>
      <c r="E546" s="25">
        <f t="shared" si="107"/>
        <v>5091.75</v>
      </c>
      <c r="F546" s="25">
        <f t="shared" si="108"/>
        <v>4743.625</v>
      </c>
      <c r="G546" s="25">
        <f t="shared" si="97"/>
        <v>1.3666763287570161</v>
      </c>
      <c r="H546" s="25">
        <f t="shared" si="104"/>
        <v>1.0016405964821891</v>
      </c>
      <c r="I546" s="4">
        <f t="shared" si="98"/>
        <v>6472.3814337883414</v>
      </c>
      <c r="J546" s="25">
        <f t="shared" si="105"/>
        <v>4441.173503875475</v>
      </c>
      <c r="K546" s="15">
        <f t="shared" si="99"/>
        <v>4448.4596775027248</v>
      </c>
      <c r="L546" s="36">
        <f t="shared" si="100"/>
        <v>2034.5403224972752</v>
      </c>
      <c r="M546" s="36">
        <f t="shared" si="101"/>
        <v>2034.5403224972752</v>
      </c>
      <c r="N546" s="36">
        <f t="shared" si="102"/>
        <v>0.31382698172100498</v>
      </c>
      <c r="O546" s="36">
        <f t="shared" si="103"/>
        <v>4139354.3238673164</v>
      </c>
      <c r="P546" s="35">
        <f t="shared" si="106"/>
        <v>4139354.3238673164</v>
      </c>
    </row>
    <row r="547" spans="1:16" x14ac:dyDescent="0.4">
      <c r="A547" s="1">
        <v>546</v>
      </c>
      <c r="B547" s="21">
        <v>40359</v>
      </c>
      <c r="C547" s="43">
        <v>2</v>
      </c>
      <c r="D547">
        <v>4655</v>
      </c>
      <c r="E547" s="25">
        <f t="shared" si="107"/>
        <v>4395.5</v>
      </c>
      <c r="F547" s="25">
        <f t="shared" si="108"/>
        <v>4381</v>
      </c>
      <c r="G547" s="25">
        <f t="shared" si="97"/>
        <v>1.0625427984478431</v>
      </c>
      <c r="H547" s="25">
        <f t="shared" si="104"/>
        <v>0.99475543470319527</v>
      </c>
      <c r="I547" s="4">
        <f t="shared" si="98"/>
        <v>4679.5421644405596</v>
      </c>
      <c r="J547" s="25">
        <f t="shared" si="105"/>
        <v>4441.1136404148874</v>
      </c>
      <c r="K547" s="15">
        <f t="shared" si="99"/>
        <v>4417.8219299372013</v>
      </c>
      <c r="L547" s="36">
        <f t="shared" si="100"/>
        <v>237.17807006279872</v>
      </c>
      <c r="M547" s="36">
        <f t="shared" si="101"/>
        <v>237.17807006279872</v>
      </c>
      <c r="N547" s="36">
        <f t="shared" si="102"/>
        <v>5.0951250282019057E-2</v>
      </c>
      <c r="O547" s="36">
        <f t="shared" si="103"/>
        <v>56253.436918713858</v>
      </c>
      <c r="P547" s="35">
        <f t="shared" si="106"/>
        <v>56253.436918713858</v>
      </c>
    </row>
    <row r="548" spans="1:16" x14ac:dyDescent="0.4">
      <c r="A548" s="1">
        <v>547</v>
      </c>
      <c r="B548" s="21">
        <v>40360</v>
      </c>
      <c r="C548" s="43">
        <v>3</v>
      </c>
      <c r="D548">
        <v>3351</v>
      </c>
      <c r="E548" s="25">
        <f t="shared" si="107"/>
        <v>4366.5</v>
      </c>
      <c r="F548" s="25">
        <f t="shared" si="108"/>
        <v>3931.5</v>
      </c>
      <c r="G548" s="25">
        <f t="shared" si="97"/>
        <v>0.85234643265929033</v>
      </c>
      <c r="H548" s="25">
        <f t="shared" si="104"/>
        <v>1.0047966317304369</v>
      </c>
      <c r="I548" s="4">
        <f t="shared" si="98"/>
        <v>3335.0032177446569</v>
      </c>
      <c r="J548" s="25">
        <f t="shared" si="105"/>
        <v>4441.0537769543007</v>
      </c>
      <c r="K548" s="15">
        <f t="shared" si="99"/>
        <v>4462.3558764174159</v>
      </c>
      <c r="L548" s="36">
        <f t="shared" si="100"/>
        <v>-1111.3558764174159</v>
      </c>
      <c r="M548" s="36">
        <f t="shared" si="101"/>
        <v>1111.3558764174159</v>
      </c>
      <c r="N548" s="36">
        <f t="shared" si="102"/>
        <v>0.33164902310278005</v>
      </c>
      <c r="O548" s="36">
        <f t="shared" si="103"/>
        <v>1235111.8840475224</v>
      </c>
      <c r="P548" s="35">
        <f t="shared" si="106"/>
        <v>1235111.8840475224</v>
      </c>
    </row>
    <row r="549" spans="1:16" x14ac:dyDescent="0.4">
      <c r="A549" s="1">
        <v>548</v>
      </c>
      <c r="B549" s="21">
        <v>40361</v>
      </c>
      <c r="C549" s="43">
        <v>4</v>
      </c>
      <c r="D549">
        <v>2977</v>
      </c>
      <c r="E549" s="25">
        <f t="shared" si="107"/>
        <v>3496.5</v>
      </c>
      <c r="F549" s="25">
        <f t="shared" si="108"/>
        <v>3265.375</v>
      </c>
      <c r="G549" s="25">
        <f t="shared" si="97"/>
        <v>0.91168701910194083</v>
      </c>
      <c r="H549" s="25">
        <f t="shared" si="104"/>
        <v>0.99880733708417879</v>
      </c>
      <c r="I549" s="4">
        <f t="shared" si="98"/>
        <v>2980.5547971751639</v>
      </c>
      <c r="J549" s="25">
        <f t="shared" si="105"/>
        <v>4440.9939134937131</v>
      </c>
      <c r="K549" s="15">
        <f t="shared" si="99"/>
        <v>4435.6973047437014</v>
      </c>
      <c r="L549" s="36">
        <f t="shared" si="100"/>
        <v>-1458.6973047437014</v>
      </c>
      <c r="M549" s="36">
        <f t="shared" si="101"/>
        <v>1458.6973047437014</v>
      </c>
      <c r="N549" s="36">
        <f t="shared" si="102"/>
        <v>0.48998901738115597</v>
      </c>
      <c r="O549" s="36">
        <f t="shared" si="103"/>
        <v>2127797.8268665387</v>
      </c>
      <c r="P549" s="35">
        <f t="shared" si="106"/>
        <v>2127797.8268665387</v>
      </c>
    </row>
    <row r="550" spans="1:16" x14ac:dyDescent="0.4">
      <c r="A550" s="1">
        <v>549</v>
      </c>
      <c r="B550" s="21">
        <v>40362</v>
      </c>
      <c r="C550" s="43">
        <v>1</v>
      </c>
      <c r="D550">
        <v>3003</v>
      </c>
      <c r="E550" s="25">
        <f t="shared" si="107"/>
        <v>3034.25</v>
      </c>
      <c r="F550" s="25">
        <f t="shared" si="108"/>
        <v>3455.375</v>
      </c>
      <c r="G550" s="25">
        <f t="shared" si="97"/>
        <v>0.86908077994428967</v>
      </c>
      <c r="H550" s="25">
        <f t="shared" si="104"/>
        <v>1.0016405964821891</v>
      </c>
      <c r="I550" s="4">
        <f t="shared" si="98"/>
        <v>2998.0813582703049</v>
      </c>
      <c r="J550" s="25">
        <f t="shared" si="105"/>
        <v>4440.9340500331264</v>
      </c>
      <c r="K550" s="15">
        <f t="shared" si="99"/>
        <v>4448.2198308132447</v>
      </c>
      <c r="L550" s="36">
        <f t="shared" si="100"/>
        <v>-1445.2198308132447</v>
      </c>
      <c r="M550" s="36">
        <f t="shared" si="101"/>
        <v>1445.2198308132447</v>
      </c>
      <c r="N550" s="36">
        <f t="shared" si="102"/>
        <v>0.48125868491949542</v>
      </c>
      <c r="O550" s="36">
        <f t="shared" si="103"/>
        <v>2088660.3593758636</v>
      </c>
      <c r="P550" s="35">
        <f t="shared" si="106"/>
        <v>2088660.3593758636</v>
      </c>
    </row>
    <row r="551" spans="1:16" x14ac:dyDescent="0.4">
      <c r="A551" s="1">
        <v>550</v>
      </c>
      <c r="B551" s="21">
        <v>40363</v>
      </c>
      <c r="C551" s="43">
        <v>2</v>
      </c>
      <c r="D551">
        <v>2806</v>
      </c>
      <c r="E551" s="25">
        <f t="shared" si="107"/>
        <v>3876.5</v>
      </c>
      <c r="F551" s="25">
        <f t="shared" si="108"/>
        <v>4334.875</v>
      </c>
      <c r="G551" s="25">
        <f t="shared" si="97"/>
        <v>0.64730816920903145</v>
      </c>
      <c r="H551" s="25">
        <f t="shared" si="104"/>
        <v>0.99475543470319527</v>
      </c>
      <c r="I551" s="4">
        <f t="shared" si="98"/>
        <v>2820.7938374694327</v>
      </c>
      <c r="J551" s="25">
        <f t="shared" si="105"/>
        <v>4440.8741865725387</v>
      </c>
      <c r="K551" s="15">
        <f t="shared" si="99"/>
        <v>4417.5837319261645</v>
      </c>
      <c r="L551" s="36">
        <f t="shared" si="100"/>
        <v>-1611.5837319261645</v>
      </c>
      <c r="M551" s="36">
        <f t="shared" si="101"/>
        <v>1611.5837319261645</v>
      </c>
      <c r="N551" s="36">
        <f t="shared" si="102"/>
        <v>0.5743349009002725</v>
      </c>
      <c r="O551" s="36">
        <f t="shared" si="103"/>
        <v>2597202.1250090636</v>
      </c>
      <c r="P551" s="35">
        <f t="shared" si="106"/>
        <v>2597202.1250090636</v>
      </c>
    </row>
    <row r="552" spans="1:16" x14ac:dyDescent="0.4">
      <c r="A552" s="1">
        <v>551</v>
      </c>
      <c r="B552" s="21">
        <v>40364</v>
      </c>
      <c r="C552" s="43">
        <v>3</v>
      </c>
      <c r="D552">
        <v>6720</v>
      </c>
      <c r="E552" s="25">
        <f t="shared" si="107"/>
        <v>4793.25</v>
      </c>
      <c r="F552" s="25">
        <f t="shared" si="108"/>
        <v>5233.25</v>
      </c>
      <c r="G552" s="25">
        <f t="shared" si="97"/>
        <v>1.2840968805235753</v>
      </c>
      <c r="H552" s="25">
        <f t="shared" si="104"/>
        <v>1.0047966317304369</v>
      </c>
      <c r="I552" s="4">
        <f t="shared" si="98"/>
        <v>6687.9205082793478</v>
      </c>
      <c r="J552" s="25">
        <f t="shared" si="105"/>
        <v>4440.814323111952</v>
      </c>
      <c r="K552" s="15">
        <f t="shared" si="99"/>
        <v>4462.1152740031694</v>
      </c>
      <c r="L552" s="36">
        <f t="shared" si="100"/>
        <v>2257.8847259968306</v>
      </c>
      <c r="M552" s="36">
        <f t="shared" si="101"/>
        <v>2257.8847259968306</v>
      </c>
      <c r="N552" s="36">
        <f t="shared" si="102"/>
        <v>0.33599475089238551</v>
      </c>
      <c r="O552" s="36">
        <f t="shared" si="103"/>
        <v>5098043.4358897833</v>
      </c>
      <c r="P552" s="35">
        <f t="shared" si="106"/>
        <v>5098043.4358897833</v>
      </c>
    </row>
    <row r="553" spans="1:16" x14ac:dyDescent="0.4">
      <c r="A553" s="1">
        <v>552</v>
      </c>
      <c r="B553" s="21">
        <v>40365</v>
      </c>
      <c r="C553" s="43">
        <v>4</v>
      </c>
      <c r="D553">
        <v>6644</v>
      </c>
      <c r="E553" s="25">
        <f t="shared" si="107"/>
        <v>5673.25</v>
      </c>
      <c r="F553" s="25">
        <f t="shared" si="108"/>
        <v>5936.875</v>
      </c>
      <c r="G553" s="25">
        <f t="shared" si="97"/>
        <v>1.1191072744499422</v>
      </c>
      <c r="H553" s="25">
        <f t="shared" si="104"/>
        <v>0.99880733708417879</v>
      </c>
      <c r="I553" s="4">
        <f t="shared" si="98"/>
        <v>6651.9335144211582</v>
      </c>
      <c r="J553" s="25">
        <f t="shared" si="105"/>
        <v>4440.7544596513644</v>
      </c>
      <c r="K553" s="15">
        <f t="shared" si="99"/>
        <v>4435.458136489071</v>
      </c>
      <c r="L553" s="36">
        <f t="shared" si="100"/>
        <v>2208.541863510929</v>
      </c>
      <c r="M553" s="36">
        <f t="shared" si="101"/>
        <v>2208.541863510929</v>
      </c>
      <c r="N553" s="36">
        <f t="shared" si="102"/>
        <v>0.332411478553722</v>
      </c>
      <c r="O553" s="36">
        <f t="shared" si="103"/>
        <v>4877657.1628803276</v>
      </c>
      <c r="P553" s="35">
        <f t="shared" si="106"/>
        <v>4877657.1628803276</v>
      </c>
    </row>
    <row r="554" spans="1:16" x14ac:dyDescent="0.4">
      <c r="A554" s="1">
        <v>553</v>
      </c>
      <c r="B554" s="21">
        <v>40366</v>
      </c>
      <c r="C554" s="43">
        <v>1</v>
      </c>
      <c r="D554">
        <v>6523</v>
      </c>
      <c r="E554" s="25">
        <f t="shared" si="107"/>
        <v>6200.5</v>
      </c>
      <c r="F554" s="25">
        <f t="shared" si="108"/>
        <v>6135.875</v>
      </c>
      <c r="G554" s="25">
        <f t="shared" si="97"/>
        <v>1.0630920610344898</v>
      </c>
      <c r="H554" s="25">
        <f t="shared" si="104"/>
        <v>1.0016405964821891</v>
      </c>
      <c r="I554" s="4">
        <f t="shared" si="98"/>
        <v>6512.3159174149851</v>
      </c>
      <c r="J554" s="25">
        <f t="shared" si="105"/>
        <v>4440.6945961907777</v>
      </c>
      <c r="K554" s="15">
        <f t="shared" si="99"/>
        <v>4447.9799841237646</v>
      </c>
      <c r="L554" s="36">
        <f t="shared" si="100"/>
        <v>2075.0200158762354</v>
      </c>
      <c r="M554" s="36">
        <f t="shared" si="101"/>
        <v>2075.0200158762354</v>
      </c>
      <c r="N554" s="36">
        <f t="shared" si="102"/>
        <v>0.31810823484228662</v>
      </c>
      <c r="O554" s="36">
        <f t="shared" si="103"/>
        <v>4305708.0662870128</v>
      </c>
      <c r="P554" s="35">
        <f t="shared" si="106"/>
        <v>4305708.0662870128</v>
      </c>
    </row>
    <row r="555" spans="1:16" x14ac:dyDescent="0.4">
      <c r="A555" s="1">
        <v>554</v>
      </c>
      <c r="B555" s="21">
        <v>40367</v>
      </c>
      <c r="C555" s="43">
        <v>2</v>
      </c>
      <c r="D555">
        <v>4915</v>
      </c>
      <c r="E555" s="25">
        <f t="shared" si="107"/>
        <v>6071.25</v>
      </c>
      <c r="F555" s="25">
        <f t="shared" si="108"/>
        <v>6104.875</v>
      </c>
      <c r="G555" s="25">
        <f t="shared" si="97"/>
        <v>0.80509428939986483</v>
      </c>
      <c r="H555" s="25">
        <f t="shared" si="104"/>
        <v>0.99475543470319527</v>
      </c>
      <c r="I555" s="4">
        <f t="shared" si="98"/>
        <v>4940.9129405425028</v>
      </c>
      <c r="J555" s="25">
        <f t="shared" si="105"/>
        <v>4440.6347327301901</v>
      </c>
      <c r="K555" s="15">
        <f t="shared" si="99"/>
        <v>4417.3455339151278</v>
      </c>
      <c r="L555" s="36">
        <f t="shared" si="100"/>
        <v>497.65446608487218</v>
      </c>
      <c r="M555" s="36">
        <f t="shared" si="101"/>
        <v>497.65446608487218</v>
      </c>
      <c r="N555" s="36">
        <f t="shared" si="102"/>
        <v>0.10125218028176443</v>
      </c>
      <c r="O555" s="36">
        <f t="shared" si="103"/>
        <v>247659.9676142192</v>
      </c>
      <c r="P555" s="35">
        <f t="shared" si="106"/>
        <v>247659.9676142192</v>
      </c>
    </row>
    <row r="556" spans="1:16" x14ac:dyDescent="0.4">
      <c r="A556" s="1">
        <v>555</v>
      </c>
      <c r="B556" s="21">
        <v>40368</v>
      </c>
      <c r="C556" s="43">
        <v>3</v>
      </c>
      <c r="D556">
        <v>6203</v>
      </c>
      <c r="E556" s="25">
        <f t="shared" si="107"/>
        <v>6138.5</v>
      </c>
      <c r="F556" s="25">
        <f t="shared" si="108"/>
        <v>6161.375</v>
      </c>
      <c r="G556" s="25">
        <f t="shared" si="97"/>
        <v>1.0067557972043577</v>
      </c>
      <c r="H556" s="25">
        <f t="shared" si="104"/>
        <v>1.0047966317304369</v>
      </c>
      <c r="I556" s="4">
        <f t="shared" si="98"/>
        <v>6173.388528698928</v>
      </c>
      <c r="J556" s="25">
        <f t="shared" si="105"/>
        <v>4440.5748692696034</v>
      </c>
      <c r="K556" s="15">
        <f t="shared" si="99"/>
        <v>4461.8746715889229</v>
      </c>
      <c r="L556" s="36">
        <f t="shared" si="100"/>
        <v>1741.1253284110771</v>
      </c>
      <c r="M556" s="36">
        <f t="shared" si="101"/>
        <v>1741.1253284110771</v>
      </c>
      <c r="N556" s="36">
        <f t="shared" si="102"/>
        <v>0.28069084772063146</v>
      </c>
      <c r="O556" s="36">
        <f t="shared" si="103"/>
        <v>3031517.409234581</v>
      </c>
      <c r="P556" s="35">
        <f t="shared" si="106"/>
        <v>3031517.409234581</v>
      </c>
    </row>
    <row r="557" spans="1:16" x14ac:dyDescent="0.4">
      <c r="A557" s="1">
        <v>556</v>
      </c>
      <c r="B557" s="21">
        <v>40369</v>
      </c>
      <c r="C557" s="43">
        <v>4</v>
      </c>
      <c r="D557">
        <v>6913</v>
      </c>
      <c r="E557" s="25">
        <f t="shared" si="107"/>
        <v>6184.25</v>
      </c>
      <c r="F557" s="25">
        <f t="shared" si="108"/>
        <v>5971.875</v>
      </c>
      <c r="G557" s="25">
        <f t="shared" ref="G557:G620" si="109">D557/F557</f>
        <v>1.1575928833071689</v>
      </c>
      <c r="H557" s="25">
        <f t="shared" si="104"/>
        <v>0.99880733708417879</v>
      </c>
      <c r="I557" s="4">
        <f t="shared" ref="I557:I620" si="110">D557/H557</f>
        <v>6921.2547238400766</v>
      </c>
      <c r="J557" s="25">
        <f t="shared" si="105"/>
        <v>4440.5150058090167</v>
      </c>
      <c r="K557" s="15">
        <f t="shared" ref="K557:K620" si="111">H557*J557</f>
        <v>4435.2189682344406</v>
      </c>
      <c r="L557" s="36">
        <f t="shared" ref="L557:L620" si="112">D557-K557</f>
        <v>2477.7810317655594</v>
      </c>
      <c r="M557" s="36">
        <f t="shared" ref="M557:M620" si="113">ABS(L557)</f>
        <v>2477.7810317655594</v>
      </c>
      <c r="N557" s="36">
        <f t="shared" ref="N557:N620" si="114">M557/D557</f>
        <v>0.35842340977369586</v>
      </c>
      <c r="O557" s="36">
        <f t="shared" ref="O557:O620" si="115">L557^2</f>
        <v>6139398.8413772006</v>
      </c>
      <c r="P557" s="35">
        <f t="shared" si="106"/>
        <v>6139398.8413772006</v>
      </c>
    </row>
    <row r="558" spans="1:16" x14ac:dyDescent="0.4">
      <c r="A558" s="1">
        <v>557</v>
      </c>
      <c r="B558" s="21">
        <v>40370</v>
      </c>
      <c r="C558" s="43">
        <v>1</v>
      </c>
      <c r="D558">
        <v>6706</v>
      </c>
      <c r="E558" s="25">
        <f t="shared" si="107"/>
        <v>5759.5</v>
      </c>
      <c r="F558" s="25">
        <f t="shared" si="108"/>
        <v>5882.375</v>
      </c>
      <c r="G558" s="25">
        <f t="shared" si="109"/>
        <v>1.1400157249410314</v>
      </c>
      <c r="H558" s="25">
        <f t="shared" si="104"/>
        <v>1.0016405964821891</v>
      </c>
      <c r="I558" s="4">
        <f t="shared" si="110"/>
        <v>6695.0161800068818</v>
      </c>
      <c r="J558" s="25">
        <f t="shared" si="105"/>
        <v>4440.455142348429</v>
      </c>
      <c r="K558" s="15">
        <f t="shared" si="111"/>
        <v>4447.7401374342844</v>
      </c>
      <c r="L558" s="36">
        <f t="shared" si="112"/>
        <v>2258.2598625657156</v>
      </c>
      <c r="M558" s="36">
        <f t="shared" si="113"/>
        <v>2258.2598625657156</v>
      </c>
      <c r="N558" s="36">
        <f t="shared" si="114"/>
        <v>0.33675214174854096</v>
      </c>
      <c r="O558" s="36">
        <f t="shared" si="115"/>
        <v>5099737.6068753246</v>
      </c>
      <c r="P558" s="35">
        <f t="shared" si="106"/>
        <v>5099737.6068753246</v>
      </c>
    </row>
    <row r="559" spans="1:16" x14ac:dyDescent="0.4">
      <c r="A559" s="1">
        <v>558</v>
      </c>
      <c r="B559" s="21">
        <v>40371</v>
      </c>
      <c r="C559" s="43">
        <v>2</v>
      </c>
      <c r="D559">
        <v>3216</v>
      </c>
      <c r="E559" s="25">
        <f t="shared" si="107"/>
        <v>6005.25</v>
      </c>
      <c r="F559" s="25">
        <f t="shared" si="108"/>
        <v>6052.25</v>
      </c>
      <c r="G559" s="25">
        <f t="shared" si="109"/>
        <v>0.53137263001363133</v>
      </c>
      <c r="H559" s="25">
        <f t="shared" si="104"/>
        <v>0.99475543470319527</v>
      </c>
      <c r="I559" s="4">
        <f t="shared" si="110"/>
        <v>3232.9554459378814</v>
      </c>
      <c r="J559" s="25">
        <f t="shared" si="105"/>
        <v>4440.3952788878423</v>
      </c>
      <c r="K559" s="15">
        <f t="shared" si="111"/>
        <v>4417.107335904092</v>
      </c>
      <c r="L559" s="36">
        <f t="shared" si="112"/>
        <v>-1201.107335904092</v>
      </c>
      <c r="M559" s="36">
        <f t="shared" si="113"/>
        <v>1201.107335904092</v>
      </c>
      <c r="N559" s="36">
        <f t="shared" si="114"/>
        <v>0.37347864922390922</v>
      </c>
      <c r="O559" s="36">
        <f t="shared" si="115"/>
        <v>1442658.8323626253</v>
      </c>
      <c r="P559" s="35">
        <f t="shared" si="106"/>
        <v>1442658.8323626253</v>
      </c>
    </row>
    <row r="560" spans="1:16" x14ac:dyDescent="0.4">
      <c r="A560" s="1">
        <v>559</v>
      </c>
      <c r="B560" s="21">
        <v>40372</v>
      </c>
      <c r="C560" s="43">
        <v>3</v>
      </c>
      <c r="D560">
        <v>7186</v>
      </c>
      <c r="E560" s="25">
        <f t="shared" si="107"/>
        <v>6099.25</v>
      </c>
      <c r="F560" s="25">
        <f t="shared" si="108"/>
        <v>5993.125</v>
      </c>
      <c r="G560" s="25">
        <f t="shared" si="109"/>
        <v>1.199040567316717</v>
      </c>
      <c r="H560" s="25">
        <f t="shared" si="104"/>
        <v>1.0047966317304369</v>
      </c>
      <c r="I560" s="4">
        <f t="shared" si="110"/>
        <v>7151.6959482880047</v>
      </c>
      <c r="J560" s="25">
        <f t="shared" si="105"/>
        <v>4440.3354154272547</v>
      </c>
      <c r="K560" s="15">
        <f t="shared" si="111"/>
        <v>4461.6340691746755</v>
      </c>
      <c r="L560" s="36">
        <f t="shared" si="112"/>
        <v>2724.3659308253245</v>
      </c>
      <c r="M560" s="36">
        <f t="shared" si="113"/>
        <v>2724.3659308253245</v>
      </c>
      <c r="N560" s="36">
        <f t="shared" si="114"/>
        <v>0.37912133743742338</v>
      </c>
      <c r="O560" s="36">
        <f t="shared" si="115"/>
        <v>7422169.7250417368</v>
      </c>
      <c r="P560" s="35">
        <f t="shared" si="106"/>
        <v>7422169.7250417368</v>
      </c>
    </row>
    <row r="561" spans="1:16" x14ac:dyDescent="0.4">
      <c r="A561" s="1">
        <v>560</v>
      </c>
      <c r="B561" s="21">
        <v>40373</v>
      </c>
      <c r="C561" s="43">
        <v>4</v>
      </c>
      <c r="D561">
        <v>7289</v>
      </c>
      <c r="E561" s="25">
        <f t="shared" si="107"/>
        <v>5887</v>
      </c>
      <c r="F561" s="25">
        <f t="shared" si="108"/>
        <v>6409.875</v>
      </c>
      <c r="G561" s="25">
        <f t="shared" si="109"/>
        <v>1.1371516605238012</v>
      </c>
      <c r="H561" s="25">
        <f t="shared" si="104"/>
        <v>0.99880733708417879</v>
      </c>
      <c r="I561" s="4">
        <f t="shared" si="110"/>
        <v>7297.7037005743259</v>
      </c>
      <c r="J561" s="25">
        <f t="shared" si="105"/>
        <v>4440.275551966668</v>
      </c>
      <c r="K561" s="15">
        <f t="shared" si="111"/>
        <v>4434.9797999798102</v>
      </c>
      <c r="L561" s="36">
        <f t="shared" si="112"/>
        <v>2854.0202000201898</v>
      </c>
      <c r="M561" s="36">
        <f t="shared" si="113"/>
        <v>2854.0202000201898</v>
      </c>
      <c r="N561" s="36">
        <f t="shared" si="114"/>
        <v>0.3915516806173947</v>
      </c>
      <c r="O561" s="36">
        <f t="shared" si="115"/>
        <v>8145431.302123284</v>
      </c>
      <c r="P561" s="35">
        <f t="shared" si="106"/>
        <v>8145431.302123284</v>
      </c>
    </row>
    <row r="562" spans="1:16" x14ac:dyDescent="0.4">
      <c r="A562" s="1">
        <v>561</v>
      </c>
      <c r="B562" s="21">
        <v>40374</v>
      </c>
      <c r="C562" s="43">
        <v>1</v>
      </c>
      <c r="D562">
        <v>5857</v>
      </c>
      <c r="E562" s="25">
        <f t="shared" si="107"/>
        <v>6932.75</v>
      </c>
      <c r="F562" s="25">
        <f t="shared" si="108"/>
        <v>6830.125</v>
      </c>
      <c r="G562" s="25">
        <f t="shared" si="109"/>
        <v>0.85752456946249156</v>
      </c>
      <c r="H562" s="25">
        <f t="shared" si="104"/>
        <v>1.0016405964821891</v>
      </c>
      <c r="I562" s="4">
        <f t="shared" si="110"/>
        <v>5847.4067650313609</v>
      </c>
      <c r="J562" s="25">
        <f t="shared" si="105"/>
        <v>4440.2156885060804</v>
      </c>
      <c r="K562" s="15">
        <f t="shared" si="111"/>
        <v>4447.5002907448043</v>
      </c>
      <c r="L562" s="36">
        <f t="shared" si="112"/>
        <v>1409.4997092551957</v>
      </c>
      <c r="M562" s="36">
        <f t="shared" si="113"/>
        <v>1409.4997092551957</v>
      </c>
      <c r="N562" s="36">
        <f t="shared" si="114"/>
        <v>0.24065216138896975</v>
      </c>
      <c r="O562" s="36">
        <f t="shared" si="115"/>
        <v>1986689.4303904814</v>
      </c>
      <c r="P562" s="35">
        <f t="shared" si="106"/>
        <v>1986689.4303904814</v>
      </c>
    </row>
    <row r="563" spans="1:16" x14ac:dyDescent="0.4">
      <c r="A563" s="1">
        <v>562</v>
      </c>
      <c r="B563" s="21">
        <v>40375</v>
      </c>
      <c r="C563" s="43">
        <v>2</v>
      </c>
      <c r="D563">
        <v>7399</v>
      </c>
      <c r="E563" s="25">
        <f t="shared" si="107"/>
        <v>6727.5</v>
      </c>
      <c r="F563" s="25">
        <f t="shared" si="108"/>
        <v>6507.375</v>
      </c>
      <c r="G563" s="25">
        <f t="shared" si="109"/>
        <v>1.137017614629555</v>
      </c>
      <c r="H563" s="25">
        <f t="shared" si="104"/>
        <v>0.99475543470319527</v>
      </c>
      <c r="I563" s="4">
        <f t="shared" si="110"/>
        <v>7438.0091245318363</v>
      </c>
      <c r="J563" s="25">
        <f t="shared" si="105"/>
        <v>4440.1558250454937</v>
      </c>
      <c r="K563" s="15">
        <f t="shared" si="111"/>
        <v>4416.8691378930544</v>
      </c>
      <c r="L563" s="36">
        <f t="shared" si="112"/>
        <v>2982.1308621069456</v>
      </c>
      <c r="M563" s="36">
        <f t="shared" si="113"/>
        <v>2982.1308621069456</v>
      </c>
      <c r="N563" s="36">
        <f t="shared" si="114"/>
        <v>0.40304512259858705</v>
      </c>
      <c r="O563" s="36">
        <f t="shared" si="115"/>
        <v>8893104.4787307139</v>
      </c>
      <c r="P563" s="35">
        <f t="shared" si="106"/>
        <v>8893104.4787307139</v>
      </c>
    </row>
    <row r="564" spans="1:16" x14ac:dyDescent="0.4">
      <c r="A564" s="1">
        <v>563</v>
      </c>
      <c r="B564" s="21">
        <v>40376</v>
      </c>
      <c r="C564" s="43">
        <v>3</v>
      </c>
      <c r="D564">
        <v>6365</v>
      </c>
      <c r="E564" s="25">
        <f t="shared" si="107"/>
        <v>6287.25</v>
      </c>
      <c r="F564" s="25">
        <f t="shared" si="108"/>
        <v>6443.75</v>
      </c>
      <c r="G564" s="25">
        <f t="shared" si="109"/>
        <v>0.98777885548011635</v>
      </c>
      <c r="H564" s="25">
        <f t="shared" si="104"/>
        <v>1.0047966317304369</v>
      </c>
      <c r="I564" s="4">
        <f t="shared" si="110"/>
        <v>6334.6151838092337</v>
      </c>
      <c r="J564" s="25">
        <f t="shared" si="105"/>
        <v>4440.095961584906</v>
      </c>
      <c r="K564" s="15">
        <f t="shared" si="111"/>
        <v>4461.393466760429</v>
      </c>
      <c r="L564" s="36">
        <f t="shared" si="112"/>
        <v>1903.606533239571</v>
      </c>
      <c r="M564" s="36">
        <f t="shared" si="113"/>
        <v>1903.606533239571</v>
      </c>
      <c r="N564" s="36">
        <f t="shared" si="114"/>
        <v>0.29907408220574566</v>
      </c>
      <c r="O564" s="36">
        <f t="shared" si="115"/>
        <v>3623717.8333923779</v>
      </c>
      <c r="P564" s="35">
        <f t="shared" si="106"/>
        <v>3623717.8333923779</v>
      </c>
    </row>
    <row r="565" spans="1:16" x14ac:dyDescent="0.4">
      <c r="A565" s="1">
        <v>564</v>
      </c>
      <c r="B565" s="21">
        <v>40377</v>
      </c>
      <c r="C565" s="43">
        <v>4</v>
      </c>
      <c r="D565">
        <v>5528</v>
      </c>
      <c r="E565" s="25">
        <f t="shared" si="107"/>
        <v>6600.25</v>
      </c>
      <c r="F565" s="25">
        <f t="shared" si="108"/>
        <v>6586.25</v>
      </c>
      <c r="G565" s="25">
        <f t="shared" si="109"/>
        <v>0.8393243499715316</v>
      </c>
      <c r="H565" s="25">
        <f t="shared" si="104"/>
        <v>0.99880733708417879</v>
      </c>
      <c r="I565" s="4">
        <f t="shared" si="110"/>
        <v>5534.6009132631189</v>
      </c>
      <c r="J565" s="25">
        <f t="shared" si="105"/>
        <v>4440.0360981243193</v>
      </c>
      <c r="K565" s="15">
        <f t="shared" si="111"/>
        <v>4434.7406317251789</v>
      </c>
      <c r="L565" s="36">
        <f t="shared" si="112"/>
        <v>1093.2593682748211</v>
      </c>
      <c r="M565" s="36">
        <f t="shared" si="113"/>
        <v>1093.2593682748211</v>
      </c>
      <c r="N565" s="36">
        <f t="shared" si="114"/>
        <v>0.1977676136531876</v>
      </c>
      <c r="O565" s="36">
        <f t="shared" si="115"/>
        <v>1195216.046320661</v>
      </c>
      <c r="P565" s="35">
        <f t="shared" si="106"/>
        <v>1195216.046320661</v>
      </c>
    </row>
    <row r="566" spans="1:16" x14ac:dyDescent="0.4">
      <c r="A566" s="1">
        <v>565</v>
      </c>
      <c r="B566" s="21">
        <v>40378</v>
      </c>
      <c r="C566" s="43">
        <v>1</v>
      </c>
      <c r="D566">
        <v>7109</v>
      </c>
      <c r="E566" s="25">
        <f t="shared" si="107"/>
        <v>6572.25</v>
      </c>
      <c r="F566" s="25">
        <f t="shared" si="108"/>
        <v>6696.75</v>
      </c>
      <c r="G566" s="25">
        <f t="shared" si="109"/>
        <v>1.0615597118005002</v>
      </c>
      <c r="H566" s="25">
        <f t="shared" si="104"/>
        <v>1.0016405964821891</v>
      </c>
      <c r="I566" s="4">
        <f t="shared" si="110"/>
        <v>7097.3561025453209</v>
      </c>
      <c r="J566" s="25">
        <f t="shared" si="105"/>
        <v>4439.9762346637317</v>
      </c>
      <c r="K566" s="15">
        <f t="shared" si="111"/>
        <v>4447.2604440553241</v>
      </c>
      <c r="L566" s="36">
        <f t="shared" si="112"/>
        <v>2661.7395559446759</v>
      </c>
      <c r="M566" s="36">
        <f t="shared" si="113"/>
        <v>2661.7395559446759</v>
      </c>
      <c r="N566" s="36">
        <f t="shared" si="114"/>
        <v>0.37441828048173809</v>
      </c>
      <c r="O566" s="36">
        <f t="shared" si="115"/>
        <v>7084857.4636805607</v>
      </c>
      <c r="P566" s="35">
        <f t="shared" si="106"/>
        <v>7084857.4636805607</v>
      </c>
    </row>
    <row r="567" spans="1:16" x14ac:dyDescent="0.4">
      <c r="A567" s="1">
        <v>566</v>
      </c>
      <c r="B567" s="21">
        <v>40379</v>
      </c>
      <c r="C567" s="43">
        <v>2</v>
      </c>
      <c r="D567">
        <v>7287</v>
      </c>
      <c r="E567" s="25">
        <f t="shared" si="107"/>
        <v>6821.25</v>
      </c>
      <c r="F567" s="25">
        <f t="shared" si="108"/>
        <v>6877.125</v>
      </c>
      <c r="G567" s="25">
        <f t="shared" si="109"/>
        <v>1.0595997600741589</v>
      </c>
      <c r="H567" s="25">
        <f t="shared" si="104"/>
        <v>0.99475543470319527</v>
      </c>
      <c r="I567" s="4">
        <f t="shared" si="110"/>
        <v>7325.418636364846</v>
      </c>
      <c r="J567" s="25">
        <f t="shared" si="105"/>
        <v>4439.916371203145</v>
      </c>
      <c r="K567" s="15">
        <f t="shared" si="111"/>
        <v>4416.6309398820176</v>
      </c>
      <c r="L567" s="36">
        <f t="shared" si="112"/>
        <v>2870.3690601179824</v>
      </c>
      <c r="M567" s="36">
        <f t="shared" si="113"/>
        <v>2870.3690601179824</v>
      </c>
      <c r="N567" s="36">
        <f t="shared" si="114"/>
        <v>0.39390271169452207</v>
      </c>
      <c r="O567" s="36">
        <f t="shared" si="115"/>
        <v>8239018.5412825895</v>
      </c>
      <c r="P567" s="35">
        <f t="shared" si="106"/>
        <v>8239018.5412825895</v>
      </c>
    </row>
    <row r="568" spans="1:16" x14ac:dyDescent="0.4">
      <c r="A568" s="1">
        <v>567</v>
      </c>
      <c r="B568" s="21">
        <v>40380</v>
      </c>
      <c r="C568" s="43">
        <v>3</v>
      </c>
      <c r="D568">
        <v>7361</v>
      </c>
      <c r="E568" s="25">
        <f t="shared" si="107"/>
        <v>6933</v>
      </c>
      <c r="F568" s="25">
        <f t="shared" si="108"/>
        <v>6952.75</v>
      </c>
      <c r="G568" s="25">
        <f t="shared" si="109"/>
        <v>1.0587177735428428</v>
      </c>
      <c r="H568" s="25">
        <f t="shared" si="104"/>
        <v>1.0047966317304369</v>
      </c>
      <c r="I568" s="4">
        <f t="shared" si="110"/>
        <v>7325.86054485778</v>
      </c>
      <c r="J568" s="25">
        <f t="shared" si="105"/>
        <v>4439.8565077425574</v>
      </c>
      <c r="K568" s="15">
        <f t="shared" si="111"/>
        <v>4461.1528643461816</v>
      </c>
      <c r="L568" s="36">
        <f t="shared" si="112"/>
        <v>2899.8471356538184</v>
      </c>
      <c r="M568" s="36">
        <f t="shared" si="113"/>
        <v>2899.8471356538184</v>
      </c>
      <c r="N568" s="36">
        <f t="shared" si="114"/>
        <v>0.39394744405024024</v>
      </c>
      <c r="O568" s="36">
        <f t="shared" si="115"/>
        <v>8409113.4101596549</v>
      </c>
      <c r="P568" s="35">
        <f t="shared" si="106"/>
        <v>8409113.4101596549</v>
      </c>
    </row>
    <row r="569" spans="1:16" x14ac:dyDescent="0.4">
      <c r="A569" s="1">
        <v>568</v>
      </c>
      <c r="B569" s="21">
        <v>40381</v>
      </c>
      <c r="C569" s="43">
        <v>4</v>
      </c>
      <c r="D569">
        <v>5975</v>
      </c>
      <c r="E569" s="25">
        <f t="shared" si="107"/>
        <v>6972.5</v>
      </c>
      <c r="F569" s="25">
        <f t="shared" si="108"/>
        <v>6517.875</v>
      </c>
      <c r="G569" s="25">
        <f t="shared" si="109"/>
        <v>0.91670981723337741</v>
      </c>
      <c r="H569" s="25">
        <f t="shared" si="104"/>
        <v>0.99880733708417879</v>
      </c>
      <c r="I569" s="4">
        <f t="shared" si="110"/>
        <v>5982.1346701785706</v>
      </c>
      <c r="J569" s="25">
        <f t="shared" si="105"/>
        <v>4439.7966442819707</v>
      </c>
      <c r="K569" s="15">
        <f t="shared" si="111"/>
        <v>4434.5014634705485</v>
      </c>
      <c r="L569" s="36">
        <f t="shared" si="112"/>
        <v>1540.4985365294515</v>
      </c>
      <c r="M569" s="36">
        <f t="shared" si="113"/>
        <v>1540.4985365294515</v>
      </c>
      <c r="N569" s="36">
        <f t="shared" si="114"/>
        <v>0.25782402285011741</v>
      </c>
      <c r="O569" s="36">
        <f t="shared" si="115"/>
        <v>2373135.7410493819</v>
      </c>
      <c r="P569" s="35">
        <f t="shared" si="106"/>
        <v>2373135.7410493819</v>
      </c>
    </row>
    <row r="570" spans="1:16" x14ac:dyDescent="0.4">
      <c r="A570" s="1">
        <v>569</v>
      </c>
      <c r="B570" s="21">
        <v>40382</v>
      </c>
      <c r="C570" s="43">
        <v>1</v>
      </c>
      <c r="D570">
        <v>7267</v>
      </c>
      <c r="E570" s="25">
        <f t="shared" si="107"/>
        <v>6063.25</v>
      </c>
      <c r="F570" s="25">
        <f t="shared" si="108"/>
        <v>5810.875</v>
      </c>
      <c r="G570" s="25">
        <f t="shared" si="109"/>
        <v>1.2505861853851614</v>
      </c>
      <c r="H570" s="25">
        <f t="shared" si="104"/>
        <v>1.0016405964821891</v>
      </c>
      <c r="I570" s="4">
        <f t="shared" si="110"/>
        <v>7255.0973128705655</v>
      </c>
      <c r="J570" s="25">
        <f t="shared" si="105"/>
        <v>4439.736780821383</v>
      </c>
      <c r="K570" s="15">
        <f t="shared" si="111"/>
        <v>4447.020597365844</v>
      </c>
      <c r="L570" s="36">
        <f t="shared" si="112"/>
        <v>2819.979402634156</v>
      </c>
      <c r="M570" s="36">
        <f t="shared" si="113"/>
        <v>2819.979402634156</v>
      </c>
      <c r="N570" s="36">
        <f t="shared" si="114"/>
        <v>0.38805275941023198</v>
      </c>
      <c r="O570" s="36">
        <f t="shared" si="115"/>
        <v>7952283.8312808918</v>
      </c>
      <c r="P570" s="35">
        <f t="shared" si="106"/>
        <v>7952283.8312808918</v>
      </c>
    </row>
    <row r="571" spans="1:16" x14ac:dyDescent="0.4">
      <c r="A571" s="1">
        <v>570</v>
      </c>
      <c r="B571" s="21">
        <v>40383</v>
      </c>
      <c r="C571" s="43">
        <v>2</v>
      </c>
      <c r="D571">
        <v>3650</v>
      </c>
      <c r="E571" s="25">
        <f t="shared" si="107"/>
        <v>5558.5</v>
      </c>
      <c r="F571" s="25">
        <f t="shared" si="108"/>
        <v>5601.25</v>
      </c>
      <c r="G571" s="25">
        <f t="shared" si="109"/>
        <v>0.6516402588707878</v>
      </c>
      <c r="H571" s="25">
        <f t="shared" si="104"/>
        <v>0.99475543470319527</v>
      </c>
      <c r="I571" s="4">
        <f t="shared" si="110"/>
        <v>3669.2435875849715</v>
      </c>
      <c r="J571" s="25">
        <f t="shared" si="105"/>
        <v>4439.6769173607963</v>
      </c>
      <c r="K571" s="15">
        <f t="shared" si="111"/>
        <v>4416.3927418709809</v>
      </c>
      <c r="L571" s="36">
        <f t="shared" si="112"/>
        <v>-766.3927418709809</v>
      </c>
      <c r="M571" s="36">
        <f t="shared" si="113"/>
        <v>766.3927418709809</v>
      </c>
      <c r="N571" s="36">
        <f t="shared" si="114"/>
        <v>0.20997061421122765</v>
      </c>
      <c r="O571" s="36">
        <f t="shared" si="115"/>
        <v>587357.83479251992</v>
      </c>
      <c r="P571" s="35">
        <f t="shared" si="106"/>
        <v>587357.83479251992</v>
      </c>
    </row>
    <row r="572" spans="1:16" x14ac:dyDescent="0.4">
      <c r="A572" s="1">
        <v>571</v>
      </c>
      <c r="B572" s="21">
        <v>40384</v>
      </c>
      <c r="C572" s="43">
        <v>3</v>
      </c>
      <c r="D572">
        <v>5342</v>
      </c>
      <c r="E572" s="25">
        <f t="shared" si="107"/>
        <v>5644</v>
      </c>
      <c r="F572" s="25">
        <f t="shared" si="108"/>
        <v>5603.625</v>
      </c>
      <c r="G572" s="25">
        <f t="shared" si="109"/>
        <v>0.95331147248432935</v>
      </c>
      <c r="H572" s="25">
        <f t="shared" si="104"/>
        <v>1.0047966317304369</v>
      </c>
      <c r="I572" s="4">
        <f t="shared" si="110"/>
        <v>5316.4987135756364</v>
      </c>
      <c r="J572" s="25">
        <f t="shared" si="105"/>
        <v>4439.6170539002087</v>
      </c>
      <c r="K572" s="15">
        <f t="shared" si="111"/>
        <v>4460.9122619319351</v>
      </c>
      <c r="L572" s="36">
        <f t="shared" si="112"/>
        <v>881.08773806806494</v>
      </c>
      <c r="M572" s="36">
        <f t="shared" si="113"/>
        <v>881.08773806806494</v>
      </c>
      <c r="N572" s="36">
        <f t="shared" si="114"/>
        <v>0.16493593000150972</v>
      </c>
      <c r="O572" s="36">
        <f t="shared" si="115"/>
        <v>776315.60217389895</v>
      </c>
      <c r="P572" s="35">
        <f t="shared" si="106"/>
        <v>776315.60217389895</v>
      </c>
    </row>
    <row r="573" spans="1:16" x14ac:dyDescent="0.4">
      <c r="A573" s="1">
        <v>572</v>
      </c>
      <c r="B573" s="21">
        <v>40385</v>
      </c>
      <c r="C573" s="43">
        <v>4</v>
      </c>
      <c r="D573">
        <v>6317</v>
      </c>
      <c r="E573" s="25">
        <f t="shared" si="107"/>
        <v>5563.25</v>
      </c>
      <c r="F573" s="25">
        <f t="shared" si="108"/>
        <v>5976.625</v>
      </c>
      <c r="G573" s="25">
        <f t="shared" si="109"/>
        <v>1.0569510384205132</v>
      </c>
      <c r="H573" s="25">
        <f t="shared" si="104"/>
        <v>0.99880733708417879</v>
      </c>
      <c r="I573" s="4">
        <f t="shared" si="110"/>
        <v>6324.5430479528086</v>
      </c>
      <c r="J573" s="25">
        <f t="shared" si="105"/>
        <v>4439.557190439622</v>
      </c>
      <c r="K573" s="15">
        <f t="shared" si="111"/>
        <v>4434.2622952159172</v>
      </c>
      <c r="L573" s="36">
        <f t="shared" si="112"/>
        <v>1882.7377047840828</v>
      </c>
      <c r="M573" s="36">
        <f t="shared" si="113"/>
        <v>1882.7377047840828</v>
      </c>
      <c r="N573" s="36">
        <f t="shared" si="114"/>
        <v>0.29804301168024105</v>
      </c>
      <c r="O573" s="36">
        <f t="shared" si="115"/>
        <v>3544701.2650156361</v>
      </c>
      <c r="P573" s="35">
        <f t="shared" si="106"/>
        <v>3544701.2650156361</v>
      </c>
    </row>
    <row r="574" spans="1:16" x14ac:dyDescent="0.4">
      <c r="A574" s="1">
        <v>573</v>
      </c>
      <c r="B574" s="21">
        <v>40386</v>
      </c>
      <c r="C574" s="43">
        <v>1</v>
      </c>
      <c r="D574">
        <v>6944</v>
      </c>
      <c r="E574" s="25">
        <f t="shared" si="107"/>
        <v>6390</v>
      </c>
      <c r="F574" s="25">
        <f t="shared" si="108"/>
        <v>6419.375</v>
      </c>
      <c r="G574" s="25">
        <f t="shared" si="109"/>
        <v>1.0817252458377957</v>
      </c>
      <c r="H574" s="25">
        <f t="shared" si="104"/>
        <v>1.0016405964821891</v>
      </c>
      <c r="I574" s="4">
        <f t="shared" si="110"/>
        <v>6932.6263575854146</v>
      </c>
      <c r="J574" s="25">
        <f t="shared" si="105"/>
        <v>4439.4973269790344</v>
      </c>
      <c r="K574" s="15">
        <f t="shared" si="111"/>
        <v>4446.7807506763638</v>
      </c>
      <c r="L574" s="36">
        <f t="shared" si="112"/>
        <v>2497.2192493236362</v>
      </c>
      <c r="M574" s="36">
        <f t="shared" si="113"/>
        <v>2497.2192493236362</v>
      </c>
      <c r="N574" s="36">
        <f t="shared" si="114"/>
        <v>0.35962258774821948</v>
      </c>
      <c r="O574" s="36">
        <f t="shared" si="115"/>
        <v>6236103.9791925047</v>
      </c>
      <c r="P574" s="35">
        <f t="shared" si="106"/>
        <v>6236103.9791925047</v>
      </c>
    </row>
    <row r="575" spans="1:16" x14ac:dyDescent="0.4">
      <c r="A575" s="1">
        <v>574</v>
      </c>
      <c r="B575" s="21">
        <v>40387</v>
      </c>
      <c r="C575" s="43">
        <v>2</v>
      </c>
      <c r="D575">
        <v>6957</v>
      </c>
      <c r="E575" s="25">
        <f t="shared" si="107"/>
        <v>6448.75</v>
      </c>
      <c r="F575" s="25">
        <f t="shared" si="108"/>
        <v>6525.375</v>
      </c>
      <c r="G575" s="25">
        <f t="shared" si="109"/>
        <v>1.0661456238147233</v>
      </c>
      <c r="H575" s="25">
        <f t="shared" si="104"/>
        <v>0.99475543470319527</v>
      </c>
      <c r="I575" s="4">
        <f t="shared" si="110"/>
        <v>6993.6788051585336</v>
      </c>
      <c r="J575" s="25">
        <f t="shared" si="105"/>
        <v>4439.4374635184477</v>
      </c>
      <c r="K575" s="15">
        <f t="shared" si="111"/>
        <v>4416.1545438599442</v>
      </c>
      <c r="L575" s="36">
        <f t="shared" si="112"/>
        <v>2540.8454561400558</v>
      </c>
      <c r="M575" s="36">
        <f t="shared" si="113"/>
        <v>2540.8454561400558</v>
      </c>
      <c r="N575" s="36">
        <f t="shared" si="114"/>
        <v>0.36522142534714042</v>
      </c>
      <c r="O575" s="36">
        <f t="shared" si="115"/>
        <v>6455895.631987568</v>
      </c>
      <c r="P575" s="35">
        <f t="shared" si="106"/>
        <v>6455895.631987568</v>
      </c>
    </row>
    <row r="576" spans="1:16" x14ac:dyDescent="0.4">
      <c r="A576" s="1">
        <v>575</v>
      </c>
      <c r="B576" s="21">
        <v>40388</v>
      </c>
      <c r="C576" s="43">
        <v>3</v>
      </c>
      <c r="D576">
        <v>5577</v>
      </c>
      <c r="E576" s="25">
        <f t="shared" si="107"/>
        <v>6602</v>
      </c>
      <c r="F576" s="25">
        <f t="shared" si="108"/>
        <v>6462</v>
      </c>
      <c r="G576" s="25">
        <f t="shared" si="109"/>
        <v>0.86304549675023212</v>
      </c>
      <c r="H576" s="25">
        <f t="shared" si="104"/>
        <v>1.0047966317304369</v>
      </c>
      <c r="I576" s="4">
        <f t="shared" si="110"/>
        <v>5550.3768861121907</v>
      </c>
      <c r="J576" s="25">
        <f t="shared" si="105"/>
        <v>4439.37760005786</v>
      </c>
      <c r="K576" s="15">
        <f t="shared" si="111"/>
        <v>4460.6716595176886</v>
      </c>
      <c r="L576" s="36">
        <f t="shared" si="112"/>
        <v>1116.3283404823114</v>
      </c>
      <c r="M576" s="36">
        <f t="shared" si="113"/>
        <v>1116.3283404823114</v>
      </c>
      <c r="N576" s="36">
        <f t="shared" si="114"/>
        <v>0.20016645875601782</v>
      </c>
      <c r="O576" s="36">
        <f t="shared" si="115"/>
        <v>1246188.9637639914</v>
      </c>
      <c r="P576" s="35">
        <f t="shared" si="106"/>
        <v>1246188.9637639914</v>
      </c>
    </row>
    <row r="577" spans="1:16" x14ac:dyDescent="0.4">
      <c r="A577" s="1">
        <v>576</v>
      </c>
      <c r="B577" s="21">
        <v>40389</v>
      </c>
      <c r="C577" s="43">
        <v>4</v>
      </c>
      <c r="D577">
        <v>6930</v>
      </c>
      <c r="E577" s="25">
        <f t="shared" si="107"/>
        <v>6322</v>
      </c>
      <c r="F577" s="25">
        <f t="shared" si="108"/>
        <v>6153.375</v>
      </c>
      <c r="G577" s="25">
        <f t="shared" si="109"/>
        <v>1.1262112255469559</v>
      </c>
      <c r="H577" s="25">
        <f t="shared" si="104"/>
        <v>0.99880733708417879</v>
      </c>
      <c r="I577" s="4">
        <f t="shared" si="110"/>
        <v>6938.2750233200823</v>
      </c>
      <c r="J577" s="25">
        <f t="shared" si="105"/>
        <v>4439.3177365972733</v>
      </c>
      <c r="K577" s="15">
        <f t="shared" si="111"/>
        <v>4434.0231269612868</v>
      </c>
      <c r="L577" s="36">
        <f t="shared" si="112"/>
        <v>2495.9768730387132</v>
      </c>
      <c r="M577" s="36">
        <f t="shared" si="113"/>
        <v>2495.9768730387132</v>
      </c>
      <c r="N577" s="36">
        <f t="shared" si="114"/>
        <v>0.36016982294930927</v>
      </c>
      <c r="O577" s="36">
        <f t="shared" si="115"/>
        <v>6229900.5507441126</v>
      </c>
      <c r="P577" s="35">
        <f t="shared" si="106"/>
        <v>6229900.5507441126</v>
      </c>
    </row>
    <row r="578" spans="1:16" x14ac:dyDescent="0.4">
      <c r="A578" s="1">
        <v>577</v>
      </c>
      <c r="B578" s="21">
        <v>40390</v>
      </c>
      <c r="C578" s="43">
        <v>1</v>
      </c>
      <c r="D578">
        <v>5824</v>
      </c>
      <c r="E578" s="25">
        <f t="shared" si="107"/>
        <v>5984.75</v>
      </c>
      <c r="F578" s="25">
        <f t="shared" si="108"/>
        <v>6139.5</v>
      </c>
      <c r="G578" s="25">
        <f t="shared" si="109"/>
        <v>0.9486114504438472</v>
      </c>
      <c r="H578" s="25">
        <f t="shared" ref="H578:H641" si="116">VLOOKUP(C578,$Q$38:$S$42,3,FALSE)</f>
        <v>1.0016405964821891</v>
      </c>
      <c r="I578" s="4">
        <f t="shared" si="110"/>
        <v>5814.46081603938</v>
      </c>
      <c r="J578" s="25">
        <f t="shared" si="105"/>
        <v>4439.2578731366857</v>
      </c>
      <c r="K578" s="15">
        <f t="shared" si="111"/>
        <v>4446.5409039868837</v>
      </c>
      <c r="L578" s="36">
        <f t="shared" si="112"/>
        <v>1377.4590960131163</v>
      </c>
      <c r="M578" s="36">
        <f t="shared" si="113"/>
        <v>1377.4590960131163</v>
      </c>
      <c r="N578" s="36">
        <f t="shared" si="114"/>
        <v>0.23651426785939497</v>
      </c>
      <c r="O578" s="36">
        <f t="shared" si="115"/>
        <v>1897393.5611892715</v>
      </c>
      <c r="P578" s="35">
        <f t="shared" si="106"/>
        <v>1897393.5611892715</v>
      </c>
    </row>
    <row r="579" spans="1:16" x14ac:dyDescent="0.4">
      <c r="A579" s="1">
        <v>578</v>
      </c>
      <c r="B579" s="21">
        <v>40391</v>
      </c>
      <c r="C579" s="43">
        <v>2</v>
      </c>
      <c r="D579">
        <v>5608</v>
      </c>
      <c r="E579" s="25">
        <f t="shared" si="107"/>
        <v>6294.25</v>
      </c>
      <c r="F579" s="25">
        <f t="shared" si="108"/>
        <v>6292</v>
      </c>
      <c r="G579" s="25">
        <f t="shared" si="109"/>
        <v>0.89129052765416406</v>
      </c>
      <c r="H579" s="25">
        <f t="shared" si="116"/>
        <v>0.99475543470319527</v>
      </c>
      <c r="I579" s="4">
        <f t="shared" si="110"/>
        <v>5637.566586075759</v>
      </c>
      <c r="J579" s="25">
        <f t="shared" ref="J579:J642" si="117">INTERCEPT($I$2:$I$3896,$A$2:$A$3896)+SLOPE($I$2:$I$3896,$A$2:$A$3896)*A579</f>
        <v>4439.198009676099</v>
      </c>
      <c r="K579" s="15">
        <f t="shared" si="111"/>
        <v>4415.9163458489074</v>
      </c>
      <c r="L579" s="36">
        <f t="shared" si="112"/>
        <v>1192.0836541510926</v>
      </c>
      <c r="M579" s="36">
        <f t="shared" si="113"/>
        <v>1192.0836541510926</v>
      </c>
      <c r="N579" s="36">
        <f t="shared" si="114"/>
        <v>0.21256841193849724</v>
      </c>
      <c r="O579" s="36">
        <f t="shared" si="115"/>
        <v>1421063.4384942218</v>
      </c>
      <c r="P579" s="35">
        <f t="shared" ref="P579:P642" si="118">(D579-K579)^2</f>
        <v>1421063.4384942218</v>
      </c>
    </row>
    <row r="580" spans="1:16" x14ac:dyDescent="0.4">
      <c r="A580" s="1">
        <v>579</v>
      </c>
      <c r="B580" s="21">
        <v>40392</v>
      </c>
      <c r="C580" s="43">
        <v>3</v>
      </c>
      <c r="D580">
        <v>6815</v>
      </c>
      <c r="E580" s="25">
        <f t="shared" si="107"/>
        <v>6289.75</v>
      </c>
      <c r="F580" s="25">
        <f t="shared" si="108"/>
        <v>6432.5</v>
      </c>
      <c r="G580" s="25">
        <f t="shared" si="109"/>
        <v>1.0594636610959969</v>
      </c>
      <c r="H580" s="25">
        <f t="shared" si="116"/>
        <v>1.0047966317304369</v>
      </c>
      <c r="I580" s="4">
        <f t="shared" si="110"/>
        <v>6782.467003560083</v>
      </c>
      <c r="J580" s="25">
        <f t="shared" si="117"/>
        <v>4439.1381462155114</v>
      </c>
      <c r="K580" s="15">
        <f t="shared" si="111"/>
        <v>4460.4310571034412</v>
      </c>
      <c r="L580" s="36">
        <f t="shared" si="112"/>
        <v>2354.5689428965588</v>
      </c>
      <c r="M580" s="36">
        <f t="shared" si="113"/>
        <v>2354.5689428965588</v>
      </c>
      <c r="N580" s="36">
        <f t="shared" si="114"/>
        <v>0.345498010696487</v>
      </c>
      <c r="O580" s="36">
        <f t="shared" si="115"/>
        <v>5543994.9068530183</v>
      </c>
      <c r="P580" s="35">
        <f t="shared" si="118"/>
        <v>5543994.9068530183</v>
      </c>
    </row>
    <row r="581" spans="1:16" x14ac:dyDescent="0.4">
      <c r="A581" s="1">
        <v>580</v>
      </c>
      <c r="B581" s="21">
        <v>40393</v>
      </c>
      <c r="C581" s="43">
        <v>4</v>
      </c>
      <c r="D581">
        <v>6912</v>
      </c>
      <c r="E581" s="25">
        <f t="shared" ref="E581:E644" si="119">AVERAGE(D579:D582)</f>
        <v>6575.25</v>
      </c>
      <c r="F581" s="25">
        <f t="shared" ref="F581:F644" si="120">AVERAGE(E581:E582)</f>
        <v>6574.375</v>
      </c>
      <c r="G581" s="25">
        <f t="shared" si="109"/>
        <v>1.0513546915105998</v>
      </c>
      <c r="H581" s="25">
        <f t="shared" si="116"/>
        <v>0.99880733708417879</v>
      </c>
      <c r="I581" s="4">
        <f t="shared" si="110"/>
        <v>6920.2535297530176</v>
      </c>
      <c r="J581" s="25">
        <f t="shared" si="117"/>
        <v>4439.0782827549247</v>
      </c>
      <c r="K581" s="15">
        <f t="shared" si="111"/>
        <v>4433.7839587066555</v>
      </c>
      <c r="L581" s="36">
        <f t="shared" si="112"/>
        <v>2478.2160412933445</v>
      </c>
      <c r="M581" s="36">
        <f t="shared" si="113"/>
        <v>2478.2160412933445</v>
      </c>
      <c r="N581" s="36">
        <f t="shared" si="114"/>
        <v>0.3585382004185973</v>
      </c>
      <c r="O581" s="36">
        <f t="shared" si="115"/>
        <v>6141554.7473236555</v>
      </c>
      <c r="P581" s="35">
        <f t="shared" si="118"/>
        <v>6141554.7473236555</v>
      </c>
    </row>
    <row r="582" spans="1:16" x14ac:dyDescent="0.4">
      <c r="A582" s="1">
        <v>581</v>
      </c>
      <c r="B582" s="21">
        <v>40394</v>
      </c>
      <c r="C582" s="43">
        <v>1</v>
      </c>
      <c r="D582">
        <v>6966</v>
      </c>
      <c r="E582" s="25">
        <f t="shared" si="119"/>
        <v>6573.5</v>
      </c>
      <c r="F582" s="25">
        <f t="shared" si="120"/>
        <v>6612.75</v>
      </c>
      <c r="G582" s="25">
        <f t="shared" si="109"/>
        <v>1.0534195304525349</v>
      </c>
      <c r="H582" s="25">
        <f t="shared" si="116"/>
        <v>1.0016405964821891</v>
      </c>
      <c r="I582" s="4">
        <f t="shared" si="110"/>
        <v>6954.5903235800688</v>
      </c>
      <c r="J582" s="25">
        <f t="shared" si="117"/>
        <v>4439.018419294337</v>
      </c>
      <c r="K582" s="15">
        <f t="shared" si="111"/>
        <v>4446.3010572974035</v>
      </c>
      <c r="L582" s="36">
        <f t="shared" si="112"/>
        <v>2519.6989427025965</v>
      </c>
      <c r="M582" s="36">
        <f t="shared" si="113"/>
        <v>2519.6989427025965</v>
      </c>
      <c r="N582" s="36">
        <f t="shared" si="114"/>
        <v>0.36171388784131447</v>
      </c>
      <c r="O582" s="36">
        <f t="shared" si="115"/>
        <v>6348882.7618565829</v>
      </c>
      <c r="P582" s="35">
        <f t="shared" si="118"/>
        <v>6348882.7618565829</v>
      </c>
    </row>
    <row r="583" spans="1:16" x14ac:dyDescent="0.4">
      <c r="A583" s="1">
        <v>582</v>
      </c>
      <c r="B583" s="21">
        <v>40395</v>
      </c>
      <c r="C583" s="43">
        <v>2</v>
      </c>
      <c r="D583">
        <v>5601</v>
      </c>
      <c r="E583" s="25">
        <f t="shared" si="119"/>
        <v>6652</v>
      </c>
      <c r="F583" s="25">
        <f t="shared" si="120"/>
        <v>6592.125</v>
      </c>
      <c r="G583" s="25">
        <f t="shared" si="109"/>
        <v>0.84965015074805161</v>
      </c>
      <c r="H583" s="25">
        <f t="shared" si="116"/>
        <v>0.99475543470319527</v>
      </c>
      <c r="I583" s="4">
        <f t="shared" si="110"/>
        <v>5630.5296805653215</v>
      </c>
      <c r="J583" s="25">
        <f t="shared" si="117"/>
        <v>4438.9585558337503</v>
      </c>
      <c r="K583" s="15">
        <f t="shared" si="111"/>
        <v>4415.6781478378698</v>
      </c>
      <c r="L583" s="36">
        <f t="shared" si="112"/>
        <v>1185.3218521621302</v>
      </c>
      <c r="M583" s="36">
        <f t="shared" si="113"/>
        <v>1185.3218521621302</v>
      </c>
      <c r="N583" s="36">
        <f t="shared" si="114"/>
        <v>0.21162682595288881</v>
      </c>
      <c r="O583" s="36">
        <f t="shared" si="115"/>
        <v>1404987.8932130628</v>
      </c>
      <c r="P583" s="35">
        <f t="shared" si="118"/>
        <v>1404987.8932130628</v>
      </c>
    </row>
    <row r="584" spans="1:16" x14ac:dyDescent="0.4">
      <c r="A584" s="1">
        <v>583</v>
      </c>
      <c r="B584" s="21">
        <v>40396</v>
      </c>
      <c r="C584" s="43">
        <v>3</v>
      </c>
      <c r="D584">
        <v>7129</v>
      </c>
      <c r="E584" s="25">
        <f t="shared" si="119"/>
        <v>6532.25</v>
      </c>
      <c r="F584" s="25">
        <f t="shared" si="120"/>
        <v>6405</v>
      </c>
      <c r="G584" s="25">
        <f t="shared" si="109"/>
        <v>1.1130366900858704</v>
      </c>
      <c r="H584" s="25">
        <f t="shared" si="116"/>
        <v>1.0047966317304369</v>
      </c>
      <c r="I584" s="4">
        <f t="shared" si="110"/>
        <v>7094.9680511195638</v>
      </c>
      <c r="J584" s="25">
        <f t="shared" si="117"/>
        <v>4438.8986923731627</v>
      </c>
      <c r="K584" s="15">
        <f t="shared" si="111"/>
        <v>4460.1904546891947</v>
      </c>
      <c r="L584" s="36">
        <f t="shared" si="112"/>
        <v>2668.8095453108053</v>
      </c>
      <c r="M584" s="36">
        <f t="shared" si="113"/>
        <v>2668.8095453108053</v>
      </c>
      <c r="N584" s="36">
        <f t="shared" si="114"/>
        <v>0.374359593955787</v>
      </c>
      <c r="O584" s="36">
        <f t="shared" si="115"/>
        <v>7122544.3891420672</v>
      </c>
      <c r="P584" s="35">
        <f t="shared" si="118"/>
        <v>7122544.3891420672</v>
      </c>
    </row>
    <row r="585" spans="1:16" x14ac:dyDescent="0.4">
      <c r="A585" s="1">
        <v>584</v>
      </c>
      <c r="B585" s="21">
        <v>40397</v>
      </c>
      <c r="C585" s="43">
        <v>4</v>
      </c>
      <c r="D585">
        <v>6433</v>
      </c>
      <c r="E585" s="25">
        <f t="shared" si="119"/>
        <v>6277.75</v>
      </c>
      <c r="F585" s="25">
        <f t="shared" si="120"/>
        <v>6443.375</v>
      </c>
      <c r="G585" s="25">
        <f t="shared" si="109"/>
        <v>0.99838981900013579</v>
      </c>
      <c r="H585" s="25">
        <f t="shared" si="116"/>
        <v>0.99880733708417879</v>
      </c>
      <c r="I585" s="4">
        <f t="shared" si="110"/>
        <v>6440.6815620516727</v>
      </c>
      <c r="J585" s="25">
        <f t="shared" si="117"/>
        <v>4438.838828912576</v>
      </c>
      <c r="K585" s="15">
        <f t="shared" si="111"/>
        <v>4433.5447904520252</v>
      </c>
      <c r="L585" s="36">
        <f t="shared" si="112"/>
        <v>1999.4552095479748</v>
      </c>
      <c r="M585" s="36">
        <f t="shared" si="113"/>
        <v>1999.4552095479748</v>
      </c>
      <c r="N585" s="36">
        <f t="shared" si="114"/>
        <v>0.31081225082356206</v>
      </c>
      <c r="O585" s="36">
        <f t="shared" si="115"/>
        <v>3997821.1349885361</v>
      </c>
      <c r="P585" s="35">
        <f t="shared" si="118"/>
        <v>3997821.1349885361</v>
      </c>
    </row>
    <row r="586" spans="1:16" x14ac:dyDescent="0.4">
      <c r="A586" s="1">
        <v>585</v>
      </c>
      <c r="B586" s="21">
        <v>40398</v>
      </c>
      <c r="C586" s="43">
        <v>1</v>
      </c>
      <c r="D586">
        <v>5948</v>
      </c>
      <c r="E586" s="25">
        <f t="shared" si="119"/>
        <v>6609</v>
      </c>
      <c r="F586" s="25">
        <f t="shared" si="120"/>
        <v>6590.875</v>
      </c>
      <c r="G586" s="25">
        <f t="shared" si="109"/>
        <v>0.90245984030951887</v>
      </c>
      <c r="H586" s="25">
        <f t="shared" si="116"/>
        <v>1.0016405964821891</v>
      </c>
      <c r="I586" s="4">
        <f t="shared" si="110"/>
        <v>5938.2577152819767</v>
      </c>
      <c r="J586" s="25">
        <f t="shared" si="117"/>
        <v>4438.7789654519884</v>
      </c>
      <c r="K586" s="15">
        <f t="shared" si="111"/>
        <v>4446.0612106079234</v>
      </c>
      <c r="L586" s="36">
        <f t="shared" si="112"/>
        <v>1501.9387893920766</v>
      </c>
      <c r="M586" s="36">
        <f t="shared" si="113"/>
        <v>1501.9387893920766</v>
      </c>
      <c r="N586" s="36">
        <f t="shared" si="114"/>
        <v>0.25251156512980438</v>
      </c>
      <c r="O586" s="36">
        <f t="shared" si="115"/>
        <v>2255820.1270805364</v>
      </c>
      <c r="P586" s="35">
        <f t="shared" si="118"/>
        <v>2255820.1270805364</v>
      </c>
    </row>
    <row r="587" spans="1:16" x14ac:dyDescent="0.4">
      <c r="A587" s="1">
        <v>586</v>
      </c>
      <c r="B587" s="21">
        <v>40399</v>
      </c>
      <c r="C587" s="43">
        <v>2</v>
      </c>
      <c r="D587">
        <v>6926</v>
      </c>
      <c r="E587" s="25">
        <f t="shared" si="119"/>
        <v>6572.75</v>
      </c>
      <c r="F587" s="25">
        <f t="shared" si="120"/>
        <v>6620.875</v>
      </c>
      <c r="G587" s="25">
        <f t="shared" si="109"/>
        <v>1.0460852983933393</v>
      </c>
      <c r="H587" s="25">
        <f t="shared" si="116"/>
        <v>0.99475543470319527</v>
      </c>
      <c r="I587" s="4">
        <f t="shared" si="110"/>
        <v>6962.5153664694553</v>
      </c>
      <c r="J587" s="25">
        <f t="shared" si="117"/>
        <v>4438.7191019914017</v>
      </c>
      <c r="K587" s="15">
        <f t="shared" si="111"/>
        <v>4415.4399498268331</v>
      </c>
      <c r="L587" s="36">
        <f t="shared" si="112"/>
        <v>2510.5600501731669</v>
      </c>
      <c r="M587" s="36">
        <f t="shared" si="113"/>
        <v>2510.5600501731669</v>
      </c>
      <c r="N587" s="36">
        <f t="shared" si="114"/>
        <v>0.36248340314368566</v>
      </c>
      <c r="O587" s="36">
        <f t="shared" si="115"/>
        <v>6302911.7655254947</v>
      </c>
      <c r="P587" s="35">
        <f t="shared" si="118"/>
        <v>6302911.7655254947</v>
      </c>
    </row>
    <row r="588" spans="1:16" x14ac:dyDescent="0.4">
      <c r="A588" s="1">
        <v>587</v>
      </c>
      <c r="B588" s="21">
        <v>40400</v>
      </c>
      <c r="C588" s="43">
        <v>3</v>
      </c>
      <c r="D588">
        <v>6984</v>
      </c>
      <c r="E588" s="25">
        <f t="shared" si="119"/>
        <v>6669</v>
      </c>
      <c r="F588" s="25">
        <f t="shared" si="120"/>
        <v>6597.625</v>
      </c>
      <c r="G588" s="25">
        <f t="shared" si="109"/>
        <v>1.058562740380061</v>
      </c>
      <c r="H588" s="25">
        <f t="shared" si="116"/>
        <v>1.0047966317304369</v>
      </c>
      <c r="I588" s="4">
        <f t="shared" si="110"/>
        <v>6950.6602425331794</v>
      </c>
      <c r="J588" s="25">
        <f t="shared" si="117"/>
        <v>4438.659238530814</v>
      </c>
      <c r="K588" s="15">
        <f t="shared" si="111"/>
        <v>4459.9498522749473</v>
      </c>
      <c r="L588" s="36">
        <f t="shared" si="112"/>
        <v>2524.0501477250527</v>
      </c>
      <c r="M588" s="36">
        <f t="shared" si="113"/>
        <v>2524.0501477250527</v>
      </c>
      <c r="N588" s="36">
        <f t="shared" si="114"/>
        <v>0.36140466032718394</v>
      </c>
      <c r="O588" s="36">
        <f t="shared" si="115"/>
        <v>6370829.1482308609</v>
      </c>
      <c r="P588" s="35">
        <f t="shared" si="118"/>
        <v>6370829.1482308609</v>
      </c>
    </row>
    <row r="589" spans="1:16" x14ac:dyDescent="0.4">
      <c r="A589" s="1">
        <v>588</v>
      </c>
      <c r="B589" s="21">
        <v>40401</v>
      </c>
      <c r="C589" s="43">
        <v>4</v>
      </c>
      <c r="D589">
        <v>6818</v>
      </c>
      <c r="E589" s="25">
        <f t="shared" si="119"/>
        <v>6526.25</v>
      </c>
      <c r="F589" s="25">
        <f t="shared" si="120"/>
        <v>6503.875</v>
      </c>
      <c r="G589" s="25">
        <f t="shared" si="109"/>
        <v>1.0482981299609848</v>
      </c>
      <c r="H589" s="25">
        <f t="shared" si="116"/>
        <v>0.99880733708417879</v>
      </c>
      <c r="I589" s="4">
        <f t="shared" si="110"/>
        <v>6826.1412855694543</v>
      </c>
      <c r="J589" s="25">
        <f t="shared" si="117"/>
        <v>4438.5993750702273</v>
      </c>
      <c r="K589" s="15">
        <f t="shared" si="111"/>
        <v>4433.3056221973939</v>
      </c>
      <c r="L589" s="36">
        <f t="shared" si="112"/>
        <v>2384.6943778026061</v>
      </c>
      <c r="M589" s="36">
        <f t="shared" si="113"/>
        <v>2384.6943778026061</v>
      </c>
      <c r="N589" s="36">
        <f t="shared" si="114"/>
        <v>0.34976450246444796</v>
      </c>
      <c r="O589" s="36">
        <f t="shared" si="115"/>
        <v>5686767.275523359</v>
      </c>
      <c r="P589" s="35">
        <f t="shared" si="118"/>
        <v>5686767.275523359</v>
      </c>
    </row>
    <row r="590" spans="1:16" x14ac:dyDescent="0.4">
      <c r="A590" s="1">
        <v>589</v>
      </c>
      <c r="B590" s="21">
        <v>40402</v>
      </c>
      <c r="C590" s="43">
        <v>1</v>
      </c>
      <c r="D590">
        <v>5377</v>
      </c>
      <c r="E590" s="25">
        <f t="shared" si="119"/>
        <v>6481.5</v>
      </c>
      <c r="F590" s="25">
        <f t="shared" si="120"/>
        <v>6378</v>
      </c>
      <c r="G590" s="25">
        <f t="shared" si="109"/>
        <v>0.84305424898087178</v>
      </c>
      <c r="H590" s="25">
        <f t="shared" si="116"/>
        <v>1.0016405964821891</v>
      </c>
      <c r="I590" s="4">
        <f t="shared" si="110"/>
        <v>5368.1929615116323</v>
      </c>
      <c r="J590" s="25">
        <f t="shared" si="117"/>
        <v>4438.5395116096397</v>
      </c>
      <c r="K590" s="15">
        <f t="shared" si="111"/>
        <v>4445.8213639184432</v>
      </c>
      <c r="L590" s="36">
        <f t="shared" si="112"/>
        <v>931.17863608155676</v>
      </c>
      <c r="M590" s="36">
        <f t="shared" si="113"/>
        <v>931.17863608155676</v>
      </c>
      <c r="N590" s="36">
        <f t="shared" si="114"/>
        <v>0.17317809858314243</v>
      </c>
      <c r="O590" s="36">
        <f t="shared" si="115"/>
        <v>867093.6522947083</v>
      </c>
      <c r="P590" s="35">
        <f t="shared" si="118"/>
        <v>867093.6522947083</v>
      </c>
    </row>
    <row r="591" spans="1:16" x14ac:dyDescent="0.4">
      <c r="A591" s="1">
        <v>590</v>
      </c>
      <c r="B591" s="21">
        <v>40403</v>
      </c>
      <c r="C591" s="43">
        <v>2</v>
      </c>
      <c r="D591">
        <v>6747</v>
      </c>
      <c r="E591" s="25">
        <f t="shared" si="119"/>
        <v>6274.5</v>
      </c>
      <c r="F591" s="25">
        <f t="shared" si="120"/>
        <v>6114.75</v>
      </c>
      <c r="G591" s="25">
        <f t="shared" si="109"/>
        <v>1.1033975223843984</v>
      </c>
      <c r="H591" s="25">
        <f t="shared" si="116"/>
        <v>0.99475543470319527</v>
      </c>
      <c r="I591" s="4">
        <f t="shared" si="110"/>
        <v>6782.5716398454251</v>
      </c>
      <c r="J591" s="25">
        <f t="shared" si="117"/>
        <v>4438.479648149053</v>
      </c>
      <c r="K591" s="15">
        <f t="shared" si="111"/>
        <v>4415.2017518157963</v>
      </c>
      <c r="L591" s="36">
        <f t="shared" si="112"/>
        <v>2331.7982481842037</v>
      </c>
      <c r="M591" s="36">
        <f t="shared" si="113"/>
        <v>2331.7982481842037</v>
      </c>
      <c r="N591" s="36">
        <f t="shared" si="114"/>
        <v>0.34560519463231121</v>
      </c>
      <c r="O591" s="36">
        <f t="shared" si="115"/>
        <v>5437283.0702349208</v>
      </c>
      <c r="P591" s="35">
        <f t="shared" si="118"/>
        <v>5437283.0702349208</v>
      </c>
    </row>
    <row r="592" spans="1:16" x14ac:dyDescent="0.4">
      <c r="A592" s="1">
        <v>591</v>
      </c>
      <c r="B592" s="21">
        <v>40404</v>
      </c>
      <c r="C592" s="43">
        <v>3</v>
      </c>
      <c r="D592">
        <v>6156</v>
      </c>
      <c r="E592" s="25">
        <f t="shared" si="119"/>
        <v>5955</v>
      </c>
      <c r="F592" s="25">
        <f t="shared" si="120"/>
        <v>5990.75</v>
      </c>
      <c r="G592" s="25">
        <f t="shared" si="109"/>
        <v>1.027584192296457</v>
      </c>
      <c r="H592" s="25">
        <f t="shared" si="116"/>
        <v>1.0047966317304369</v>
      </c>
      <c r="I592" s="4">
        <f t="shared" si="110"/>
        <v>6126.6128941916168</v>
      </c>
      <c r="J592" s="25">
        <f t="shared" si="117"/>
        <v>4438.4197846884654</v>
      </c>
      <c r="K592" s="15">
        <f t="shared" si="111"/>
        <v>4459.7092498607008</v>
      </c>
      <c r="L592" s="36">
        <f t="shared" si="112"/>
        <v>1696.2907501392992</v>
      </c>
      <c r="M592" s="36">
        <f t="shared" si="113"/>
        <v>1696.2907501392992</v>
      </c>
      <c r="N592" s="36">
        <f t="shared" si="114"/>
        <v>0.27555080411619548</v>
      </c>
      <c r="O592" s="36">
        <f t="shared" si="115"/>
        <v>2877402.3090081466</v>
      </c>
      <c r="P592" s="35">
        <f t="shared" si="118"/>
        <v>2877402.3090081466</v>
      </c>
    </row>
    <row r="593" spans="1:16" x14ac:dyDescent="0.4">
      <c r="A593" s="1">
        <v>592</v>
      </c>
      <c r="B593" s="21">
        <v>40405</v>
      </c>
      <c r="C593" s="43">
        <v>4</v>
      </c>
      <c r="D593">
        <v>5540</v>
      </c>
      <c r="E593" s="25">
        <f t="shared" si="119"/>
        <v>6026.5</v>
      </c>
      <c r="F593" s="25">
        <f t="shared" si="120"/>
        <v>6025.25</v>
      </c>
      <c r="G593" s="25">
        <f t="shared" si="109"/>
        <v>0.91946392265881083</v>
      </c>
      <c r="H593" s="25">
        <f t="shared" si="116"/>
        <v>0.99880733708417879</v>
      </c>
      <c r="I593" s="4">
        <f t="shared" si="110"/>
        <v>5546.6152423078292</v>
      </c>
      <c r="J593" s="25">
        <f t="shared" si="117"/>
        <v>4438.3599212278787</v>
      </c>
      <c r="K593" s="15">
        <f t="shared" si="111"/>
        <v>4433.0664539427635</v>
      </c>
      <c r="L593" s="36">
        <f t="shared" si="112"/>
        <v>1106.9335460572365</v>
      </c>
      <c r="M593" s="36">
        <f t="shared" si="113"/>
        <v>1106.9335460572365</v>
      </c>
      <c r="N593" s="36">
        <f t="shared" si="114"/>
        <v>0.19980749928830985</v>
      </c>
      <c r="O593" s="36">
        <f t="shared" si="115"/>
        <v>1225301.8753868481</v>
      </c>
      <c r="P593" s="35">
        <f t="shared" si="118"/>
        <v>1225301.8753868481</v>
      </c>
    </row>
    <row r="594" spans="1:16" x14ac:dyDescent="0.4">
      <c r="A594" s="1">
        <v>593</v>
      </c>
      <c r="B594" s="21">
        <v>40406</v>
      </c>
      <c r="C594" s="43">
        <v>1</v>
      </c>
      <c r="D594">
        <v>5663</v>
      </c>
      <c r="E594" s="25">
        <f t="shared" si="119"/>
        <v>6024</v>
      </c>
      <c r="F594" s="25">
        <f t="shared" si="120"/>
        <v>6117.625</v>
      </c>
      <c r="G594" s="25">
        <f t="shared" si="109"/>
        <v>0.92568603011789707</v>
      </c>
      <c r="H594" s="25">
        <f t="shared" si="116"/>
        <v>1.0016405964821891</v>
      </c>
      <c r="I594" s="4">
        <f t="shared" si="110"/>
        <v>5653.7245194421375</v>
      </c>
      <c r="J594" s="25">
        <f t="shared" si="117"/>
        <v>4438.300057767291</v>
      </c>
      <c r="K594" s="15">
        <f t="shared" si="111"/>
        <v>4445.581517228964</v>
      </c>
      <c r="L594" s="36">
        <f t="shared" si="112"/>
        <v>1217.418482771036</v>
      </c>
      <c r="M594" s="36">
        <f t="shared" si="113"/>
        <v>1217.418482771036</v>
      </c>
      <c r="N594" s="36">
        <f t="shared" si="114"/>
        <v>0.21497765897422497</v>
      </c>
      <c r="O594" s="36">
        <f t="shared" si="115"/>
        <v>1482107.7621925313</v>
      </c>
      <c r="P594" s="35">
        <f t="shared" si="118"/>
        <v>1482107.7621925313</v>
      </c>
    </row>
    <row r="595" spans="1:16" x14ac:dyDescent="0.4">
      <c r="A595" s="1">
        <v>594</v>
      </c>
      <c r="B595" s="21">
        <v>40407</v>
      </c>
      <c r="C595" s="43">
        <v>2</v>
      </c>
      <c r="D595">
        <v>6737</v>
      </c>
      <c r="E595" s="25">
        <f t="shared" si="119"/>
        <v>6211.25</v>
      </c>
      <c r="F595" s="25">
        <f t="shared" si="120"/>
        <v>5975</v>
      </c>
      <c r="G595" s="25">
        <f t="shared" si="109"/>
        <v>1.127531380753138</v>
      </c>
      <c r="H595" s="25">
        <f t="shared" si="116"/>
        <v>0.99475543470319527</v>
      </c>
      <c r="I595" s="4">
        <f t="shared" si="110"/>
        <v>6772.5189176876584</v>
      </c>
      <c r="J595" s="25">
        <f t="shared" si="117"/>
        <v>4438.2401943067043</v>
      </c>
      <c r="K595" s="15">
        <f t="shared" si="111"/>
        <v>4414.9635538047596</v>
      </c>
      <c r="L595" s="36">
        <f t="shared" si="112"/>
        <v>2322.0364461952404</v>
      </c>
      <c r="M595" s="36">
        <f t="shared" si="113"/>
        <v>2322.0364461952404</v>
      </c>
      <c r="N595" s="36">
        <f t="shared" si="114"/>
        <v>0.34466920679757168</v>
      </c>
      <c r="O595" s="36">
        <f t="shared" si="115"/>
        <v>5391853.2574590212</v>
      </c>
      <c r="P595" s="35">
        <f t="shared" si="118"/>
        <v>5391853.2574590212</v>
      </c>
    </row>
    <row r="596" spans="1:16" x14ac:dyDescent="0.4">
      <c r="A596" s="1">
        <v>595</v>
      </c>
      <c r="B596" s="21">
        <v>40408</v>
      </c>
      <c r="C596" s="43">
        <v>3</v>
      </c>
      <c r="D596">
        <v>6905</v>
      </c>
      <c r="E596" s="25">
        <f t="shared" si="119"/>
        <v>5738.75</v>
      </c>
      <c r="F596" s="25">
        <f t="shared" si="120"/>
        <v>5859.5</v>
      </c>
      <c r="G596" s="25">
        <f t="shared" si="109"/>
        <v>1.1784281935318712</v>
      </c>
      <c r="H596" s="25">
        <f t="shared" si="116"/>
        <v>1.0047966317304369</v>
      </c>
      <c r="I596" s="4">
        <f t="shared" si="110"/>
        <v>6872.0373675102528</v>
      </c>
      <c r="J596" s="25">
        <f t="shared" si="117"/>
        <v>4438.1803308461167</v>
      </c>
      <c r="K596" s="15">
        <f t="shared" si="111"/>
        <v>4459.4686474464543</v>
      </c>
      <c r="L596" s="36">
        <f t="shared" si="112"/>
        <v>2445.5313525535457</v>
      </c>
      <c r="M596" s="36">
        <f t="shared" si="113"/>
        <v>2445.5313525535457</v>
      </c>
      <c r="N596" s="36">
        <f t="shared" si="114"/>
        <v>0.35416819008740708</v>
      </c>
      <c r="O596" s="36">
        <f t="shared" si="115"/>
        <v>5980623.5963223744</v>
      </c>
      <c r="P596" s="35">
        <f t="shared" si="118"/>
        <v>5980623.5963223744</v>
      </c>
    </row>
    <row r="597" spans="1:16" x14ac:dyDescent="0.4">
      <c r="A597" s="1">
        <v>596</v>
      </c>
      <c r="B597" s="21">
        <v>40409</v>
      </c>
      <c r="C597" s="43">
        <v>4</v>
      </c>
      <c r="D597">
        <v>3650</v>
      </c>
      <c r="E597" s="25">
        <f t="shared" si="119"/>
        <v>5980.25</v>
      </c>
      <c r="F597" s="25">
        <f t="shared" si="120"/>
        <v>5695.125</v>
      </c>
      <c r="G597" s="25">
        <f t="shared" si="109"/>
        <v>0.64089901450802222</v>
      </c>
      <c r="H597" s="25">
        <f t="shared" si="116"/>
        <v>0.99880733708417879</v>
      </c>
      <c r="I597" s="4">
        <f t="shared" si="110"/>
        <v>3654.3584177659886</v>
      </c>
      <c r="J597" s="25">
        <f t="shared" si="117"/>
        <v>4438.12046738553</v>
      </c>
      <c r="K597" s="15">
        <f t="shared" si="111"/>
        <v>4432.8272856881322</v>
      </c>
      <c r="L597" s="36">
        <f t="shared" si="112"/>
        <v>-782.82728568813218</v>
      </c>
      <c r="M597" s="36">
        <f t="shared" si="113"/>
        <v>782.82728568813218</v>
      </c>
      <c r="N597" s="36">
        <f t="shared" si="114"/>
        <v>0.21447322895565266</v>
      </c>
      <c r="O597" s="36">
        <f t="shared" si="115"/>
        <v>612818.55921784847</v>
      </c>
      <c r="P597" s="35">
        <f t="shared" si="118"/>
        <v>612818.55921784847</v>
      </c>
    </row>
    <row r="598" spans="1:16" x14ac:dyDescent="0.4">
      <c r="A598" s="1">
        <v>597</v>
      </c>
      <c r="B598" s="21">
        <v>40410</v>
      </c>
      <c r="C598" s="43">
        <v>1</v>
      </c>
      <c r="D598">
        <v>6629</v>
      </c>
      <c r="E598" s="25">
        <f t="shared" si="119"/>
        <v>5410</v>
      </c>
      <c r="F598" s="25">
        <f t="shared" si="120"/>
        <v>4975.625</v>
      </c>
      <c r="G598" s="25">
        <f t="shared" si="109"/>
        <v>1.3322949378218816</v>
      </c>
      <c r="H598" s="25">
        <f t="shared" si="116"/>
        <v>1.0016405964821891</v>
      </c>
      <c r="I598" s="4">
        <f t="shared" si="110"/>
        <v>6618.1422990255924</v>
      </c>
      <c r="J598" s="25">
        <f t="shared" si="117"/>
        <v>4438.0606039249424</v>
      </c>
      <c r="K598" s="15">
        <f t="shared" si="111"/>
        <v>4445.3416705394839</v>
      </c>
      <c r="L598" s="36">
        <f t="shared" si="112"/>
        <v>2183.6583294605161</v>
      </c>
      <c r="M598" s="36">
        <f t="shared" si="113"/>
        <v>2183.6583294605161</v>
      </c>
      <c r="N598" s="36">
        <f t="shared" si="114"/>
        <v>0.32940991544132087</v>
      </c>
      <c r="O598" s="36">
        <f t="shared" si="115"/>
        <v>4768363.6998222917</v>
      </c>
      <c r="P598" s="35">
        <f t="shared" si="118"/>
        <v>4768363.6998222917</v>
      </c>
    </row>
    <row r="599" spans="1:16" x14ac:dyDescent="0.4">
      <c r="A599" s="1">
        <v>598</v>
      </c>
      <c r="B599" s="21">
        <v>40411</v>
      </c>
      <c r="C599" s="43">
        <v>2</v>
      </c>
      <c r="D599">
        <v>4456</v>
      </c>
      <c r="E599" s="25">
        <f t="shared" si="119"/>
        <v>4541.25</v>
      </c>
      <c r="F599" s="25">
        <f t="shared" si="120"/>
        <v>4826.125</v>
      </c>
      <c r="G599" s="25">
        <f t="shared" si="109"/>
        <v>0.9233080369861949</v>
      </c>
      <c r="H599" s="25">
        <f t="shared" si="116"/>
        <v>0.99475543470319527</v>
      </c>
      <c r="I599" s="4">
        <f t="shared" si="110"/>
        <v>4479.492993500995</v>
      </c>
      <c r="J599" s="25">
        <f t="shared" si="117"/>
        <v>4438.0007404643557</v>
      </c>
      <c r="K599" s="15">
        <f t="shared" si="111"/>
        <v>4414.7253557937229</v>
      </c>
      <c r="L599" s="36">
        <f t="shared" si="112"/>
        <v>41.274644206277117</v>
      </c>
      <c r="M599" s="36">
        <f t="shared" si="113"/>
        <v>41.274644206277117</v>
      </c>
      <c r="N599" s="36">
        <f t="shared" si="114"/>
        <v>9.262711895484093E-3</v>
      </c>
      <c r="O599" s="36">
        <f t="shared" si="115"/>
        <v>1703.5962543547651</v>
      </c>
      <c r="P599" s="35">
        <f t="shared" si="118"/>
        <v>1703.5962543547651</v>
      </c>
    </row>
    <row r="600" spans="1:16" x14ac:dyDescent="0.4">
      <c r="A600" s="1">
        <v>599</v>
      </c>
      <c r="B600" s="21">
        <v>40412</v>
      </c>
      <c r="C600" s="43">
        <v>3</v>
      </c>
      <c r="D600">
        <v>3430</v>
      </c>
      <c r="E600" s="25">
        <f t="shared" si="119"/>
        <v>5111</v>
      </c>
      <c r="F600" s="25">
        <f t="shared" si="120"/>
        <v>4711.125</v>
      </c>
      <c r="G600" s="25">
        <f t="shared" si="109"/>
        <v>0.72806389132107507</v>
      </c>
      <c r="H600" s="25">
        <f t="shared" si="116"/>
        <v>1.0047966317304369</v>
      </c>
      <c r="I600" s="4">
        <f t="shared" si="110"/>
        <v>3413.6260927675839</v>
      </c>
      <c r="J600" s="25">
        <f t="shared" si="117"/>
        <v>4437.940877003768</v>
      </c>
      <c r="K600" s="15">
        <f t="shared" si="111"/>
        <v>4459.2280450322069</v>
      </c>
      <c r="L600" s="36">
        <f t="shared" si="112"/>
        <v>-1029.2280450322069</v>
      </c>
      <c r="M600" s="36">
        <f t="shared" si="113"/>
        <v>1029.2280450322069</v>
      </c>
      <c r="N600" s="36">
        <f t="shared" si="114"/>
        <v>0.30006648543213027</v>
      </c>
      <c r="O600" s="36">
        <f t="shared" si="115"/>
        <v>1059310.3686808185</v>
      </c>
      <c r="P600" s="35">
        <f t="shared" si="118"/>
        <v>1059310.3686808185</v>
      </c>
    </row>
    <row r="601" spans="1:16" x14ac:dyDescent="0.4">
      <c r="A601" s="1">
        <v>600</v>
      </c>
      <c r="B601" s="21">
        <v>40413</v>
      </c>
      <c r="C601" s="43">
        <v>4</v>
      </c>
      <c r="D601">
        <v>5929</v>
      </c>
      <c r="E601" s="25">
        <f t="shared" si="119"/>
        <v>4311.25</v>
      </c>
      <c r="F601" s="25">
        <f t="shared" si="120"/>
        <v>4542.75</v>
      </c>
      <c r="G601" s="25">
        <f t="shared" si="109"/>
        <v>1.3051565681580541</v>
      </c>
      <c r="H601" s="25">
        <f t="shared" si="116"/>
        <v>0.99880733708417879</v>
      </c>
      <c r="I601" s="4">
        <f t="shared" si="110"/>
        <v>5936.079742173848</v>
      </c>
      <c r="J601" s="25">
        <f t="shared" si="117"/>
        <v>4437.8810135431813</v>
      </c>
      <c r="K601" s="15">
        <f t="shared" si="111"/>
        <v>4432.5881174335009</v>
      </c>
      <c r="L601" s="36">
        <f t="shared" si="112"/>
        <v>1496.4118825664991</v>
      </c>
      <c r="M601" s="36">
        <f t="shared" si="113"/>
        <v>1496.4118825664991</v>
      </c>
      <c r="N601" s="36">
        <f t="shared" si="114"/>
        <v>0.25238857860794384</v>
      </c>
      <c r="O601" s="36">
        <f t="shared" si="115"/>
        <v>2239248.5222862139</v>
      </c>
      <c r="P601" s="35">
        <f t="shared" si="118"/>
        <v>2239248.5222862139</v>
      </c>
    </row>
    <row r="602" spans="1:16" x14ac:dyDescent="0.4">
      <c r="A602" s="1">
        <v>601</v>
      </c>
      <c r="B602" s="21">
        <v>40414</v>
      </c>
      <c r="C602" s="43">
        <v>1</v>
      </c>
      <c r="D602">
        <v>3430</v>
      </c>
      <c r="E602" s="25">
        <f t="shared" si="119"/>
        <v>4774.25</v>
      </c>
      <c r="F602" s="25">
        <f t="shared" si="120"/>
        <v>4860.75</v>
      </c>
      <c r="G602" s="25">
        <f t="shared" si="109"/>
        <v>0.70565241989404925</v>
      </c>
      <c r="H602" s="25">
        <f t="shared" si="116"/>
        <v>1.0016405964821891</v>
      </c>
      <c r="I602" s="4">
        <f t="shared" si="110"/>
        <v>3424.3819709847307</v>
      </c>
      <c r="J602" s="25">
        <f t="shared" si="117"/>
        <v>4437.8211500825937</v>
      </c>
      <c r="K602" s="15">
        <f t="shared" si="111"/>
        <v>4445.1018238500037</v>
      </c>
      <c r="L602" s="36">
        <f t="shared" si="112"/>
        <v>-1015.1018238500037</v>
      </c>
      <c r="M602" s="36">
        <f t="shared" si="113"/>
        <v>1015.1018238500037</v>
      </c>
      <c r="N602" s="36">
        <f t="shared" si="114"/>
        <v>0.29594805360058418</v>
      </c>
      <c r="O602" s="36">
        <f t="shared" si="115"/>
        <v>1030431.7127836039</v>
      </c>
      <c r="P602" s="35">
        <f t="shared" si="118"/>
        <v>1030431.7127836039</v>
      </c>
    </row>
    <row r="603" spans="1:16" x14ac:dyDescent="0.4">
      <c r="A603" s="1">
        <v>602</v>
      </c>
      <c r="B603" s="21">
        <v>40415</v>
      </c>
      <c r="C603" s="43">
        <v>2</v>
      </c>
      <c r="D603">
        <v>6308</v>
      </c>
      <c r="E603" s="25">
        <f t="shared" si="119"/>
        <v>4947.25</v>
      </c>
      <c r="F603" s="25">
        <f t="shared" si="120"/>
        <v>4776.25</v>
      </c>
      <c r="G603" s="25">
        <f t="shared" si="109"/>
        <v>1.3207013870714472</v>
      </c>
      <c r="H603" s="25">
        <f t="shared" si="116"/>
        <v>0.99475543470319527</v>
      </c>
      <c r="I603" s="4">
        <f t="shared" si="110"/>
        <v>6341.2571371194517</v>
      </c>
      <c r="J603" s="25">
        <f t="shared" si="117"/>
        <v>4437.761286622007</v>
      </c>
      <c r="K603" s="15">
        <f t="shared" si="111"/>
        <v>4414.4871577826862</v>
      </c>
      <c r="L603" s="36">
        <f t="shared" si="112"/>
        <v>1893.5128422173138</v>
      </c>
      <c r="M603" s="36">
        <f t="shared" si="113"/>
        <v>1893.5128422173138</v>
      </c>
      <c r="N603" s="36">
        <f t="shared" si="114"/>
        <v>0.30017641759944735</v>
      </c>
      <c r="O603" s="36">
        <f t="shared" si="115"/>
        <v>3585390.8836418903</v>
      </c>
      <c r="P603" s="35">
        <f t="shared" si="118"/>
        <v>3585390.8836418903</v>
      </c>
    </row>
    <row r="604" spans="1:16" x14ac:dyDescent="0.4">
      <c r="A604" s="1">
        <v>603</v>
      </c>
      <c r="B604" s="21">
        <v>40416</v>
      </c>
      <c r="C604" s="43">
        <v>3</v>
      </c>
      <c r="D604">
        <v>4122</v>
      </c>
      <c r="E604" s="25">
        <f t="shared" si="119"/>
        <v>4605.25</v>
      </c>
      <c r="F604" s="25">
        <f t="shared" si="120"/>
        <v>4510.625</v>
      </c>
      <c r="G604" s="25">
        <f t="shared" si="109"/>
        <v>0.91384231675211303</v>
      </c>
      <c r="H604" s="25">
        <f t="shared" si="116"/>
        <v>1.0047966317304369</v>
      </c>
      <c r="I604" s="4">
        <f t="shared" si="110"/>
        <v>4102.3226689177782</v>
      </c>
      <c r="J604" s="25">
        <f t="shared" si="117"/>
        <v>4437.7014231614194</v>
      </c>
      <c r="K604" s="15">
        <f t="shared" si="111"/>
        <v>4458.9874426179604</v>
      </c>
      <c r="L604" s="36">
        <f t="shared" si="112"/>
        <v>-336.98744261796037</v>
      </c>
      <c r="M604" s="36">
        <f t="shared" si="113"/>
        <v>336.98744261796037</v>
      </c>
      <c r="N604" s="36">
        <f t="shared" si="114"/>
        <v>8.1753382488588155E-2</v>
      </c>
      <c r="O604" s="36">
        <f t="shared" si="115"/>
        <v>113560.53648219313</v>
      </c>
      <c r="P604" s="35">
        <f t="shared" si="118"/>
        <v>113560.53648219313</v>
      </c>
    </row>
    <row r="605" spans="1:16" x14ac:dyDescent="0.4">
      <c r="A605" s="1">
        <v>604</v>
      </c>
      <c r="B605" s="21">
        <v>40417</v>
      </c>
      <c r="C605" s="43">
        <v>4</v>
      </c>
      <c r="D605">
        <v>4561</v>
      </c>
      <c r="E605" s="25">
        <f t="shared" si="119"/>
        <v>4416</v>
      </c>
      <c r="F605" s="25">
        <f t="shared" si="120"/>
        <v>3957.25</v>
      </c>
      <c r="G605" s="25">
        <f t="shared" si="109"/>
        <v>1.1525680712616084</v>
      </c>
      <c r="H605" s="25">
        <f t="shared" si="116"/>
        <v>0.99880733708417879</v>
      </c>
      <c r="I605" s="4">
        <f t="shared" si="110"/>
        <v>4566.4462310768968</v>
      </c>
      <c r="J605" s="25">
        <f t="shared" si="117"/>
        <v>4437.6415597008327</v>
      </c>
      <c r="K605" s="15">
        <f t="shared" si="111"/>
        <v>4432.3489491788705</v>
      </c>
      <c r="L605" s="36">
        <f t="shared" si="112"/>
        <v>128.6510508211295</v>
      </c>
      <c r="M605" s="36">
        <f t="shared" si="113"/>
        <v>128.6510508211295</v>
      </c>
      <c r="N605" s="36">
        <f t="shared" si="114"/>
        <v>2.8206764047605679E-2</v>
      </c>
      <c r="O605" s="36">
        <f t="shared" si="115"/>
        <v>16551.092877380845</v>
      </c>
      <c r="P605" s="35">
        <f t="shared" si="118"/>
        <v>16551.092877380845</v>
      </c>
    </row>
    <row r="606" spans="1:16" x14ac:dyDescent="0.4">
      <c r="A606" s="1">
        <v>605</v>
      </c>
      <c r="B606" s="21">
        <v>40418</v>
      </c>
      <c r="C606" s="43">
        <v>1</v>
      </c>
      <c r="D606">
        <v>2673</v>
      </c>
      <c r="E606" s="25">
        <f t="shared" si="119"/>
        <v>3498.5</v>
      </c>
      <c r="F606" s="25">
        <f t="shared" si="120"/>
        <v>3432.25</v>
      </c>
      <c r="G606" s="25">
        <f t="shared" si="109"/>
        <v>0.77878942384733052</v>
      </c>
      <c r="H606" s="25">
        <f t="shared" si="116"/>
        <v>1.0016405964821891</v>
      </c>
      <c r="I606" s="4">
        <f t="shared" si="110"/>
        <v>2668.6218683504912</v>
      </c>
      <c r="J606" s="25">
        <f t="shared" si="117"/>
        <v>4437.581696240245</v>
      </c>
      <c r="K606" s="15">
        <f t="shared" si="111"/>
        <v>4444.8619771605236</v>
      </c>
      <c r="L606" s="36">
        <f t="shared" si="112"/>
        <v>-1771.8619771605236</v>
      </c>
      <c r="M606" s="36">
        <f t="shared" si="113"/>
        <v>1771.8619771605236</v>
      </c>
      <c r="N606" s="36">
        <f t="shared" si="114"/>
        <v>0.66287391588496958</v>
      </c>
      <c r="O606" s="36">
        <f t="shared" si="115"/>
        <v>3139494.8661071998</v>
      </c>
      <c r="P606" s="35">
        <f t="shared" si="118"/>
        <v>3139494.8661071998</v>
      </c>
    </row>
    <row r="607" spans="1:16" x14ac:dyDescent="0.4">
      <c r="A607" s="1">
        <v>606</v>
      </c>
      <c r="B607" s="21">
        <v>40419</v>
      </c>
      <c r="C607" s="43">
        <v>2</v>
      </c>
      <c r="D607">
        <v>2638</v>
      </c>
      <c r="E607" s="25">
        <f t="shared" si="119"/>
        <v>3366</v>
      </c>
      <c r="F607" s="25">
        <f t="shared" si="120"/>
        <v>3737.875</v>
      </c>
      <c r="G607" s="25">
        <f t="shared" si="109"/>
        <v>0.70574858709828447</v>
      </c>
      <c r="H607" s="25">
        <f t="shared" si="116"/>
        <v>0.99475543470319527</v>
      </c>
      <c r="I607" s="4">
        <f t="shared" si="110"/>
        <v>2651.9081052189463</v>
      </c>
      <c r="J607" s="25">
        <f t="shared" si="117"/>
        <v>4437.5218327796583</v>
      </c>
      <c r="K607" s="15">
        <f t="shared" si="111"/>
        <v>4414.2489597716485</v>
      </c>
      <c r="L607" s="36">
        <f t="shared" si="112"/>
        <v>-1776.2489597716485</v>
      </c>
      <c r="M607" s="36">
        <f t="shared" si="113"/>
        <v>1776.2489597716485</v>
      </c>
      <c r="N607" s="36">
        <f t="shared" si="114"/>
        <v>0.67333167542518901</v>
      </c>
      <c r="O607" s="36">
        <f t="shared" si="115"/>
        <v>3155060.3670898634</v>
      </c>
      <c r="P607" s="35">
        <f t="shared" si="118"/>
        <v>3155060.3670898634</v>
      </c>
    </row>
    <row r="608" spans="1:16" x14ac:dyDescent="0.4">
      <c r="A608" s="1">
        <v>607</v>
      </c>
      <c r="B608" s="21">
        <v>40420</v>
      </c>
      <c r="C608" s="43">
        <v>3</v>
      </c>
      <c r="D608">
        <v>3592</v>
      </c>
      <c r="E608" s="25">
        <f t="shared" si="119"/>
        <v>4109.75</v>
      </c>
      <c r="F608" s="25">
        <f t="shared" si="120"/>
        <v>4415.125</v>
      </c>
      <c r="G608" s="25">
        <f t="shared" si="109"/>
        <v>0.81356699980181757</v>
      </c>
      <c r="H608" s="25">
        <f t="shared" si="116"/>
        <v>1.0047966317304369</v>
      </c>
      <c r="I608" s="4">
        <f t="shared" si="110"/>
        <v>3574.8527478778897</v>
      </c>
      <c r="J608" s="25">
        <f t="shared" si="117"/>
        <v>4437.4619693190716</v>
      </c>
      <c r="K608" s="15">
        <f t="shared" si="111"/>
        <v>4458.7468402037148</v>
      </c>
      <c r="L608" s="36">
        <f t="shared" si="112"/>
        <v>-866.74684020371478</v>
      </c>
      <c r="M608" s="36">
        <f t="shared" si="113"/>
        <v>866.74684020371478</v>
      </c>
      <c r="N608" s="36">
        <f t="shared" si="114"/>
        <v>0.24129923168254866</v>
      </c>
      <c r="O608" s="36">
        <f t="shared" si="115"/>
        <v>751250.08500312385</v>
      </c>
      <c r="P608" s="35">
        <f t="shared" si="118"/>
        <v>751250.08500312385</v>
      </c>
    </row>
    <row r="609" spans="1:16" x14ac:dyDescent="0.4">
      <c r="A609" s="1">
        <v>608</v>
      </c>
      <c r="B609" s="21">
        <v>40421</v>
      </c>
      <c r="C609" s="43">
        <v>4</v>
      </c>
      <c r="D609">
        <v>7536</v>
      </c>
      <c r="E609" s="25">
        <f t="shared" si="119"/>
        <v>4720.5</v>
      </c>
      <c r="F609" s="25">
        <f t="shared" si="120"/>
        <v>4819.5</v>
      </c>
      <c r="G609" s="25">
        <f t="shared" si="109"/>
        <v>1.5636476812947402</v>
      </c>
      <c r="H609" s="25">
        <f t="shared" si="116"/>
        <v>0.99880733708417879</v>
      </c>
      <c r="I609" s="4">
        <f t="shared" si="110"/>
        <v>7544.9986400779426</v>
      </c>
      <c r="J609" s="25">
        <f t="shared" si="117"/>
        <v>4437.402105858484</v>
      </c>
      <c r="K609" s="15">
        <f t="shared" si="111"/>
        <v>4432.1097809242392</v>
      </c>
      <c r="L609" s="36">
        <f t="shared" si="112"/>
        <v>3103.8902190757608</v>
      </c>
      <c r="M609" s="36">
        <f t="shared" si="113"/>
        <v>3103.8902190757608</v>
      </c>
      <c r="N609" s="36">
        <f t="shared" si="114"/>
        <v>0.41187502907056273</v>
      </c>
      <c r="O609" s="36">
        <f t="shared" si="115"/>
        <v>9634134.4920741748</v>
      </c>
      <c r="P609" s="35">
        <f t="shared" si="118"/>
        <v>9634134.4920741748</v>
      </c>
    </row>
    <row r="610" spans="1:16" x14ac:dyDescent="0.4">
      <c r="A610" s="1">
        <v>609</v>
      </c>
      <c r="B610" s="21">
        <v>40422</v>
      </c>
      <c r="C610" s="43">
        <v>1</v>
      </c>
      <c r="D610">
        <v>5116</v>
      </c>
      <c r="E610" s="25">
        <f t="shared" si="119"/>
        <v>4918.5</v>
      </c>
      <c r="F610" s="25">
        <f t="shared" si="120"/>
        <v>4925.75</v>
      </c>
      <c r="G610" s="25">
        <f t="shared" si="109"/>
        <v>1.0386235598639801</v>
      </c>
      <c r="H610" s="25">
        <f t="shared" si="116"/>
        <v>1.0016405964821891</v>
      </c>
      <c r="I610" s="4">
        <f t="shared" si="110"/>
        <v>5107.6204558477793</v>
      </c>
      <c r="J610" s="25">
        <f t="shared" si="117"/>
        <v>4437.3422423978973</v>
      </c>
      <c r="K610" s="15">
        <f t="shared" si="111"/>
        <v>4444.6221304710443</v>
      </c>
      <c r="L610" s="36">
        <f t="shared" si="112"/>
        <v>671.37786952895567</v>
      </c>
      <c r="M610" s="36">
        <f t="shared" si="113"/>
        <v>671.37786952895567</v>
      </c>
      <c r="N610" s="36">
        <f t="shared" si="114"/>
        <v>0.13123101437235254</v>
      </c>
      <c r="O610" s="36">
        <f t="shared" si="115"/>
        <v>450748.2436932394</v>
      </c>
      <c r="P610" s="35">
        <f t="shared" si="118"/>
        <v>450748.2436932394</v>
      </c>
    </row>
    <row r="611" spans="1:16" x14ac:dyDescent="0.4">
      <c r="A611" s="1">
        <v>610</v>
      </c>
      <c r="B611" s="21">
        <v>40423</v>
      </c>
      <c r="C611" s="43">
        <v>2</v>
      </c>
      <c r="D611">
        <v>3430</v>
      </c>
      <c r="E611" s="25">
        <f t="shared" si="119"/>
        <v>4933</v>
      </c>
      <c r="F611" s="25">
        <f t="shared" si="120"/>
        <v>4419.75</v>
      </c>
      <c r="G611" s="25">
        <f t="shared" si="109"/>
        <v>0.77606199445669999</v>
      </c>
      <c r="H611" s="25">
        <f t="shared" si="116"/>
        <v>0.99475543470319527</v>
      </c>
      <c r="I611" s="4">
        <f t="shared" si="110"/>
        <v>3448.0837001140962</v>
      </c>
      <c r="J611" s="25">
        <f t="shared" si="117"/>
        <v>4437.2823789373097</v>
      </c>
      <c r="K611" s="15">
        <f t="shared" si="111"/>
        <v>4414.0107617606118</v>
      </c>
      <c r="L611" s="36">
        <f t="shared" si="112"/>
        <v>-984.01076176061179</v>
      </c>
      <c r="M611" s="36">
        <f t="shared" si="113"/>
        <v>984.01076176061179</v>
      </c>
      <c r="N611" s="36">
        <f t="shared" si="114"/>
        <v>0.28688360401184015</v>
      </c>
      <c r="O611" s="36">
        <f t="shared" si="115"/>
        <v>968277.17926069943</v>
      </c>
      <c r="P611" s="35">
        <f t="shared" si="118"/>
        <v>968277.17926069943</v>
      </c>
    </row>
    <row r="612" spans="1:16" x14ac:dyDescent="0.4">
      <c r="A612" s="1">
        <v>611</v>
      </c>
      <c r="B612" s="21">
        <v>40424</v>
      </c>
      <c r="C612" s="43">
        <v>3</v>
      </c>
      <c r="D612">
        <v>3650</v>
      </c>
      <c r="E612" s="25">
        <f t="shared" si="119"/>
        <v>3906.5</v>
      </c>
      <c r="F612" s="25">
        <f t="shared" si="120"/>
        <v>3894.75</v>
      </c>
      <c r="G612" s="25">
        <f t="shared" si="109"/>
        <v>0.93715899608447273</v>
      </c>
      <c r="H612" s="25">
        <f t="shared" si="116"/>
        <v>1.0047966317304369</v>
      </c>
      <c r="I612" s="4">
        <f t="shared" si="110"/>
        <v>3632.5758713124433</v>
      </c>
      <c r="J612" s="25">
        <f t="shared" si="117"/>
        <v>4437.2225154767229</v>
      </c>
      <c r="K612" s="15">
        <f t="shared" si="111"/>
        <v>4458.5062377894674</v>
      </c>
      <c r="L612" s="36">
        <f t="shared" si="112"/>
        <v>-808.50623778946738</v>
      </c>
      <c r="M612" s="36">
        <f t="shared" si="113"/>
        <v>808.50623778946738</v>
      </c>
      <c r="N612" s="36">
        <f t="shared" si="114"/>
        <v>0.2215085582984842</v>
      </c>
      <c r="O612" s="36">
        <f t="shared" si="115"/>
        <v>653682.33654447878</v>
      </c>
      <c r="P612" s="35">
        <f t="shared" si="118"/>
        <v>653682.33654447878</v>
      </c>
    </row>
    <row r="613" spans="1:16" x14ac:dyDescent="0.4">
      <c r="A613" s="1">
        <v>612</v>
      </c>
      <c r="B613" s="21">
        <v>40425</v>
      </c>
      <c r="C613" s="43">
        <v>4</v>
      </c>
      <c r="D613">
        <v>3430</v>
      </c>
      <c r="E613" s="25">
        <f t="shared" si="119"/>
        <v>3883</v>
      </c>
      <c r="F613" s="25">
        <f t="shared" si="120"/>
        <v>4081.875</v>
      </c>
      <c r="G613" s="25">
        <f t="shared" si="109"/>
        <v>0.84030010718113612</v>
      </c>
      <c r="H613" s="25">
        <f t="shared" si="116"/>
        <v>0.99880733708417879</v>
      </c>
      <c r="I613" s="4">
        <f t="shared" si="110"/>
        <v>3434.0957186129699</v>
      </c>
      <c r="J613" s="25">
        <f t="shared" si="117"/>
        <v>4437.1626520161353</v>
      </c>
      <c r="K613" s="15">
        <f t="shared" si="111"/>
        <v>4431.8706126696088</v>
      </c>
      <c r="L613" s="36">
        <f t="shared" si="112"/>
        <v>-1001.8706126696088</v>
      </c>
      <c r="M613" s="36">
        <f t="shared" si="113"/>
        <v>1001.8706126696088</v>
      </c>
      <c r="N613" s="36">
        <f t="shared" si="114"/>
        <v>0.29209055762962355</v>
      </c>
      <c r="O613" s="36">
        <f t="shared" si="115"/>
        <v>1003744.7245309773</v>
      </c>
      <c r="P613" s="35">
        <f t="shared" si="118"/>
        <v>1003744.7245309773</v>
      </c>
    </row>
    <row r="614" spans="1:16" x14ac:dyDescent="0.4">
      <c r="A614" s="1">
        <v>613</v>
      </c>
      <c r="B614" s="21">
        <v>40426</v>
      </c>
      <c r="C614" s="43">
        <v>1</v>
      </c>
      <c r="D614">
        <v>5022</v>
      </c>
      <c r="E614" s="25">
        <f t="shared" si="119"/>
        <v>4280.75</v>
      </c>
      <c r="F614" s="25">
        <f t="shared" si="120"/>
        <v>4366</v>
      </c>
      <c r="G614" s="25">
        <f t="shared" si="109"/>
        <v>1.1502519468621164</v>
      </c>
      <c r="H614" s="25">
        <f t="shared" si="116"/>
        <v>1.0016405964821891</v>
      </c>
      <c r="I614" s="4">
        <f t="shared" si="110"/>
        <v>5013.7744193251656</v>
      </c>
      <c r="J614" s="25">
        <f t="shared" si="117"/>
        <v>4437.1027885555486</v>
      </c>
      <c r="K614" s="15">
        <f t="shared" si="111"/>
        <v>4444.3822837815642</v>
      </c>
      <c r="L614" s="36">
        <f t="shared" si="112"/>
        <v>577.61771621843582</v>
      </c>
      <c r="M614" s="36">
        <f t="shared" si="113"/>
        <v>577.61771621843582</v>
      </c>
      <c r="N614" s="36">
        <f t="shared" si="114"/>
        <v>0.11501746639156428</v>
      </c>
      <c r="O614" s="36">
        <f t="shared" si="115"/>
        <v>333642.22608940146</v>
      </c>
      <c r="P614" s="35">
        <f t="shared" si="118"/>
        <v>333642.22608940146</v>
      </c>
    </row>
    <row r="615" spans="1:16" x14ac:dyDescent="0.4">
      <c r="A615" s="1">
        <v>614</v>
      </c>
      <c r="B615" s="21">
        <v>40427</v>
      </c>
      <c r="C615" s="43">
        <v>2</v>
      </c>
      <c r="D615">
        <v>5021</v>
      </c>
      <c r="E615" s="25">
        <f t="shared" si="119"/>
        <v>4451.25</v>
      </c>
      <c r="F615" s="25">
        <f t="shared" si="120"/>
        <v>4369</v>
      </c>
      <c r="G615" s="25">
        <f t="shared" si="109"/>
        <v>1.1492332341496909</v>
      </c>
      <c r="H615" s="25">
        <f t="shared" si="116"/>
        <v>0.99475543470319527</v>
      </c>
      <c r="I615" s="4">
        <f t="shared" si="110"/>
        <v>5047.4717954148337</v>
      </c>
      <c r="J615" s="25">
        <f t="shared" si="117"/>
        <v>4437.042925094961</v>
      </c>
      <c r="K615" s="15">
        <f t="shared" si="111"/>
        <v>4413.7725637495751</v>
      </c>
      <c r="L615" s="36">
        <f t="shared" si="112"/>
        <v>607.22743625042494</v>
      </c>
      <c r="M615" s="36">
        <f t="shared" si="113"/>
        <v>607.22743625042494</v>
      </c>
      <c r="N615" s="36">
        <f t="shared" si="114"/>
        <v>0.12093754954200855</v>
      </c>
      <c r="O615" s="36">
        <f t="shared" si="115"/>
        <v>368725.15933526389</v>
      </c>
      <c r="P615" s="35">
        <f t="shared" si="118"/>
        <v>368725.15933526389</v>
      </c>
    </row>
    <row r="616" spans="1:16" x14ac:dyDescent="0.4">
      <c r="A616" s="1">
        <v>615</v>
      </c>
      <c r="B616" s="21">
        <v>40428</v>
      </c>
      <c r="C616" s="43">
        <v>3</v>
      </c>
      <c r="D616">
        <v>4332</v>
      </c>
      <c r="E616" s="25">
        <f t="shared" si="119"/>
        <v>4286.75</v>
      </c>
      <c r="F616" s="25">
        <f t="shared" si="120"/>
        <v>4087.75</v>
      </c>
      <c r="G616" s="25">
        <f t="shared" si="109"/>
        <v>1.0597516971439056</v>
      </c>
      <c r="H616" s="25">
        <f t="shared" si="116"/>
        <v>1.0047966317304369</v>
      </c>
      <c r="I616" s="4">
        <f t="shared" si="110"/>
        <v>4311.3201848015078</v>
      </c>
      <c r="J616" s="25">
        <f t="shared" si="117"/>
        <v>4436.9830616343743</v>
      </c>
      <c r="K616" s="15">
        <f t="shared" si="111"/>
        <v>4458.2656353752209</v>
      </c>
      <c r="L616" s="36">
        <f t="shared" si="112"/>
        <v>-126.26563537522088</v>
      </c>
      <c r="M616" s="36">
        <f t="shared" si="113"/>
        <v>126.26563537522088</v>
      </c>
      <c r="N616" s="36">
        <f t="shared" si="114"/>
        <v>2.9147191914870932E-2</v>
      </c>
      <c r="O616" s="36">
        <f t="shared" si="115"/>
        <v>15943.010676708231</v>
      </c>
      <c r="P616" s="35">
        <f t="shared" si="118"/>
        <v>15943.010676708231</v>
      </c>
    </row>
    <row r="617" spans="1:16" x14ac:dyDescent="0.4">
      <c r="A617" s="1">
        <v>616</v>
      </c>
      <c r="B617" s="21">
        <v>40429</v>
      </c>
      <c r="C617" s="43">
        <v>4</v>
      </c>
      <c r="D617">
        <v>2772</v>
      </c>
      <c r="E617" s="25">
        <f t="shared" si="119"/>
        <v>3888.75</v>
      </c>
      <c r="F617" s="25">
        <f t="shared" si="120"/>
        <v>3648.75</v>
      </c>
      <c r="G617" s="25">
        <f t="shared" si="109"/>
        <v>0.75971223021582734</v>
      </c>
      <c r="H617" s="25">
        <f t="shared" si="116"/>
        <v>0.99880733708417879</v>
      </c>
      <c r="I617" s="4">
        <f t="shared" si="110"/>
        <v>2775.3100093280332</v>
      </c>
      <c r="J617" s="25">
        <f t="shared" si="117"/>
        <v>4436.9231981737867</v>
      </c>
      <c r="K617" s="15">
        <f t="shared" si="111"/>
        <v>4431.6314444149775</v>
      </c>
      <c r="L617" s="36">
        <f t="shared" si="112"/>
        <v>-1659.6314444149775</v>
      </c>
      <c r="M617" s="36">
        <f t="shared" si="113"/>
        <v>1659.6314444149775</v>
      </c>
      <c r="N617" s="36">
        <f t="shared" si="114"/>
        <v>0.59871264228534538</v>
      </c>
      <c r="O617" s="36">
        <f t="shared" si="115"/>
        <v>2754376.5312909447</v>
      </c>
      <c r="P617" s="35">
        <f t="shared" si="118"/>
        <v>2754376.5312909447</v>
      </c>
    </row>
    <row r="618" spans="1:16" x14ac:dyDescent="0.4">
      <c r="A618" s="1">
        <v>617</v>
      </c>
      <c r="B618" s="21">
        <v>40430</v>
      </c>
      <c r="C618" s="43">
        <v>1</v>
      </c>
      <c r="D618">
        <v>3430</v>
      </c>
      <c r="E618" s="25">
        <f t="shared" si="119"/>
        <v>3408.75</v>
      </c>
      <c r="F618" s="25">
        <f t="shared" si="120"/>
        <v>3548.875</v>
      </c>
      <c r="G618" s="25">
        <f t="shared" si="109"/>
        <v>0.96650346940931986</v>
      </c>
      <c r="H618" s="25">
        <f t="shared" si="116"/>
        <v>1.0016405964821891</v>
      </c>
      <c r="I618" s="4">
        <f t="shared" si="110"/>
        <v>3424.3819709847307</v>
      </c>
      <c r="J618" s="25">
        <f t="shared" si="117"/>
        <v>4436.8633347131999</v>
      </c>
      <c r="K618" s="15">
        <f t="shared" si="111"/>
        <v>4444.142437092084</v>
      </c>
      <c r="L618" s="36">
        <f t="shared" si="112"/>
        <v>-1014.142437092084</v>
      </c>
      <c r="M618" s="36">
        <f t="shared" si="113"/>
        <v>1014.142437092084</v>
      </c>
      <c r="N618" s="36">
        <f t="shared" si="114"/>
        <v>0.29566834900643851</v>
      </c>
      <c r="O618" s="36">
        <f t="shared" si="115"/>
        <v>1028484.8827110716</v>
      </c>
      <c r="P618" s="35">
        <f t="shared" si="118"/>
        <v>1028484.8827110716</v>
      </c>
    </row>
    <row r="619" spans="1:16" x14ac:dyDescent="0.4">
      <c r="A619" s="1">
        <v>618</v>
      </c>
      <c r="B619" s="21">
        <v>40431</v>
      </c>
      <c r="C619" s="43">
        <v>2</v>
      </c>
      <c r="D619">
        <v>3101</v>
      </c>
      <c r="E619" s="25">
        <f t="shared" si="119"/>
        <v>3689</v>
      </c>
      <c r="F619" s="25">
        <f t="shared" si="120"/>
        <v>3771.25</v>
      </c>
      <c r="G619" s="25">
        <f t="shared" si="109"/>
        <v>0.82227378190255218</v>
      </c>
      <c r="H619" s="25">
        <f t="shared" si="116"/>
        <v>0.99475543470319527</v>
      </c>
      <c r="I619" s="4">
        <f t="shared" si="110"/>
        <v>3117.3491411235605</v>
      </c>
      <c r="J619" s="25">
        <f t="shared" si="117"/>
        <v>4436.8034712526123</v>
      </c>
      <c r="K619" s="15">
        <f t="shared" si="111"/>
        <v>4413.5343657385383</v>
      </c>
      <c r="L619" s="36">
        <f t="shared" si="112"/>
        <v>-1312.5343657385383</v>
      </c>
      <c r="M619" s="36">
        <f t="shared" si="113"/>
        <v>1312.5343657385383</v>
      </c>
      <c r="N619" s="36">
        <f t="shared" si="114"/>
        <v>0.42326164648130871</v>
      </c>
      <c r="O619" s="36">
        <f t="shared" si="115"/>
        <v>1722746.4612446672</v>
      </c>
      <c r="P619" s="35">
        <f t="shared" si="118"/>
        <v>1722746.4612446672</v>
      </c>
    </row>
    <row r="620" spans="1:16" x14ac:dyDescent="0.4">
      <c r="A620" s="1">
        <v>619</v>
      </c>
      <c r="B620" s="21">
        <v>40432</v>
      </c>
      <c r="C620" s="43">
        <v>3</v>
      </c>
      <c r="D620">
        <v>5453</v>
      </c>
      <c r="E620" s="25">
        <f t="shared" si="119"/>
        <v>3853.5</v>
      </c>
      <c r="F620" s="25">
        <f t="shared" si="120"/>
        <v>3998.375</v>
      </c>
      <c r="G620" s="25">
        <f t="shared" si="109"/>
        <v>1.363804045393441</v>
      </c>
      <c r="H620" s="25">
        <f t="shared" si="116"/>
        <v>1.0047966317304369</v>
      </c>
      <c r="I620" s="4">
        <f t="shared" si="110"/>
        <v>5426.9688291141792</v>
      </c>
      <c r="J620" s="25">
        <f t="shared" si="117"/>
        <v>4436.7436077920256</v>
      </c>
      <c r="K620" s="15">
        <f t="shared" si="111"/>
        <v>4458.0250329609735</v>
      </c>
      <c r="L620" s="36">
        <f t="shared" si="112"/>
        <v>994.97496703902652</v>
      </c>
      <c r="M620" s="36">
        <f t="shared" si="113"/>
        <v>994.97496703902652</v>
      </c>
      <c r="N620" s="36">
        <f t="shared" si="114"/>
        <v>0.18246377536017358</v>
      </c>
      <c r="O620" s="36">
        <f t="shared" si="115"/>
        <v>989975.18503431196</v>
      </c>
      <c r="P620" s="35">
        <f t="shared" si="118"/>
        <v>989975.18503431196</v>
      </c>
    </row>
    <row r="621" spans="1:16" x14ac:dyDescent="0.4">
      <c r="A621" s="1">
        <v>620</v>
      </c>
      <c r="B621" s="21">
        <v>40433</v>
      </c>
      <c r="C621" s="43">
        <v>4</v>
      </c>
      <c r="D621">
        <v>3430</v>
      </c>
      <c r="E621" s="25">
        <f t="shared" si="119"/>
        <v>4143.25</v>
      </c>
      <c r="F621" s="25">
        <f t="shared" si="120"/>
        <v>4184.375</v>
      </c>
      <c r="G621" s="25">
        <f t="shared" ref="G621:G684" si="121">D621/F621</f>
        <v>0.81971620612397311</v>
      </c>
      <c r="H621" s="25">
        <f t="shared" si="116"/>
        <v>0.99880733708417879</v>
      </c>
      <c r="I621" s="4">
        <f t="shared" ref="I621:I684" si="122">D621/H621</f>
        <v>3434.0957186129699</v>
      </c>
      <c r="J621" s="25">
        <f t="shared" si="117"/>
        <v>4436.683744331438</v>
      </c>
      <c r="K621" s="15">
        <f t="shared" ref="K621:K684" si="123">H621*J621</f>
        <v>4431.3922761603471</v>
      </c>
      <c r="L621" s="36">
        <f t="shared" ref="L621:L684" si="124">D621-K621</f>
        <v>-1001.3922761603471</v>
      </c>
      <c r="M621" s="36">
        <f t="shared" ref="M621:M684" si="125">ABS(L621)</f>
        <v>1001.3922761603471</v>
      </c>
      <c r="N621" s="36">
        <f t="shared" ref="N621:N684" si="126">M621/D621</f>
        <v>0.29195110092138399</v>
      </c>
      <c r="O621" s="36">
        <f t="shared" ref="O621:O684" si="127">L621^2</f>
        <v>1002786.490753601</v>
      </c>
      <c r="P621" s="35">
        <f t="shared" si="118"/>
        <v>1002786.490753601</v>
      </c>
    </row>
    <row r="622" spans="1:16" x14ac:dyDescent="0.4">
      <c r="A622" s="1">
        <v>621</v>
      </c>
      <c r="B622" s="21">
        <v>40434</v>
      </c>
      <c r="C622" s="43">
        <v>1</v>
      </c>
      <c r="D622">
        <v>4589</v>
      </c>
      <c r="E622" s="25">
        <f t="shared" si="119"/>
        <v>4225.5</v>
      </c>
      <c r="F622" s="25">
        <f t="shared" si="120"/>
        <v>4302.5</v>
      </c>
      <c r="G622" s="25">
        <f t="shared" si="121"/>
        <v>1.0665891923300406</v>
      </c>
      <c r="H622" s="25">
        <f t="shared" si="116"/>
        <v>1.0016405964821891</v>
      </c>
      <c r="I622" s="4">
        <f t="shared" si="122"/>
        <v>4581.4836340667434</v>
      </c>
      <c r="J622" s="25">
        <f t="shared" si="117"/>
        <v>4436.6238808708513</v>
      </c>
      <c r="K622" s="15">
        <f t="shared" si="123"/>
        <v>4443.9025904026039</v>
      </c>
      <c r="L622" s="36">
        <f t="shared" si="124"/>
        <v>145.09740959739611</v>
      </c>
      <c r="M622" s="36">
        <f t="shared" si="125"/>
        <v>145.09740959739611</v>
      </c>
      <c r="N622" s="36">
        <f t="shared" si="126"/>
        <v>3.1618524645324934E-2</v>
      </c>
      <c r="O622" s="36">
        <f t="shared" si="127"/>
        <v>21053.258271874536</v>
      </c>
      <c r="P622" s="35">
        <f t="shared" si="118"/>
        <v>21053.258271874536</v>
      </c>
    </row>
    <row r="623" spans="1:16" x14ac:dyDescent="0.4">
      <c r="A623" s="1">
        <v>622</v>
      </c>
      <c r="B623" s="21">
        <v>40435</v>
      </c>
      <c r="C623" s="43">
        <v>2</v>
      </c>
      <c r="D623">
        <v>3430</v>
      </c>
      <c r="E623" s="25">
        <f t="shared" si="119"/>
        <v>4379.5</v>
      </c>
      <c r="F623" s="25">
        <f t="shared" si="120"/>
        <v>4407</v>
      </c>
      <c r="G623" s="25">
        <f t="shared" si="121"/>
        <v>0.77830723848422967</v>
      </c>
      <c r="H623" s="25">
        <f t="shared" si="116"/>
        <v>0.99475543470319527</v>
      </c>
      <c r="I623" s="4">
        <f t="shared" si="122"/>
        <v>3448.0837001140962</v>
      </c>
      <c r="J623" s="25">
        <f t="shared" si="117"/>
        <v>4436.5640174102637</v>
      </c>
      <c r="K623" s="15">
        <f t="shared" si="123"/>
        <v>4413.2961677275016</v>
      </c>
      <c r="L623" s="36">
        <f t="shared" si="124"/>
        <v>-983.2961677275016</v>
      </c>
      <c r="M623" s="36">
        <f t="shared" si="125"/>
        <v>983.2961677275016</v>
      </c>
      <c r="N623" s="36">
        <f t="shared" si="126"/>
        <v>0.28667526755903838</v>
      </c>
      <c r="O623" s="36">
        <f t="shared" si="127"/>
        <v>966871.35346759099</v>
      </c>
      <c r="P623" s="35">
        <f t="shared" si="118"/>
        <v>966871.35346759099</v>
      </c>
    </row>
    <row r="624" spans="1:16" x14ac:dyDescent="0.4">
      <c r="A624" s="1">
        <v>623</v>
      </c>
      <c r="B624" s="21">
        <v>40436</v>
      </c>
      <c r="C624" s="43">
        <v>3</v>
      </c>
      <c r="D624">
        <v>6069</v>
      </c>
      <c r="E624" s="25">
        <f t="shared" si="119"/>
        <v>4434.5</v>
      </c>
      <c r="F624" s="25">
        <f t="shared" si="120"/>
        <v>4623.5</v>
      </c>
      <c r="G624" s="25">
        <f t="shared" si="121"/>
        <v>1.3126419379258139</v>
      </c>
      <c r="H624" s="25">
        <f t="shared" si="116"/>
        <v>1.0047966317304369</v>
      </c>
      <c r="I624" s="4">
        <f t="shared" si="122"/>
        <v>6040.0282090397859</v>
      </c>
      <c r="J624" s="25">
        <f t="shared" si="117"/>
        <v>4436.5041539496769</v>
      </c>
      <c r="K624" s="15">
        <f t="shared" si="123"/>
        <v>4457.784430546727</v>
      </c>
      <c r="L624" s="36">
        <f t="shared" si="124"/>
        <v>1611.215569453273</v>
      </c>
      <c r="M624" s="36">
        <f t="shared" si="125"/>
        <v>1611.215569453273</v>
      </c>
      <c r="N624" s="36">
        <f t="shared" si="126"/>
        <v>0.265482875177669</v>
      </c>
      <c r="O624" s="36">
        <f t="shared" si="127"/>
        <v>2596015.6112486348</v>
      </c>
      <c r="P624" s="35">
        <f t="shared" si="118"/>
        <v>2596015.6112486348</v>
      </c>
    </row>
    <row r="625" spans="1:16" x14ac:dyDescent="0.4">
      <c r="A625" s="1">
        <v>624</v>
      </c>
      <c r="B625" s="21">
        <v>40437</v>
      </c>
      <c r="C625" s="43">
        <v>4</v>
      </c>
      <c r="D625">
        <v>3650</v>
      </c>
      <c r="E625" s="25">
        <f t="shared" si="119"/>
        <v>4812.5</v>
      </c>
      <c r="F625" s="25">
        <f t="shared" si="120"/>
        <v>4897.375</v>
      </c>
      <c r="G625" s="25">
        <f t="shared" si="121"/>
        <v>0.74529722555450628</v>
      </c>
      <c r="H625" s="25">
        <f t="shared" si="116"/>
        <v>0.99880733708417879</v>
      </c>
      <c r="I625" s="4">
        <f t="shared" si="122"/>
        <v>3654.3584177659886</v>
      </c>
      <c r="J625" s="25">
        <f t="shared" si="117"/>
        <v>4436.4442904890893</v>
      </c>
      <c r="K625" s="15">
        <f t="shared" si="123"/>
        <v>4431.1531079057158</v>
      </c>
      <c r="L625" s="36">
        <f t="shared" si="124"/>
        <v>-781.15310790571584</v>
      </c>
      <c r="M625" s="36">
        <f t="shared" si="125"/>
        <v>781.15310790571584</v>
      </c>
      <c r="N625" s="36">
        <f t="shared" si="126"/>
        <v>0.21401455011115503</v>
      </c>
      <c r="O625" s="36">
        <f t="shared" si="127"/>
        <v>610200.17799075891</v>
      </c>
      <c r="P625" s="35">
        <f t="shared" si="118"/>
        <v>610200.17799075891</v>
      </c>
    </row>
    <row r="626" spans="1:16" x14ac:dyDescent="0.4">
      <c r="A626" s="1">
        <v>625</v>
      </c>
      <c r="B626" s="21">
        <v>40438</v>
      </c>
      <c r="C626" s="43">
        <v>1</v>
      </c>
      <c r="D626">
        <v>6101</v>
      </c>
      <c r="E626" s="25">
        <f t="shared" si="119"/>
        <v>4982.25</v>
      </c>
      <c r="F626" s="25">
        <f t="shared" si="120"/>
        <v>4607.125</v>
      </c>
      <c r="G626" s="25">
        <f t="shared" si="121"/>
        <v>1.3242531947798248</v>
      </c>
      <c r="H626" s="25">
        <f t="shared" si="116"/>
        <v>1.0016405964821891</v>
      </c>
      <c r="I626" s="4">
        <f t="shared" si="122"/>
        <v>6091.0071151538896</v>
      </c>
      <c r="J626" s="25">
        <f t="shared" si="117"/>
        <v>4436.3844270285026</v>
      </c>
      <c r="K626" s="15">
        <f t="shared" si="123"/>
        <v>4443.6627437131237</v>
      </c>
      <c r="L626" s="36">
        <f t="shared" si="124"/>
        <v>1657.3372562868763</v>
      </c>
      <c r="M626" s="36">
        <f t="shared" si="125"/>
        <v>1657.3372562868763</v>
      </c>
      <c r="N626" s="36">
        <f t="shared" si="126"/>
        <v>0.27165009937500023</v>
      </c>
      <c r="O626" s="36">
        <f t="shared" si="127"/>
        <v>2746766.7810765109</v>
      </c>
      <c r="P626" s="35">
        <f t="shared" si="118"/>
        <v>2746766.7810765109</v>
      </c>
    </row>
    <row r="627" spans="1:16" x14ac:dyDescent="0.4">
      <c r="A627" s="1">
        <v>626</v>
      </c>
      <c r="B627" s="21">
        <v>40439</v>
      </c>
      <c r="C627" s="43">
        <v>2</v>
      </c>
      <c r="D627">
        <v>4109</v>
      </c>
      <c r="E627" s="25">
        <f t="shared" si="119"/>
        <v>4232</v>
      </c>
      <c r="F627" s="25">
        <f t="shared" si="120"/>
        <v>4098.5</v>
      </c>
      <c r="G627" s="25">
        <f t="shared" si="121"/>
        <v>1.0025619128949617</v>
      </c>
      <c r="H627" s="25">
        <f t="shared" si="116"/>
        <v>0.99475543470319527</v>
      </c>
      <c r="I627" s="4">
        <f t="shared" si="122"/>
        <v>4130.6635346264784</v>
      </c>
      <c r="J627" s="25">
        <f t="shared" si="117"/>
        <v>4436.324563567915</v>
      </c>
      <c r="K627" s="15">
        <f t="shared" si="123"/>
        <v>4413.057969716464</v>
      </c>
      <c r="L627" s="36">
        <f t="shared" si="124"/>
        <v>-304.05796971646396</v>
      </c>
      <c r="M627" s="36">
        <f t="shared" si="125"/>
        <v>304.05796971646396</v>
      </c>
      <c r="N627" s="36">
        <f t="shared" si="126"/>
        <v>7.399804568422097E-2</v>
      </c>
      <c r="O627" s="36">
        <f t="shared" si="127"/>
        <v>92451.248948098117</v>
      </c>
      <c r="P627" s="35">
        <f t="shared" si="118"/>
        <v>92451.248948098117</v>
      </c>
    </row>
    <row r="628" spans="1:16" x14ac:dyDescent="0.4">
      <c r="A628" s="1">
        <v>627</v>
      </c>
      <c r="B628" s="21">
        <v>40440</v>
      </c>
      <c r="C628" s="43">
        <v>3</v>
      </c>
      <c r="D628">
        <v>3068</v>
      </c>
      <c r="E628" s="25">
        <f t="shared" si="119"/>
        <v>3965</v>
      </c>
      <c r="F628" s="25">
        <f t="shared" si="120"/>
        <v>3563.25</v>
      </c>
      <c r="G628" s="25">
        <f t="shared" si="121"/>
        <v>0.8610117168315442</v>
      </c>
      <c r="H628" s="25">
        <f t="shared" si="116"/>
        <v>1.0047966317304369</v>
      </c>
      <c r="I628" s="4">
        <f t="shared" si="122"/>
        <v>3053.3541844346782</v>
      </c>
      <c r="J628" s="25">
        <f t="shared" si="117"/>
        <v>4436.2647001073283</v>
      </c>
      <c r="K628" s="15">
        <f t="shared" si="123"/>
        <v>4457.5438281324805</v>
      </c>
      <c r="L628" s="36">
        <f t="shared" si="124"/>
        <v>-1389.5438281324805</v>
      </c>
      <c r="M628" s="36">
        <f t="shared" si="125"/>
        <v>1389.5438281324805</v>
      </c>
      <c r="N628" s="36">
        <f t="shared" si="126"/>
        <v>0.45291519821788806</v>
      </c>
      <c r="O628" s="36">
        <f t="shared" si="127"/>
        <v>1930832.0503010685</v>
      </c>
      <c r="P628" s="35">
        <f t="shared" si="118"/>
        <v>1930832.0503010685</v>
      </c>
    </row>
    <row r="629" spans="1:16" x14ac:dyDescent="0.4">
      <c r="A629" s="1">
        <v>628</v>
      </c>
      <c r="B629" s="21">
        <v>40441</v>
      </c>
      <c r="C629" s="43">
        <v>4</v>
      </c>
      <c r="D629">
        <v>2582</v>
      </c>
      <c r="E629" s="25">
        <f t="shared" si="119"/>
        <v>3161.5</v>
      </c>
      <c r="F629" s="25">
        <f t="shared" si="120"/>
        <v>3047.75</v>
      </c>
      <c r="G629" s="25">
        <f t="shared" si="121"/>
        <v>0.84718234763350009</v>
      </c>
      <c r="H629" s="25">
        <f t="shared" si="116"/>
        <v>0.99880733708417879</v>
      </c>
      <c r="I629" s="4">
        <f t="shared" si="122"/>
        <v>2585.0831327867895</v>
      </c>
      <c r="J629" s="25">
        <f t="shared" si="117"/>
        <v>4436.2048366467407</v>
      </c>
      <c r="K629" s="15">
        <f t="shared" si="123"/>
        <v>4430.9139396510855</v>
      </c>
      <c r="L629" s="36">
        <f t="shared" si="124"/>
        <v>-1848.9139396510855</v>
      </c>
      <c r="M629" s="36">
        <f t="shared" si="125"/>
        <v>1848.9139396510855</v>
      </c>
      <c r="N629" s="36">
        <f t="shared" si="126"/>
        <v>0.71607821055425458</v>
      </c>
      <c r="O629" s="36">
        <f t="shared" si="127"/>
        <v>3418482.7562360978</v>
      </c>
      <c r="P629" s="35">
        <f t="shared" si="118"/>
        <v>3418482.7562360978</v>
      </c>
    </row>
    <row r="630" spans="1:16" x14ac:dyDescent="0.4">
      <c r="A630" s="1">
        <v>629</v>
      </c>
      <c r="B630" s="21">
        <v>40442</v>
      </c>
      <c r="C630" s="43">
        <v>1</v>
      </c>
      <c r="D630">
        <v>2887</v>
      </c>
      <c r="E630" s="25">
        <f t="shared" si="119"/>
        <v>2934</v>
      </c>
      <c r="F630" s="25">
        <f t="shared" si="120"/>
        <v>3194.625</v>
      </c>
      <c r="G630" s="25">
        <f t="shared" si="121"/>
        <v>0.90370544273584541</v>
      </c>
      <c r="H630" s="25">
        <f t="shared" si="116"/>
        <v>1.0016405964821891</v>
      </c>
      <c r="I630" s="4">
        <f t="shared" si="122"/>
        <v>2882.2713557530374</v>
      </c>
      <c r="J630" s="25">
        <f t="shared" si="117"/>
        <v>4436.1449731861539</v>
      </c>
      <c r="K630" s="15">
        <f t="shared" si="123"/>
        <v>4443.4228970236436</v>
      </c>
      <c r="L630" s="36">
        <f t="shared" si="124"/>
        <v>-1556.4228970236436</v>
      </c>
      <c r="M630" s="36">
        <f t="shared" si="125"/>
        <v>1556.4228970236436</v>
      </c>
      <c r="N630" s="36">
        <f t="shared" si="126"/>
        <v>0.53911426983846333</v>
      </c>
      <c r="O630" s="36">
        <f t="shared" si="127"/>
        <v>2422452.2343794713</v>
      </c>
      <c r="P630" s="35">
        <f t="shared" si="118"/>
        <v>2422452.2343794713</v>
      </c>
    </row>
    <row r="631" spans="1:16" x14ac:dyDescent="0.4">
      <c r="A631" s="1">
        <v>630</v>
      </c>
      <c r="B631" s="21">
        <v>40443</v>
      </c>
      <c r="C631" s="43">
        <v>2</v>
      </c>
      <c r="D631">
        <v>3199</v>
      </c>
      <c r="E631" s="25">
        <f t="shared" si="119"/>
        <v>3455.25</v>
      </c>
      <c r="F631" s="25">
        <f t="shared" si="120"/>
        <v>3923.875</v>
      </c>
      <c r="G631" s="25">
        <f t="shared" si="121"/>
        <v>0.81526552196489444</v>
      </c>
      <c r="H631" s="25">
        <f t="shared" si="116"/>
        <v>0.99475543470319527</v>
      </c>
      <c r="I631" s="4">
        <f t="shared" si="122"/>
        <v>3215.8658182696777</v>
      </c>
      <c r="J631" s="25">
        <f t="shared" si="117"/>
        <v>4436.0851097255663</v>
      </c>
      <c r="K631" s="15">
        <f t="shared" si="123"/>
        <v>4412.8197717054272</v>
      </c>
      <c r="L631" s="36">
        <f t="shared" si="124"/>
        <v>-1213.8197717054272</v>
      </c>
      <c r="M631" s="36">
        <f t="shared" si="125"/>
        <v>1213.8197717054272</v>
      </c>
      <c r="N631" s="36">
        <f t="shared" si="126"/>
        <v>0.37943725279944585</v>
      </c>
      <c r="O631" s="36">
        <f t="shared" si="127"/>
        <v>1473358.4381830154</v>
      </c>
      <c r="P631" s="35">
        <f t="shared" si="118"/>
        <v>1473358.4381830154</v>
      </c>
    </row>
    <row r="632" spans="1:16" x14ac:dyDescent="0.4">
      <c r="A632" s="1">
        <v>631</v>
      </c>
      <c r="B632" s="21">
        <v>40444</v>
      </c>
      <c r="C632" s="43">
        <v>3</v>
      </c>
      <c r="D632">
        <v>5153</v>
      </c>
      <c r="E632" s="25">
        <f t="shared" si="119"/>
        <v>4392.5</v>
      </c>
      <c r="F632" s="25">
        <f t="shared" si="120"/>
        <v>4719.375</v>
      </c>
      <c r="G632" s="25">
        <f t="shared" si="121"/>
        <v>1.0918818699509998</v>
      </c>
      <c r="H632" s="25">
        <f t="shared" si="116"/>
        <v>1.0047966317304369</v>
      </c>
      <c r="I632" s="4">
        <f t="shared" si="122"/>
        <v>5128.4009492802797</v>
      </c>
      <c r="J632" s="25">
        <f t="shared" si="117"/>
        <v>4436.0252462649796</v>
      </c>
      <c r="K632" s="15">
        <f t="shared" si="123"/>
        <v>4457.3032257182331</v>
      </c>
      <c r="L632" s="36">
        <f t="shared" si="124"/>
        <v>695.69677428176692</v>
      </c>
      <c r="M632" s="36">
        <f t="shared" si="125"/>
        <v>695.69677428176692</v>
      </c>
      <c r="N632" s="36">
        <f t="shared" si="126"/>
        <v>0.13500810678862157</v>
      </c>
      <c r="O632" s="36">
        <f t="shared" si="127"/>
        <v>483994.00174605573</v>
      </c>
      <c r="P632" s="35">
        <f t="shared" si="118"/>
        <v>483994.00174605573</v>
      </c>
    </row>
    <row r="633" spans="1:16" x14ac:dyDescent="0.4">
      <c r="A633" s="1">
        <v>632</v>
      </c>
      <c r="B633" s="21">
        <v>40445</v>
      </c>
      <c r="C633" s="43">
        <v>4</v>
      </c>
      <c r="D633">
        <v>6331</v>
      </c>
      <c r="E633" s="25">
        <f t="shared" si="119"/>
        <v>5046.25</v>
      </c>
      <c r="F633" s="25">
        <f t="shared" si="120"/>
        <v>5089.875</v>
      </c>
      <c r="G633" s="25">
        <f t="shared" si="121"/>
        <v>1.2438419411085735</v>
      </c>
      <c r="H633" s="25">
        <f t="shared" si="116"/>
        <v>0.99880733708417879</v>
      </c>
      <c r="I633" s="4">
        <f t="shared" si="122"/>
        <v>6338.5597651716362</v>
      </c>
      <c r="J633" s="25">
        <f t="shared" si="117"/>
        <v>4435.965382804392</v>
      </c>
      <c r="K633" s="15">
        <f t="shared" si="123"/>
        <v>4430.6747713964542</v>
      </c>
      <c r="L633" s="36">
        <f t="shared" si="124"/>
        <v>1900.3252286035458</v>
      </c>
      <c r="M633" s="36">
        <f t="shared" si="125"/>
        <v>1900.3252286035458</v>
      </c>
      <c r="N633" s="36">
        <f t="shared" si="126"/>
        <v>0.30016193786187739</v>
      </c>
      <c r="O633" s="36">
        <f t="shared" si="127"/>
        <v>3611235.9744671187</v>
      </c>
      <c r="P633" s="35">
        <f t="shared" si="118"/>
        <v>3611235.9744671187</v>
      </c>
    </row>
    <row r="634" spans="1:16" x14ac:dyDescent="0.4">
      <c r="A634" s="1">
        <v>633</v>
      </c>
      <c r="B634" s="21">
        <v>40446</v>
      </c>
      <c r="C634" s="43">
        <v>1</v>
      </c>
      <c r="D634">
        <v>5502</v>
      </c>
      <c r="E634" s="25">
        <f t="shared" si="119"/>
        <v>5133.5</v>
      </c>
      <c r="F634" s="25">
        <f t="shared" si="120"/>
        <v>4918.125</v>
      </c>
      <c r="G634" s="25">
        <f t="shared" si="121"/>
        <v>1.1187190240182996</v>
      </c>
      <c r="H634" s="25">
        <f t="shared" si="116"/>
        <v>1.0016405964821891</v>
      </c>
      <c r="I634" s="4">
        <f t="shared" si="122"/>
        <v>5492.9882228448951</v>
      </c>
      <c r="J634" s="25">
        <f t="shared" si="117"/>
        <v>4435.9055193438053</v>
      </c>
      <c r="K634" s="15">
        <f t="shared" si="123"/>
        <v>4443.1830503341635</v>
      </c>
      <c r="L634" s="36">
        <f t="shared" si="124"/>
        <v>1058.8169496658365</v>
      </c>
      <c r="M634" s="36">
        <f t="shared" si="125"/>
        <v>1058.8169496658365</v>
      </c>
      <c r="N634" s="36">
        <f t="shared" si="126"/>
        <v>0.1924421936869932</v>
      </c>
      <c r="O634" s="36">
        <f t="shared" si="127"/>
        <v>1121093.3328996666</v>
      </c>
      <c r="P634" s="35">
        <f t="shared" si="118"/>
        <v>1121093.3328996666</v>
      </c>
    </row>
    <row r="635" spans="1:16" x14ac:dyDescent="0.4">
      <c r="A635" s="1">
        <v>634</v>
      </c>
      <c r="B635" s="21">
        <v>40447</v>
      </c>
      <c r="C635" s="43">
        <v>2</v>
      </c>
      <c r="D635">
        <v>3548</v>
      </c>
      <c r="E635" s="25">
        <f t="shared" si="119"/>
        <v>4702.75</v>
      </c>
      <c r="F635" s="25">
        <f t="shared" si="120"/>
        <v>4654</v>
      </c>
      <c r="G635" s="25">
        <f t="shared" si="121"/>
        <v>0.76235496347228193</v>
      </c>
      <c r="H635" s="25">
        <f t="shared" si="116"/>
        <v>0.99475543470319527</v>
      </c>
      <c r="I635" s="4">
        <f t="shared" si="122"/>
        <v>3566.7058215757474</v>
      </c>
      <c r="J635" s="25">
        <f t="shared" si="117"/>
        <v>4435.8456558832177</v>
      </c>
      <c r="K635" s="15">
        <f t="shared" si="123"/>
        <v>4412.5815736943905</v>
      </c>
      <c r="L635" s="36">
        <f t="shared" si="124"/>
        <v>-864.5815736943905</v>
      </c>
      <c r="M635" s="36">
        <f t="shared" si="125"/>
        <v>864.5815736943905</v>
      </c>
      <c r="N635" s="36">
        <f t="shared" si="126"/>
        <v>0.24368139055647986</v>
      </c>
      <c r="O635" s="36">
        <f t="shared" si="127"/>
        <v>747501.29757186875</v>
      </c>
      <c r="P635" s="35">
        <f t="shared" si="118"/>
        <v>747501.29757186875</v>
      </c>
    </row>
    <row r="636" spans="1:16" x14ac:dyDescent="0.4">
      <c r="A636" s="1">
        <v>635</v>
      </c>
      <c r="B636" s="21">
        <v>40448</v>
      </c>
      <c r="C636" s="43">
        <v>3</v>
      </c>
      <c r="D636">
        <v>3430</v>
      </c>
      <c r="E636" s="25">
        <f t="shared" si="119"/>
        <v>4605.25</v>
      </c>
      <c r="F636" s="25">
        <f t="shared" si="120"/>
        <v>4346.25</v>
      </c>
      <c r="G636" s="25">
        <f t="shared" si="121"/>
        <v>0.78918607995398327</v>
      </c>
      <c r="H636" s="25">
        <f t="shared" si="116"/>
        <v>1.0047966317304369</v>
      </c>
      <c r="I636" s="4">
        <f t="shared" si="122"/>
        <v>3413.6260927675839</v>
      </c>
      <c r="J636" s="25">
        <f t="shared" si="117"/>
        <v>4435.7857924226309</v>
      </c>
      <c r="K636" s="15">
        <f t="shared" si="123"/>
        <v>4457.0626233039866</v>
      </c>
      <c r="L636" s="36">
        <f t="shared" si="124"/>
        <v>-1027.0626233039866</v>
      </c>
      <c r="M636" s="36">
        <f t="shared" si="125"/>
        <v>1027.0626233039866</v>
      </c>
      <c r="N636" s="36">
        <f t="shared" si="126"/>
        <v>0.29943516714401941</v>
      </c>
      <c r="O636" s="36">
        <f t="shared" si="127"/>
        <v>1054857.6321880666</v>
      </c>
      <c r="P636" s="35">
        <f t="shared" si="118"/>
        <v>1054857.6321880666</v>
      </c>
    </row>
    <row r="637" spans="1:16" x14ac:dyDescent="0.4">
      <c r="A637" s="1">
        <v>636</v>
      </c>
      <c r="B637" s="21">
        <v>40449</v>
      </c>
      <c r="C637" s="43">
        <v>4</v>
      </c>
      <c r="D637">
        <v>5941</v>
      </c>
      <c r="E637" s="25">
        <f t="shared" si="119"/>
        <v>4087.25</v>
      </c>
      <c r="F637" s="25">
        <f t="shared" si="120"/>
        <v>4237.875</v>
      </c>
      <c r="G637" s="25">
        <f t="shared" si="121"/>
        <v>1.4018818393652479</v>
      </c>
      <c r="H637" s="25">
        <f t="shared" si="116"/>
        <v>0.99880733708417879</v>
      </c>
      <c r="I637" s="4">
        <f t="shared" si="122"/>
        <v>5948.0940712185584</v>
      </c>
      <c r="J637" s="25">
        <f t="shared" si="117"/>
        <v>4435.7259289620433</v>
      </c>
      <c r="K637" s="15">
        <f t="shared" si="123"/>
        <v>4430.4356031418238</v>
      </c>
      <c r="L637" s="36">
        <f t="shared" si="124"/>
        <v>1510.5643968581762</v>
      </c>
      <c r="M637" s="36">
        <f t="shared" si="125"/>
        <v>1510.5643968581762</v>
      </c>
      <c r="N637" s="36">
        <f t="shared" si="126"/>
        <v>0.25426096563847439</v>
      </c>
      <c r="O637" s="36">
        <f t="shared" si="127"/>
        <v>2281804.7970555057</v>
      </c>
      <c r="P637" s="35">
        <f t="shared" si="118"/>
        <v>2281804.7970555057</v>
      </c>
    </row>
    <row r="638" spans="1:16" x14ac:dyDescent="0.4">
      <c r="A638" s="1">
        <v>637</v>
      </c>
      <c r="B638" s="21">
        <v>40450</v>
      </c>
      <c r="C638" s="43">
        <v>1</v>
      </c>
      <c r="D638">
        <v>3430</v>
      </c>
      <c r="E638" s="25">
        <f t="shared" si="119"/>
        <v>4388.5</v>
      </c>
      <c r="F638" s="25">
        <f t="shared" si="120"/>
        <v>4555</v>
      </c>
      <c r="G638" s="25">
        <f t="shared" si="121"/>
        <v>0.75301866081229418</v>
      </c>
      <c r="H638" s="25">
        <f t="shared" si="116"/>
        <v>1.0016405964821891</v>
      </c>
      <c r="I638" s="4">
        <f t="shared" si="122"/>
        <v>3424.3819709847307</v>
      </c>
      <c r="J638" s="25">
        <f t="shared" si="117"/>
        <v>4435.6660655014566</v>
      </c>
      <c r="K638" s="15">
        <f t="shared" si="123"/>
        <v>4442.9432036446833</v>
      </c>
      <c r="L638" s="36">
        <f t="shared" si="124"/>
        <v>-1012.9432036446833</v>
      </c>
      <c r="M638" s="36">
        <f t="shared" si="125"/>
        <v>1012.9432036446833</v>
      </c>
      <c r="N638" s="36">
        <f t="shared" si="126"/>
        <v>0.29531871826375605</v>
      </c>
      <c r="O638" s="36">
        <f t="shared" si="127"/>
        <v>1026053.9338099543</v>
      </c>
      <c r="P638" s="35">
        <f t="shared" si="118"/>
        <v>1026053.9338099543</v>
      </c>
    </row>
    <row r="639" spans="1:16" x14ac:dyDescent="0.4">
      <c r="A639" s="1">
        <v>638</v>
      </c>
      <c r="B639" s="21">
        <v>40451</v>
      </c>
      <c r="C639" s="43">
        <v>2</v>
      </c>
      <c r="D639">
        <v>4753</v>
      </c>
      <c r="E639" s="25">
        <f t="shared" si="119"/>
        <v>4721.5</v>
      </c>
      <c r="F639" s="25">
        <f t="shared" si="120"/>
        <v>4431.125</v>
      </c>
      <c r="G639" s="25">
        <f t="shared" si="121"/>
        <v>1.0726395667014583</v>
      </c>
      <c r="H639" s="25">
        <f t="shared" si="116"/>
        <v>0.99475543470319527</v>
      </c>
      <c r="I639" s="4">
        <f t="shared" si="122"/>
        <v>4778.0588415866769</v>
      </c>
      <c r="J639" s="25">
        <f t="shared" si="117"/>
        <v>4435.606202040869</v>
      </c>
      <c r="K639" s="15">
        <f t="shared" si="123"/>
        <v>4412.3433756833538</v>
      </c>
      <c r="L639" s="36">
        <f t="shared" si="124"/>
        <v>340.65662431664623</v>
      </c>
      <c r="M639" s="36">
        <f t="shared" si="125"/>
        <v>340.65662431664623</v>
      </c>
      <c r="N639" s="36">
        <f t="shared" si="126"/>
        <v>7.1671917592393483E-2</v>
      </c>
      <c r="O639" s="36">
        <f t="shared" si="127"/>
        <v>116046.93569081265</v>
      </c>
      <c r="P639" s="35">
        <f t="shared" si="118"/>
        <v>116046.93569081265</v>
      </c>
    </row>
    <row r="640" spans="1:16" x14ac:dyDescent="0.4">
      <c r="A640" s="1">
        <v>639</v>
      </c>
      <c r="B640" s="21">
        <v>40452</v>
      </c>
      <c r="C640" s="43">
        <v>3</v>
      </c>
      <c r="D640">
        <v>4762</v>
      </c>
      <c r="E640" s="25">
        <f t="shared" si="119"/>
        <v>4140.75</v>
      </c>
      <c r="F640" s="25">
        <f t="shared" si="120"/>
        <v>4140.75</v>
      </c>
      <c r="G640" s="25">
        <f t="shared" si="121"/>
        <v>1.1500332065447081</v>
      </c>
      <c r="H640" s="25">
        <f t="shared" si="116"/>
        <v>1.0047966317304369</v>
      </c>
      <c r="I640" s="4">
        <f t="shared" si="122"/>
        <v>4739.2674792300977</v>
      </c>
      <c r="J640" s="25">
        <f t="shared" si="117"/>
        <v>4435.5463385802823</v>
      </c>
      <c r="K640" s="15">
        <f t="shared" si="123"/>
        <v>4456.8220208897392</v>
      </c>
      <c r="L640" s="36">
        <f t="shared" si="124"/>
        <v>305.17797911026082</v>
      </c>
      <c r="M640" s="36">
        <f t="shared" si="125"/>
        <v>305.17797911026082</v>
      </c>
      <c r="N640" s="36">
        <f t="shared" si="126"/>
        <v>6.4086093891276952E-2</v>
      </c>
      <c r="O640" s="36">
        <f t="shared" si="127"/>
        <v>93133.598933822796</v>
      </c>
      <c r="P640" s="35">
        <f t="shared" si="118"/>
        <v>93133.598933822796</v>
      </c>
    </row>
    <row r="641" spans="1:16" x14ac:dyDescent="0.4">
      <c r="A641" s="1">
        <v>640</v>
      </c>
      <c r="B641" s="21">
        <v>40453</v>
      </c>
      <c r="C641" s="43">
        <v>4</v>
      </c>
      <c r="D641">
        <v>3618</v>
      </c>
      <c r="E641" s="25">
        <f t="shared" si="119"/>
        <v>4140.75</v>
      </c>
      <c r="F641" s="25">
        <f t="shared" si="120"/>
        <v>4002.875</v>
      </c>
      <c r="G641" s="25">
        <f t="shared" si="121"/>
        <v>0.90385035755550702</v>
      </c>
      <c r="H641" s="25">
        <f t="shared" si="116"/>
        <v>0.99880733708417879</v>
      </c>
      <c r="I641" s="4">
        <f t="shared" si="122"/>
        <v>3622.320206980095</v>
      </c>
      <c r="J641" s="25">
        <f t="shared" si="117"/>
        <v>4435.4864751196947</v>
      </c>
      <c r="K641" s="15">
        <f t="shared" si="123"/>
        <v>4430.1964348871925</v>
      </c>
      <c r="L641" s="36">
        <f t="shared" si="124"/>
        <v>-812.19643488719248</v>
      </c>
      <c r="M641" s="36">
        <f t="shared" si="125"/>
        <v>812.19643488719248</v>
      </c>
      <c r="N641" s="36">
        <f t="shared" si="126"/>
        <v>0.22448768239004768</v>
      </c>
      <c r="O641" s="36">
        <f t="shared" si="127"/>
        <v>659663.04884346551</v>
      </c>
      <c r="P641" s="35">
        <f t="shared" si="118"/>
        <v>659663.04884346551</v>
      </c>
    </row>
    <row r="642" spans="1:16" x14ac:dyDescent="0.4">
      <c r="A642" s="1">
        <v>641</v>
      </c>
      <c r="B642" s="21">
        <v>40454</v>
      </c>
      <c r="C642" s="43">
        <v>1</v>
      </c>
      <c r="D642">
        <v>3430</v>
      </c>
      <c r="E642" s="25">
        <f t="shared" si="119"/>
        <v>3865</v>
      </c>
      <c r="F642" s="25">
        <f t="shared" si="120"/>
        <v>3667</v>
      </c>
      <c r="G642" s="25">
        <f t="shared" si="121"/>
        <v>0.9353695118625579</v>
      </c>
      <c r="H642" s="25">
        <f t="shared" ref="H642:H705" si="128">VLOOKUP(C642,$Q$38:$S$42,3,FALSE)</f>
        <v>1.0016405964821891</v>
      </c>
      <c r="I642" s="4">
        <f t="shared" si="122"/>
        <v>3424.3819709847307</v>
      </c>
      <c r="J642" s="25">
        <f t="shared" si="117"/>
        <v>4435.4266116591079</v>
      </c>
      <c r="K642" s="15">
        <f t="shared" si="123"/>
        <v>4442.7033569552041</v>
      </c>
      <c r="L642" s="36">
        <f t="shared" si="124"/>
        <v>-1012.7033569552041</v>
      </c>
      <c r="M642" s="36">
        <f t="shared" si="125"/>
        <v>1012.7033569552041</v>
      </c>
      <c r="N642" s="36">
        <f t="shared" si="126"/>
        <v>0.29524879211521987</v>
      </c>
      <c r="O642" s="36">
        <f t="shared" si="127"/>
        <v>1025568.0891883394</v>
      </c>
      <c r="P642" s="35">
        <f t="shared" si="118"/>
        <v>1025568.0891883394</v>
      </c>
    </row>
    <row r="643" spans="1:16" x14ac:dyDescent="0.4">
      <c r="A643" s="1">
        <v>642</v>
      </c>
      <c r="B643" s="21">
        <v>40455</v>
      </c>
      <c r="C643" s="43">
        <v>2</v>
      </c>
      <c r="D643">
        <v>3650</v>
      </c>
      <c r="E643" s="25">
        <f t="shared" si="119"/>
        <v>3469</v>
      </c>
      <c r="F643" s="25">
        <f t="shared" si="120"/>
        <v>3806.5</v>
      </c>
      <c r="G643" s="25">
        <f t="shared" si="121"/>
        <v>0.95888611585445949</v>
      </c>
      <c r="H643" s="25">
        <f t="shared" si="128"/>
        <v>0.99475543470319527</v>
      </c>
      <c r="I643" s="4">
        <f t="shared" si="122"/>
        <v>3669.2435875849715</v>
      </c>
      <c r="J643" s="25">
        <f t="shared" ref="J643:J706" si="129">INTERCEPT($I$2:$I$3896,$A$2:$A$3896)+SLOPE($I$2:$I$3896,$A$2:$A$3896)*A643</f>
        <v>4435.3667481985203</v>
      </c>
      <c r="K643" s="15">
        <f t="shared" si="123"/>
        <v>4412.105177672317</v>
      </c>
      <c r="L643" s="36">
        <f t="shared" si="124"/>
        <v>-762.10517767231704</v>
      </c>
      <c r="M643" s="36">
        <f t="shared" si="125"/>
        <v>762.10517767231704</v>
      </c>
      <c r="N643" s="36">
        <f t="shared" si="126"/>
        <v>0.20879593908830604</v>
      </c>
      <c r="O643" s="36">
        <f t="shared" si="127"/>
        <v>580804.30183495395</v>
      </c>
      <c r="P643" s="35">
        <f t="shared" ref="P643:P706" si="130">(D643-K643)^2</f>
        <v>580804.30183495395</v>
      </c>
    </row>
    <row r="644" spans="1:16" x14ac:dyDescent="0.4">
      <c r="A644" s="1">
        <v>643</v>
      </c>
      <c r="B644" s="21">
        <v>40456</v>
      </c>
      <c r="C644" s="43">
        <v>3</v>
      </c>
      <c r="D644">
        <v>3178</v>
      </c>
      <c r="E644" s="25">
        <f t="shared" si="119"/>
        <v>4144</v>
      </c>
      <c r="F644" s="25">
        <f t="shared" si="120"/>
        <v>4349.5</v>
      </c>
      <c r="G644" s="25">
        <f t="shared" si="121"/>
        <v>0.7306586964018853</v>
      </c>
      <c r="H644" s="25">
        <f t="shared" si="128"/>
        <v>1.0047966317304369</v>
      </c>
      <c r="I644" s="4">
        <f t="shared" si="122"/>
        <v>3162.8290737071084</v>
      </c>
      <c r="J644" s="25">
        <f t="shared" si="129"/>
        <v>4435.3068847379336</v>
      </c>
      <c r="K644" s="15">
        <f t="shared" si="123"/>
        <v>4456.5814184754927</v>
      </c>
      <c r="L644" s="36">
        <f t="shared" si="124"/>
        <v>-1278.5814184754927</v>
      </c>
      <c r="M644" s="36">
        <f t="shared" si="125"/>
        <v>1278.5814184754927</v>
      </c>
      <c r="N644" s="36">
        <f t="shared" si="126"/>
        <v>0.40232266157189828</v>
      </c>
      <c r="O644" s="36">
        <f t="shared" si="127"/>
        <v>1634770.443670803</v>
      </c>
      <c r="P644" s="35">
        <f t="shared" si="130"/>
        <v>1634770.443670803</v>
      </c>
    </row>
    <row r="645" spans="1:16" x14ac:dyDescent="0.4">
      <c r="A645" s="1">
        <v>644</v>
      </c>
      <c r="B645" s="21">
        <v>40457</v>
      </c>
      <c r="C645" s="43">
        <v>4</v>
      </c>
      <c r="D645">
        <v>6318</v>
      </c>
      <c r="E645" s="25">
        <f t="shared" ref="E645:E708" si="131">AVERAGE(D643:D646)</f>
        <v>4555</v>
      </c>
      <c r="F645" s="25">
        <f t="shared" ref="F645:F708" si="132">AVERAGE(E645:E646)</f>
        <v>4893.625</v>
      </c>
      <c r="G645" s="25">
        <f t="shared" si="121"/>
        <v>1.2910674602160974</v>
      </c>
      <c r="H645" s="25">
        <f t="shared" si="128"/>
        <v>0.99880733708417879</v>
      </c>
      <c r="I645" s="4">
        <f t="shared" si="122"/>
        <v>6325.5442420398676</v>
      </c>
      <c r="J645" s="25">
        <f t="shared" si="129"/>
        <v>4435.247021277346</v>
      </c>
      <c r="K645" s="15">
        <f t="shared" si="123"/>
        <v>4429.9572666325621</v>
      </c>
      <c r="L645" s="36">
        <f t="shared" si="124"/>
        <v>1888.0427333674379</v>
      </c>
      <c r="M645" s="36">
        <f t="shared" si="125"/>
        <v>1888.0427333674379</v>
      </c>
      <c r="N645" s="36">
        <f t="shared" si="126"/>
        <v>0.29883550702238648</v>
      </c>
      <c r="O645" s="36">
        <f t="shared" si="127"/>
        <v>3564705.3630215861</v>
      </c>
      <c r="P645" s="35">
        <f t="shared" si="130"/>
        <v>3564705.3630215861</v>
      </c>
    </row>
    <row r="646" spans="1:16" x14ac:dyDescent="0.4">
      <c r="A646" s="1">
        <v>645</v>
      </c>
      <c r="B646" s="21">
        <v>40458</v>
      </c>
      <c r="C646" s="43">
        <v>1</v>
      </c>
      <c r="D646">
        <v>5074</v>
      </c>
      <c r="E646" s="25">
        <f t="shared" si="131"/>
        <v>5232.25</v>
      </c>
      <c r="F646" s="25">
        <f t="shared" si="132"/>
        <v>5157</v>
      </c>
      <c r="G646" s="25">
        <f t="shared" si="121"/>
        <v>0.98390537133992628</v>
      </c>
      <c r="H646" s="25">
        <f t="shared" si="128"/>
        <v>1.0016405964821891</v>
      </c>
      <c r="I646" s="4">
        <f t="shared" si="122"/>
        <v>5065.6892480398028</v>
      </c>
      <c r="J646" s="25">
        <f t="shared" si="129"/>
        <v>4435.1871578167593</v>
      </c>
      <c r="K646" s="15">
        <f t="shared" si="123"/>
        <v>4442.4635102657239</v>
      </c>
      <c r="L646" s="36">
        <f t="shared" si="124"/>
        <v>631.53648973427607</v>
      </c>
      <c r="M646" s="36">
        <f t="shared" si="125"/>
        <v>631.53648973427607</v>
      </c>
      <c r="N646" s="36">
        <f t="shared" si="126"/>
        <v>0.12446521279745291</v>
      </c>
      <c r="O646" s="36">
        <f t="shared" si="127"/>
        <v>398838.3378658914</v>
      </c>
      <c r="P646" s="35">
        <f t="shared" si="130"/>
        <v>398838.3378658914</v>
      </c>
    </row>
    <row r="647" spans="1:16" x14ac:dyDescent="0.4">
      <c r="A647" s="1">
        <v>646</v>
      </c>
      <c r="B647" s="21">
        <v>40459</v>
      </c>
      <c r="C647" s="43">
        <v>2</v>
      </c>
      <c r="D647">
        <v>6359</v>
      </c>
      <c r="E647" s="25">
        <f t="shared" si="131"/>
        <v>5081.75</v>
      </c>
      <c r="F647" s="25">
        <f t="shared" si="132"/>
        <v>4720.75</v>
      </c>
      <c r="G647" s="25">
        <f t="shared" si="121"/>
        <v>1.3470317216543981</v>
      </c>
      <c r="H647" s="25">
        <f t="shared" si="128"/>
        <v>0.99475543470319527</v>
      </c>
      <c r="I647" s="4">
        <f t="shared" si="122"/>
        <v>6392.5260201240635</v>
      </c>
      <c r="J647" s="25">
        <f t="shared" si="129"/>
        <v>4435.1272943561717</v>
      </c>
      <c r="K647" s="15">
        <f t="shared" si="123"/>
        <v>4411.8669796612794</v>
      </c>
      <c r="L647" s="36">
        <f t="shared" si="124"/>
        <v>1947.1330203387206</v>
      </c>
      <c r="M647" s="36">
        <f t="shared" si="125"/>
        <v>1947.1330203387206</v>
      </c>
      <c r="N647" s="36">
        <f t="shared" si="126"/>
        <v>0.30620113545191391</v>
      </c>
      <c r="O647" s="36">
        <f t="shared" si="127"/>
        <v>3791326.9988933885</v>
      </c>
      <c r="P647" s="35">
        <f t="shared" si="130"/>
        <v>3791326.9988933885</v>
      </c>
    </row>
    <row r="648" spans="1:16" x14ac:dyDescent="0.4">
      <c r="A648" s="1">
        <v>647</v>
      </c>
      <c r="B648" s="21">
        <v>40460</v>
      </c>
      <c r="C648" s="43">
        <v>3</v>
      </c>
      <c r="D648">
        <v>2576</v>
      </c>
      <c r="E648" s="25">
        <f t="shared" si="131"/>
        <v>4359.75</v>
      </c>
      <c r="F648" s="25">
        <f t="shared" si="132"/>
        <v>4493.75</v>
      </c>
      <c r="G648" s="25">
        <f t="shared" si="121"/>
        <v>0.57324061196105702</v>
      </c>
      <c r="H648" s="25">
        <f t="shared" si="128"/>
        <v>1.0047966317304369</v>
      </c>
      <c r="I648" s="4">
        <f t="shared" si="122"/>
        <v>2563.7028615070835</v>
      </c>
      <c r="J648" s="25">
        <f t="shared" si="129"/>
        <v>4435.0674308955849</v>
      </c>
      <c r="K648" s="15">
        <f t="shared" si="123"/>
        <v>4456.3408160612462</v>
      </c>
      <c r="L648" s="36">
        <f t="shared" si="124"/>
        <v>-1880.3408160612462</v>
      </c>
      <c r="M648" s="36">
        <f t="shared" si="125"/>
        <v>1880.3408160612462</v>
      </c>
      <c r="N648" s="36">
        <f t="shared" si="126"/>
        <v>0.72994596896787511</v>
      </c>
      <c r="O648" s="36">
        <f t="shared" si="127"/>
        <v>3535681.5845458731</v>
      </c>
      <c r="P648" s="35">
        <f t="shared" si="130"/>
        <v>3535681.5845458731</v>
      </c>
    </row>
    <row r="649" spans="1:16" x14ac:dyDescent="0.4">
      <c r="A649" s="1">
        <v>648</v>
      </c>
      <c r="B649" s="21">
        <v>40461</v>
      </c>
      <c r="C649" s="43">
        <v>4</v>
      </c>
      <c r="D649">
        <v>3430</v>
      </c>
      <c r="E649" s="25">
        <f t="shared" si="131"/>
        <v>4627.75</v>
      </c>
      <c r="F649" s="25">
        <f t="shared" si="132"/>
        <v>4410.5</v>
      </c>
      <c r="G649" s="25">
        <f t="shared" si="121"/>
        <v>0.77768960435324797</v>
      </c>
      <c r="H649" s="25">
        <f t="shared" si="128"/>
        <v>0.99880733708417879</v>
      </c>
      <c r="I649" s="4">
        <f t="shared" si="122"/>
        <v>3434.0957186129699</v>
      </c>
      <c r="J649" s="25">
        <f t="shared" si="129"/>
        <v>4435.0075674349973</v>
      </c>
      <c r="K649" s="15">
        <f t="shared" si="123"/>
        <v>4429.7180983779308</v>
      </c>
      <c r="L649" s="36">
        <f t="shared" si="124"/>
        <v>-999.7180983779308</v>
      </c>
      <c r="M649" s="36">
        <f t="shared" si="125"/>
        <v>999.7180983779308</v>
      </c>
      <c r="N649" s="36">
        <f t="shared" si="126"/>
        <v>0.29146300244254542</v>
      </c>
      <c r="O649" s="36">
        <f t="shared" si="127"/>
        <v>999436.27622438618</v>
      </c>
      <c r="P649" s="35">
        <f t="shared" si="130"/>
        <v>999436.27622438618</v>
      </c>
    </row>
    <row r="650" spans="1:16" x14ac:dyDescent="0.4">
      <c r="A650" s="1">
        <v>649</v>
      </c>
      <c r="B650" s="21">
        <v>40462</v>
      </c>
      <c r="C650" s="43">
        <v>1</v>
      </c>
      <c r="D650">
        <v>6146</v>
      </c>
      <c r="E650" s="25">
        <f t="shared" si="131"/>
        <v>4193.25</v>
      </c>
      <c r="F650" s="25">
        <f t="shared" si="132"/>
        <v>4300</v>
      </c>
      <c r="G650" s="25">
        <f t="shared" si="121"/>
        <v>1.4293023255813952</v>
      </c>
      <c r="H650" s="25">
        <f t="shared" si="128"/>
        <v>1.0016405964821891</v>
      </c>
      <c r="I650" s="4">
        <f t="shared" si="122"/>
        <v>6135.9334092338649</v>
      </c>
      <c r="J650" s="25">
        <f t="shared" si="129"/>
        <v>4434.9477039744106</v>
      </c>
      <c r="K650" s="15">
        <f t="shared" si="123"/>
        <v>4442.2236635762438</v>
      </c>
      <c r="L650" s="36">
        <f t="shared" si="124"/>
        <v>1703.7763364237562</v>
      </c>
      <c r="M650" s="36">
        <f t="shared" si="125"/>
        <v>1703.7763364237562</v>
      </c>
      <c r="N650" s="36">
        <f t="shared" si="126"/>
        <v>0.27721710647962189</v>
      </c>
      <c r="O650" s="36">
        <f t="shared" si="127"/>
        <v>2902853.8045575568</v>
      </c>
      <c r="P650" s="35">
        <f t="shared" si="130"/>
        <v>2902853.8045575568</v>
      </c>
    </row>
    <row r="651" spans="1:16" x14ac:dyDescent="0.4">
      <c r="A651" s="1">
        <v>650</v>
      </c>
      <c r="B651" s="21">
        <v>40463</v>
      </c>
      <c r="C651" s="43">
        <v>2</v>
      </c>
      <c r="D651">
        <v>4621</v>
      </c>
      <c r="E651" s="25">
        <f t="shared" si="131"/>
        <v>4406.75</v>
      </c>
      <c r="F651" s="25">
        <f t="shared" si="132"/>
        <v>4545.625</v>
      </c>
      <c r="G651" s="25">
        <f t="shared" si="121"/>
        <v>1.0165818781795684</v>
      </c>
      <c r="H651" s="25">
        <f t="shared" si="128"/>
        <v>0.99475543470319527</v>
      </c>
      <c r="I651" s="4">
        <f t="shared" si="122"/>
        <v>4645.3629091041512</v>
      </c>
      <c r="J651" s="25">
        <f t="shared" si="129"/>
        <v>4434.887840513823</v>
      </c>
      <c r="K651" s="15">
        <f t="shared" si="123"/>
        <v>4411.6287816502427</v>
      </c>
      <c r="L651" s="36">
        <f t="shared" si="124"/>
        <v>209.37121834975733</v>
      </c>
      <c r="M651" s="36">
        <f t="shared" si="125"/>
        <v>209.37121834975733</v>
      </c>
      <c r="N651" s="36">
        <f t="shared" si="126"/>
        <v>4.5308638465647547E-2</v>
      </c>
      <c r="O651" s="36">
        <f t="shared" si="127"/>
        <v>43836.307073261756</v>
      </c>
      <c r="P651" s="35">
        <f t="shared" si="130"/>
        <v>43836.307073261756</v>
      </c>
    </row>
    <row r="652" spans="1:16" x14ac:dyDescent="0.4">
      <c r="A652" s="1">
        <v>651</v>
      </c>
      <c r="B652" s="21">
        <v>40464</v>
      </c>
      <c r="C652" s="43">
        <v>3</v>
      </c>
      <c r="D652">
        <v>3430</v>
      </c>
      <c r="E652" s="25">
        <f t="shared" si="131"/>
        <v>4684.5</v>
      </c>
      <c r="F652" s="25">
        <f t="shared" si="132"/>
        <v>4345</v>
      </c>
      <c r="G652" s="25">
        <f t="shared" si="121"/>
        <v>0.78941311852704255</v>
      </c>
      <c r="H652" s="25">
        <f t="shared" si="128"/>
        <v>1.0047966317304369</v>
      </c>
      <c r="I652" s="4">
        <f t="shared" si="122"/>
        <v>3413.6260927675839</v>
      </c>
      <c r="J652" s="25">
        <f t="shared" si="129"/>
        <v>4434.8279770532363</v>
      </c>
      <c r="K652" s="15">
        <f t="shared" si="123"/>
        <v>4456.1002136469988</v>
      </c>
      <c r="L652" s="36">
        <f t="shared" si="124"/>
        <v>-1026.1002136469988</v>
      </c>
      <c r="M652" s="36">
        <f t="shared" si="125"/>
        <v>1026.1002136469988</v>
      </c>
      <c r="N652" s="36">
        <f t="shared" si="126"/>
        <v>0.29915458123819205</v>
      </c>
      <c r="O652" s="36">
        <f t="shared" si="127"/>
        <v>1052881.6484464165</v>
      </c>
      <c r="P652" s="35">
        <f t="shared" si="130"/>
        <v>1052881.6484464165</v>
      </c>
    </row>
    <row r="653" spans="1:16" x14ac:dyDescent="0.4">
      <c r="A653" s="1">
        <v>652</v>
      </c>
      <c r="B653" s="21">
        <v>40465</v>
      </c>
      <c r="C653" s="43">
        <v>4</v>
      </c>
      <c r="D653">
        <v>4541</v>
      </c>
      <c r="E653" s="25">
        <f t="shared" si="131"/>
        <v>4005.5</v>
      </c>
      <c r="F653" s="25">
        <f t="shared" si="132"/>
        <v>4062</v>
      </c>
      <c r="G653" s="25">
        <f t="shared" si="121"/>
        <v>1.1179222058099458</v>
      </c>
      <c r="H653" s="25">
        <f t="shared" si="128"/>
        <v>0.99880733708417879</v>
      </c>
      <c r="I653" s="4">
        <f t="shared" si="122"/>
        <v>4546.4223493357131</v>
      </c>
      <c r="J653" s="25">
        <f t="shared" si="129"/>
        <v>4434.7681135926487</v>
      </c>
      <c r="K653" s="15">
        <f t="shared" si="123"/>
        <v>4429.4789301233004</v>
      </c>
      <c r="L653" s="36">
        <f t="shared" si="124"/>
        <v>111.52106987669958</v>
      </c>
      <c r="M653" s="36">
        <f t="shared" si="125"/>
        <v>111.52106987669958</v>
      </c>
      <c r="N653" s="36">
        <f t="shared" si="126"/>
        <v>2.4558702901717591E-2</v>
      </c>
      <c r="O653" s="36">
        <f t="shared" si="127"/>
        <v>12436.949026443712</v>
      </c>
      <c r="P653" s="35">
        <f t="shared" si="130"/>
        <v>12436.949026443712</v>
      </c>
    </row>
    <row r="654" spans="1:16" x14ac:dyDescent="0.4">
      <c r="A654" s="1">
        <v>653</v>
      </c>
      <c r="B654" s="21">
        <v>40466</v>
      </c>
      <c r="C654" s="43">
        <v>1</v>
      </c>
      <c r="D654">
        <v>3430</v>
      </c>
      <c r="E654" s="25">
        <f t="shared" si="131"/>
        <v>4118.5</v>
      </c>
      <c r="F654" s="25">
        <f t="shared" si="132"/>
        <v>4133.25</v>
      </c>
      <c r="G654" s="25">
        <f t="shared" si="121"/>
        <v>0.82985544063388372</v>
      </c>
      <c r="H654" s="25">
        <f t="shared" si="128"/>
        <v>1.0016405964821891</v>
      </c>
      <c r="I654" s="4">
        <f t="shared" si="122"/>
        <v>3424.3819709847307</v>
      </c>
      <c r="J654" s="25">
        <f t="shared" si="129"/>
        <v>4434.7082501320619</v>
      </c>
      <c r="K654" s="15">
        <f t="shared" si="123"/>
        <v>4441.9838168867636</v>
      </c>
      <c r="L654" s="36">
        <f t="shared" si="124"/>
        <v>-1011.9838168867636</v>
      </c>
      <c r="M654" s="36">
        <f t="shared" si="125"/>
        <v>1011.9838168867636</v>
      </c>
      <c r="N654" s="36">
        <f t="shared" si="126"/>
        <v>0.29503901366961038</v>
      </c>
      <c r="O654" s="36">
        <f t="shared" si="127"/>
        <v>1024111.2456407028</v>
      </c>
      <c r="P654" s="35">
        <f t="shared" si="130"/>
        <v>1024111.2456407028</v>
      </c>
    </row>
    <row r="655" spans="1:16" x14ac:dyDescent="0.4">
      <c r="A655" s="1">
        <v>654</v>
      </c>
      <c r="B655" s="21">
        <v>40467</v>
      </c>
      <c r="C655" s="43">
        <v>2</v>
      </c>
      <c r="D655">
        <v>5073</v>
      </c>
      <c r="E655" s="25">
        <f t="shared" si="131"/>
        <v>4148</v>
      </c>
      <c r="F655" s="25">
        <f t="shared" si="132"/>
        <v>3930.75</v>
      </c>
      <c r="G655" s="25">
        <f t="shared" si="121"/>
        <v>1.2905933982064492</v>
      </c>
      <c r="H655" s="25">
        <f t="shared" si="128"/>
        <v>0.99475543470319527</v>
      </c>
      <c r="I655" s="4">
        <f t="shared" si="122"/>
        <v>5099.7459506352216</v>
      </c>
      <c r="J655" s="25">
        <f t="shared" si="129"/>
        <v>4434.6483866714743</v>
      </c>
      <c r="K655" s="15">
        <f t="shared" si="123"/>
        <v>4411.3905836392059</v>
      </c>
      <c r="L655" s="36">
        <f t="shared" si="124"/>
        <v>661.60941636079406</v>
      </c>
      <c r="M655" s="36">
        <f t="shared" si="125"/>
        <v>661.60941636079406</v>
      </c>
      <c r="N655" s="36">
        <f t="shared" si="126"/>
        <v>0.13041778363114412</v>
      </c>
      <c r="O655" s="36">
        <f t="shared" si="127"/>
        <v>437727.01981727057</v>
      </c>
      <c r="P655" s="35">
        <f t="shared" si="130"/>
        <v>437727.01981727057</v>
      </c>
    </row>
    <row r="656" spans="1:16" x14ac:dyDescent="0.4">
      <c r="A656" s="1">
        <v>655</v>
      </c>
      <c r="B656" s="21">
        <v>40468</v>
      </c>
      <c r="C656" s="43">
        <v>3</v>
      </c>
      <c r="D656">
        <v>3548</v>
      </c>
      <c r="E656" s="25">
        <f t="shared" si="131"/>
        <v>3713.5</v>
      </c>
      <c r="F656" s="25">
        <f t="shared" si="132"/>
        <v>3682.75</v>
      </c>
      <c r="G656" s="25">
        <f t="shared" si="121"/>
        <v>0.96341049487475394</v>
      </c>
      <c r="H656" s="25">
        <f t="shared" si="128"/>
        <v>1.0047966317304369</v>
      </c>
      <c r="I656" s="4">
        <f t="shared" si="122"/>
        <v>3531.0627921689174</v>
      </c>
      <c r="J656" s="25">
        <f t="shared" si="129"/>
        <v>4434.5885232108876</v>
      </c>
      <c r="K656" s="15">
        <f t="shared" si="123"/>
        <v>4455.8596112327523</v>
      </c>
      <c r="L656" s="36">
        <f t="shared" si="124"/>
        <v>-907.85961123275229</v>
      </c>
      <c r="M656" s="36">
        <f t="shared" si="125"/>
        <v>907.85961123275229</v>
      </c>
      <c r="N656" s="36">
        <f t="shared" si="126"/>
        <v>0.25587925908476672</v>
      </c>
      <c r="O656" s="36">
        <f t="shared" si="127"/>
        <v>824209.07370768418</v>
      </c>
      <c r="P656" s="35">
        <f t="shared" si="130"/>
        <v>824209.07370768418</v>
      </c>
    </row>
    <row r="657" spans="1:16" x14ac:dyDescent="0.4">
      <c r="A657" s="1">
        <v>656</v>
      </c>
      <c r="B657" s="21">
        <v>40469</v>
      </c>
      <c r="C657" s="43">
        <v>4</v>
      </c>
      <c r="D657">
        <v>2803</v>
      </c>
      <c r="E657" s="25">
        <f t="shared" si="131"/>
        <v>3652</v>
      </c>
      <c r="F657" s="25">
        <f t="shared" si="132"/>
        <v>3791.5</v>
      </c>
      <c r="G657" s="25">
        <f t="shared" si="121"/>
        <v>0.73928524330739809</v>
      </c>
      <c r="H657" s="25">
        <f t="shared" si="128"/>
        <v>0.99880733708417879</v>
      </c>
      <c r="I657" s="4">
        <f t="shared" si="122"/>
        <v>2806.3470260268673</v>
      </c>
      <c r="J657" s="25">
        <f t="shared" si="129"/>
        <v>4434.5286597503</v>
      </c>
      <c r="K657" s="15">
        <f t="shared" si="123"/>
        <v>4429.2397618686691</v>
      </c>
      <c r="L657" s="36">
        <f t="shared" si="124"/>
        <v>-1626.2397618686691</v>
      </c>
      <c r="M657" s="36">
        <f t="shared" si="125"/>
        <v>1626.2397618686691</v>
      </c>
      <c r="N657" s="36">
        <f t="shared" si="126"/>
        <v>0.58017829535093435</v>
      </c>
      <c r="O657" s="36">
        <f t="shared" si="127"/>
        <v>2644655.7630826659</v>
      </c>
      <c r="P657" s="35">
        <f t="shared" si="130"/>
        <v>2644655.7630826659</v>
      </c>
    </row>
    <row r="658" spans="1:16" x14ac:dyDescent="0.4">
      <c r="A658" s="1">
        <v>657</v>
      </c>
      <c r="B658" s="21">
        <v>40470</v>
      </c>
      <c r="C658" s="43">
        <v>1</v>
      </c>
      <c r="D658">
        <v>3184</v>
      </c>
      <c r="E658" s="25">
        <f t="shared" si="131"/>
        <v>3931</v>
      </c>
      <c r="F658" s="25">
        <f t="shared" si="132"/>
        <v>3943.75</v>
      </c>
      <c r="G658" s="25">
        <f t="shared" si="121"/>
        <v>0.80735340729001581</v>
      </c>
      <c r="H658" s="25">
        <f t="shared" si="128"/>
        <v>1.0016405964821891</v>
      </c>
      <c r="I658" s="4">
        <f t="shared" si="122"/>
        <v>3178.7848966808697</v>
      </c>
      <c r="J658" s="25">
        <f t="shared" si="129"/>
        <v>4434.4687962897133</v>
      </c>
      <c r="K658" s="15">
        <f t="shared" si="123"/>
        <v>4441.7439701972835</v>
      </c>
      <c r="L658" s="36">
        <f t="shared" si="124"/>
        <v>-1257.7439701972835</v>
      </c>
      <c r="M658" s="36">
        <f t="shared" si="125"/>
        <v>1257.7439701972835</v>
      </c>
      <c r="N658" s="36">
        <f t="shared" si="126"/>
        <v>0.39502009114236292</v>
      </c>
      <c r="O658" s="36">
        <f t="shared" si="127"/>
        <v>1581919.8945676251</v>
      </c>
      <c r="P658" s="35">
        <f t="shared" si="130"/>
        <v>1581919.8945676251</v>
      </c>
    </row>
    <row r="659" spans="1:16" x14ac:dyDescent="0.4">
      <c r="A659" s="1">
        <v>658</v>
      </c>
      <c r="B659" s="21">
        <v>40471</v>
      </c>
      <c r="C659" s="43">
        <v>2</v>
      </c>
      <c r="D659">
        <v>6189</v>
      </c>
      <c r="E659" s="25">
        <f t="shared" si="131"/>
        <v>3956.5</v>
      </c>
      <c r="F659" s="25">
        <f t="shared" si="132"/>
        <v>4034.875</v>
      </c>
      <c r="G659" s="25">
        <f t="shared" si="121"/>
        <v>1.5338765141423216</v>
      </c>
      <c r="H659" s="25">
        <f t="shared" si="128"/>
        <v>0.99475543470319527</v>
      </c>
      <c r="I659" s="4">
        <f t="shared" si="122"/>
        <v>6221.6297434420239</v>
      </c>
      <c r="J659" s="25">
        <f t="shared" si="129"/>
        <v>4434.4089328291266</v>
      </c>
      <c r="K659" s="15">
        <f t="shared" si="123"/>
        <v>4411.1523856281701</v>
      </c>
      <c r="L659" s="36">
        <f t="shared" si="124"/>
        <v>1777.8476143718299</v>
      </c>
      <c r="M659" s="36">
        <f t="shared" si="125"/>
        <v>1777.8476143718299</v>
      </c>
      <c r="N659" s="36">
        <f t="shared" si="126"/>
        <v>0.28725926876261593</v>
      </c>
      <c r="O659" s="36">
        <f t="shared" si="127"/>
        <v>3160742.1399276066</v>
      </c>
      <c r="P659" s="35">
        <f t="shared" si="130"/>
        <v>3160742.1399276066</v>
      </c>
    </row>
    <row r="660" spans="1:16" x14ac:dyDescent="0.4">
      <c r="A660" s="1">
        <v>659</v>
      </c>
      <c r="B660" s="21">
        <v>40472</v>
      </c>
      <c r="C660" s="43">
        <v>3</v>
      </c>
      <c r="D660">
        <v>3650</v>
      </c>
      <c r="E660" s="25">
        <f t="shared" si="131"/>
        <v>4113.25</v>
      </c>
      <c r="F660" s="25">
        <f t="shared" si="132"/>
        <v>4353.125</v>
      </c>
      <c r="G660" s="25">
        <f t="shared" si="121"/>
        <v>0.83847810480976315</v>
      </c>
      <c r="H660" s="25">
        <f t="shared" si="128"/>
        <v>1.0047966317304369</v>
      </c>
      <c r="I660" s="4">
        <f t="shared" si="122"/>
        <v>3632.5758713124433</v>
      </c>
      <c r="J660" s="25">
        <f t="shared" si="129"/>
        <v>4434.3490693685389</v>
      </c>
      <c r="K660" s="15">
        <f t="shared" si="123"/>
        <v>4455.6190088185049</v>
      </c>
      <c r="L660" s="36">
        <f t="shared" si="124"/>
        <v>-805.61900881850488</v>
      </c>
      <c r="M660" s="36">
        <f t="shared" si="125"/>
        <v>805.61900881850488</v>
      </c>
      <c r="N660" s="36">
        <f t="shared" si="126"/>
        <v>0.22071753666260407</v>
      </c>
      <c r="O660" s="36">
        <f t="shared" si="127"/>
        <v>649021.98736971023</v>
      </c>
      <c r="P660" s="35">
        <f t="shared" si="130"/>
        <v>649021.98736971023</v>
      </c>
    </row>
    <row r="661" spans="1:16" x14ac:dyDescent="0.4">
      <c r="A661" s="1">
        <v>660</v>
      </c>
      <c r="B661" s="21">
        <v>40473</v>
      </c>
      <c r="C661" s="43">
        <v>4</v>
      </c>
      <c r="D661">
        <v>3430</v>
      </c>
      <c r="E661" s="25">
        <f t="shared" si="131"/>
        <v>4593</v>
      </c>
      <c r="F661" s="25">
        <f t="shared" si="132"/>
        <v>4248.125</v>
      </c>
      <c r="G661" s="25">
        <f t="shared" si="121"/>
        <v>0.80741503604531406</v>
      </c>
      <c r="H661" s="25">
        <f t="shared" si="128"/>
        <v>0.99880733708417879</v>
      </c>
      <c r="I661" s="4">
        <f t="shared" si="122"/>
        <v>3434.0957186129699</v>
      </c>
      <c r="J661" s="25">
        <f t="shared" si="129"/>
        <v>4434.2892059079522</v>
      </c>
      <c r="K661" s="15">
        <f t="shared" si="123"/>
        <v>4429.0005936140396</v>
      </c>
      <c r="L661" s="36">
        <f t="shared" si="124"/>
        <v>-999.00059361403964</v>
      </c>
      <c r="M661" s="36">
        <f t="shared" si="125"/>
        <v>999.00059361403964</v>
      </c>
      <c r="N661" s="36">
        <f t="shared" si="126"/>
        <v>0.29125381738018646</v>
      </c>
      <c r="O661" s="36">
        <f t="shared" si="127"/>
        <v>998002.18604120356</v>
      </c>
      <c r="P661" s="35">
        <f t="shared" si="130"/>
        <v>998002.18604120356</v>
      </c>
    </row>
    <row r="662" spans="1:16" x14ac:dyDescent="0.4">
      <c r="A662" s="1">
        <v>661</v>
      </c>
      <c r="B662" s="21">
        <v>40474</v>
      </c>
      <c r="C662" s="43">
        <v>1</v>
      </c>
      <c r="D662">
        <v>5103</v>
      </c>
      <c r="E662" s="25">
        <f t="shared" si="131"/>
        <v>3903.25</v>
      </c>
      <c r="F662" s="25">
        <f t="shared" si="132"/>
        <v>4146.25</v>
      </c>
      <c r="G662" s="25">
        <f t="shared" si="121"/>
        <v>1.2307506783237865</v>
      </c>
      <c r="H662" s="25">
        <f t="shared" si="128"/>
        <v>1.0016405964821891</v>
      </c>
      <c r="I662" s="4">
        <f t="shared" si="122"/>
        <v>5094.6417486691198</v>
      </c>
      <c r="J662" s="25">
        <f t="shared" si="129"/>
        <v>4434.2293424473646</v>
      </c>
      <c r="K662" s="15">
        <f t="shared" si="123"/>
        <v>4441.5041235078033</v>
      </c>
      <c r="L662" s="36">
        <f t="shared" si="124"/>
        <v>661.49587649219666</v>
      </c>
      <c r="M662" s="36">
        <f t="shared" si="125"/>
        <v>661.49587649219666</v>
      </c>
      <c r="N662" s="36">
        <f t="shared" si="126"/>
        <v>0.12962882157401462</v>
      </c>
      <c r="O662" s="36">
        <f t="shared" si="127"/>
        <v>437576.79461617948</v>
      </c>
      <c r="P662" s="35">
        <f t="shared" si="130"/>
        <v>437576.79461617948</v>
      </c>
    </row>
    <row r="663" spans="1:16" x14ac:dyDescent="0.4">
      <c r="A663" s="1">
        <v>662</v>
      </c>
      <c r="B663" s="21">
        <v>40475</v>
      </c>
      <c r="C663" s="43">
        <v>2</v>
      </c>
      <c r="D663">
        <v>3430</v>
      </c>
      <c r="E663" s="25">
        <f t="shared" si="131"/>
        <v>4389.25</v>
      </c>
      <c r="F663" s="25">
        <f t="shared" si="132"/>
        <v>4544.625</v>
      </c>
      <c r="G663" s="25">
        <f t="shared" si="121"/>
        <v>0.75473773963748381</v>
      </c>
      <c r="H663" s="25">
        <f t="shared" si="128"/>
        <v>0.99475543470319527</v>
      </c>
      <c r="I663" s="4">
        <f t="shared" si="122"/>
        <v>3448.0837001140962</v>
      </c>
      <c r="J663" s="25">
        <f t="shared" si="129"/>
        <v>4434.1694789867779</v>
      </c>
      <c r="K663" s="15">
        <f t="shared" si="123"/>
        <v>4410.9141876171334</v>
      </c>
      <c r="L663" s="36">
        <f t="shared" si="124"/>
        <v>-980.91418761713339</v>
      </c>
      <c r="M663" s="36">
        <f t="shared" si="125"/>
        <v>980.91418761713339</v>
      </c>
      <c r="N663" s="36">
        <f t="shared" si="126"/>
        <v>0.28598081271636544</v>
      </c>
      <c r="O663" s="36">
        <f t="shared" si="127"/>
        <v>962192.64346858079</v>
      </c>
      <c r="P663" s="35">
        <f t="shared" si="130"/>
        <v>962192.64346858079</v>
      </c>
    </row>
    <row r="664" spans="1:16" x14ac:dyDescent="0.4">
      <c r="A664" s="1">
        <v>663</v>
      </c>
      <c r="B664" s="21">
        <v>40476</v>
      </c>
      <c r="C664" s="43">
        <v>3</v>
      </c>
      <c r="D664">
        <v>5594</v>
      </c>
      <c r="E664" s="25">
        <f t="shared" si="131"/>
        <v>4700</v>
      </c>
      <c r="F664" s="25">
        <f t="shared" si="132"/>
        <v>4566.875</v>
      </c>
      <c r="G664" s="25">
        <f t="shared" si="121"/>
        <v>1.2249076228274258</v>
      </c>
      <c r="H664" s="25">
        <f t="shared" si="128"/>
        <v>1.0047966317304369</v>
      </c>
      <c r="I664" s="4">
        <f t="shared" si="122"/>
        <v>5567.295732636112</v>
      </c>
      <c r="J664" s="25">
        <f t="shared" si="129"/>
        <v>4434.1096155261903</v>
      </c>
      <c r="K664" s="15">
        <f t="shared" si="123"/>
        <v>4455.3784064042584</v>
      </c>
      <c r="L664" s="36">
        <f t="shared" si="124"/>
        <v>1138.6215935957416</v>
      </c>
      <c r="M664" s="36">
        <f t="shared" si="125"/>
        <v>1138.6215935957416</v>
      </c>
      <c r="N664" s="36">
        <f t="shared" si="126"/>
        <v>0.20354336674932813</v>
      </c>
      <c r="O664" s="36">
        <f t="shared" si="127"/>
        <v>1296459.1334025061</v>
      </c>
      <c r="P664" s="35">
        <f t="shared" si="130"/>
        <v>1296459.1334025061</v>
      </c>
    </row>
    <row r="665" spans="1:16" x14ac:dyDescent="0.4">
      <c r="A665" s="1">
        <v>664</v>
      </c>
      <c r="B665" s="21">
        <v>40477</v>
      </c>
      <c r="C665" s="43">
        <v>4</v>
      </c>
      <c r="D665">
        <v>4673</v>
      </c>
      <c r="E665" s="25">
        <f t="shared" si="131"/>
        <v>4433.75</v>
      </c>
      <c r="F665" s="25">
        <f t="shared" si="132"/>
        <v>4433.75</v>
      </c>
      <c r="G665" s="25">
        <f t="shared" si="121"/>
        <v>1.053961093882154</v>
      </c>
      <c r="H665" s="25">
        <f t="shared" si="128"/>
        <v>0.99880733708417879</v>
      </c>
      <c r="I665" s="4">
        <f t="shared" si="122"/>
        <v>4678.5799688275247</v>
      </c>
      <c r="J665" s="25">
        <f t="shared" si="129"/>
        <v>4434.0497520656036</v>
      </c>
      <c r="K665" s="15">
        <f t="shared" si="123"/>
        <v>4428.7614253594083</v>
      </c>
      <c r="L665" s="36">
        <f t="shared" si="124"/>
        <v>244.23857464059165</v>
      </c>
      <c r="M665" s="36">
        <f t="shared" si="125"/>
        <v>244.23857464059165</v>
      </c>
      <c r="N665" s="36">
        <f t="shared" si="126"/>
        <v>5.2265905123173903E-2</v>
      </c>
      <c r="O665" s="36">
        <f t="shared" si="127"/>
        <v>59652.481342467858</v>
      </c>
      <c r="P665" s="35">
        <f t="shared" si="130"/>
        <v>59652.481342467858</v>
      </c>
    </row>
    <row r="666" spans="1:16" x14ac:dyDescent="0.4">
      <c r="A666" s="1">
        <v>665</v>
      </c>
      <c r="B666" s="21">
        <v>40478</v>
      </c>
      <c r="C666" s="43">
        <v>1</v>
      </c>
      <c r="D666">
        <v>4038</v>
      </c>
      <c r="E666" s="25">
        <f t="shared" si="131"/>
        <v>4433.75</v>
      </c>
      <c r="F666" s="25">
        <f t="shared" si="132"/>
        <v>4322.625</v>
      </c>
      <c r="G666" s="25">
        <f t="shared" si="121"/>
        <v>0.93415459356293917</v>
      </c>
      <c r="H666" s="25">
        <f t="shared" si="128"/>
        <v>1.0016405964821891</v>
      </c>
      <c r="I666" s="4">
        <f t="shared" si="122"/>
        <v>4031.3861221097209</v>
      </c>
      <c r="J666" s="25">
        <f t="shared" si="129"/>
        <v>4433.9898886050159</v>
      </c>
      <c r="K666" s="15">
        <f t="shared" si="123"/>
        <v>4441.2642768183232</v>
      </c>
      <c r="L666" s="36">
        <f t="shared" si="124"/>
        <v>-403.2642768183232</v>
      </c>
      <c r="M666" s="36">
        <f t="shared" si="125"/>
        <v>403.2642768183232</v>
      </c>
      <c r="N666" s="36">
        <f t="shared" si="126"/>
        <v>9.98673295736313E-2</v>
      </c>
      <c r="O666" s="36">
        <f t="shared" si="127"/>
        <v>162622.0769578052</v>
      </c>
      <c r="P666" s="35">
        <f t="shared" si="130"/>
        <v>162622.0769578052</v>
      </c>
    </row>
    <row r="667" spans="1:16" x14ac:dyDescent="0.4">
      <c r="A667" s="1">
        <v>666</v>
      </c>
      <c r="B667" s="21">
        <v>40479</v>
      </c>
      <c r="C667" s="43">
        <v>2</v>
      </c>
      <c r="D667">
        <v>3430</v>
      </c>
      <c r="E667" s="25">
        <f t="shared" si="131"/>
        <v>4211.5</v>
      </c>
      <c r="F667" s="25">
        <f t="shared" si="132"/>
        <v>4138.625</v>
      </c>
      <c r="G667" s="25">
        <f t="shared" si="121"/>
        <v>0.82877767374429911</v>
      </c>
      <c r="H667" s="25">
        <f t="shared" si="128"/>
        <v>0.99475543470319527</v>
      </c>
      <c r="I667" s="4">
        <f t="shared" si="122"/>
        <v>3448.0837001140962</v>
      </c>
      <c r="J667" s="25">
        <f t="shared" si="129"/>
        <v>4433.9300251444292</v>
      </c>
      <c r="K667" s="15">
        <f t="shared" si="123"/>
        <v>4410.6759896060967</v>
      </c>
      <c r="L667" s="36">
        <f t="shared" si="124"/>
        <v>-980.67598960609666</v>
      </c>
      <c r="M667" s="36">
        <f t="shared" si="125"/>
        <v>980.67598960609666</v>
      </c>
      <c r="N667" s="36">
        <f t="shared" si="126"/>
        <v>0.28591136723209815</v>
      </c>
      <c r="O667" s="36">
        <f t="shared" si="127"/>
        <v>961725.39658989699</v>
      </c>
      <c r="P667" s="35">
        <f t="shared" si="130"/>
        <v>961725.39658989699</v>
      </c>
    </row>
    <row r="668" spans="1:16" x14ac:dyDescent="0.4">
      <c r="A668" s="1">
        <v>667</v>
      </c>
      <c r="B668" s="21">
        <v>40480</v>
      </c>
      <c r="C668" s="43">
        <v>3</v>
      </c>
      <c r="D668">
        <v>4705</v>
      </c>
      <c r="E668" s="25">
        <f t="shared" si="131"/>
        <v>4065.75</v>
      </c>
      <c r="F668" s="25">
        <f t="shared" si="132"/>
        <v>3989.75</v>
      </c>
      <c r="G668" s="25">
        <f t="shared" si="121"/>
        <v>1.1792718842032708</v>
      </c>
      <c r="H668" s="25">
        <f t="shared" si="128"/>
        <v>1.0047966317304369</v>
      </c>
      <c r="I668" s="4">
        <f t="shared" si="122"/>
        <v>4682.5395820616568</v>
      </c>
      <c r="J668" s="25">
        <f t="shared" si="129"/>
        <v>4433.8701616838416</v>
      </c>
      <c r="K668" s="15">
        <f t="shared" si="123"/>
        <v>4455.1378039900119</v>
      </c>
      <c r="L668" s="36">
        <f t="shared" si="124"/>
        <v>249.86219600998811</v>
      </c>
      <c r="M668" s="36">
        <f t="shared" si="125"/>
        <v>249.86219600998811</v>
      </c>
      <c r="N668" s="36">
        <f t="shared" si="126"/>
        <v>5.3105673965991099E-2</v>
      </c>
      <c r="O668" s="36">
        <f t="shared" si="127"/>
        <v>62431.11699493372</v>
      </c>
      <c r="P668" s="35">
        <f t="shared" si="130"/>
        <v>62431.11699493372</v>
      </c>
    </row>
    <row r="669" spans="1:16" x14ac:dyDescent="0.4">
      <c r="A669" s="1">
        <v>668</v>
      </c>
      <c r="B669" s="21">
        <v>40481</v>
      </c>
      <c r="C669" s="43">
        <v>4</v>
      </c>
      <c r="D669">
        <v>4090</v>
      </c>
      <c r="E669" s="25">
        <f t="shared" si="131"/>
        <v>3913.75</v>
      </c>
      <c r="F669" s="25">
        <f t="shared" si="132"/>
        <v>4120.625</v>
      </c>
      <c r="G669" s="25">
        <f t="shared" si="121"/>
        <v>0.99256787501895949</v>
      </c>
      <c r="H669" s="25">
        <f t="shared" si="128"/>
        <v>0.99880733708417879</v>
      </c>
      <c r="I669" s="4">
        <f t="shared" si="122"/>
        <v>4094.8838160720256</v>
      </c>
      <c r="J669" s="25">
        <f t="shared" si="129"/>
        <v>4433.8102982232549</v>
      </c>
      <c r="K669" s="15">
        <f t="shared" si="123"/>
        <v>4428.522257104778</v>
      </c>
      <c r="L669" s="36">
        <f t="shared" si="124"/>
        <v>-338.52225710477796</v>
      </c>
      <c r="M669" s="36">
        <f t="shared" si="125"/>
        <v>338.52225710477796</v>
      </c>
      <c r="N669" s="36">
        <f t="shared" si="126"/>
        <v>8.2768278020728114E-2</v>
      </c>
      <c r="O669" s="36">
        <f t="shared" si="127"/>
        <v>114597.3185553134</v>
      </c>
      <c r="P669" s="35">
        <f t="shared" si="130"/>
        <v>114597.3185553134</v>
      </c>
    </row>
    <row r="670" spans="1:16" x14ac:dyDescent="0.4">
      <c r="A670" s="1">
        <v>669</v>
      </c>
      <c r="B670" s="21">
        <v>40482</v>
      </c>
      <c r="C670" s="43">
        <v>1</v>
      </c>
      <c r="D670">
        <v>3430</v>
      </c>
      <c r="E670" s="25">
        <f t="shared" si="131"/>
        <v>4327.5</v>
      </c>
      <c r="F670" s="25">
        <f t="shared" si="132"/>
        <v>4168.125</v>
      </c>
      <c r="G670" s="25">
        <f t="shared" si="121"/>
        <v>0.82291198080671768</v>
      </c>
      <c r="H670" s="25">
        <f t="shared" si="128"/>
        <v>1.0016405964821891</v>
      </c>
      <c r="I670" s="4">
        <f t="shared" si="122"/>
        <v>3424.3819709847307</v>
      </c>
      <c r="J670" s="25">
        <f t="shared" si="129"/>
        <v>4433.7504347626673</v>
      </c>
      <c r="K670" s="15">
        <f t="shared" si="123"/>
        <v>4441.0244301288431</v>
      </c>
      <c r="L670" s="36">
        <f t="shared" si="124"/>
        <v>-1011.0244301288431</v>
      </c>
      <c r="M670" s="36">
        <f t="shared" si="125"/>
        <v>1011.0244301288431</v>
      </c>
      <c r="N670" s="36">
        <f t="shared" si="126"/>
        <v>0.29475930907546444</v>
      </c>
      <c r="O670" s="36">
        <f t="shared" si="127"/>
        <v>1022170.3983173518</v>
      </c>
      <c r="P670" s="35">
        <f t="shared" si="130"/>
        <v>1022170.3983173518</v>
      </c>
    </row>
    <row r="671" spans="1:16" x14ac:dyDescent="0.4">
      <c r="A671" s="1">
        <v>670</v>
      </c>
      <c r="B671" s="21">
        <v>40483</v>
      </c>
      <c r="C671" s="43">
        <v>2</v>
      </c>
      <c r="D671">
        <v>5085</v>
      </c>
      <c r="E671" s="25">
        <f t="shared" si="131"/>
        <v>4008.75</v>
      </c>
      <c r="F671" s="25">
        <f t="shared" si="132"/>
        <v>3926.25</v>
      </c>
      <c r="G671" s="25">
        <f t="shared" si="121"/>
        <v>1.2951289398280803</v>
      </c>
      <c r="H671" s="25">
        <f t="shared" si="128"/>
        <v>0.99475543470319527</v>
      </c>
      <c r="I671" s="4">
        <f t="shared" si="122"/>
        <v>5111.8092172245424</v>
      </c>
      <c r="J671" s="25">
        <f t="shared" si="129"/>
        <v>4433.6905713020806</v>
      </c>
      <c r="K671" s="15">
        <f t="shared" si="123"/>
        <v>4410.437791595059</v>
      </c>
      <c r="L671" s="36">
        <f t="shared" si="124"/>
        <v>674.56220840494098</v>
      </c>
      <c r="M671" s="36">
        <f t="shared" si="125"/>
        <v>674.56220840494098</v>
      </c>
      <c r="N671" s="36">
        <f t="shared" si="126"/>
        <v>0.13265726812289891</v>
      </c>
      <c r="O671" s="36">
        <f t="shared" si="127"/>
        <v>455034.173008151</v>
      </c>
      <c r="P671" s="35">
        <f t="shared" si="130"/>
        <v>455034.173008151</v>
      </c>
    </row>
    <row r="672" spans="1:16" x14ac:dyDescent="0.4">
      <c r="A672" s="1">
        <v>671</v>
      </c>
      <c r="B672" s="21">
        <v>40484</v>
      </c>
      <c r="C672" s="43">
        <v>3</v>
      </c>
      <c r="D672">
        <v>3430</v>
      </c>
      <c r="E672" s="25">
        <f t="shared" si="131"/>
        <v>3843.75</v>
      </c>
      <c r="F672" s="25">
        <f t="shared" si="132"/>
        <v>3843.75</v>
      </c>
      <c r="G672" s="25">
        <f t="shared" si="121"/>
        <v>0.89235772357723575</v>
      </c>
      <c r="H672" s="25">
        <f t="shared" si="128"/>
        <v>1.0047966317304369</v>
      </c>
      <c r="I672" s="4">
        <f t="shared" si="122"/>
        <v>3413.6260927675839</v>
      </c>
      <c r="J672" s="25">
        <f t="shared" si="129"/>
        <v>4433.6307078414929</v>
      </c>
      <c r="K672" s="15">
        <f t="shared" si="123"/>
        <v>4454.8972015757645</v>
      </c>
      <c r="L672" s="36">
        <f t="shared" si="124"/>
        <v>-1024.8972015757645</v>
      </c>
      <c r="M672" s="36">
        <f t="shared" si="125"/>
        <v>1024.8972015757645</v>
      </c>
      <c r="N672" s="36">
        <f t="shared" si="126"/>
        <v>0.29880384885590799</v>
      </c>
      <c r="O672" s="36">
        <f t="shared" si="127"/>
        <v>1050414.2737978331</v>
      </c>
      <c r="P672" s="35">
        <f t="shared" si="130"/>
        <v>1050414.2737978331</v>
      </c>
    </row>
    <row r="673" spans="1:16" x14ac:dyDescent="0.4">
      <c r="A673" s="1">
        <v>672</v>
      </c>
      <c r="B673" s="21">
        <v>40485</v>
      </c>
      <c r="C673" s="43">
        <v>4</v>
      </c>
      <c r="D673">
        <v>3430</v>
      </c>
      <c r="E673" s="25">
        <f t="shared" si="131"/>
        <v>3843.75</v>
      </c>
      <c r="F673" s="25">
        <f t="shared" si="132"/>
        <v>3664.375</v>
      </c>
      <c r="G673" s="25">
        <f t="shared" si="121"/>
        <v>0.93603957018591166</v>
      </c>
      <c r="H673" s="25">
        <f t="shared" si="128"/>
        <v>0.99880733708417879</v>
      </c>
      <c r="I673" s="4">
        <f t="shared" si="122"/>
        <v>3434.0957186129699</v>
      </c>
      <c r="J673" s="25">
        <f t="shared" si="129"/>
        <v>4433.5708443809062</v>
      </c>
      <c r="K673" s="15">
        <f t="shared" si="123"/>
        <v>4428.2830888501467</v>
      </c>
      <c r="L673" s="36">
        <f t="shared" si="124"/>
        <v>-998.28308885014667</v>
      </c>
      <c r="M673" s="36">
        <f t="shared" si="125"/>
        <v>998.28308885014667</v>
      </c>
      <c r="N673" s="36">
        <f t="shared" si="126"/>
        <v>0.29104463231782701</v>
      </c>
      <c r="O673" s="36">
        <f t="shared" si="127"/>
        <v>996569.12548418983</v>
      </c>
      <c r="P673" s="35">
        <f t="shared" si="130"/>
        <v>996569.12548418983</v>
      </c>
    </row>
    <row r="674" spans="1:16" x14ac:dyDescent="0.4">
      <c r="A674" s="1">
        <v>673</v>
      </c>
      <c r="B674" s="21">
        <v>40486</v>
      </c>
      <c r="C674" s="43">
        <v>1</v>
      </c>
      <c r="D674">
        <v>3430</v>
      </c>
      <c r="E674" s="25">
        <f t="shared" si="131"/>
        <v>3485</v>
      </c>
      <c r="F674" s="25">
        <f t="shared" si="132"/>
        <v>3574.125</v>
      </c>
      <c r="G674" s="25">
        <f t="shared" si="121"/>
        <v>0.9596754450389956</v>
      </c>
      <c r="H674" s="25">
        <f t="shared" si="128"/>
        <v>1.0016405964821891</v>
      </c>
      <c r="I674" s="4">
        <f t="shared" si="122"/>
        <v>3424.3819709847307</v>
      </c>
      <c r="J674" s="25">
        <f t="shared" si="129"/>
        <v>4433.5109809203186</v>
      </c>
      <c r="K674" s="15">
        <f t="shared" si="123"/>
        <v>4440.7845834393629</v>
      </c>
      <c r="L674" s="36">
        <f t="shared" si="124"/>
        <v>-1010.7845834393629</v>
      </c>
      <c r="M674" s="36">
        <f t="shared" si="125"/>
        <v>1010.7845834393629</v>
      </c>
      <c r="N674" s="36">
        <f t="shared" si="126"/>
        <v>0.29468938292692798</v>
      </c>
      <c r="O674" s="36">
        <f t="shared" si="127"/>
        <v>1021685.4741186864</v>
      </c>
      <c r="P674" s="35">
        <f t="shared" si="130"/>
        <v>1021685.4741186864</v>
      </c>
    </row>
    <row r="675" spans="1:16" x14ac:dyDescent="0.4">
      <c r="A675" s="1">
        <v>674</v>
      </c>
      <c r="B675" s="21">
        <v>40487</v>
      </c>
      <c r="C675" s="43">
        <v>2</v>
      </c>
      <c r="D675">
        <v>3650</v>
      </c>
      <c r="E675" s="25">
        <f t="shared" si="131"/>
        <v>3663.25</v>
      </c>
      <c r="F675" s="25">
        <f t="shared" si="132"/>
        <v>3705.5</v>
      </c>
      <c r="G675" s="25">
        <f t="shared" si="121"/>
        <v>0.98502226420186212</v>
      </c>
      <c r="H675" s="25">
        <f t="shared" si="128"/>
        <v>0.99475543470319527</v>
      </c>
      <c r="I675" s="4">
        <f t="shared" si="122"/>
        <v>3669.2435875849715</v>
      </c>
      <c r="J675" s="25">
        <f t="shared" si="129"/>
        <v>4433.4511174597319</v>
      </c>
      <c r="K675" s="15">
        <f t="shared" si="123"/>
        <v>4410.1995935840223</v>
      </c>
      <c r="L675" s="36">
        <f t="shared" si="124"/>
        <v>-760.1995935840223</v>
      </c>
      <c r="M675" s="36">
        <f t="shared" si="125"/>
        <v>760.1995935840223</v>
      </c>
      <c r="N675" s="36">
        <f t="shared" si="126"/>
        <v>0.20827386125589653</v>
      </c>
      <c r="O675" s="36">
        <f t="shared" si="127"/>
        <v>577903.42208531266</v>
      </c>
      <c r="P675" s="35">
        <f t="shared" si="130"/>
        <v>577903.42208531266</v>
      </c>
    </row>
    <row r="676" spans="1:16" x14ac:dyDescent="0.4">
      <c r="A676" s="1">
        <v>675</v>
      </c>
      <c r="B676" s="21">
        <v>40488</v>
      </c>
      <c r="C676" s="43">
        <v>3</v>
      </c>
      <c r="D676">
        <v>4143</v>
      </c>
      <c r="E676" s="25">
        <f t="shared" si="131"/>
        <v>3747.75</v>
      </c>
      <c r="F676" s="25">
        <f t="shared" si="132"/>
        <v>3917.75</v>
      </c>
      <c r="G676" s="25">
        <f t="shared" si="121"/>
        <v>1.0574947354986919</v>
      </c>
      <c r="H676" s="25">
        <f t="shared" si="128"/>
        <v>1.0047966317304369</v>
      </c>
      <c r="I676" s="4">
        <f t="shared" si="122"/>
        <v>4123.2224205061511</v>
      </c>
      <c r="J676" s="25">
        <f t="shared" si="129"/>
        <v>4433.3912539991443</v>
      </c>
      <c r="K676" s="15">
        <f t="shared" si="123"/>
        <v>4454.656599161518</v>
      </c>
      <c r="L676" s="36">
        <f t="shared" si="124"/>
        <v>-311.65659916151799</v>
      </c>
      <c r="M676" s="36">
        <f t="shared" si="125"/>
        <v>311.65659916151799</v>
      </c>
      <c r="N676" s="36">
        <f t="shared" si="126"/>
        <v>7.5224861009297123E-2</v>
      </c>
      <c r="O676" s="36">
        <f t="shared" si="127"/>
        <v>97129.835800923101</v>
      </c>
      <c r="P676" s="35">
        <f t="shared" si="130"/>
        <v>97129.835800923101</v>
      </c>
    </row>
    <row r="677" spans="1:16" x14ac:dyDescent="0.4">
      <c r="A677" s="1">
        <v>676</v>
      </c>
      <c r="B677" s="21">
        <v>40489</v>
      </c>
      <c r="C677" s="43">
        <v>4</v>
      </c>
      <c r="D677">
        <v>3768</v>
      </c>
      <c r="E677" s="25">
        <f t="shared" si="131"/>
        <v>4087.75</v>
      </c>
      <c r="F677" s="25">
        <f t="shared" si="132"/>
        <v>4060.25</v>
      </c>
      <c r="G677" s="25">
        <f t="shared" si="121"/>
        <v>0.92802167354226961</v>
      </c>
      <c r="H677" s="25">
        <f t="shared" si="128"/>
        <v>0.99880733708417879</v>
      </c>
      <c r="I677" s="4">
        <f t="shared" si="122"/>
        <v>3772.4993200389713</v>
      </c>
      <c r="J677" s="25">
        <f t="shared" si="129"/>
        <v>4433.3313905385576</v>
      </c>
      <c r="K677" s="15">
        <f t="shared" si="123"/>
        <v>4428.0439205955163</v>
      </c>
      <c r="L677" s="36">
        <f t="shared" si="124"/>
        <v>-660.04392059551628</v>
      </c>
      <c r="M677" s="36">
        <f t="shared" si="125"/>
        <v>660.04392059551628</v>
      </c>
      <c r="N677" s="36">
        <f t="shared" si="126"/>
        <v>0.17517089187779095</v>
      </c>
      <c r="O677" s="36">
        <f t="shared" si="127"/>
        <v>435657.97711510019</v>
      </c>
      <c r="P677" s="35">
        <f t="shared" si="130"/>
        <v>435657.97711510019</v>
      </c>
    </row>
    <row r="678" spans="1:16" x14ac:dyDescent="0.4">
      <c r="A678" s="1">
        <v>677</v>
      </c>
      <c r="B678" s="21">
        <v>40490</v>
      </c>
      <c r="C678" s="43">
        <v>1</v>
      </c>
      <c r="D678">
        <v>4790</v>
      </c>
      <c r="E678" s="25">
        <f t="shared" si="131"/>
        <v>4032.75</v>
      </c>
      <c r="F678" s="25">
        <f t="shared" si="132"/>
        <v>4272.5</v>
      </c>
      <c r="G678" s="25">
        <f t="shared" si="121"/>
        <v>1.1211234640140433</v>
      </c>
      <c r="H678" s="25">
        <f t="shared" si="128"/>
        <v>1.0016405964821891</v>
      </c>
      <c r="I678" s="4">
        <f t="shared" si="122"/>
        <v>4782.1544142906296</v>
      </c>
      <c r="J678" s="25">
        <f t="shared" si="129"/>
        <v>4433.2715270779699</v>
      </c>
      <c r="K678" s="15">
        <f t="shared" si="123"/>
        <v>4440.5447367498828</v>
      </c>
      <c r="L678" s="36">
        <f t="shared" si="124"/>
        <v>349.45526325011724</v>
      </c>
      <c r="M678" s="36">
        <f t="shared" si="125"/>
        <v>349.45526325011724</v>
      </c>
      <c r="N678" s="36">
        <f t="shared" si="126"/>
        <v>7.29551697808178E-2</v>
      </c>
      <c r="O678" s="36">
        <f t="shared" si="127"/>
        <v>122118.98101320874</v>
      </c>
      <c r="P678" s="35">
        <f t="shared" si="130"/>
        <v>122118.98101320874</v>
      </c>
    </row>
    <row r="679" spans="1:16" x14ac:dyDescent="0.4">
      <c r="A679" s="1">
        <v>678</v>
      </c>
      <c r="B679" s="21">
        <v>40491</v>
      </c>
      <c r="C679" s="43">
        <v>2</v>
      </c>
      <c r="D679">
        <v>3430</v>
      </c>
      <c r="E679" s="25">
        <f t="shared" si="131"/>
        <v>4512.25</v>
      </c>
      <c r="F679" s="25">
        <f t="shared" si="132"/>
        <v>4470</v>
      </c>
      <c r="G679" s="25">
        <f t="shared" si="121"/>
        <v>0.76733780760626402</v>
      </c>
      <c r="H679" s="25">
        <f t="shared" si="128"/>
        <v>0.99475543470319527</v>
      </c>
      <c r="I679" s="4">
        <f t="shared" si="122"/>
        <v>3448.0837001140962</v>
      </c>
      <c r="J679" s="25">
        <f t="shared" si="129"/>
        <v>4433.2116636173832</v>
      </c>
      <c r="K679" s="15">
        <f t="shared" si="123"/>
        <v>4409.9613955729856</v>
      </c>
      <c r="L679" s="36">
        <f t="shared" si="124"/>
        <v>-979.96139557298557</v>
      </c>
      <c r="M679" s="36">
        <f t="shared" si="125"/>
        <v>979.96139557298557</v>
      </c>
      <c r="N679" s="36">
        <f t="shared" si="126"/>
        <v>0.2857030307792961</v>
      </c>
      <c r="O679" s="36">
        <f t="shared" si="127"/>
        <v>960324.33681335347</v>
      </c>
      <c r="P679" s="35">
        <f t="shared" si="130"/>
        <v>960324.33681335347</v>
      </c>
    </row>
    <row r="680" spans="1:16" x14ac:dyDescent="0.4">
      <c r="A680" s="1">
        <v>679</v>
      </c>
      <c r="B680" s="21">
        <v>40492</v>
      </c>
      <c r="C680" s="43">
        <v>3</v>
      </c>
      <c r="D680">
        <v>6061</v>
      </c>
      <c r="E680" s="25">
        <f t="shared" si="131"/>
        <v>4427.75</v>
      </c>
      <c r="F680" s="25">
        <f t="shared" si="132"/>
        <v>4630.375</v>
      </c>
      <c r="G680" s="25">
        <f t="shared" si="121"/>
        <v>1.3089652565936885</v>
      </c>
      <c r="H680" s="25">
        <f t="shared" si="128"/>
        <v>1.0047966317304369</v>
      </c>
      <c r="I680" s="4">
        <f t="shared" si="122"/>
        <v>6032.0663989108816</v>
      </c>
      <c r="J680" s="25">
        <f t="shared" si="129"/>
        <v>4433.1518001567956</v>
      </c>
      <c r="K680" s="15">
        <f t="shared" si="123"/>
        <v>4454.4159967472715</v>
      </c>
      <c r="L680" s="36">
        <f t="shared" si="124"/>
        <v>1606.5840032527285</v>
      </c>
      <c r="M680" s="36">
        <f t="shared" si="125"/>
        <v>1606.5840032527285</v>
      </c>
      <c r="N680" s="36">
        <f t="shared" si="126"/>
        <v>0.26506913104318242</v>
      </c>
      <c r="O680" s="36">
        <f t="shared" si="127"/>
        <v>2581112.1595075633</v>
      </c>
      <c r="P680" s="35">
        <f t="shared" si="130"/>
        <v>2581112.1595075633</v>
      </c>
    </row>
    <row r="681" spans="1:16" x14ac:dyDescent="0.4">
      <c r="A681" s="1">
        <v>680</v>
      </c>
      <c r="B681" s="21">
        <v>40493</v>
      </c>
      <c r="C681" s="43">
        <v>4</v>
      </c>
      <c r="D681">
        <v>3430</v>
      </c>
      <c r="E681" s="25">
        <f t="shared" si="131"/>
        <v>4833</v>
      </c>
      <c r="F681" s="25">
        <f t="shared" si="132"/>
        <v>4860.5</v>
      </c>
      <c r="G681" s="25">
        <f t="shared" si="121"/>
        <v>0.7056887151527621</v>
      </c>
      <c r="H681" s="25">
        <f t="shared" si="128"/>
        <v>0.99880733708417879</v>
      </c>
      <c r="I681" s="4">
        <f t="shared" si="122"/>
        <v>3434.0957186129699</v>
      </c>
      <c r="J681" s="25">
        <f t="shared" si="129"/>
        <v>4433.0919366962089</v>
      </c>
      <c r="K681" s="15">
        <f t="shared" si="123"/>
        <v>4427.804752340885</v>
      </c>
      <c r="L681" s="36">
        <f t="shared" si="124"/>
        <v>-997.80475234088499</v>
      </c>
      <c r="M681" s="36">
        <f t="shared" si="125"/>
        <v>997.80475234088499</v>
      </c>
      <c r="N681" s="36">
        <f t="shared" si="126"/>
        <v>0.29090517560958745</v>
      </c>
      <c r="O681" s="36">
        <f t="shared" si="127"/>
        <v>995614.3237940548</v>
      </c>
      <c r="P681" s="35">
        <f t="shared" si="130"/>
        <v>995614.3237940548</v>
      </c>
    </row>
    <row r="682" spans="1:16" x14ac:dyDescent="0.4">
      <c r="A682" s="1">
        <v>681</v>
      </c>
      <c r="B682" s="21">
        <v>40494</v>
      </c>
      <c r="C682" s="43">
        <v>1</v>
      </c>
      <c r="D682">
        <v>6411</v>
      </c>
      <c r="E682" s="25">
        <f t="shared" si="131"/>
        <v>4888</v>
      </c>
      <c r="F682" s="25">
        <f t="shared" si="132"/>
        <v>4559.125</v>
      </c>
      <c r="G682" s="25">
        <f t="shared" si="121"/>
        <v>1.4061908809256163</v>
      </c>
      <c r="H682" s="25">
        <f t="shared" si="128"/>
        <v>1.0016405964821891</v>
      </c>
      <c r="I682" s="4">
        <f t="shared" si="122"/>
        <v>6400.4993632603819</v>
      </c>
      <c r="J682" s="25">
        <f t="shared" si="129"/>
        <v>4433.0320732356213</v>
      </c>
      <c r="K682" s="15">
        <f t="shared" si="123"/>
        <v>4440.3048900604026</v>
      </c>
      <c r="L682" s="36">
        <f t="shared" si="124"/>
        <v>1970.6951099395974</v>
      </c>
      <c r="M682" s="36">
        <f t="shared" si="125"/>
        <v>1970.6951099395974</v>
      </c>
      <c r="N682" s="36">
        <f t="shared" si="126"/>
        <v>0.30739277958814498</v>
      </c>
      <c r="O682" s="36">
        <f t="shared" si="127"/>
        <v>3883639.216339842</v>
      </c>
      <c r="P682" s="35">
        <f t="shared" si="130"/>
        <v>3883639.216339842</v>
      </c>
    </row>
    <row r="683" spans="1:16" x14ac:dyDescent="0.4">
      <c r="A683" s="1">
        <v>682</v>
      </c>
      <c r="B683" s="21">
        <v>40495</v>
      </c>
      <c r="C683" s="43">
        <v>2</v>
      </c>
      <c r="D683">
        <v>3650</v>
      </c>
      <c r="E683" s="25">
        <f t="shared" si="131"/>
        <v>4230.25</v>
      </c>
      <c r="F683" s="25">
        <f t="shared" si="132"/>
        <v>4121.625</v>
      </c>
      <c r="G683" s="25">
        <f t="shared" si="121"/>
        <v>0.8855730446122585</v>
      </c>
      <c r="H683" s="25">
        <f t="shared" si="128"/>
        <v>0.99475543470319527</v>
      </c>
      <c r="I683" s="4">
        <f t="shared" si="122"/>
        <v>3669.2435875849715</v>
      </c>
      <c r="J683" s="25">
        <f t="shared" si="129"/>
        <v>4432.9722097750346</v>
      </c>
      <c r="K683" s="15">
        <f t="shared" si="123"/>
        <v>4409.7231975619488</v>
      </c>
      <c r="L683" s="36">
        <f t="shared" si="124"/>
        <v>-759.72319756194884</v>
      </c>
      <c r="M683" s="36">
        <f t="shared" si="125"/>
        <v>759.72319756194884</v>
      </c>
      <c r="N683" s="36">
        <f t="shared" si="126"/>
        <v>0.2081433417977942</v>
      </c>
      <c r="O683" s="36">
        <f t="shared" si="127"/>
        <v>577179.3369137519</v>
      </c>
      <c r="P683" s="35">
        <f t="shared" si="130"/>
        <v>577179.3369137519</v>
      </c>
    </row>
    <row r="684" spans="1:16" x14ac:dyDescent="0.4">
      <c r="A684" s="1">
        <v>683</v>
      </c>
      <c r="B684" s="21">
        <v>40496</v>
      </c>
      <c r="C684" s="43">
        <v>3</v>
      </c>
      <c r="D684">
        <v>3430</v>
      </c>
      <c r="E684" s="25">
        <f t="shared" si="131"/>
        <v>4013</v>
      </c>
      <c r="F684" s="25">
        <f t="shared" si="132"/>
        <v>4032.875</v>
      </c>
      <c r="G684" s="25">
        <f t="shared" si="121"/>
        <v>0.85050987198958561</v>
      </c>
      <c r="H684" s="25">
        <f t="shared" si="128"/>
        <v>1.0047966317304369</v>
      </c>
      <c r="I684" s="4">
        <f t="shared" si="122"/>
        <v>3413.6260927675839</v>
      </c>
      <c r="J684" s="25">
        <f t="shared" si="129"/>
        <v>4432.9123463144469</v>
      </c>
      <c r="K684" s="15">
        <f t="shared" si="123"/>
        <v>4454.1753943330241</v>
      </c>
      <c r="L684" s="36">
        <f t="shared" si="124"/>
        <v>-1024.1753943330241</v>
      </c>
      <c r="M684" s="36">
        <f t="shared" si="125"/>
        <v>1024.1753943330241</v>
      </c>
      <c r="N684" s="36">
        <f t="shared" si="126"/>
        <v>0.29859340942653761</v>
      </c>
      <c r="O684" s="36">
        <f t="shared" si="127"/>
        <v>1048935.2383572054</v>
      </c>
      <c r="P684" s="35">
        <f t="shared" si="130"/>
        <v>1048935.2383572054</v>
      </c>
    </row>
    <row r="685" spans="1:16" x14ac:dyDescent="0.4">
      <c r="A685" s="1">
        <v>684</v>
      </c>
      <c r="B685" s="21">
        <v>40497</v>
      </c>
      <c r="C685" s="43">
        <v>4</v>
      </c>
      <c r="D685">
        <v>2561</v>
      </c>
      <c r="E685" s="25">
        <f t="shared" si="131"/>
        <v>4052.75</v>
      </c>
      <c r="F685" s="25">
        <f t="shared" si="132"/>
        <v>3923.75</v>
      </c>
      <c r="G685" s="25">
        <f t="shared" ref="G685:G748" si="133">D685/F685</f>
        <v>0.65269194010831477</v>
      </c>
      <c r="H685" s="25">
        <f t="shared" si="128"/>
        <v>0.99880733708417879</v>
      </c>
      <c r="I685" s="4">
        <f t="shared" ref="I685:I748" si="134">D685/H685</f>
        <v>2564.0580569585472</v>
      </c>
      <c r="J685" s="25">
        <f t="shared" si="129"/>
        <v>4432.8524828538602</v>
      </c>
      <c r="K685" s="15">
        <f t="shared" ref="K685:K748" si="135">H685*J685</f>
        <v>4427.5655840862546</v>
      </c>
      <c r="L685" s="36">
        <f t="shared" ref="L685:L748" si="136">D685-K685</f>
        <v>-1866.5655840862546</v>
      </c>
      <c r="M685" s="36">
        <f t="shared" ref="M685:M748" si="137">ABS(L685)</f>
        <v>1866.5655840862546</v>
      </c>
      <c r="N685" s="36">
        <f t="shared" ref="N685:N748" si="138">M685/D685</f>
        <v>0.72884247719104045</v>
      </c>
      <c r="O685" s="36">
        <f t="shared" ref="O685:O748" si="139">L685^2</f>
        <v>3484067.0796952606</v>
      </c>
      <c r="P685" s="35">
        <f t="shared" si="130"/>
        <v>3484067.0796952606</v>
      </c>
    </row>
    <row r="686" spans="1:16" x14ac:dyDescent="0.4">
      <c r="A686" s="1">
        <v>685</v>
      </c>
      <c r="B686" s="21">
        <v>40498</v>
      </c>
      <c r="C686" s="43">
        <v>1</v>
      </c>
      <c r="D686">
        <v>6570</v>
      </c>
      <c r="E686" s="25">
        <f t="shared" si="131"/>
        <v>3794.75</v>
      </c>
      <c r="F686" s="25">
        <f t="shared" si="132"/>
        <v>4011</v>
      </c>
      <c r="G686" s="25">
        <f t="shared" si="133"/>
        <v>1.6379955123410621</v>
      </c>
      <c r="H686" s="25">
        <f t="shared" si="128"/>
        <v>1.0016405964821891</v>
      </c>
      <c r="I686" s="4">
        <f t="shared" si="134"/>
        <v>6559.2389356762924</v>
      </c>
      <c r="J686" s="25">
        <f t="shared" si="129"/>
        <v>4432.7926193932726</v>
      </c>
      <c r="K686" s="15">
        <f t="shared" si="135"/>
        <v>4440.0650433709225</v>
      </c>
      <c r="L686" s="36">
        <f t="shared" si="136"/>
        <v>2129.9349566290775</v>
      </c>
      <c r="M686" s="36">
        <f t="shared" si="137"/>
        <v>2129.9349566290775</v>
      </c>
      <c r="N686" s="36">
        <f t="shared" si="138"/>
        <v>0.32419101318555216</v>
      </c>
      <c r="O686" s="36">
        <f t="shared" si="139"/>
        <v>4536622.9194705104</v>
      </c>
      <c r="P686" s="35">
        <f t="shared" si="130"/>
        <v>4536622.9194705104</v>
      </c>
    </row>
    <row r="687" spans="1:16" x14ac:dyDescent="0.4">
      <c r="A687" s="1">
        <v>686</v>
      </c>
      <c r="B687" s="21">
        <v>40499</v>
      </c>
      <c r="C687" s="43">
        <v>2</v>
      </c>
      <c r="D687">
        <v>2618</v>
      </c>
      <c r="E687" s="25">
        <f t="shared" si="131"/>
        <v>4227.25</v>
      </c>
      <c r="F687" s="25">
        <f t="shared" si="132"/>
        <v>4335.875</v>
      </c>
      <c r="G687" s="25">
        <f t="shared" si="133"/>
        <v>0.60379969441000947</v>
      </c>
      <c r="H687" s="25">
        <f t="shared" si="128"/>
        <v>0.99475543470319527</v>
      </c>
      <c r="I687" s="4">
        <f t="shared" si="134"/>
        <v>2631.8026609034123</v>
      </c>
      <c r="J687" s="25">
        <f t="shared" si="129"/>
        <v>4432.7327559326859</v>
      </c>
      <c r="K687" s="15">
        <f t="shared" si="135"/>
        <v>4409.4849995509121</v>
      </c>
      <c r="L687" s="36">
        <f t="shared" si="136"/>
        <v>-1791.4849995509121</v>
      </c>
      <c r="M687" s="36">
        <f t="shared" si="137"/>
        <v>1791.4849995509121</v>
      </c>
      <c r="N687" s="36">
        <f t="shared" si="138"/>
        <v>0.68429526338843094</v>
      </c>
      <c r="O687" s="36">
        <f t="shared" si="139"/>
        <v>3209418.5036159316</v>
      </c>
      <c r="P687" s="35">
        <f t="shared" si="130"/>
        <v>3209418.5036159316</v>
      </c>
    </row>
    <row r="688" spans="1:16" x14ac:dyDescent="0.4">
      <c r="A688" s="1">
        <v>687</v>
      </c>
      <c r="B688" s="21">
        <v>40500</v>
      </c>
      <c r="C688" s="43">
        <v>3</v>
      </c>
      <c r="D688">
        <v>5160</v>
      </c>
      <c r="E688" s="25">
        <f t="shared" si="131"/>
        <v>4444.5</v>
      </c>
      <c r="F688" s="25">
        <f t="shared" si="132"/>
        <v>4328.5</v>
      </c>
      <c r="G688" s="25">
        <f t="shared" si="133"/>
        <v>1.192098879519464</v>
      </c>
      <c r="H688" s="25">
        <f t="shared" si="128"/>
        <v>1.0047966317304369</v>
      </c>
      <c r="I688" s="4">
        <f t="shared" si="134"/>
        <v>5135.3675331430704</v>
      </c>
      <c r="J688" s="25">
        <f t="shared" si="129"/>
        <v>4432.6728924720983</v>
      </c>
      <c r="K688" s="15">
        <f t="shared" si="135"/>
        <v>4453.9347919187776</v>
      </c>
      <c r="L688" s="36">
        <f t="shared" si="136"/>
        <v>706.06520808122241</v>
      </c>
      <c r="M688" s="36">
        <f t="shared" si="137"/>
        <v>706.06520808122241</v>
      </c>
      <c r="N688" s="36">
        <f t="shared" si="138"/>
        <v>0.13683434265139968</v>
      </c>
      <c r="O688" s="36">
        <f t="shared" si="139"/>
        <v>498528.07806277991</v>
      </c>
      <c r="P688" s="35">
        <f t="shared" si="130"/>
        <v>498528.07806277991</v>
      </c>
    </row>
    <row r="689" spans="1:16" x14ac:dyDescent="0.4">
      <c r="A689" s="1">
        <v>688</v>
      </c>
      <c r="B689" s="21">
        <v>40501</v>
      </c>
      <c r="C689" s="43">
        <v>4</v>
      </c>
      <c r="D689">
        <v>3430</v>
      </c>
      <c r="E689" s="25">
        <f t="shared" si="131"/>
        <v>4212.5</v>
      </c>
      <c r="F689" s="25">
        <f t="shared" si="132"/>
        <v>4393.625</v>
      </c>
      <c r="G689" s="25">
        <f t="shared" si="133"/>
        <v>0.78067654840820511</v>
      </c>
      <c r="H689" s="25">
        <f t="shared" si="128"/>
        <v>0.99880733708417879</v>
      </c>
      <c r="I689" s="4">
        <f t="shared" si="134"/>
        <v>3434.0957186129699</v>
      </c>
      <c r="J689" s="25">
        <f t="shared" si="129"/>
        <v>4432.6130290115116</v>
      </c>
      <c r="K689" s="15">
        <f t="shared" si="135"/>
        <v>4427.3264158316233</v>
      </c>
      <c r="L689" s="36">
        <f t="shared" si="136"/>
        <v>-997.32641583162331</v>
      </c>
      <c r="M689" s="36">
        <f t="shared" si="137"/>
        <v>997.32641583162331</v>
      </c>
      <c r="N689" s="36">
        <f t="shared" si="138"/>
        <v>0.29076571890134789</v>
      </c>
      <c r="O689" s="36">
        <f t="shared" si="139"/>
        <v>994659.97971555206</v>
      </c>
      <c r="P689" s="35">
        <f t="shared" si="130"/>
        <v>994659.97971555206</v>
      </c>
    </row>
    <row r="690" spans="1:16" x14ac:dyDescent="0.4">
      <c r="A690" s="1">
        <v>689</v>
      </c>
      <c r="B690" s="21">
        <v>40502</v>
      </c>
      <c r="C690" s="43">
        <v>1</v>
      </c>
      <c r="D690">
        <v>5642</v>
      </c>
      <c r="E690" s="25">
        <f t="shared" si="131"/>
        <v>4574.75</v>
      </c>
      <c r="F690" s="25">
        <f t="shared" si="132"/>
        <v>4483.25</v>
      </c>
      <c r="G690" s="25">
        <f t="shared" si="133"/>
        <v>1.2584620531980149</v>
      </c>
      <c r="H690" s="25">
        <f t="shared" si="128"/>
        <v>1.0016405964821891</v>
      </c>
      <c r="I690" s="4">
        <f t="shared" si="134"/>
        <v>5632.7589155381493</v>
      </c>
      <c r="J690" s="25">
        <f t="shared" si="129"/>
        <v>4432.5531655509239</v>
      </c>
      <c r="K690" s="15">
        <f t="shared" si="135"/>
        <v>4439.8251966814432</v>
      </c>
      <c r="L690" s="36">
        <f t="shared" si="136"/>
        <v>1202.1748033185568</v>
      </c>
      <c r="M690" s="36">
        <f t="shared" si="137"/>
        <v>1202.1748033185568</v>
      </c>
      <c r="N690" s="36">
        <f t="shared" si="138"/>
        <v>0.21307600200612492</v>
      </c>
      <c r="O690" s="36">
        <f t="shared" si="139"/>
        <v>1445224.2577340107</v>
      </c>
      <c r="P690" s="35">
        <f t="shared" si="130"/>
        <v>1445224.2577340107</v>
      </c>
    </row>
    <row r="691" spans="1:16" x14ac:dyDescent="0.4">
      <c r="A691" s="1">
        <v>690</v>
      </c>
      <c r="B691" s="21">
        <v>40503</v>
      </c>
      <c r="C691" s="43">
        <v>2</v>
      </c>
      <c r="D691">
        <v>4067</v>
      </c>
      <c r="E691" s="25">
        <f t="shared" si="131"/>
        <v>4391.75</v>
      </c>
      <c r="F691" s="25">
        <f t="shared" si="132"/>
        <v>4336</v>
      </c>
      <c r="G691" s="25">
        <f t="shared" si="133"/>
        <v>0.93796125461254609</v>
      </c>
      <c r="H691" s="25">
        <f t="shared" si="128"/>
        <v>0.99475543470319527</v>
      </c>
      <c r="I691" s="4">
        <f t="shared" si="134"/>
        <v>4088.4421015638572</v>
      </c>
      <c r="J691" s="25">
        <f t="shared" si="129"/>
        <v>4432.4933020903372</v>
      </c>
      <c r="K691" s="15">
        <f t="shared" si="135"/>
        <v>4409.2468015398745</v>
      </c>
      <c r="L691" s="36">
        <f t="shared" si="136"/>
        <v>-342.24680153987447</v>
      </c>
      <c r="M691" s="36">
        <f t="shared" si="137"/>
        <v>342.24680153987447</v>
      </c>
      <c r="N691" s="36">
        <f t="shared" si="138"/>
        <v>8.4152151841621461E-2</v>
      </c>
      <c r="O691" s="36">
        <f t="shared" si="139"/>
        <v>117132.87316427422</v>
      </c>
      <c r="P691" s="35">
        <f t="shared" si="130"/>
        <v>117132.87316427422</v>
      </c>
    </row>
    <row r="692" spans="1:16" x14ac:dyDescent="0.4">
      <c r="A692" s="1">
        <v>691</v>
      </c>
      <c r="B692" s="21">
        <v>40504</v>
      </c>
      <c r="C692" s="43">
        <v>3</v>
      </c>
      <c r="D692">
        <v>4428</v>
      </c>
      <c r="E692" s="25">
        <f t="shared" si="131"/>
        <v>4280.25</v>
      </c>
      <c r="F692" s="25">
        <f t="shared" si="132"/>
        <v>4031.25</v>
      </c>
      <c r="G692" s="25">
        <f t="shared" si="133"/>
        <v>1.0984186046511628</v>
      </c>
      <c r="H692" s="25">
        <f t="shared" si="128"/>
        <v>1.0047966317304369</v>
      </c>
      <c r="I692" s="4">
        <f t="shared" si="134"/>
        <v>4406.8619063483557</v>
      </c>
      <c r="J692" s="25">
        <f t="shared" si="129"/>
        <v>4432.4334386297496</v>
      </c>
      <c r="K692" s="15">
        <f t="shared" si="135"/>
        <v>4453.6941895045302</v>
      </c>
      <c r="L692" s="36">
        <f t="shared" si="136"/>
        <v>-25.694189504530186</v>
      </c>
      <c r="M692" s="36">
        <f t="shared" si="137"/>
        <v>25.694189504530186</v>
      </c>
      <c r="N692" s="36">
        <f t="shared" si="138"/>
        <v>5.8026624897312973E-3</v>
      </c>
      <c r="O692" s="36">
        <f t="shared" si="139"/>
        <v>660.19137429470914</v>
      </c>
      <c r="P692" s="35">
        <f t="shared" si="130"/>
        <v>660.19137429470914</v>
      </c>
    </row>
    <row r="693" spans="1:16" x14ac:dyDescent="0.4">
      <c r="A693" s="1">
        <v>692</v>
      </c>
      <c r="B693" s="21">
        <v>40505</v>
      </c>
      <c r="C693" s="43">
        <v>4</v>
      </c>
      <c r="D693">
        <v>2984</v>
      </c>
      <c r="E693" s="25">
        <f t="shared" si="131"/>
        <v>3782.25</v>
      </c>
      <c r="F693" s="25">
        <f t="shared" si="132"/>
        <v>3635.25</v>
      </c>
      <c r="G693" s="25">
        <f t="shared" si="133"/>
        <v>0.82085138573688188</v>
      </c>
      <c r="H693" s="25">
        <f t="shared" si="128"/>
        <v>0.99880733708417879</v>
      </c>
      <c r="I693" s="4">
        <f t="shared" si="134"/>
        <v>2987.5631557845782</v>
      </c>
      <c r="J693" s="25">
        <f t="shared" si="129"/>
        <v>4432.3735751691629</v>
      </c>
      <c r="K693" s="15">
        <f t="shared" si="135"/>
        <v>4427.0872475769929</v>
      </c>
      <c r="L693" s="36">
        <f t="shared" si="136"/>
        <v>-1443.0872475769929</v>
      </c>
      <c r="M693" s="36">
        <f t="shared" si="137"/>
        <v>1443.0872475769929</v>
      </c>
      <c r="N693" s="36">
        <f t="shared" si="138"/>
        <v>0.4836083269359896</v>
      </c>
      <c r="O693" s="36">
        <f t="shared" si="139"/>
        <v>2082500.8041193413</v>
      </c>
      <c r="P693" s="35">
        <f t="shared" si="130"/>
        <v>2082500.8041193413</v>
      </c>
    </row>
    <row r="694" spans="1:16" x14ac:dyDescent="0.4">
      <c r="A694" s="1">
        <v>693</v>
      </c>
      <c r="B694" s="21">
        <v>40506</v>
      </c>
      <c r="C694" s="43">
        <v>1</v>
      </c>
      <c r="D694">
        <v>3650</v>
      </c>
      <c r="E694" s="25">
        <f t="shared" si="131"/>
        <v>3488.25</v>
      </c>
      <c r="F694" s="25">
        <f t="shared" si="132"/>
        <v>3844.75</v>
      </c>
      <c r="G694" s="25">
        <f t="shared" si="133"/>
        <v>0.94934651147668903</v>
      </c>
      <c r="H694" s="25">
        <f t="shared" si="128"/>
        <v>1.0016405964821891</v>
      </c>
      <c r="I694" s="4">
        <f t="shared" si="134"/>
        <v>3644.0216309312732</v>
      </c>
      <c r="J694" s="25">
        <f t="shared" si="129"/>
        <v>4432.3137117085753</v>
      </c>
      <c r="K694" s="15">
        <f t="shared" si="135"/>
        <v>4439.5853499919631</v>
      </c>
      <c r="L694" s="36">
        <f t="shared" si="136"/>
        <v>-789.58534999196308</v>
      </c>
      <c r="M694" s="36">
        <f t="shared" si="137"/>
        <v>789.58534999196308</v>
      </c>
      <c r="N694" s="36">
        <f t="shared" si="138"/>
        <v>0.21632475342245563</v>
      </c>
      <c r="O694" s="36">
        <f t="shared" si="139"/>
        <v>623445.02492193086</v>
      </c>
      <c r="P694" s="35">
        <f t="shared" si="130"/>
        <v>623445.02492193086</v>
      </c>
    </row>
    <row r="695" spans="1:16" x14ac:dyDescent="0.4">
      <c r="A695" s="1">
        <v>694</v>
      </c>
      <c r="B695" s="21">
        <v>40507</v>
      </c>
      <c r="C695" s="43">
        <v>2</v>
      </c>
      <c r="D695">
        <v>2891</v>
      </c>
      <c r="E695" s="25">
        <f t="shared" si="131"/>
        <v>4201.25</v>
      </c>
      <c r="F695" s="25">
        <f t="shared" si="132"/>
        <v>4439.25</v>
      </c>
      <c r="G695" s="25">
        <f t="shared" si="133"/>
        <v>0.65123613222954324</v>
      </c>
      <c r="H695" s="25">
        <f t="shared" si="128"/>
        <v>0.99475543470319527</v>
      </c>
      <c r="I695" s="4">
        <f t="shared" si="134"/>
        <v>2906.2419758104529</v>
      </c>
      <c r="J695" s="25">
        <f t="shared" si="129"/>
        <v>4432.2538482479886</v>
      </c>
      <c r="K695" s="15">
        <f t="shared" si="135"/>
        <v>4409.0086035288377</v>
      </c>
      <c r="L695" s="36">
        <f t="shared" si="136"/>
        <v>-1518.0086035288377</v>
      </c>
      <c r="M695" s="36">
        <f t="shared" si="137"/>
        <v>1518.0086035288377</v>
      </c>
      <c r="N695" s="36">
        <f t="shared" si="138"/>
        <v>0.52508080371111643</v>
      </c>
      <c r="O695" s="36">
        <f t="shared" si="139"/>
        <v>2304350.1203875719</v>
      </c>
      <c r="P695" s="35">
        <f t="shared" si="130"/>
        <v>2304350.1203875719</v>
      </c>
    </row>
    <row r="696" spans="1:16" x14ac:dyDescent="0.4">
      <c r="A696" s="1">
        <v>695</v>
      </c>
      <c r="B696" s="21">
        <v>40508</v>
      </c>
      <c r="C696" s="43">
        <v>3</v>
      </c>
      <c r="D696">
        <v>7280</v>
      </c>
      <c r="E696" s="25">
        <f t="shared" si="131"/>
        <v>4677.25</v>
      </c>
      <c r="F696" s="25">
        <f t="shared" si="132"/>
        <v>4710.125</v>
      </c>
      <c r="G696" s="25">
        <f t="shared" si="133"/>
        <v>1.5456065391045886</v>
      </c>
      <c r="H696" s="25">
        <f t="shared" si="128"/>
        <v>1.0047966317304369</v>
      </c>
      <c r="I696" s="4">
        <f t="shared" si="134"/>
        <v>7245.2472173026272</v>
      </c>
      <c r="J696" s="25">
        <f t="shared" si="129"/>
        <v>4432.193984787401</v>
      </c>
      <c r="K696" s="15">
        <f t="shared" si="135"/>
        <v>4453.4535870902837</v>
      </c>
      <c r="L696" s="36">
        <f t="shared" si="136"/>
        <v>2826.5464129097163</v>
      </c>
      <c r="M696" s="36">
        <f t="shared" si="137"/>
        <v>2826.5464129097163</v>
      </c>
      <c r="N696" s="36">
        <f t="shared" si="138"/>
        <v>0.3882618699051808</v>
      </c>
      <c r="O696" s="36">
        <f t="shared" si="139"/>
        <v>7989364.6243327847</v>
      </c>
      <c r="P696" s="35">
        <f t="shared" si="130"/>
        <v>7989364.6243327847</v>
      </c>
    </row>
    <row r="697" spans="1:16" x14ac:dyDescent="0.4">
      <c r="A697" s="1">
        <v>696</v>
      </c>
      <c r="B697" s="21">
        <v>40509</v>
      </c>
      <c r="C697" s="43">
        <v>4</v>
      </c>
      <c r="D697">
        <v>4888</v>
      </c>
      <c r="E697" s="25">
        <f t="shared" si="131"/>
        <v>4743</v>
      </c>
      <c r="F697" s="25">
        <f t="shared" si="132"/>
        <v>4780.75</v>
      </c>
      <c r="G697" s="25">
        <f t="shared" si="133"/>
        <v>1.0224337185588035</v>
      </c>
      <c r="H697" s="25">
        <f t="shared" si="128"/>
        <v>0.99880733708417879</v>
      </c>
      <c r="I697" s="4">
        <f t="shared" si="134"/>
        <v>4893.8366975452473</v>
      </c>
      <c r="J697" s="25">
        <f t="shared" si="129"/>
        <v>4432.1341213268142</v>
      </c>
      <c r="K697" s="15">
        <f t="shared" si="135"/>
        <v>4426.8480793223616</v>
      </c>
      <c r="L697" s="36">
        <f t="shared" si="136"/>
        <v>461.15192067763837</v>
      </c>
      <c r="M697" s="36">
        <f t="shared" si="137"/>
        <v>461.15192067763837</v>
      </c>
      <c r="N697" s="36">
        <f t="shared" si="138"/>
        <v>9.4343682626358102E-2</v>
      </c>
      <c r="O697" s="36">
        <f t="shared" si="139"/>
        <v>212661.09394467488</v>
      </c>
      <c r="P697" s="35">
        <f t="shared" si="130"/>
        <v>212661.09394467488</v>
      </c>
    </row>
    <row r="698" spans="1:16" x14ac:dyDescent="0.4">
      <c r="A698" s="1">
        <v>697</v>
      </c>
      <c r="B698" s="21">
        <v>40510</v>
      </c>
      <c r="C698" s="43">
        <v>1</v>
      </c>
      <c r="D698">
        <v>3913</v>
      </c>
      <c r="E698" s="25">
        <f t="shared" si="131"/>
        <v>4818.5</v>
      </c>
      <c r="F698" s="25">
        <f t="shared" si="132"/>
        <v>4356.25</v>
      </c>
      <c r="G698" s="25">
        <f t="shared" si="133"/>
        <v>0.89824964131994256</v>
      </c>
      <c r="H698" s="25">
        <f t="shared" si="128"/>
        <v>1.0016405964821891</v>
      </c>
      <c r="I698" s="4">
        <f t="shared" si="134"/>
        <v>3906.5908607764582</v>
      </c>
      <c r="J698" s="25">
        <f t="shared" si="129"/>
        <v>4432.0742578662266</v>
      </c>
      <c r="K698" s="15">
        <f t="shared" si="135"/>
        <v>4439.3455033024829</v>
      </c>
      <c r="L698" s="36">
        <f t="shared" si="136"/>
        <v>-526.34550330248294</v>
      </c>
      <c r="M698" s="36">
        <f t="shared" si="137"/>
        <v>526.34550330248294</v>
      </c>
      <c r="N698" s="36">
        <f t="shared" si="138"/>
        <v>0.13451201208854663</v>
      </c>
      <c r="O698" s="36">
        <f t="shared" si="139"/>
        <v>277039.5888467441</v>
      </c>
      <c r="P698" s="35">
        <f t="shared" si="130"/>
        <v>277039.5888467441</v>
      </c>
    </row>
    <row r="699" spans="1:16" x14ac:dyDescent="0.4">
      <c r="A699" s="1">
        <v>698</v>
      </c>
      <c r="B699" s="21">
        <v>40511</v>
      </c>
      <c r="C699" s="43">
        <v>2</v>
      </c>
      <c r="D699">
        <v>3193</v>
      </c>
      <c r="E699" s="25">
        <f t="shared" si="131"/>
        <v>3894</v>
      </c>
      <c r="F699" s="25">
        <f t="shared" si="132"/>
        <v>3763</v>
      </c>
      <c r="G699" s="25">
        <f t="shared" si="133"/>
        <v>0.84852511294180177</v>
      </c>
      <c r="H699" s="25">
        <f t="shared" si="128"/>
        <v>0.99475543470319527</v>
      </c>
      <c r="I699" s="4">
        <f t="shared" si="134"/>
        <v>3209.8341849750173</v>
      </c>
      <c r="J699" s="25">
        <f t="shared" si="129"/>
        <v>4432.0143944056399</v>
      </c>
      <c r="K699" s="15">
        <f t="shared" si="135"/>
        <v>4408.770405517801</v>
      </c>
      <c r="L699" s="36">
        <f t="shared" si="136"/>
        <v>-1215.770405517801</v>
      </c>
      <c r="M699" s="36">
        <f t="shared" si="137"/>
        <v>1215.770405517801</v>
      </c>
      <c r="N699" s="36">
        <f t="shared" si="138"/>
        <v>0.38076116677663668</v>
      </c>
      <c r="O699" s="36">
        <f t="shared" si="139"/>
        <v>1478097.6789329182</v>
      </c>
      <c r="P699" s="35">
        <f t="shared" si="130"/>
        <v>1478097.6789329182</v>
      </c>
    </row>
    <row r="700" spans="1:16" x14ac:dyDescent="0.4">
      <c r="A700" s="1">
        <v>699</v>
      </c>
      <c r="B700" s="21">
        <v>40512</v>
      </c>
      <c r="C700" s="43">
        <v>3</v>
      </c>
      <c r="D700">
        <v>3582</v>
      </c>
      <c r="E700" s="25">
        <f t="shared" si="131"/>
        <v>3632</v>
      </c>
      <c r="F700" s="25">
        <f t="shared" si="132"/>
        <v>3702.75</v>
      </c>
      <c r="G700" s="25">
        <f t="shared" si="133"/>
        <v>0.96738910269394374</v>
      </c>
      <c r="H700" s="25">
        <f t="shared" si="128"/>
        <v>1.0047966317304369</v>
      </c>
      <c r="I700" s="4">
        <f t="shared" si="134"/>
        <v>3564.9004852167595</v>
      </c>
      <c r="J700" s="25">
        <f t="shared" si="129"/>
        <v>4431.9545309450523</v>
      </c>
      <c r="K700" s="15">
        <f t="shared" si="135"/>
        <v>4453.2129846760372</v>
      </c>
      <c r="L700" s="36">
        <f t="shared" si="136"/>
        <v>-871.21298467603719</v>
      </c>
      <c r="M700" s="36">
        <f t="shared" si="137"/>
        <v>871.21298467603719</v>
      </c>
      <c r="N700" s="36">
        <f t="shared" si="138"/>
        <v>0.24321970538136159</v>
      </c>
      <c r="O700" s="36">
        <f t="shared" si="139"/>
        <v>759012.06466812897</v>
      </c>
      <c r="P700" s="35">
        <f t="shared" si="130"/>
        <v>759012.06466812897</v>
      </c>
    </row>
    <row r="701" spans="1:16" x14ac:dyDescent="0.4">
      <c r="A701" s="1">
        <v>700</v>
      </c>
      <c r="B701" s="21">
        <v>40513</v>
      </c>
      <c r="C701" s="43">
        <v>4</v>
      </c>
      <c r="D701">
        <v>3840</v>
      </c>
      <c r="E701" s="25">
        <f t="shared" si="131"/>
        <v>3773.5</v>
      </c>
      <c r="F701" s="25">
        <f t="shared" si="132"/>
        <v>3981.875</v>
      </c>
      <c r="G701" s="25">
        <f t="shared" si="133"/>
        <v>0.96436980065923716</v>
      </c>
      <c r="H701" s="25">
        <f t="shared" si="128"/>
        <v>0.99880733708417879</v>
      </c>
      <c r="I701" s="4">
        <f t="shared" si="134"/>
        <v>3844.5852943072318</v>
      </c>
      <c r="J701" s="25">
        <f t="shared" si="129"/>
        <v>4431.8946674844656</v>
      </c>
      <c r="K701" s="15">
        <f t="shared" si="135"/>
        <v>4426.6089110677312</v>
      </c>
      <c r="L701" s="36">
        <f t="shared" si="136"/>
        <v>-586.60891106773124</v>
      </c>
      <c r="M701" s="36">
        <f t="shared" si="137"/>
        <v>586.60891106773124</v>
      </c>
      <c r="N701" s="36">
        <f t="shared" si="138"/>
        <v>0.15276273725722167</v>
      </c>
      <c r="O701" s="36">
        <f t="shared" si="139"/>
        <v>344110.01454406942</v>
      </c>
      <c r="P701" s="35">
        <f t="shared" si="130"/>
        <v>344110.01454406942</v>
      </c>
    </row>
    <row r="702" spans="1:16" x14ac:dyDescent="0.4">
      <c r="A702" s="1">
        <v>701</v>
      </c>
      <c r="B702" s="21">
        <v>40514</v>
      </c>
      <c r="C702" s="43">
        <v>1</v>
      </c>
      <c r="D702">
        <v>4479</v>
      </c>
      <c r="E702" s="25">
        <f t="shared" si="131"/>
        <v>4190.25</v>
      </c>
      <c r="F702" s="25">
        <f t="shared" si="132"/>
        <v>4081.125</v>
      </c>
      <c r="G702" s="25">
        <f t="shared" si="133"/>
        <v>1.0974915005053754</v>
      </c>
      <c r="H702" s="25">
        <f t="shared" si="128"/>
        <v>1.0016405964821891</v>
      </c>
      <c r="I702" s="4">
        <f t="shared" si="134"/>
        <v>4471.6638040934722</v>
      </c>
      <c r="J702" s="25">
        <f t="shared" si="129"/>
        <v>4431.834804023878</v>
      </c>
      <c r="K702" s="15">
        <f t="shared" si="135"/>
        <v>4439.1056566130028</v>
      </c>
      <c r="L702" s="36">
        <f t="shared" si="136"/>
        <v>39.894343386997207</v>
      </c>
      <c r="M702" s="36">
        <f t="shared" si="137"/>
        <v>39.894343386997207</v>
      </c>
      <c r="N702" s="36">
        <f t="shared" si="138"/>
        <v>8.9069755273492313E-3</v>
      </c>
      <c r="O702" s="36">
        <f t="shared" si="139"/>
        <v>1591.5586342796478</v>
      </c>
      <c r="P702" s="35">
        <f t="shared" si="130"/>
        <v>1591.5586342796478</v>
      </c>
    </row>
    <row r="703" spans="1:16" x14ac:dyDescent="0.4">
      <c r="A703" s="1">
        <v>702</v>
      </c>
      <c r="B703" s="21">
        <v>40515</v>
      </c>
      <c r="C703" s="43">
        <v>2</v>
      </c>
      <c r="D703">
        <v>4860</v>
      </c>
      <c r="E703" s="25">
        <f t="shared" si="131"/>
        <v>3972</v>
      </c>
      <c r="F703" s="25">
        <f t="shared" si="132"/>
        <v>3824.375</v>
      </c>
      <c r="G703" s="25">
        <f t="shared" si="133"/>
        <v>1.2707958816800131</v>
      </c>
      <c r="H703" s="25">
        <f t="shared" si="128"/>
        <v>0.99475543470319527</v>
      </c>
      <c r="I703" s="4">
        <f t="shared" si="134"/>
        <v>4885.6229686747838</v>
      </c>
      <c r="J703" s="25">
        <f t="shared" si="129"/>
        <v>4431.7749405632912</v>
      </c>
      <c r="K703" s="15">
        <f t="shared" si="135"/>
        <v>4408.5322075067643</v>
      </c>
      <c r="L703" s="36">
        <f t="shared" si="136"/>
        <v>451.46779249323572</v>
      </c>
      <c r="M703" s="36">
        <f t="shared" si="137"/>
        <v>451.46779249323572</v>
      </c>
      <c r="N703" s="36">
        <f t="shared" si="138"/>
        <v>9.2894607508896235E-2</v>
      </c>
      <c r="O703" s="36">
        <f t="shared" si="139"/>
        <v>203823.16765871533</v>
      </c>
      <c r="P703" s="35">
        <f t="shared" si="130"/>
        <v>203823.16765871533</v>
      </c>
    </row>
    <row r="704" spans="1:16" x14ac:dyDescent="0.4">
      <c r="A704" s="1">
        <v>703</v>
      </c>
      <c r="B704" s="21">
        <v>40516</v>
      </c>
      <c r="C704" s="43">
        <v>3</v>
      </c>
      <c r="D704">
        <v>2709</v>
      </c>
      <c r="E704" s="25">
        <f t="shared" si="131"/>
        <v>3676.75</v>
      </c>
      <c r="F704" s="25">
        <f t="shared" si="132"/>
        <v>3540.75</v>
      </c>
      <c r="G704" s="25">
        <f t="shared" si="133"/>
        <v>0.76509214149544591</v>
      </c>
      <c r="H704" s="25">
        <f t="shared" si="128"/>
        <v>1.0047966317304369</v>
      </c>
      <c r="I704" s="4">
        <f t="shared" si="134"/>
        <v>2696.067954900112</v>
      </c>
      <c r="J704" s="25">
        <f t="shared" si="129"/>
        <v>4431.7150771027036</v>
      </c>
      <c r="K704" s="15">
        <f t="shared" si="135"/>
        <v>4452.9723822617898</v>
      </c>
      <c r="L704" s="36">
        <f t="shared" si="136"/>
        <v>-1743.9723822617898</v>
      </c>
      <c r="M704" s="36">
        <f t="shared" si="137"/>
        <v>1743.9723822617898</v>
      </c>
      <c r="N704" s="36">
        <f t="shared" si="138"/>
        <v>0.64376979780796961</v>
      </c>
      <c r="O704" s="36">
        <f t="shared" si="139"/>
        <v>3041439.6700918623</v>
      </c>
      <c r="P704" s="35">
        <f t="shared" si="130"/>
        <v>3041439.6700918623</v>
      </c>
    </row>
    <row r="705" spans="1:16" x14ac:dyDescent="0.4">
      <c r="A705" s="1">
        <v>704</v>
      </c>
      <c r="B705" s="21">
        <v>40517</v>
      </c>
      <c r="C705" s="43">
        <v>4</v>
      </c>
      <c r="D705">
        <v>2659</v>
      </c>
      <c r="E705" s="25">
        <f t="shared" si="131"/>
        <v>3404.75</v>
      </c>
      <c r="F705" s="25">
        <f t="shared" si="132"/>
        <v>3136.375</v>
      </c>
      <c r="G705" s="25">
        <f t="shared" si="133"/>
        <v>0.84779402973177631</v>
      </c>
      <c r="H705" s="25">
        <f t="shared" si="128"/>
        <v>0.99880733708417879</v>
      </c>
      <c r="I705" s="4">
        <f t="shared" si="134"/>
        <v>2662.1750774903462</v>
      </c>
      <c r="J705" s="25">
        <f t="shared" si="129"/>
        <v>4431.6552136421169</v>
      </c>
      <c r="K705" s="15">
        <f t="shared" si="135"/>
        <v>4426.3697428130999</v>
      </c>
      <c r="L705" s="36">
        <f t="shared" si="136"/>
        <v>-1767.3697428130999</v>
      </c>
      <c r="M705" s="36">
        <f t="shared" si="137"/>
        <v>1767.3697428130999</v>
      </c>
      <c r="N705" s="36">
        <f t="shared" si="138"/>
        <v>0.66467459300981568</v>
      </c>
      <c r="O705" s="36">
        <f t="shared" si="139"/>
        <v>3123595.807811243</v>
      </c>
      <c r="P705" s="35">
        <f t="shared" si="130"/>
        <v>3123595.807811243</v>
      </c>
    </row>
    <row r="706" spans="1:16" x14ac:dyDescent="0.4">
      <c r="A706" s="1">
        <v>705</v>
      </c>
      <c r="B706" s="21">
        <v>40518</v>
      </c>
      <c r="C706" s="43">
        <v>1</v>
      </c>
      <c r="D706">
        <v>3391</v>
      </c>
      <c r="E706" s="25">
        <f t="shared" si="131"/>
        <v>2868</v>
      </c>
      <c r="F706" s="25">
        <f t="shared" si="132"/>
        <v>2942.875</v>
      </c>
      <c r="G706" s="25">
        <f t="shared" si="133"/>
        <v>1.1522745614407679</v>
      </c>
      <c r="H706" s="25">
        <f t="shared" ref="H706:H769" si="140">VLOOKUP(C706,$Q$38:$S$42,3,FALSE)</f>
        <v>1.0016405964821891</v>
      </c>
      <c r="I706" s="4">
        <f t="shared" si="134"/>
        <v>3385.4458494487526</v>
      </c>
      <c r="J706" s="25">
        <f t="shared" si="129"/>
        <v>4431.5953501815293</v>
      </c>
      <c r="K706" s="15">
        <f t="shared" si="135"/>
        <v>4438.8658099235226</v>
      </c>
      <c r="L706" s="36">
        <f t="shared" si="136"/>
        <v>-1047.8658099235226</v>
      </c>
      <c r="M706" s="36">
        <f t="shared" si="137"/>
        <v>1047.8658099235226</v>
      </c>
      <c r="N706" s="36">
        <f t="shared" si="138"/>
        <v>0.30901380416500224</v>
      </c>
      <c r="O706" s="36">
        <f t="shared" si="139"/>
        <v>1098022.7556066802</v>
      </c>
      <c r="P706" s="35">
        <f t="shared" si="130"/>
        <v>1098022.7556066802</v>
      </c>
    </row>
    <row r="707" spans="1:16" x14ac:dyDescent="0.4">
      <c r="A707" s="1">
        <v>706</v>
      </c>
      <c r="B707" s="21">
        <v>40519</v>
      </c>
      <c r="C707" s="43">
        <v>2</v>
      </c>
      <c r="D707">
        <v>2713</v>
      </c>
      <c r="E707" s="25">
        <f t="shared" si="131"/>
        <v>3017.75</v>
      </c>
      <c r="F707" s="25">
        <f t="shared" si="132"/>
        <v>3114.125</v>
      </c>
      <c r="G707" s="25">
        <f t="shared" si="133"/>
        <v>0.87119174728053628</v>
      </c>
      <c r="H707" s="25">
        <f t="shared" si="140"/>
        <v>0.99475543470319527</v>
      </c>
      <c r="I707" s="4">
        <f t="shared" si="134"/>
        <v>2727.3035214021993</v>
      </c>
      <c r="J707" s="25">
        <f t="shared" ref="J707:J770" si="141">INTERCEPT($I$2:$I$3896,$A$2:$A$3896)+SLOPE($I$2:$I$3896,$A$2:$A$3896)*A707</f>
        <v>4431.5354867209426</v>
      </c>
      <c r="K707" s="15">
        <f t="shared" si="135"/>
        <v>4408.2940094957276</v>
      </c>
      <c r="L707" s="36">
        <f t="shared" si="136"/>
        <v>-1695.2940094957276</v>
      </c>
      <c r="M707" s="36">
        <f t="shared" si="137"/>
        <v>1695.2940094957276</v>
      </c>
      <c r="N707" s="36">
        <f t="shared" si="138"/>
        <v>0.62487799833974478</v>
      </c>
      <c r="O707" s="36">
        <f t="shared" si="139"/>
        <v>2874021.7786321002</v>
      </c>
      <c r="P707" s="35">
        <f t="shared" ref="P707:P770" si="142">(D707-K707)^2</f>
        <v>2874021.7786321002</v>
      </c>
    </row>
    <row r="708" spans="1:16" x14ac:dyDescent="0.4">
      <c r="A708" s="1">
        <v>707</v>
      </c>
      <c r="B708" s="21">
        <v>40520</v>
      </c>
      <c r="C708" s="43">
        <v>3</v>
      </c>
      <c r="D708">
        <v>3308</v>
      </c>
      <c r="E708" s="25">
        <f t="shared" si="131"/>
        <v>3210.5</v>
      </c>
      <c r="F708" s="25">
        <f t="shared" si="132"/>
        <v>3299.375</v>
      </c>
      <c r="G708" s="25">
        <f t="shared" si="133"/>
        <v>1.0026141314642925</v>
      </c>
      <c r="H708" s="25">
        <f t="shared" si="140"/>
        <v>1.0047966317304369</v>
      </c>
      <c r="I708" s="4">
        <f t="shared" si="134"/>
        <v>3292.2084883017978</v>
      </c>
      <c r="J708" s="25">
        <f t="shared" si="141"/>
        <v>4431.4756232603559</v>
      </c>
      <c r="K708" s="15">
        <f t="shared" si="135"/>
        <v>4452.7317798475442</v>
      </c>
      <c r="L708" s="36">
        <f t="shared" si="136"/>
        <v>-1144.7317798475442</v>
      </c>
      <c r="M708" s="36">
        <f t="shared" si="137"/>
        <v>1144.7317798475442</v>
      </c>
      <c r="N708" s="36">
        <f t="shared" si="138"/>
        <v>0.34604951023202668</v>
      </c>
      <c r="O708" s="36">
        <f t="shared" si="139"/>
        <v>1310410.8477929265</v>
      </c>
      <c r="P708" s="35">
        <f t="shared" si="142"/>
        <v>1310410.8477929265</v>
      </c>
    </row>
    <row r="709" spans="1:16" x14ac:dyDescent="0.4">
      <c r="A709" s="1">
        <v>708</v>
      </c>
      <c r="B709" s="21">
        <v>40521</v>
      </c>
      <c r="C709" s="43">
        <v>4</v>
      </c>
      <c r="D709">
        <v>3430</v>
      </c>
      <c r="E709" s="25">
        <f t="shared" ref="E709:E772" si="143">AVERAGE(D707:D710)</f>
        <v>3388.25</v>
      </c>
      <c r="F709" s="25">
        <f t="shared" ref="F709:F772" si="144">AVERAGE(E709:E710)</f>
        <v>3377.5</v>
      </c>
      <c r="G709" s="25">
        <f t="shared" si="133"/>
        <v>1.0155440414507773</v>
      </c>
      <c r="H709" s="25">
        <f t="shared" si="140"/>
        <v>0.99880733708417879</v>
      </c>
      <c r="I709" s="4">
        <f t="shared" si="134"/>
        <v>3434.0957186129699</v>
      </c>
      <c r="J709" s="25">
        <f t="shared" si="141"/>
        <v>4431.4157597997682</v>
      </c>
      <c r="K709" s="15">
        <f t="shared" si="135"/>
        <v>4426.1305745584696</v>
      </c>
      <c r="L709" s="36">
        <f t="shared" si="136"/>
        <v>-996.13057455846956</v>
      </c>
      <c r="M709" s="36">
        <f t="shared" si="137"/>
        <v>996.13057455846956</v>
      </c>
      <c r="N709" s="36">
        <f t="shared" si="138"/>
        <v>0.29041707713074916</v>
      </c>
      <c r="O709" s="36">
        <f t="shared" si="139"/>
        <v>992276.12157018669</v>
      </c>
      <c r="P709" s="35">
        <f t="shared" si="142"/>
        <v>992276.12157018669</v>
      </c>
    </row>
    <row r="710" spans="1:16" x14ac:dyDescent="0.4">
      <c r="A710" s="1">
        <v>709</v>
      </c>
      <c r="B710" s="21">
        <v>40522</v>
      </c>
      <c r="C710" s="43">
        <v>1</v>
      </c>
      <c r="D710">
        <v>4102</v>
      </c>
      <c r="E710" s="25">
        <f t="shared" si="143"/>
        <v>3366.75</v>
      </c>
      <c r="F710" s="25">
        <f t="shared" si="144"/>
        <v>3296.5</v>
      </c>
      <c r="G710" s="25">
        <f t="shared" si="133"/>
        <v>1.244350068254209</v>
      </c>
      <c r="H710" s="25">
        <f t="shared" si="140"/>
        <v>1.0016405964821891</v>
      </c>
      <c r="I710" s="4">
        <f t="shared" si="134"/>
        <v>4095.2812959123517</v>
      </c>
      <c r="J710" s="25">
        <f t="shared" si="141"/>
        <v>4431.3558963391815</v>
      </c>
      <c r="K710" s="15">
        <f t="shared" si="135"/>
        <v>4438.6259632340434</v>
      </c>
      <c r="L710" s="36">
        <f t="shared" si="136"/>
        <v>-336.62596323404341</v>
      </c>
      <c r="M710" s="36">
        <f t="shared" si="137"/>
        <v>336.62596323404341</v>
      </c>
      <c r="N710" s="36">
        <f t="shared" si="138"/>
        <v>8.2063862319366992E-2</v>
      </c>
      <c r="O710" s="36">
        <f t="shared" si="139"/>
        <v>113317.03912324755</v>
      </c>
      <c r="P710" s="35">
        <f t="shared" si="142"/>
        <v>113317.03912324755</v>
      </c>
    </row>
    <row r="711" spans="1:16" x14ac:dyDescent="0.4">
      <c r="A711" s="1">
        <v>710</v>
      </c>
      <c r="B711" s="21">
        <v>40523</v>
      </c>
      <c r="C711" s="43">
        <v>2</v>
      </c>
      <c r="D711">
        <v>2627</v>
      </c>
      <c r="E711" s="25">
        <f t="shared" si="143"/>
        <v>3226.25</v>
      </c>
      <c r="F711" s="25">
        <f t="shared" si="144"/>
        <v>3269.75</v>
      </c>
      <c r="G711" s="25">
        <f t="shared" si="133"/>
        <v>0.8034253383286184</v>
      </c>
      <c r="H711" s="25">
        <f t="shared" si="140"/>
        <v>0.99475543470319527</v>
      </c>
      <c r="I711" s="4">
        <f t="shared" si="134"/>
        <v>2640.8501108454029</v>
      </c>
      <c r="J711" s="25">
        <f t="shared" si="141"/>
        <v>4431.2960328785939</v>
      </c>
      <c r="K711" s="15">
        <f t="shared" si="135"/>
        <v>4408.0558114846908</v>
      </c>
      <c r="L711" s="36">
        <f t="shared" si="136"/>
        <v>-1781.0558114846908</v>
      </c>
      <c r="M711" s="36">
        <f t="shared" si="137"/>
        <v>1781.0558114846908</v>
      </c>
      <c r="N711" s="36">
        <f t="shared" si="138"/>
        <v>0.67798089512169424</v>
      </c>
      <c r="O711" s="36">
        <f t="shared" si="139"/>
        <v>3172159.8036233904</v>
      </c>
      <c r="P711" s="35">
        <f t="shared" si="142"/>
        <v>3172159.8036233904</v>
      </c>
    </row>
    <row r="712" spans="1:16" x14ac:dyDescent="0.4">
      <c r="A712" s="1">
        <v>711</v>
      </c>
      <c r="B712" s="21">
        <v>40524</v>
      </c>
      <c r="C712" s="43">
        <v>3</v>
      </c>
      <c r="D712">
        <v>2746</v>
      </c>
      <c r="E712" s="25">
        <f t="shared" si="143"/>
        <v>3313.25</v>
      </c>
      <c r="F712" s="25">
        <f t="shared" si="144"/>
        <v>3780.625</v>
      </c>
      <c r="G712" s="25">
        <f t="shared" si="133"/>
        <v>0.72633493139361882</v>
      </c>
      <c r="H712" s="25">
        <f t="shared" si="140"/>
        <v>1.0047966317304369</v>
      </c>
      <c r="I712" s="4">
        <f t="shared" si="134"/>
        <v>2732.8913267462931</v>
      </c>
      <c r="J712" s="25">
        <f t="shared" si="141"/>
        <v>4431.2361694180072</v>
      </c>
      <c r="K712" s="15">
        <f t="shared" si="135"/>
        <v>4452.4911774332968</v>
      </c>
      <c r="L712" s="36">
        <f t="shared" si="136"/>
        <v>-1706.4911774332968</v>
      </c>
      <c r="M712" s="36">
        <f t="shared" si="137"/>
        <v>1706.4911774332968</v>
      </c>
      <c r="N712" s="36">
        <f t="shared" si="138"/>
        <v>0.62144616803834551</v>
      </c>
      <c r="O712" s="36">
        <f t="shared" si="139"/>
        <v>2912112.1386576798</v>
      </c>
      <c r="P712" s="35">
        <f t="shared" si="142"/>
        <v>2912112.1386576798</v>
      </c>
    </row>
    <row r="713" spans="1:16" x14ac:dyDescent="0.4">
      <c r="A713" s="1">
        <v>712</v>
      </c>
      <c r="B713" s="21">
        <v>40525</v>
      </c>
      <c r="C713" s="43">
        <v>4</v>
      </c>
      <c r="D713">
        <v>3778</v>
      </c>
      <c r="E713" s="25">
        <f t="shared" si="143"/>
        <v>4248</v>
      </c>
      <c r="F713" s="25">
        <f t="shared" si="144"/>
        <v>4375.875</v>
      </c>
      <c r="G713" s="25">
        <f t="shared" si="133"/>
        <v>0.86337018310623592</v>
      </c>
      <c r="H713" s="25">
        <f t="shared" si="140"/>
        <v>0.99880733708417879</v>
      </c>
      <c r="I713" s="4">
        <f t="shared" si="134"/>
        <v>3782.5112609095631</v>
      </c>
      <c r="J713" s="25">
        <f t="shared" si="141"/>
        <v>4431.1763059574196</v>
      </c>
      <c r="K713" s="15">
        <f t="shared" si="135"/>
        <v>4425.8914063038383</v>
      </c>
      <c r="L713" s="36">
        <f t="shared" si="136"/>
        <v>-647.89140630383827</v>
      </c>
      <c r="M713" s="36">
        <f t="shared" si="137"/>
        <v>647.89140630383827</v>
      </c>
      <c r="N713" s="36">
        <f t="shared" si="138"/>
        <v>0.17149057869344581</v>
      </c>
      <c r="O713" s="36">
        <f t="shared" si="139"/>
        <v>419763.27436236525</v>
      </c>
      <c r="P713" s="35">
        <f t="shared" si="142"/>
        <v>419763.27436236525</v>
      </c>
    </row>
    <row r="714" spans="1:16" x14ac:dyDescent="0.4">
      <c r="A714" s="1">
        <v>713</v>
      </c>
      <c r="B714" s="21">
        <v>40526</v>
      </c>
      <c r="C714" s="43">
        <v>1</v>
      </c>
      <c r="D714">
        <v>7841</v>
      </c>
      <c r="E714" s="25">
        <f t="shared" si="143"/>
        <v>4503.75</v>
      </c>
      <c r="F714" s="25">
        <f t="shared" si="144"/>
        <v>4666.25</v>
      </c>
      <c r="G714" s="25">
        <f t="shared" si="133"/>
        <v>1.6803643182427002</v>
      </c>
      <c r="H714" s="25">
        <f t="shared" si="140"/>
        <v>1.0016405964821891</v>
      </c>
      <c r="I714" s="4">
        <f t="shared" si="134"/>
        <v>7828.1571529129078</v>
      </c>
      <c r="J714" s="25">
        <f t="shared" si="141"/>
        <v>4431.1164424968329</v>
      </c>
      <c r="K714" s="15">
        <f t="shared" si="135"/>
        <v>4438.3861165445633</v>
      </c>
      <c r="L714" s="36">
        <f t="shared" si="136"/>
        <v>3402.6138834554367</v>
      </c>
      <c r="M714" s="36">
        <f t="shared" si="137"/>
        <v>3402.6138834554367</v>
      </c>
      <c r="N714" s="36">
        <f t="shared" si="138"/>
        <v>0.43395152193029418</v>
      </c>
      <c r="O714" s="36">
        <f t="shared" si="139"/>
        <v>11577781.239883689</v>
      </c>
      <c r="P714" s="35">
        <f t="shared" si="142"/>
        <v>11577781.239883689</v>
      </c>
    </row>
    <row r="715" spans="1:16" x14ac:dyDescent="0.4">
      <c r="A715" s="1">
        <v>714</v>
      </c>
      <c r="B715" s="21">
        <v>40527</v>
      </c>
      <c r="C715" s="43">
        <v>2</v>
      </c>
      <c r="D715">
        <v>3650</v>
      </c>
      <c r="E715" s="25">
        <f t="shared" si="143"/>
        <v>4828.75</v>
      </c>
      <c r="F715" s="25">
        <f t="shared" si="144"/>
        <v>4812.75</v>
      </c>
      <c r="G715" s="25">
        <f t="shared" si="133"/>
        <v>0.75840216092670509</v>
      </c>
      <c r="H715" s="25">
        <f t="shared" si="140"/>
        <v>0.99475543470319527</v>
      </c>
      <c r="I715" s="4">
        <f t="shared" si="134"/>
        <v>3669.2435875849715</v>
      </c>
      <c r="J715" s="25">
        <f t="shared" si="141"/>
        <v>4431.0565790362452</v>
      </c>
      <c r="K715" s="15">
        <f t="shared" si="135"/>
        <v>4407.8176134736532</v>
      </c>
      <c r="L715" s="36">
        <f t="shared" si="136"/>
        <v>-757.81761347365318</v>
      </c>
      <c r="M715" s="36">
        <f t="shared" si="137"/>
        <v>757.81761347365318</v>
      </c>
      <c r="N715" s="36">
        <f t="shared" si="138"/>
        <v>0.20762126396538444</v>
      </c>
      <c r="O715" s="36">
        <f t="shared" si="139"/>
        <v>574287.53529090318</v>
      </c>
      <c r="P715" s="35">
        <f t="shared" si="142"/>
        <v>574287.53529090318</v>
      </c>
    </row>
    <row r="716" spans="1:16" x14ac:dyDescent="0.4">
      <c r="A716" s="1">
        <v>715</v>
      </c>
      <c r="B716" s="21">
        <v>40528</v>
      </c>
      <c r="C716" s="43">
        <v>3</v>
      </c>
      <c r="D716">
        <v>4046</v>
      </c>
      <c r="E716" s="25">
        <f t="shared" si="143"/>
        <v>4796.75</v>
      </c>
      <c r="F716" s="25">
        <f t="shared" si="144"/>
        <v>4201.625</v>
      </c>
      <c r="G716" s="25">
        <f t="shared" si="133"/>
        <v>0.96296075923005975</v>
      </c>
      <c r="H716" s="25">
        <f t="shared" si="140"/>
        <v>1.0047966317304369</v>
      </c>
      <c r="I716" s="4">
        <f t="shared" si="134"/>
        <v>4026.6854726931906</v>
      </c>
      <c r="J716" s="25">
        <f t="shared" si="141"/>
        <v>4430.9967155756585</v>
      </c>
      <c r="K716" s="15">
        <f t="shared" si="135"/>
        <v>4452.2505750190503</v>
      </c>
      <c r="L716" s="36">
        <f t="shared" si="136"/>
        <v>-406.2505750190503</v>
      </c>
      <c r="M716" s="36">
        <f t="shared" si="137"/>
        <v>406.2505750190503</v>
      </c>
      <c r="N716" s="36">
        <f t="shared" si="138"/>
        <v>0.10040795230327491</v>
      </c>
      <c r="O716" s="36">
        <f t="shared" si="139"/>
        <v>165039.52970330903</v>
      </c>
      <c r="P716" s="35">
        <f t="shared" si="142"/>
        <v>165039.52970330903</v>
      </c>
    </row>
    <row r="717" spans="1:16" x14ac:dyDescent="0.4">
      <c r="A717" s="1">
        <v>716</v>
      </c>
      <c r="B717" s="21">
        <v>40529</v>
      </c>
      <c r="C717" s="43">
        <v>4</v>
      </c>
      <c r="D717">
        <v>3650</v>
      </c>
      <c r="E717" s="25">
        <f t="shared" si="143"/>
        <v>3606.5</v>
      </c>
      <c r="F717" s="25">
        <f t="shared" si="144"/>
        <v>3538</v>
      </c>
      <c r="G717" s="25">
        <f t="shared" si="133"/>
        <v>1.0316563029960431</v>
      </c>
      <c r="H717" s="25">
        <f t="shared" si="140"/>
        <v>0.99880733708417879</v>
      </c>
      <c r="I717" s="4">
        <f t="shared" si="134"/>
        <v>3654.3584177659886</v>
      </c>
      <c r="J717" s="25">
        <f t="shared" si="141"/>
        <v>4430.9368521150709</v>
      </c>
      <c r="K717" s="15">
        <f t="shared" si="135"/>
        <v>4425.6522380492079</v>
      </c>
      <c r="L717" s="36">
        <f t="shared" si="136"/>
        <v>-775.65223804920788</v>
      </c>
      <c r="M717" s="36">
        <f t="shared" si="137"/>
        <v>775.65223804920788</v>
      </c>
      <c r="N717" s="36">
        <f t="shared" si="138"/>
        <v>0.21250746247923505</v>
      </c>
      <c r="O717" s="36">
        <f t="shared" si="139"/>
        <v>601636.39439074509</v>
      </c>
      <c r="P717" s="35">
        <f t="shared" si="142"/>
        <v>601636.39439074509</v>
      </c>
    </row>
    <row r="718" spans="1:16" x14ac:dyDescent="0.4">
      <c r="A718" s="1">
        <v>717</v>
      </c>
      <c r="B718" s="21">
        <v>40530</v>
      </c>
      <c r="C718" s="43">
        <v>1</v>
      </c>
      <c r="D718">
        <v>3080</v>
      </c>
      <c r="E718" s="25">
        <f t="shared" si="143"/>
        <v>3469.5</v>
      </c>
      <c r="F718" s="25">
        <f t="shared" si="144"/>
        <v>3671.25</v>
      </c>
      <c r="G718" s="25">
        <f t="shared" si="133"/>
        <v>0.83895131086142327</v>
      </c>
      <c r="H718" s="25">
        <f t="shared" si="140"/>
        <v>1.0016405964821891</v>
      </c>
      <c r="I718" s="4">
        <f t="shared" si="134"/>
        <v>3074.9552392515952</v>
      </c>
      <c r="J718" s="25">
        <f t="shared" si="141"/>
        <v>4430.8769886544842</v>
      </c>
      <c r="K718" s="15">
        <f t="shared" si="135"/>
        <v>4438.1462698550831</v>
      </c>
      <c r="L718" s="36">
        <f t="shared" si="136"/>
        <v>-1358.1462698550831</v>
      </c>
      <c r="M718" s="36">
        <f t="shared" si="137"/>
        <v>1358.1462698550831</v>
      </c>
      <c r="N718" s="36">
        <f t="shared" si="138"/>
        <v>0.44095658112178021</v>
      </c>
      <c r="O718" s="36">
        <f t="shared" si="139"/>
        <v>1844561.2903212763</v>
      </c>
      <c r="P718" s="35">
        <f t="shared" si="142"/>
        <v>1844561.2903212763</v>
      </c>
    </row>
    <row r="719" spans="1:16" x14ac:dyDescent="0.4">
      <c r="A719" s="1">
        <v>718</v>
      </c>
      <c r="B719" s="21">
        <v>40531</v>
      </c>
      <c r="C719" s="43">
        <v>2</v>
      </c>
      <c r="D719">
        <v>3102</v>
      </c>
      <c r="E719" s="25">
        <f t="shared" si="143"/>
        <v>3873</v>
      </c>
      <c r="F719" s="25">
        <f t="shared" si="144"/>
        <v>3833.625</v>
      </c>
      <c r="G719" s="25">
        <f t="shared" si="133"/>
        <v>0.80915582510026407</v>
      </c>
      <c r="H719" s="25">
        <f t="shared" si="140"/>
        <v>0.99475543470319527</v>
      </c>
      <c r="I719" s="4">
        <f t="shared" si="134"/>
        <v>3118.3544133393375</v>
      </c>
      <c r="J719" s="25">
        <f t="shared" si="141"/>
        <v>4430.8171251938966</v>
      </c>
      <c r="K719" s="15">
        <f t="shared" si="135"/>
        <v>4407.5794154626165</v>
      </c>
      <c r="L719" s="36">
        <f t="shared" si="136"/>
        <v>-1305.5794154626165</v>
      </c>
      <c r="M719" s="36">
        <f t="shared" si="137"/>
        <v>1305.5794154626165</v>
      </c>
      <c r="N719" s="36">
        <f t="shared" si="138"/>
        <v>0.42088311265719419</v>
      </c>
      <c r="O719" s="36">
        <f t="shared" si="139"/>
        <v>1704537.6100797073</v>
      </c>
      <c r="P719" s="35">
        <f t="shared" si="142"/>
        <v>1704537.6100797073</v>
      </c>
    </row>
    <row r="720" spans="1:16" x14ac:dyDescent="0.4">
      <c r="A720" s="1">
        <v>719</v>
      </c>
      <c r="B720" s="21">
        <v>40532</v>
      </c>
      <c r="C720" s="43">
        <v>3</v>
      </c>
      <c r="D720">
        <v>5660</v>
      </c>
      <c r="E720" s="25">
        <f t="shared" si="143"/>
        <v>3794.25</v>
      </c>
      <c r="F720" s="25">
        <f t="shared" si="144"/>
        <v>3855.875</v>
      </c>
      <c r="G720" s="25">
        <f t="shared" si="133"/>
        <v>1.4678899082568808</v>
      </c>
      <c r="H720" s="25">
        <f t="shared" si="140"/>
        <v>1.0047966317304369</v>
      </c>
      <c r="I720" s="4">
        <f t="shared" si="134"/>
        <v>5632.9806661995699</v>
      </c>
      <c r="J720" s="25">
        <f t="shared" si="141"/>
        <v>4430.7572617333099</v>
      </c>
      <c r="K720" s="15">
        <f t="shared" si="135"/>
        <v>4452.0099726048038</v>
      </c>
      <c r="L720" s="36">
        <f t="shared" si="136"/>
        <v>1207.9900273951962</v>
      </c>
      <c r="M720" s="36">
        <f t="shared" si="137"/>
        <v>1207.9900273951962</v>
      </c>
      <c r="N720" s="36">
        <f t="shared" si="138"/>
        <v>0.2134257998931442</v>
      </c>
      <c r="O720" s="36">
        <f t="shared" si="139"/>
        <v>1459239.9062862468</v>
      </c>
      <c r="P720" s="35">
        <f t="shared" si="142"/>
        <v>1459239.9062862468</v>
      </c>
    </row>
    <row r="721" spans="1:16" x14ac:dyDescent="0.4">
      <c r="A721" s="1">
        <v>720</v>
      </c>
      <c r="B721" s="21">
        <v>40533</v>
      </c>
      <c r="C721" s="43">
        <v>4</v>
      </c>
      <c r="D721">
        <v>3335</v>
      </c>
      <c r="E721" s="25">
        <f t="shared" si="143"/>
        <v>3917.5</v>
      </c>
      <c r="F721" s="25">
        <f t="shared" si="144"/>
        <v>3906.75</v>
      </c>
      <c r="G721" s="25">
        <f t="shared" si="133"/>
        <v>0.85365073270621361</v>
      </c>
      <c r="H721" s="25">
        <f t="shared" si="140"/>
        <v>0.99880733708417879</v>
      </c>
      <c r="I721" s="4">
        <f t="shared" si="134"/>
        <v>3338.9822803423485</v>
      </c>
      <c r="J721" s="25">
        <f t="shared" si="141"/>
        <v>4430.6973982727222</v>
      </c>
      <c r="K721" s="15">
        <f t="shared" si="135"/>
        <v>4425.4130697945766</v>
      </c>
      <c r="L721" s="36">
        <f t="shared" si="136"/>
        <v>-1090.4130697945766</v>
      </c>
      <c r="M721" s="36">
        <f t="shared" si="137"/>
        <v>1090.4130697945766</v>
      </c>
      <c r="N721" s="36">
        <f t="shared" si="138"/>
        <v>0.32696044071801394</v>
      </c>
      <c r="O721" s="36">
        <f t="shared" si="139"/>
        <v>1189000.6627788323</v>
      </c>
      <c r="P721" s="35">
        <f t="shared" si="142"/>
        <v>1189000.6627788323</v>
      </c>
    </row>
    <row r="722" spans="1:16" x14ac:dyDescent="0.4">
      <c r="A722" s="1">
        <v>721</v>
      </c>
      <c r="B722" s="21">
        <v>40534</v>
      </c>
      <c r="C722" s="43">
        <v>1</v>
      </c>
      <c r="D722">
        <v>3573</v>
      </c>
      <c r="E722" s="25">
        <f t="shared" si="143"/>
        <v>3896</v>
      </c>
      <c r="F722" s="25">
        <f t="shared" si="144"/>
        <v>3576.875</v>
      </c>
      <c r="G722" s="25">
        <f t="shared" si="133"/>
        <v>0.99891665210553904</v>
      </c>
      <c r="H722" s="25">
        <f t="shared" si="140"/>
        <v>1.0016405964821891</v>
      </c>
      <c r="I722" s="4">
        <f t="shared" si="134"/>
        <v>3567.1477499499833</v>
      </c>
      <c r="J722" s="25">
        <f t="shared" si="141"/>
        <v>4430.6375348121355</v>
      </c>
      <c r="K722" s="15">
        <f t="shared" si="135"/>
        <v>4437.906423165603</v>
      </c>
      <c r="L722" s="36">
        <f t="shared" si="136"/>
        <v>-864.90642316560297</v>
      </c>
      <c r="M722" s="36">
        <f t="shared" si="137"/>
        <v>864.90642316560297</v>
      </c>
      <c r="N722" s="36">
        <f t="shared" si="138"/>
        <v>0.24206728887926196</v>
      </c>
      <c r="O722" s="36">
        <f t="shared" si="139"/>
        <v>748063.12083311705</v>
      </c>
      <c r="P722" s="35">
        <f t="shared" si="142"/>
        <v>748063.12083311705</v>
      </c>
    </row>
    <row r="723" spans="1:16" x14ac:dyDescent="0.4">
      <c r="A723" s="1">
        <v>722</v>
      </c>
      <c r="B723" s="21">
        <v>40535</v>
      </c>
      <c r="C723" s="43">
        <v>2</v>
      </c>
      <c r="D723">
        <v>3016</v>
      </c>
      <c r="E723" s="25">
        <f t="shared" si="143"/>
        <v>3257.75</v>
      </c>
      <c r="F723" s="25">
        <f t="shared" si="144"/>
        <v>3205.75</v>
      </c>
      <c r="G723" s="25">
        <f t="shared" si="133"/>
        <v>0.94080948296030575</v>
      </c>
      <c r="H723" s="25">
        <f t="shared" si="140"/>
        <v>0.99475543470319527</v>
      </c>
      <c r="I723" s="4">
        <f t="shared" si="134"/>
        <v>3031.9010027825407</v>
      </c>
      <c r="J723" s="25">
        <f t="shared" si="141"/>
        <v>4430.5776713515479</v>
      </c>
      <c r="K723" s="15">
        <f t="shared" si="135"/>
        <v>4407.3412174515797</v>
      </c>
      <c r="L723" s="36">
        <f t="shared" si="136"/>
        <v>-1391.3412174515797</v>
      </c>
      <c r="M723" s="36">
        <f t="shared" si="137"/>
        <v>1391.3412174515797</v>
      </c>
      <c r="N723" s="36">
        <f t="shared" si="138"/>
        <v>0.46132003231153174</v>
      </c>
      <c r="O723" s="36">
        <f t="shared" si="139"/>
        <v>1935830.383379644</v>
      </c>
      <c r="P723" s="35">
        <f t="shared" si="142"/>
        <v>1935830.383379644</v>
      </c>
    </row>
    <row r="724" spans="1:16" x14ac:dyDescent="0.4">
      <c r="A724" s="1">
        <v>723</v>
      </c>
      <c r="B724" s="21">
        <v>40536</v>
      </c>
      <c r="C724" s="43">
        <v>3</v>
      </c>
      <c r="D724">
        <v>3107</v>
      </c>
      <c r="E724" s="25">
        <f t="shared" si="143"/>
        <v>3153.75</v>
      </c>
      <c r="F724" s="25">
        <f t="shared" si="144"/>
        <v>3163.375</v>
      </c>
      <c r="G724" s="25">
        <f t="shared" si="133"/>
        <v>0.98217884379815856</v>
      </c>
      <c r="H724" s="25">
        <f t="shared" si="140"/>
        <v>1.0047966317304369</v>
      </c>
      <c r="I724" s="4">
        <f t="shared" si="134"/>
        <v>3092.1680088130852</v>
      </c>
      <c r="J724" s="25">
        <f t="shared" si="141"/>
        <v>4430.5178078909612</v>
      </c>
      <c r="K724" s="15">
        <f t="shared" si="135"/>
        <v>4451.7693701905564</v>
      </c>
      <c r="L724" s="36">
        <f t="shared" si="136"/>
        <v>-1344.7693701905564</v>
      </c>
      <c r="M724" s="36">
        <f t="shared" si="137"/>
        <v>1344.7693701905564</v>
      </c>
      <c r="N724" s="36">
        <f t="shared" si="138"/>
        <v>0.43281923726763966</v>
      </c>
      <c r="O724" s="36">
        <f t="shared" si="139"/>
        <v>1808404.6590027057</v>
      </c>
      <c r="P724" s="35">
        <f t="shared" si="142"/>
        <v>1808404.6590027057</v>
      </c>
    </row>
    <row r="725" spans="1:16" x14ac:dyDescent="0.4">
      <c r="A725" s="1">
        <v>724</v>
      </c>
      <c r="B725" s="21">
        <v>40537</v>
      </c>
      <c r="C725" s="43">
        <v>4</v>
      </c>
      <c r="D725">
        <v>2919</v>
      </c>
      <c r="E725" s="25">
        <f t="shared" si="143"/>
        <v>3173</v>
      </c>
      <c r="F725" s="25">
        <f t="shared" si="144"/>
        <v>3594</v>
      </c>
      <c r="G725" s="25">
        <f t="shared" si="133"/>
        <v>0.81218697829716191</v>
      </c>
      <c r="H725" s="25">
        <f t="shared" si="140"/>
        <v>0.99880733708417879</v>
      </c>
      <c r="I725" s="4">
        <f t="shared" si="134"/>
        <v>2922.4855401257319</v>
      </c>
      <c r="J725" s="25">
        <f t="shared" si="141"/>
        <v>4430.4579444303736</v>
      </c>
      <c r="K725" s="15">
        <f t="shared" si="135"/>
        <v>4425.1739015399462</v>
      </c>
      <c r="L725" s="36">
        <f t="shared" si="136"/>
        <v>-1506.1739015399462</v>
      </c>
      <c r="M725" s="36">
        <f t="shared" si="137"/>
        <v>1506.1739015399462</v>
      </c>
      <c r="N725" s="36">
        <f t="shared" si="138"/>
        <v>0.51598968877695994</v>
      </c>
      <c r="O725" s="36">
        <f t="shared" si="139"/>
        <v>2268559.8216800634</v>
      </c>
      <c r="P725" s="35">
        <f t="shared" si="142"/>
        <v>2268559.8216800634</v>
      </c>
    </row>
    <row r="726" spans="1:16" x14ac:dyDescent="0.4">
      <c r="A726" s="1">
        <v>725</v>
      </c>
      <c r="B726" s="21">
        <v>40538</v>
      </c>
      <c r="C726" s="43">
        <v>1</v>
      </c>
      <c r="D726">
        <v>3650</v>
      </c>
      <c r="E726" s="25">
        <f t="shared" si="143"/>
        <v>4015</v>
      </c>
      <c r="F726" s="25">
        <f t="shared" si="144"/>
        <v>4269.5</v>
      </c>
      <c r="G726" s="25">
        <f t="shared" si="133"/>
        <v>0.85490104227661323</v>
      </c>
      <c r="H726" s="25">
        <f t="shared" si="140"/>
        <v>1.0016405964821891</v>
      </c>
      <c r="I726" s="4">
        <f t="shared" si="134"/>
        <v>3644.0216309312732</v>
      </c>
      <c r="J726" s="25">
        <f t="shared" si="141"/>
        <v>4430.3980809697869</v>
      </c>
      <c r="K726" s="15">
        <f t="shared" si="135"/>
        <v>4437.6665764761228</v>
      </c>
      <c r="L726" s="36">
        <f t="shared" si="136"/>
        <v>-787.66657647612283</v>
      </c>
      <c r="M726" s="36">
        <f t="shared" si="137"/>
        <v>787.66657647612283</v>
      </c>
      <c r="N726" s="36">
        <f t="shared" si="138"/>
        <v>0.21579906204825283</v>
      </c>
      <c r="O726" s="36">
        <f t="shared" si="139"/>
        <v>620418.6356976158</v>
      </c>
      <c r="P726" s="35">
        <f t="shared" si="142"/>
        <v>620418.6356976158</v>
      </c>
    </row>
    <row r="727" spans="1:16" x14ac:dyDescent="0.4">
      <c r="A727" s="1">
        <v>726</v>
      </c>
      <c r="B727" s="21">
        <v>40539</v>
      </c>
      <c r="C727" s="43">
        <v>2</v>
      </c>
      <c r="D727">
        <v>6384</v>
      </c>
      <c r="E727" s="25">
        <f t="shared" si="143"/>
        <v>4524</v>
      </c>
      <c r="F727" s="25">
        <f t="shared" si="144"/>
        <v>4738.25</v>
      </c>
      <c r="G727" s="25">
        <f t="shared" si="133"/>
        <v>1.3473328760618373</v>
      </c>
      <c r="H727" s="25">
        <f t="shared" si="140"/>
        <v>0.99475543470319527</v>
      </c>
      <c r="I727" s="4">
        <f t="shared" si="134"/>
        <v>6417.6578255184813</v>
      </c>
      <c r="J727" s="25">
        <f t="shared" si="141"/>
        <v>4430.3382175091992</v>
      </c>
      <c r="K727" s="15">
        <f t="shared" si="135"/>
        <v>4407.103019440543</v>
      </c>
      <c r="L727" s="36">
        <f t="shared" si="136"/>
        <v>1976.896980559457</v>
      </c>
      <c r="M727" s="36">
        <f t="shared" si="137"/>
        <v>1976.896980559457</v>
      </c>
      <c r="N727" s="36">
        <f t="shared" si="138"/>
        <v>0.30966431399740868</v>
      </c>
      <c r="O727" s="36">
        <f t="shared" si="139"/>
        <v>3908121.6717450982</v>
      </c>
      <c r="P727" s="35">
        <f t="shared" si="142"/>
        <v>3908121.6717450982</v>
      </c>
    </row>
    <row r="728" spans="1:16" x14ac:dyDescent="0.4">
      <c r="A728" s="1">
        <v>727</v>
      </c>
      <c r="B728" s="21">
        <v>40540</v>
      </c>
      <c r="C728" s="43">
        <v>3</v>
      </c>
      <c r="D728">
        <v>5143</v>
      </c>
      <c r="E728" s="25">
        <f t="shared" si="143"/>
        <v>4952.5</v>
      </c>
      <c r="F728" s="25">
        <f t="shared" si="144"/>
        <v>4925</v>
      </c>
      <c r="G728" s="25">
        <f t="shared" si="133"/>
        <v>1.0442639593908629</v>
      </c>
      <c r="H728" s="25">
        <f t="shared" si="140"/>
        <v>1.0047966317304369</v>
      </c>
      <c r="I728" s="4">
        <f t="shared" si="134"/>
        <v>5118.4486866191501</v>
      </c>
      <c r="J728" s="25">
        <f t="shared" si="141"/>
        <v>4430.2783540486125</v>
      </c>
      <c r="K728" s="15">
        <f t="shared" si="135"/>
        <v>4451.5287677763099</v>
      </c>
      <c r="L728" s="36">
        <f t="shared" si="136"/>
        <v>691.47123222369009</v>
      </c>
      <c r="M728" s="36">
        <f t="shared" si="137"/>
        <v>691.47123222369009</v>
      </c>
      <c r="N728" s="36">
        <f t="shared" si="138"/>
        <v>0.13444900490447018</v>
      </c>
      <c r="O728" s="36">
        <f t="shared" si="139"/>
        <v>478132.46499294834</v>
      </c>
      <c r="P728" s="35">
        <f t="shared" si="142"/>
        <v>478132.46499294834</v>
      </c>
    </row>
    <row r="729" spans="1:16" x14ac:dyDescent="0.4">
      <c r="A729" s="1">
        <v>728</v>
      </c>
      <c r="B729" s="21">
        <v>40541</v>
      </c>
      <c r="C729" s="43">
        <v>4</v>
      </c>
      <c r="D729">
        <v>4633</v>
      </c>
      <c r="E729" s="25">
        <f t="shared" si="143"/>
        <v>4897.5</v>
      </c>
      <c r="F729" s="25">
        <f t="shared" si="144"/>
        <v>4555.75</v>
      </c>
      <c r="G729" s="25">
        <f t="shared" si="133"/>
        <v>1.0169565933161389</v>
      </c>
      <c r="H729" s="25">
        <f t="shared" si="140"/>
        <v>0.99880733708417879</v>
      </c>
      <c r="I729" s="4">
        <f t="shared" si="134"/>
        <v>4638.5322053451573</v>
      </c>
      <c r="J729" s="25">
        <f t="shared" si="141"/>
        <v>4430.2184905880249</v>
      </c>
      <c r="K729" s="15">
        <f t="shared" si="135"/>
        <v>4424.9347332853149</v>
      </c>
      <c r="L729" s="36">
        <f t="shared" si="136"/>
        <v>208.06526671468509</v>
      </c>
      <c r="M729" s="36">
        <f t="shared" si="137"/>
        <v>208.06526671468509</v>
      </c>
      <c r="N729" s="36">
        <f t="shared" si="138"/>
        <v>4.4909403564576969E-2</v>
      </c>
      <c r="O729" s="36">
        <f t="shared" si="139"/>
        <v>43291.155213053047</v>
      </c>
      <c r="P729" s="35">
        <f t="shared" si="142"/>
        <v>43291.155213053047</v>
      </c>
    </row>
    <row r="730" spans="1:16" x14ac:dyDescent="0.4">
      <c r="A730" s="1">
        <v>729</v>
      </c>
      <c r="B730" s="21">
        <v>40542</v>
      </c>
      <c r="C730" s="43">
        <v>1</v>
      </c>
      <c r="D730">
        <v>3430</v>
      </c>
      <c r="E730" s="25">
        <f t="shared" si="143"/>
        <v>4214</v>
      </c>
      <c r="F730" s="25">
        <f t="shared" si="144"/>
        <v>3999.875</v>
      </c>
      <c r="G730" s="25">
        <f t="shared" si="133"/>
        <v>0.85752679771242857</v>
      </c>
      <c r="H730" s="25">
        <f t="shared" si="140"/>
        <v>1.0016405964821891</v>
      </c>
      <c r="I730" s="4">
        <f t="shared" si="134"/>
        <v>3424.3819709847307</v>
      </c>
      <c r="J730" s="25">
        <f t="shared" si="141"/>
        <v>4430.1586271274382</v>
      </c>
      <c r="K730" s="15">
        <f t="shared" si="135"/>
        <v>4437.4267297866427</v>
      </c>
      <c r="L730" s="36">
        <f t="shared" si="136"/>
        <v>-1007.4267297866427</v>
      </c>
      <c r="M730" s="36">
        <f t="shared" si="137"/>
        <v>1007.4267297866427</v>
      </c>
      <c r="N730" s="36">
        <f t="shared" si="138"/>
        <v>0.29371041684741767</v>
      </c>
      <c r="O730" s="36">
        <f t="shared" si="139"/>
        <v>1014908.6158886092</v>
      </c>
      <c r="P730" s="35">
        <f t="shared" si="142"/>
        <v>1014908.6158886092</v>
      </c>
    </row>
    <row r="731" spans="1:16" x14ac:dyDescent="0.4">
      <c r="A731" s="1">
        <v>730</v>
      </c>
      <c r="B731" s="21">
        <v>40543</v>
      </c>
      <c r="C731" s="43">
        <v>2</v>
      </c>
      <c r="D731">
        <v>3650</v>
      </c>
      <c r="E731" s="25">
        <f t="shared" si="143"/>
        <v>3785.75</v>
      </c>
      <c r="F731" s="25">
        <f t="shared" si="144"/>
        <v>3617.125</v>
      </c>
      <c r="G731" s="25">
        <f t="shared" si="133"/>
        <v>1.0090887099561117</v>
      </c>
      <c r="H731" s="25">
        <f t="shared" si="140"/>
        <v>0.99475543470319527</v>
      </c>
      <c r="I731" s="4">
        <f t="shared" si="134"/>
        <v>3669.2435875849715</v>
      </c>
      <c r="J731" s="25">
        <f t="shared" si="141"/>
        <v>4430.0987636668506</v>
      </c>
      <c r="K731" s="15">
        <f t="shared" si="135"/>
        <v>4406.8648214295063</v>
      </c>
      <c r="L731" s="36">
        <f t="shared" si="136"/>
        <v>-756.86482142950626</v>
      </c>
      <c r="M731" s="36">
        <f t="shared" si="137"/>
        <v>756.86482142950626</v>
      </c>
      <c r="N731" s="36">
        <f t="shared" si="138"/>
        <v>0.20736022504917981</v>
      </c>
      <c r="O731" s="36">
        <f t="shared" si="139"/>
        <v>572844.35791751835</v>
      </c>
      <c r="P731" s="35">
        <f t="shared" si="142"/>
        <v>572844.35791751835</v>
      </c>
    </row>
    <row r="732" spans="1:16" x14ac:dyDescent="0.4">
      <c r="A732" s="1">
        <v>731</v>
      </c>
      <c r="B732" s="21">
        <v>40544</v>
      </c>
      <c r="C732" s="43">
        <v>3</v>
      </c>
      <c r="D732">
        <v>3430</v>
      </c>
      <c r="E732" s="25">
        <f t="shared" si="143"/>
        <v>3448.5</v>
      </c>
      <c r="F732" s="25">
        <f t="shared" si="144"/>
        <v>3476</v>
      </c>
      <c r="G732" s="25">
        <f t="shared" si="133"/>
        <v>0.98676639815880318</v>
      </c>
      <c r="H732" s="25">
        <f t="shared" si="140"/>
        <v>1.0047966317304369</v>
      </c>
      <c r="I732" s="4">
        <f t="shared" si="134"/>
        <v>3413.6260927675839</v>
      </c>
      <c r="J732" s="25">
        <f t="shared" si="141"/>
        <v>4430.0389002062639</v>
      </c>
      <c r="K732" s="15">
        <f t="shared" si="135"/>
        <v>4451.2881653620625</v>
      </c>
      <c r="L732" s="36">
        <f t="shared" si="136"/>
        <v>-1021.2881653620625</v>
      </c>
      <c r="M732" s="36">
        <f t="shared" si="137"/>
        <v>1021.2881653620625</v>
      </c>
      <c r="N732" s="36">
        <f t="shared" si="138"/>
        <v>0.2977516517090561</v>
      </c>
      <c r="O732" s="36">
        <f t="shared" si="139"/>
        <v>1043029.5167086076</v>
      </c>
      <c r="P732" s="35">
        <f t="shared" si="142"/>
        <v>1043029.5167086076</v>
      </c>
    </row>
    <row r="733" spans="1:16" x14ac:dyDescent="0.4">
      <c r="A733" s="1">
        <v>732</v>
      </c>
      <c r="B733" s="21">
        <v>40545</v>
      </c>
      <c r="C733" s="43">
        <v>4</v>
      </c>
      <c r="D733">
        <v>3284</v>
      </c>
      <c r="E733" s="25">
        <f t="shared" si="143"/>
        <v>3503.5</v>
      </c>
      <c r="F733" s="25">
        <f t="shared" si="144"/>
        <v>3400.5</v>
      </c>
      <c r="G733" s="25">
        <f t="shared" si="133"/>
        <v>0.96574033230407297</v>
      </c>
      <c r="H733" s="25">
        <f t="shared" si="140"/>
        <v>0.99880733708417879</v>
      </c>
      <c r="I733" s="4">
        <f t="shared" si="134"/>
        <v>3287.9213819023307</v>
      </c>
      <c r="J733" s="25">
        <f t="shared" si="141"/>
        <v>4429.9790367456762</v>
      </c>
      <c r="K733" s="15">
        <f t="shared" si="135"/>
        <v>4424.6955650306845</v>
      </c>
      <c r="L733" s="36">
        <f t="shared" si="136"/>
        <v>-1140.6955650306845</v>
      </c>
      <c r="M733" s="36">
        <f t="shared" si="137"/>
        <v>1140.6955650306845</v>
      </c>
      <c r="N733" s="36">
        <f t="shared" si="138"/>
        <v>0.34734944123955069</v>
      </c>
      <c r="O733" s="36">
        <f t="shared" si="139"/>
        <v>1301186.3720806725</v>
      </c>
      <c r="P733" s="35">
        <f t="shared" si="142"/>
        <v>1301186.3720806725</v>
      </c>
    </row>
    <row r="734" spans="1:16" x14ac:dyDescent="0.4">
      <c r="A734" s="1">
        <v>733</v>
      </c>
      <c r="B734" s="21">
        <v>40546</v>
      </c>
      <c r="C734" s="43">
        <v>1</v>
      </c>
      <c r="D734">
        <v>3650</v>
      </c>
      <c r="E734" s="25">
        <f t="shared" si="143"/>
        <v>3297.5</v>
      </c>
      <c r="F734" s="25">
        <f t="shared" si="144"/>
        <v>3260.5</v>
      </c>
      <c r="G734" s="25">
        <f t="shared" si="133"/>
        <v>1.1194602054899556</v>
      </c>
      <c r="H734" s="25">
        <f t="shared" si="140"/>
        <v>1.0016405964821891</v>
      </c>
      <c r="I734" s="4">
        <f t="shared" si="134"/>
        <v>3644.0216309312732</v>
      </c>
      <c r="J734" s="25">
        <f t="shared" si="141"/>
        <v>4429.9191732850895</v>
      </c>
      <c r="K734" s="15">
        <f t="shared" si="135"/>
        <v>4437.1868830971625</v>
      </c>
      <c r="L734" s="36">
        <f t="shared" si="136"/>
        <v>-787.18688309716254</v>
      </c>
      <c r="M734" s="36">
        <f t="shared" si="137"/>
        <v>787.18688309716254</v>
      </c>
      <c r="N734" s="36">
        <f t="shared" si="138"/>
        <v>0.21566763920470206</v>
      </c>
      <c r="O734" s="36">
        <f t="shared" si="139"/>
        <v>619663.18892022583</v>
      </c>
      <c r="P734" s="35">
        <f t="shared" si="142"/>
        <v>619663.18892022583</v>
      </c>
    </row>
    <row r="735" spans="1:16" x14ac:dyDescent="0.4">
      <c r="A735" s="1">
        <v>734</v>
      </c>
      <c r="B735" s="21">
        <v>40547</v>
      </c>
      <c r="C735" s="43">
        <v>2</v>
      </c>
      <c r="D735">
        <v>2826</v>
      </c>
      <c r="E735" s="25">
        <f t="shared" si="143"/>
        <v>3223.5</v>
      </c>
      <c r="F735" s="25">
        <f t="shared" si="144"/>
        <v>3241.75</v>
      </c>
      <c r="G735" s="25">
        <f t="shared" si="133"/>
        <v>0.8717513688594124</v>
      </c>
      <c r="H735" s="25">
        <f t="shared" si="140"/>
        <v>0.99475543470319527</v>
      </c>
      <c r="I735" s="4">
        <f t="shared" si="134"/>
        <v>2840.8992817849671</v>
      </c>
      <c r="J735" s="25">
        <f t="shared" si="141"/>
        <v>4429.8593098245019</v>
      </c>
      <c r="K735" s="15">
        <f t="shared" si="135"/>
        <v>4406.6266234184686</v>
      </c>
      <c r="L735" s="36">
        <f t="shared" si="136"/>
        <v>-1580.6266234184686</v>
      </c>
      <c r="M735" s="36">
        <f t="shared" si="137"/>
        <v>1580.6266234184686</v>
      </c>
      <c r="N735" s="36">
        <f t="shared" si="138"/>
        <v>0.55931586108226061</v>
      </c>
      <c r="O735" s="36">
        <f t="shared" si="139"/>
        <v>2498380.5226592696</v>
      </c>
      <c r="P735" s="35">
        <f t="shared" si="142"/>
        <v>2498380.5226592696</v>
      </c>
    </row>
    <row r="736" spans="1:16" x14ac:dyDescent="0.4">
      <c r="A736" s="1">
        <v>735</v>
      </c>
      <c r="B736" s="21">
        <v>40548</v>
      </c>
      <c r="C736" s="43">
        <v>3</v>
      </c>
      <c r="D736">
        <v>3134</v>
      </c>
      <c r="E736" s="25">
        <f t="shared" si="143"/>
        <v>3260</v>
      </c>
      <c r="F736" s="25">
        <f t="shared" si="144"/>
        <v>3126.875</v>
      </c>
      <c r="G736" s="25">
        <f t="shared" si="133"/>
        <v>1.0022786328203077</v>
      </c>
      <c r="H736" s="25">
        <f t="shared" si="140"/>
        <v>1.0047966317304369</v>
      </c>
      <c r="I736" s="4">
        <f t="shared" si="134"/>
        <v>3119.0391179981361</v>
      </c>
      <c r="J736" s="25">
        <f t="shared" si="141"/>
        <v>4429.7994463639152</v>
      </c>
      <c r="K736" s="15">
        <f t="shared" si="135"/>
        <v>4451.047562947816</v>
      </c>
      <c r="L736" s="36">
        <f t="shared" si="136"/>
        <v>-1317.047562947816</v>
      </c>
      <c r="M736" s="36">
        <f t="shared" si="137"/>
        <v>1317.047562947816</v>
      </c>
      <c r="N736" s="36">
        <f t="shared" si="138"/>
        <v>0.42024491478870962</v>
      </c>
      <c r="O736" s="36">
        <f t="shared" si="139"/>
        <v>1734614.2830667815</v>
      </c>
      <c r="P736" s="35">
        <f t="shared" si="142"/>
        <v>1734614.2830667815</v>
      </c>
    </row>
    <row r="737" spans="1:16" x14ac:dyDescent="0.4">
      <c r="A737" s="1">
        <v>736</v>
      </c>
      <c r="B737" s="21">
        <v>40549</v>
      </c>
      <c r="C737" s="43">
        <v>4</v>
      </c>
      <c r="D737">
        <v>3430</v>
      </c>
      <c r="E737" s="25">
        <f t="shared" si="143"/>
        <v>2993.75</v>
      </c>
      <c r="F737" s="25">
        <f t="shared" si="144"/>
        <v>2977.75</v>
      </c>
      <c r="G737" s="25">
        <f t="shared" si="133"/>
        <v>1.151876416757619</v>
      </c>
      <c r="H737" s="25">
        <f t="shared" si="140"/>
        <v>0.99880733708417879</v>
      </c>
      <c r="I737" s="4">
        <f t="shared" si="134"/>
        <v>3434.0957186129699</v>
      </c>
      <c r="J737" s="25">
        <f t="shared" si="141"/>
        <v>4429.7395829033276</v>
      </c>
      <c r="K737" s="15">
        <f t="shared" si="135"/>
        <v>4424.4563967760532</v>
      </c>
      <c r="L737" s="36">
        <f t="shared" si="136"/>
        <v>-994.45639677605323</v>
      </c>
      <c r="M737" s="36">
        <f t="shared" si="137"/>
        <v>994.45639677605323</v>
      </c>
      <c r="N737" s="36">
        <f t="shared" si="138"/>
        <v>0.28992897865191058</v>
      </c>
      <c r="O737" s="36">
        <f t="shared" si="139"/>
        <v>988943.52508881106</v>
      </c>
      <c r="P737" s="35">
        <f t="shared" si="142"/>
        <v>988943.52508881106</v>
      </c>
    </row>
    <row r="738" spans="1:16" x14ac:dyDescent="0.4">
      <c r="A738" s="1">
        <v>737</v>
      </c>
      <c r="B738" s="21">
        <v>40550</v>
      </c>
      <c r="C738" s="43">
        <v>1</v>
      </c>
      <c r="D738">
        <v>2585</v>
      </c>
      <c r="E738" s="25">
        <f t="shared" si="143"/>
        <v>2961.75</v>
      </c>
      <c r="F738" s="25">
        <f t="shared" si="144"/>
        <v>2891.875</v>
      </c>
      <c r="G738" s="25">
        <f t="shared" si="133"/>
        <v>0.89388372595634324</v>
      </c>
      <c r="H738" s="25">
        <f t="shared" si="140"/>
        <v>1.0016405964821891</v>
      </c>
      <c r="I738" s="4">
        <f t="shared" si="134"/>
        <v>2580.7660043718743</v>
      </c>
      <c r="J738" s="25">
        <f t="shared" si="141"/>
        <v>4429.6797194427409</v>
      </c>
      <c r="K738" s="15">
        <f t="shared" si="135"/>
        <v>4436.9470364076833</v>
      </c>
      <c r="L738" s="36">
        <f t="shared" si="136"/>
        <v>-1851.9470364076833</v>
      </c>
      <c r="M738" s="36">
        <f t="shared" si="137"/>
        <v>1851.9470364076833</v>
      </c>
      <c r="N738" s="36">
        <f t="shared" si="138"/>
        <v>0.71642051698556419</v>
      </c>
      <c r="O738" s="36">
        <f t="shared" si="139"/>
        <v>3429707.825659201</v>
      </c>
      <c r="P738" s="35">
        <f t="shared" si="142"/>
        <v>3429707.825659201</v>
      </c>
    </row>
    <row r="739" spans="1:16" x14ac:dyDescent="0.4">
      <c r="A739" s="1">
        <v>738</v>
      </c>
      <c r="B739" s="21">
        <v>40551</v>
      </c>
      <c r="C739" s="43">
        <v>2</v>
      </c>
      <c r="D739">
        <v>2698</v>
      </c>
      <c r="E739" s="25">
        <f t="shared" si="143"/>
        <v>2822</v>
      </c>
      <c r="F739" s="25">
        <f t="shared" si="144"/>
        <v>2790.25</v>
      </c>
      <c r="G739" s="25">
        <f t="shared" si="133"/>
        <v>0.96693844637577275</v>
      </c>
      <c r="H739" s="25">
        <f t="shared" si="140"/>
        <v>0.99475543470319527</v>
      </c>
      <c r="I739" s="4">
        <f t="shared" si="134"/>
        <v>2712.2244381655487</v>
      </c>
      <c r="J739" s="25">
        <f t="shared" si="141"/>
        <v>4429.6198559821532</v>
      </c>
      <c r="K739" s="15">
        <f t="shared" si="135"/>
        <v>4406.3884254074319</v>
      </c>
      <c r="L739" s="36">
        <f t="shared" si="136"/>
        <v>-1708.3884254074319</v>
      </c>
      <c r="M739" s="36">
        <f t="shared" si="137"/>
        <v>1708.3884254074319</v>
      </c>
      <c r="N739" s="36">
        <f t="shared" si="138"/>
        <v>0.63320549496198364</v>
      </c>
      <c r="O739" s="36">
        <f t="shared" si="139"/>
        <v>2918591.0120660844</v>
      </c>
      <c r="P739" s="35">
        <f t="shared" si="142"/>
        <v>2918591.0120660844</v>
      </c>
    </row>
    <row r="740" spans="1:16" x14ac:dyDescent="0.4">
      <c r="A740" s="1">
        <v>739</v>
      </c>
      <c r="B740" s="21">
        <v>40552</v>
      </c>
      <c r="C740" s="43">
        <v>3</v>
      </c>
      <c r="D740">
        <v>2575</v>
      </c>
      <c r="E740" s="25">
        <f t="shared" si="143"/>
        <v>2758.5</v>
      </c>
      <c r="F740" s="25">
        <f t="shared" si="144"/>
        <v>2851.25</v>
      </c>
      <c r="G740" s="25">
        <f t="shared" si="133"/>
        <v>0.90311266988163086</v>
      </c>
      <c r="H740" s="25">
        <f t="shared" si="140"/>
        <v>1.0047966317304369</v>
      </c>
      <c r="I740" s="4">
        <f t="shared" si="134"/>
        <v>2562.7076352409704</v>
      </c>
      <c r="J740" s="25">
        <f t="shared" si="141"/>
        <v>4429.5599925215665</v>
      </c>
      <c r="K740" s="15">
        <f t="shared" si="135"/>
        <v>4450.8069605335695</v>
      </c>
      <c r="L740" s="36">
        <f t="shared" si="136"/>
        <v>-1875.8069605335695</v>
      </c>
      <c r="M740" s="36">
        <f t="shared" si="137"/>
        <v>1875.8069605335695</v>
      </c>
      <c r="N740" s="36">
        <f t="shared" si="138"/>
        <v>0.72846872253730854</v>
      </c>
      <c r="O740" s="36">
        <f t="shared" si="139"/>
        <v>3518651.7531861882</v>
      </c>
      <c r="P740" s="35">
        <f t="shared" si="142"/>
        <v>3518651.7531861882</v>
      </c>
    </row>
    <row r="741" spans="1:16" x14ac:dyDescent="0.4">
      <c r="A741" s="1">
        <v>740</v>
      </c>
      <c r="B741" s="21">
        <v>40553</v>
      </c>
      <c r="C741" s="43">
        <v>4</v>
      </c>
      <c r="D741">
        <v>3176</v>
      </c>
      <c r="E741" s="25">
        <f t="shared" si="143"/>
        <v>2944</v>
      </c>
      <c r="F741" s="25">
        <f t="shared" si="144"/>
        <v>3016.25</v>
      </c>
      <c r="G741" s="25">
        <f t="shared" si="133"/>
        <v>1.0529631164525486</v>
      </c>
      <c r="H741" s="25">
        <f t="shared" si="140"/>
        <v>0.99880733708417879</v>
      </c>
      <c r="I741" s="4">
        <f t="shared" si="134"/>
        <v>3179.7924204999395</v>
      </c>
      <c r="J741" s="25">
        <f t="shared" si="141"/>
        <v>4429.5001290609789</v>
      </c>
      <c r="K741" s="15">
        <f t="shared" si="135"/>
        <v>4424.2172285214228</v>
      </c>
      <c r="L741" s="36">
        <f t="shared" si="136"/>
        <v>-1248.2172285214228</v>
      </c>
      <c r="M741" s="36">
        <f t="shared" si="137"/>
        <v>1248.2172285214228</v>
      </c>
      <c r="N741" s="36">
        <f t="shared" si="138"/>
        <v>0.39301550016417597</v>
      </c>
      <c r="O741" s="36">
        <f t="shared" si="139"/>
        <v>1558046.249577702</v>
      </c>
      <c r="P741" s="35">
        <f t="shared" si="142"/>
        <v>1558046.249577702</v>
      </c>
    </row>
    <row r="742" spans="1:16" x14ac:dyDescent="0.4">
      <c r="A742" s="1">
        <v>741</v>
      </c>
      <c r="B742" s="21">
        <v>40554</v>
      </c>
      <c r="C742" s="43">
        <v>1</v>
      </c>
      <c r="D742">
        <v>3327</v>
      </c>
      <c r="E742" s="25">
        <f t="shared" si="143"/>
        <v>3088.5</v>
      </c>
      <c r="F742" s="25">
        <f t="shared" si="144"/>
        <v>3096.125</v>
      </c>
      <c r="G742" s="25">
        <f t="shared" si="133"/>
        <v>1.0745690177237677</v>
      </c>
      <c r="H742" s="25">
        <f t="shared" si="140"/>
        <v>1.0016405964821891</v>
      </c>
      <c r="I742" s="4">
        <f t="shared" si="134"/>
        <v>3321.5506756461223</v>
      </c>
      <c r="J742" s="25">
        <f t="shared" si="141"/>
        <v>4429.4402656003922</v>
      </c>
      <c r="K742" s="15">
        <f t="shared" si="135"/>
        <v>4436.7071897182032</v>
      </c>
      <c r="L742" s="36">
        <f t="shared" si="136"/>
        <v>-1109.7071897182032</v>
      </c>
      <c r="M742" s="36">
        <f t="shared" si="137"/>
        <v>1109.7071897182032</v>
      </c>
      <c r="N742" s="36">
        <f t="shared" si="138"/>
        <v>0.3335458941142781</v>
      </c>
      <c r="O742" s="36">
        <f t="shared" si="139"/>
        <v>1231450.0469122722</v>
      </c>
      <c r="P742" s="35">
        <f t="shared" si="142"/>
        <v>1231450.0469122722</v>
      </c>
    </row>
    <row r="743" spans="1:16" x14ac:dyDescent="0.4">
      <c r="A743" s="1">
        <v>742</v>
      </c>
      <c r="B743" s="21">
        <v>40555</v>
      </c>
      <c r="C743" s="43">
        <v>2</v>
      </c>
      <c r="D743">
        <v>3276</v>
      </c>
      <c r="E743" s="25">
        <f t="shared" si="143"/>
        <v>3103.75</v>
      </c>
      <c r="F743" s="25">
        <f t="shared" si="144"/>
        <v>3116.875</v>
      </c>
      <c r="G743" s="25">
        <f t="shared" si="133"/>
        <v>1.0510527371165028</v>
      </c>
      <c r="H743" s="25">
        <f t="shared" si="140"/>
        <v>0.99475543470319527</v>
      </c>
      <c r="I743" s="4">
        <f t="shared" si="134"/>
        <v>3293.2717788844839</v>
      </c>
      <c r="J743" s="25">
        <f t="shared" si="141"/>
        <v>4429.3804021398046</v>
      </c>
      <c r="K743" s="15">
        <f t="shared" si="135"/>
        <v>4406.1502273963952</v>
      </c>
      <c r="L743" s="36">
        <f t="shared" si="136"/>
        <v>-1130.1502273963952</v>
      </c>
      <c r="M743" s="36">
        <f t="shared" si="137"/>
        <v>1130.1502273963952</v>
      </c>
      <c r="N743" s="36">
        <f t="shared" si="138"/>
        <v>0.34497870189145152</v>
      </c>
      <c r="O743" s="36">
        <f t="shared" si="139"/>
        <v>1277239.5364841237</v>
      </c>
      <c r="P743" s="35">
        <f t="shared" si="142"/>
        <v>1277239.5364841237</v>
      </c>
    </row>
    <row r="744" spans="1:16" x14ac:dyDescent="0.4">
      <c r="A744" s="1">
        <v>743</v>
      </c>
      <c r="B744" s="21">
        <v>40556</v>
      </c>
      <c r="C744" s="43">
        <v>3</v>
      </c>
      <c r="D744">
        <v>2636</v>
      </c>
      <c r="E744" s="25">
        <f t="shared" si="143"/>
        <v>3130</v>
      </c>
      <c r="F744" s="25">
        <f t="shared" si="144"/>
        <v>3078.875</v>
      </c>
      <c r="G744" s="25">
        <f t="shared" si="133"/>
        <v>0.85615687548211605</v>
      </c>
      <c r="H744" s="25">
        <f t="shared" si="140"/>
        <v>1.0047966317304369</v>
      </c>
      <c r="I744" s="4">
        <f t="shared" si="134"/>
        <v>2623.4164374738634</v>
      </c>
      <c r="J744" s="25">
        <f t="shared" si="141"/>
        <v>4429.3205386792179</v>
      </c>
      <c r="K744" s="15">
        <f t="shared" si="135"/>
        <v>4450.5663581193221</v>
      </c>
      <c r="L744" s="36">
        <f t="shared" si="136"/>
        <v>-1814.5663581193221</v>
      </c>
      <c r="M744" s="36">
        <f t="shared" si="137"/>
        <v>1814.5663581193221</v>
      </c>
      <c r="N744" s="36">
        <f t="shared" si="138"/>
        <v>0.68837873980247422</v>
      </c>
      <c r="O744" s="36">
        <f t="shared" si="139"/>
        <v>3292651.0680184201</v>
      </c>
      <c r="P744" s="35">
        <f t="shared" si="142"/>
        <v>3292651.0680184201</v>
      </c>
    </row>
    <row r="745" spans="1:16" x14ac:dyDescent="0.4">
      <c r="A745" s="1">
        <v>744</v>
      </c>
      <c r="B745" s="21">
        <v>40557</v>
      </c>
      <c r="C745" s="43">
        <v>4</v>
      </c>
      <c r="D745">
        <v>3281</v>
      </c>
      <c r="E745" s="25">
        <f t="shared" si="143"/>
        <v>3027.75</v>
      </c>
      <c r="F745" s="25">
        <f t="shared" si="144"/>
        <v>2952.375</v>
      </c>
      <c r="G745" s="25">
        <f t="shared" si="133"/>
        <v>1.1113086921546214</v>
      </c>
      <c r="H745" s="25">
        <f t="shared" si="140"/>
        <v>0.99880733708417879</v>
      </c>
      <c r="I745" s="4">
        <f t="shared" si="134"/>
        <v>3284.9177996411531</v>
      </c>
      <c r="J745" s="25">
        <f t="shared" si="141"/>
        <v>4429.2606752186302</v>
      </c>
      <c r="K745" s="15">
        <f t="shared" si="135"/>
        <v>4423.9780602667915</v>
      </c>
      <c r="L745" s="36">
        <f t="shared" si="136"/>
        <v>-1142.9780602667915</v>
      </c>
      <c r="M745" s="36">
        <f t="shared" si="137"/>
        <v>1142.9780602667915</v>
      </c>
      <c r="N745" s="36">
        <f t="shared" si="138"/>
        <v>0.34836271266893981</v>
      </c>
      <c r="O745" s="36">
        <f t="shared" si="139"/>
        <v>1306398.8462512374</v>
      </c>
      <c r="P745" s="35">
        <f t="shared" si="142"/>
        <v>1306398.8462512374</v>
      </c>
    </row>
    <row r="746" spans="1:16" x14ac:dyDescent="0.4">
      <c r="A746" s="1">
        <v>745</v>
      </c>
      <c r="B746" s="21">
        <v>40558</v>
      </c>
      <c r="C746" s="43">
        <v>1</v>
      </c>
      <c r="D746">
        <v>2918</v>
      </c>
      <c r="E746" s="25">
        <f t="shared" si="143"/>
        <v>2877</v>
      </c>
      <c r="F746" s="25">
        <f t="shared" si="144"/>
        <v>2961.125</v>
      </c>
      <c r="G746" s="25">
        <f t="shared" si="133"/>
        <v>0.98543627844147075</v>
      </c>
      <c r="H746" s="25">
        <f t="shared" si="140"/>
        <v>1.0016405964821891</v>
      </c>
      <c r="I746" s="4">
        <f t="shared" si="134"/>
        <v>2913.2205805636863</v>
      </c>
      <c r="J746" s="25">
        <f t="shared" si="141"/>
        <v>4429.2008117580435</v>
      </c>
      <c r="K746" s="15">
        <f t="shared" si="135"/>
        <v>4436.467343028723</v>
      </c>
      <c r="L746" s="36">
        <f t="shared" si="136"/>
        <v>-1518.467343028723</v>
      </c>
      <c r="M746" s="36">
        <f t="shared" si="137"/>
        <v>1518.467343028723</v>
      </c>
      <c r="N746" s="36">
        <f t="shared" si="138"/>
        <v>0.52037948698722514</v>
      </c>
      <c r="O746" s="36">
        <f t="shared" si="139"/>
        <v>2305743.0718447096</v>
      </c>
      <c r="P746" s="35">
        <f t="shared" si="142"/>
        <v>2305743.0718447096</v>
      </c>
    </row>
    <row r="747" spans="1:16" x14ac:dyDescent="0.4">
      <c r="A747" s="1">
        <v>746</v>
      </c>
      <c r="B747" s="21">
        <v>40559</v>
      </c>
      <c r="C747" s="43">
        <v>2</v>
      </c>
      <c r="D747">
        <v>2673</v>
      </c>
      <c r="E747" s="25">
        <f t="shared" si="143"/>
        <v>3045.25</v>
      </c>
      <c r="F747" s="25">
        <f t="shared" si="144"/>
        <v>3041.375</v>
      </c>
      <c r="G747" s="25">
        <f t="shared" si="133"/>
        <v>0.87887879659693391</v>
      </c>
      <c r="H747" s="25">
        <f t="shared" si="140"/>
        <v>0.99475543470319527</v>
      </c>
      <c r="I747" s="4">
        <f t="shared" si="134"/>
        <v>2687.0926327711313</v>
      </c>
      <c r="J747" s="25">
        <f t="shared" si="141"/>
        <v>4429.1409482974559</v>
      </c>
      <c r="K747" s="15">
        <f t="shared" si="135"/>
        <v>4405.9120293853584</v>
      </c>
      <c r="L747" s="36">
        <f t="shared" si="136"/>
        <v>-1732.9120293853584</v>
      </c>
      <c r="M747" s="36">
        <f t="shared" si="137"/>
        <v>1732.9120293853584</v>
      </c>
      <c r="N747" s="36">
        <f t="shared" si="138"/>
        <v>0.64830229307345999</v>
      </c>
      <c r="O747" s="36">
        <f t="shared" si="139"/>
        <v>3002984.1015884816</v>
      </c>
      <c r="P747" s="35">
        <f t="shared" si="142"/>
        <v>3002984.1015884816</v>
      </c>
    </row>
    <row r="748" spans="1:16" x14ac:dyDescent="0.4">
      <c r="A748" s="1">
        <v>747</v>
      </c>
      <c r="B748" s="21">
        <v>40560</v>
      </c>
      <c r="C748" s="43">
        <v>3</v>
      </c>
      <c r="D748">
        <v>3309</v>
      </c>
      <c r="E748" s="25">
        <f t="shared" si="143"/>
        <v>3037.5</v>
      </c>
      <c r="F748" s="25">
        <f t="shared" si="144"/>
        <v>3071.5</v>
      </c>
      <c r="G748" s="25">
        <f t="shared" si="133"/>
        <v>1.0773237831678333</v>
      </c>
      <c r="H748" s="25">
        <f t="shared" si="140"/>
        <v>1.0047966317304369</v>
      </c>
      <c r="I748" s="4">
        <f t="shared" si="134"/>
        <v>3293.203714567911</v>
      </c>
      <c r="J748" s="25">
        <f t="shared" si="141"/>
        <v>4429.0810848368692</v>
      </c>
      <c r="K748" s="15">
        <f t="shared" si="135"/>
        <v>4450.3257557050756</v>
      </c>
      <c r="L748" s="36">
        <f t="shared" si="136"/>
        <v>-1141.3257557050756</v>
      </c>
      <c r="M748" s="36">
        <f t="shared" si="137"/>
        <v>1141.3257557050756</v>
      </c>
      <c r="N748" s="36">
        <f t="shared" si="138"/>
        <v>0.34491561066940934</v>
      </c>
      <c r="O748" s="36">
        <f t="shared" si="139"/>
        <v>1302624.480635762</v>
      </c>
      <c r="P748" s="35">
        <f t="shared" si="142"/>
        <v>1302624.480635762</v>
      </c>
    </row>
    <row r="749" spans="1:16" x14ac:dyDescent="0.4">
      <c r="A749" s="1">
        <v>748</v>
      </c>
      <c r="B749" s="21">
        <v>40561</v>
      </c>
      <c r="C749" s="43">
        <v>4</v>
      </c>
      <c r="D749">
        <v>3250</v>
      </c>
      <c r="E749" s="25">
        <f t="shared" si="143"/>
        <v>3105.5</v>
      </c>
      <c r="F749" s="25">
        <f t="shared" si="144"/>
        <v>3200.125</v>
      </c>
      <c r="G749" s="25">
        <f t="shared" ref="G749:G812" si="145">D749/F749</f>
        <v>1.0155853286980978</v>
      </c>
      <c r="H749" s="25">
        <f t="shared" si="140"/>
        <v>0.99880733708417879</v>
      </c>
      <c r="I749" s="4">
        <f t="shared" ref="I749:I812" si="146">D749/H749</f>
        <v>3253.8807829423185</v>
      </c>
      <c r="J749" s="25">
        <f t="shared" si="141"/>
        <v>4429.0212213762816</v>
      </c>
      <c r="K749" s="15">
        <f t="shared" ref="K749:K812" si="147">H749*J749</f>
        <v>4423.7388920121612</v>
      </c>
      <c r="L749" s="36">
        <f t="shared" ref="L749:L812" si="148">D749-K749</f>
        <v>-1173.7388920121612</v>
      </c>
      <c r="M749" s="36">
        <f t="shared" ref="M749:M812" si="149">ABS(L749)</f>
        <v>1173.7388920121612</v>
      </c>
      <c r="N749" s="36">
        <f t="shared" ref="N749:N812" si="150">M749/D749</f>
        <v>0.36115042831143418</v>
      </c>
      <c r="O749" s="36">
        <f t="shared" ref="O749:O812" si="151">L749^2</f>
        <v>1377662.9866219356</v>
      </c>
      <c r="P749" s="35">
        <f t="shared" si="142"/>
        <v>1377662.9866219356</v>
      </c>
    </row>
    <row r="750" spans="1:16" x14ac:dyDescent="0.4">
      <c r="A750" s="1">
        <v>749</v>
      </c>
      <c r="B750" s="21">
        <v>40562</v>
      </c>
      <c r="C750" s="43">
        <v>1</v>
      </c>
      <c r="D750">
        <v>3190</v>
      </c>
      <c r="E750" s="25">
        <f t="shared" si="143"/>
        <v>3294.75</v>
      </c>
      <c r="F750" s="25">
        <f t="shared" si="144"/>
        <v>3276.375</v>
      </c>
      <c r="G750" s="25">
        <f t="shared" si="145"/>
        <v>0.97363702262408913</v>
      </c>
      <c r="H750" s="25">
        <f t="shared" si="140"/>
        <v>1.0016405964821891</v>
      </c>
      <c r="I750" s="4">
        <f t="shared" si="146"/>
        <v>3184.7750692248665</v>
      </c>
      <c r="J750" s="25">
        <f t="shared" si="141"/>
        <v>4428.9613579156949</v>
      </c>
      <c r="K750" s="15">
        <f t="shared" si="147"/>
        <v>4436.2274963392429</v>
      </c>
      <c r="L750" s="36">
        <f t="shared" si="148"/>
        <v>-1246.2274963392429</v>
      </c>
      <c r="M750" s="36">
        <f t="shared" si="149"/>
        <v>1246.2274963392429</v>
      </c>
      <c r="N750" s="36">
        <f t="shared" si="150"/>
        <v>0.39066692675211373</v>
      </c>
      <c r="O750" s="36">
        <f t="shared" si="151"/>
        <v>1553082.9726319776</v>
      </c>
      <c r="P750" s="35">
        <f t="shared" si="142"/>
        <v>1553082.9726319776</v>
      </c>
    </row>
    <row r="751" spans="1:16" x14ac:dyDescent="0.4">
      <c r="A751" s="1">
        <v>750</v>
      </c>
      <c r="B751" s="21">
        <v>40563</v>
      </c>
      <c r="C751" s="43">
        <v>2</v>
      </c>
      <c r="D751">
        <v>3430</v>
      </c>
      <c r="E751" s="25">
        <f t="shared" si="143"/>
        <v>3258</v>
      </c>
      <c r="F751" s="25">
        <f t="shared" si="144"/>
        <v>3200.5</v>
      </c>
      <c r="G751" s="25">
        <f t="shared" si="145"/>
        <v>1.071707545695985</v>
      </c>
      <c r="H751" s="25">
        <f t="shared" si="140"/>
        <v>0.99475543470319527</v>
      </c>
      <c r="I751" s="4">
        <f t="shared" si="146"/>
        <v>3448.0837001140962</v>
      </c>
      <c r="J751" s="25">
        <f t="shared" si="141"/>
        <v>4428.9014944551072</v>
      </c>
      <c r="K751" s="15">
        <f t="shared" si="147"/>
        <v>4405.6738313743217</v>
      </c>
      <c r="L751" s="36">
        <f t="shared" si="148"/>
        <v>-975.67383137432171</v>
      </c>
      <c r="M751" s="36">
        <f t="shared" si="149"/>
        <v>975.67383137432171</v>
      </c>
      <c r="N751" s="36">
        <f t="shared" si="150"/>
        <v>0.28445301206248447</v>
      </c>
      <c r="O751" s="36">
        <f t="shared" si="151"/>
        <v>951939.42522864835</v>
      </c>
      <c r="P751" s="35">
        <f t="shared" si="142"/>
        <v>951939.42522864835</v>
      </c>
    </row>
    <row r="752" spans="1:16" x14ac:dyDescent="0.4">
      <c r="A752" s="1">
        <v>751</v>
      </c>
      <c r="B752" s="21">
        <v>40564</v>
      </c>
      <c r="C752" s="43">
        <v>3</v>
      </c>
      <c r="D752">
        <v>3162</v>
      </c>
      <c r="E752" s="25">
        <f t="shared" si="143"/>
        <v>3143</v>
      </c>
      <c r="F752" s="25">
        <f t="shared" si="144"/>
        <v>3173</v>
      </c>
      <c r="G752" s="25">
        <f t="shared" si="145"/>
        <v>0.99653324929089193</v>
      </c>
      <c r="H752" s="25">
        <f t="shared" si="140"/>
        <v>1.0047966317304369</v>
      </c>
      <c r="I752" s="4">
        <f t="shared" si="146"/>
        <v>3146.9054534493002</v>
      </c>
      <c r="J752" s="25">
        <f t="shared" si="141"/>
        <v>4428.8416309945205</v>
      </c>
      <c r="K752" s="15">
        <f t="shared" si="147"/>
        <v>4450.0851532908282</v>
      </c>
      <c r="L752" s="36">
        <f t="shared" si="148"/>
        <v>-1288.0851532908282</v>
      </c>
      <c r="M752" s="36">
        <f t="shared" si="149"/>
        <v>1288.0851532908282</v>
      </c>
      <c r="N752" s="36">
        <f t="shared" si="150"/>
        <v>0.4073640585992499</v>
      </c>
      <c r="O752" s="36">
        <f t="shared" si="151"/>
        <v>1659163.3621282564</v>
      </c>
      <c r="P752" s="35">
        <f t="shared" si="142"/>
        <v>1659163.3621282564</v>
      </c>
    </row>
    <row r="753" spans="1:16" x14ac:dyDescent="0.4">
      <c r="A753" s="1">
        <v>752</v>
      </c>
      <c r="B753" s="21">
        <v>40565</v>
      </c>
      <c r="C753" s="43">
        <v>4</v>
      </c>
      <c r="D753">
        <v>2790</v>
      </c>
      <c r="E753" s="25">
        <f t="shared" si="143"/>
        <v>3203</v>
      </c>
      <c r="F753" s="25">
        <f t="shared" si="144"/>
        <v>3167.125</v>
      </c>
      <c r="G753" s="25">
        <f t="shared" si="145"/>
        <v>0.88092512925760746</v>
      </c>
      <c r="H753" s="25">
        <f t="shared" si="140"/>
        <v>0.99880733708417879</v>
      </c>
      <c r="I753" s="4">
        <f t="shared" si="146"/>
        <v>2793.3315028950983</v>
      </c>
      <c r="J753" s="25">
        <f t="shared" si="141"/>
        <v>4428.7817675339329</v>
      </c>
      <c r="K753" s="15">
        <f t="shared" si="147"/>
        <v>4423.4997237575299</v>
      </c>
      <c r="L753" s="36">
        <f t="shared" si="148"/>
        <v>-1633.4997237575299</v>
      </c>
      <c r="M753" s="36">
        <f t="shared" si="149"/>
        <v>1633.4997237575299</v>
      </c>
      <c r="N753" s="36">
        <f t="shared" si="150"/>
        <v>0.5854837719561039</v>
      </c>
      <c r="O753" s="36">
        <f t="shared" si="151"/>
        <v>2668321.3475159262</v>
      </c>
      <c r="P753" s="35">
        <f t="shared" si="142"/>
        <v>2668321.3475159262</v>
      </c>
    </row>
    <row r="754" spans="1:16" x14ac:dyDescent="0.4">
      <c r="A754" s="1">
        <v>753</v>
      </c>
      <c r="B754" s="21">
        <v>40566</v>
      </c>
      <c r="C754" s="43">
        <v>1</v>
      </c>
      <c r="D754">
        <v>3430</v>
      </c>
      <c r="E754" s="25">
        <f t="shared" si="143"/>
        <v>3131.25</v>
      </c>
      <c r="F754" s="25">
        <f t="shared" si="144"/>
        <v>3144.5</v>
      </c>
      <c r="G754" s="25">
        <f t="shared" si="145"/>
        <v>1.090793448878995</v>
      </c>
      <c r="H754" s="25">
        <f t="shared" si="140"/>
        <v>1.0016405964821891</v>
      </c>
      <c r="I754" s="4">
        <f t="shared" si="146"/>
        <v>3424.3819709847307</v>
      </c>
      <c r="J754" s="25">
        <f t="shared" si="141"/>
        <v>4428.7219040733462</v>
      </c>
      <c r="K754" s="15">
        <f t="shared" si="147"/>
        <v>4435.9876496497627</v>
      </c>
      <c r="L754" s="36">
        <f t="shared" si="148"/>
        <v>-1005.9876496497627</v>
      </c>
      <c r="M754" s="36">
        <f t="shared" si="149"/>
        <v>1005.9876496497627</v>
      </c>
      <c r="N754" s="36">
        <f t="shared" si="150"/>
        <v>0.29329085995619902</v>
      </c>
      <c r="O754" s="36">
        <f t="shared" si="151"/>
        <v>1012011.1512478538</v>
      </c>
      <c r="P754" s="35">
        <f t="shared" si="142"/>
        <v>1012011.1512478538</v>
      </c>
    </row>
    <row r="755" spans="1:16" x14ac:dyDescent="0.4">
      <c r="A755" s="1">
        <v>754</v>
      </c>
      <c r="B755" s="21">
        <v>40567</v>
      </c>
      <c r="C755" s="43">
        <v>2</v>
      </c>
      <c r="D755">
        <v>3143</v>
      </c>
      <c r="E755" s="25">
        <f t="shared" si="143"/>
        <v>3157.75</v>
      </c>
      <c r="F755" s="25">
        <f t="shared" si="144"/>
        <v>3220.25</v>
      </c>
      <c r="G755" s="25">
        <f t="shared" si="145"/>
        <v>0.9760111792562689</v>
      </c>
      <c r="H755" s="25">
        <f t="shared" si="140"/>
        <v>0.99475543470319527</v>
      </c>
      <c r="I755" s="4">
        <f t="shared" si="146"/>
        <v>3159.5705741861821</v>
      </c>
      <c r="J755" s="25">
        <f t="shared" si="141"/>
        <v>4428.6620406127586</v>
      </c>
      <c r="K755" s="15">
        <f t="shared" si="147"/>
        <v>4405.4356333632841</v>
      </c>
      <c r="L755" s="36">
        <f t="shared" si="148"/>
        <v>-1262.4356333632841</v>
      </c>
      <c r="M755" s="36">
        <f t="shared" si="149"/>
        <v>1262.4356333632841</v>
      </c>
      <c r="N755" s="36">
        <f t="shared" si="150"/>
        <v>0.40166580762433474</v>
      </c>
      <c r="O755" s="36">
        <f t="shared" si="151"/>
        <v>1593743.7283853563</v>
      </c>
      <c r="P755" s="35">
        <f t="shared" si="142"/>
        <v>1593743.7283853563</v>
      </c>
    </row>
    <row r="756" spans="1:16" x14ac:dyDescent="0.4">
      <c r="A756" s="1">
        <v>755</v>
      </c>
      <c r="B756" s="21">
        <v>40568</v>
      </c>
      <c r="C756" s="43">
        <v>3</v>
      </c>
      <c r="D756">
        <v>3268</v>
      </c>
      <c r="E756" s="25">
        <f t="shared" si="143"/>
        <v>3282.75</v>
      </c>
      <c r="F756" s="25">
        <f t="shared" si="144"/>
        <v>3183.375</v>
      </c>
      <c r="G756" s="25">
        <f t="shared" si="145"/>
        <v>1.0265834216829623</v>
      </c>
      <c r="H756" s="25">
        <f t="shared" si="140"/>
        <v>1.0047966317304369</v>
      </c>
      <c r="I756" s="4">
        <f t="shared" si="146"/>
        <v>3252.3994376572782</v>
      </c>
      <c r="J756" s="25">
        <f t="shared" si="141"/>
        <v>4428.6021771521719</v>
      </c>
      <c r="K756" s="15">
        <f t="shared" si="147"/>
        <v>4449.8445508765817</v>
      </c>
      <c r="L756" s="36">
        <f t="shared" si="148"/>
        <v>-1181.8445508765817</v>
      </c>
      <c r="M756" s="36">
        <f t="shared" si="149"/>
        <v>1181.8445508765817</v>
      </c>
      <c r="N756" s="36">
        <f t="shared" si="150"/>
        <v>0.36164153943591854</v>
      </c>
      <c r="O756" s="36">
        <f t="shared" si="151"/>
        <v>1396756.5424366691</v>
      </c>
      <c r="P756" s="35">
        <f t="shared" si="142"/>
        <v>1396756.5424366691</v>
      </c>
    </row>
    <row r="757" spans="1:16" x14ac:dyDescent="0.4">
      <c r="A757" s="1">
        <v>756</v>
      </c>
      <c r="B757" s="21">
        <v>40569</v>
      </c>
      <c r="C757" s="43">
        <v>4</v>
      </c>
      <c r="D757">
        <v>3290</v>
      </c>
      <c r="E757" s="25">
        <f t="shared" si="143"/>
        <v>3084</v>
      </c>
      <c r="F757" s="25">
        <f t="shared" si="144"/>
        <v>3147.375</v>
      </c>
      <c r="G757" s="25">
        <f t="shared" si="145"/>
        <v>1.0453155407283847</v>
      </c>
      <c r="H757" s="25">
        <f t="shared" si="140"/>
        <v>0.99880733708417879</v>
      </c>
      <c r="I757" s="4">
        <f t="shared" si="146"/>
        <v>3293.9285464246855</v>
      </c>
      <c r="J757" s="25">
        <f t="shared" si="141"/>
        <v>4428.5423136915842</v>
      </c>
      <c r="K757" s="15">
        <f t="shared" si="147"/>
        <v>4423.2605555028995</v>
      </c>
      <c r="L757" s="36">
        <f t="shared" si="148"/>
        <v>-1133.2605555028995</v>
      </c>
      <c r="M757" s="36">
        <f t="shared" si="149"/>
        <v>1133.2605555028995</v>
      </c>
      <c r="N757" s="36">
        <f t="shared" si="150"/>
        <v>0.34445609589753784</v>
      </c>
      <c r="O757" s="36">
        <f t="shared" si="151"/>
        <v>1284279.4866587403</v>
      </c>
      <c r="P757" s="35">
        <f t="shared" si="142"/>
        <v>1284279.4866587403</v>
      </c>
    </row>
    <row r="758" spans="1:16" x14ac:dyDescent="0.4">
      <c r="A758" s="1">
        <v>757</v>
      </c>
      <c r="B758" s="21">
        <v>40570</v>
      </c>
      <c r="C758" s="43">
        <v>1</v>
      </c>
      <c r="D758">
        <v>2635</v>
      </c>
      <c r="E758" s="25">
        <f t="shared" si="143"/>
        <v>3210.75</v>
      </c>
      <c r="F758" s="25">
        <f t="shared" si="144"/>
        <v>3189.5</v>
      </c>
      <c r="G758" s="25">
        <f t="shared" si="145"/>
        <v>0.82614829910644305</v>
      </c>
      <c r="H758" s="25">
        <f t="shared" si="140"/>
        <v>1.0016405964821891</v>
      </c>
      <c r="I758" s="4">
        <f t="shared" si="146"/>
        <v>2630.6841089051795</v>
      </c>
      <c r="J758" s="25">
        <f t="shared" si="141"/>
        <v>4428.4824502309975</v>
      </c>
      <c r="K758" s="15">
        <f t="shared" si="147"/>
        <v>4435.7478029602826</v>
      </c>
      <c r="L758" s="36">
        <f t="shared" si="148"/>
        <v>-1800.7478029602826</v>
      </c>
      <c r="M758" s="36">
        <f t="shared" si="149"/>
        <v>1800.7478029602826</v>
      </c>
      <c r="N758" s="36">
        <f t="shared" si="150"/>
        <v>0.68339575064906355</v>
      </c>
      <c r="O758" s="36">
        <f t="shared" si="151"/>
        <v>3242692.6498662848</v>
      </c>
      <c r="P758" s="35">
        <f t="shared" si="142"/>
        <v>3242692.6498662848</v>
      </c>
    </row>
    <row r="759" spans="1:16" x14ac:dyDescent="0.4">
      <c r="A759" s="1">
        <v>758</v>
      </c>
      <c r="B759" s="21">
        <v>40571</v>
      </c>
      <c r="C759" s="43">
        <v>2</v>
      </c>
      <c r="D759">
        <v>3650</v>
      </c>
      <c r="E759" s="25">
        <f t="shared" si="143"/>
        <v>3168.25</v>
      </c>
      <c r="F759" s="25">
        <f t="shared" si="144"/>
        <v>3107.25</v>
      </c>
      <c r="G759" s="25">
        <f t="shared" si="145"/>
        <v>1.1746721377423768</v>
      </c>
      <c r="H759" s="25">
        <f t="shared" si="140"/>
        <v>0.99475543470319527</v>
      </c>
      <c r="I759" s="4">
        <f t="shared" si="146"/>
        <v>3669.2435875849715</v>
      </c>
      <c r="J759" s="25">
        <f t="shared" si="141"/>
        <v>4428.4225867704108</v>
      </c>
      <c r="K759" s="15">
        <f t="shared" si="147"/>
        <v>4405.1974353522482</v>
      </c>
      <c r="L759" s="36">
        <f t="shared" si="148"/>
        <v>-755.19743535224825</v>
      </c>
      <c r="M759" s="36">
        <f t="shared" si="149"/>
        <v>755.19743535224825</v>
      </c>
      <c r="N759" s="36">
        <f t="shared" si="150"/>
        <v>0.20690340694582143</v>
      </c>
      <c r="O759" s="36">
        <f t="shared" si="151"/>
        <v>570323.16636261321</v>
      </c>
      <c r="P759" s="35">
        <f t="shared" si="142"/>
        <v>570323.16636261321</v>
      </c>
    </row>
    <row r="760" spans="1:16" x14ac:dyDescent="0.4">
      <c r="A760" s="1">
        <v>759</v>
      </c>
      <c r="B760" s="21">
        <v>40572</v>
      </c>
      <c r="C760" s="43">
        <v>3</v>
      </c>
      <c r="D760">
        <v>3098</v>
      </c>
      <c r="E760" s="25">
        <f t="shared" si="143"/>
        <v>3046.25</v>
      </c>
      <c r="F760" s="25">
        <f t="shared" si="144"/>
        <v>3141</v>
      </c>
      <c r="G760" s="25">
        <f t="shared" si="145"/>
        <v>0.98631009232728428</v>
      </c>
      <c r="H760" s="25">
        <f t="shared" si="140"/>
        <v>1.0047966317304369</v>
      </c>
      <c r="I760" s="4">
        <f t="shared" si="146"/>
        <v>3083.2109724180682</v>
      </c>
      <c r="J760" s="25">
        <f t="shared" si="141"/>
        <v>4428.3627233098232</v>
      </c>
      <c r="K760" s="15">
        <f t="shared" si="147"/>
        <v>4449.6039484623352</v>
      </c>
      <c r="L760" s="36">
        <f t="shared" si="148"/>
        <v>-1351.6039484623352</v>
      </c>
      <c r="M760" s="36">
        <f t="shared" si="149"/>
        <v>1351.6039484623352</v>
      </c>
      <c r="N760" s="36">
        <f t="shared" si="150"/>
        <v>0.43628274643716436</v>
      </c>
      <c r="O760" s="36">
        <f t="shared" si="151"/>
        <v>1826833.2334989749</v>
      </c>
      <c r="P760" s="35">
        <f t="shared" si="142"/>
        <v>1826833.2334989749</v>
      </c>
    </row>
    <row r="761" spans="1:16" x14ac:dyDescent="0.4">
      <c r="A761" s="1">
        <v>760</v>
      </c>
      <c r="B761" s="21">
        <v>40573</v>
      </c>
      <c r="C761" s="43">
        <v>4</v>
      </c>
      <c r="D761">
        <v>2802</v>
      </c>
      <c r="E761" s="25">
        <f t="shared" si="143"/>
        <v>3235.75</v>
      </c>
      <c r="F761" s="25">
        <f t="shared" si="144"/>
        <v>3226.25</v>
      </c>
      <c r="G761" s="25">
        <f t="shared" si="145"/>
        <v>0.8685005811700891</v>
      </c>
      <c r="H761" s="25">
        <f t="shared" si="140"/>
        <v>0.99880733708417879</v>
      </c>
      <c r="I761" s="4">
        <f t="shared" si="146"/>
        <v>2805.3458319398082</v>
      </c>
      <c r="J761" s="25">
        <f t="shared" si="141"/>
        <v>4428.3028598492365</v>
      </c>
      <c r="K761" s="15">
        <f t="shared" si="147"/>
        <v>4423.0213872482691</v>
      </c>
      <c r="L761" s="36">
        <f t="shared" si="148"/>
        <v>-1621.0213872482691</v>
      </c>
      <c r="M761" s="36">
        <f t="shared" si="149"/>
        <v>1621.0213872482691</v>
      </c>
      <c r="N761" s="36">
        <f t="shared" si="150"/>
        <v>0.57852297903221594</v>
      </c>
      <c r="O761" s="36">
        <f t="shared" si="151"/>
        <v>2627710.337916303</v>
      </c>
      <c r="P761" s="35">
        <f t="shared" si="142"/>
        <v>2627710.337916303</v>
      </c>
    </row>
    <row r="762" spans="1:16" x14ac:dyDescent="0.4">
      <c r="A762" s="1">
        <v>761</v>
      </c>
      <c r="B762" s="21">
        <v>40574</v>
      </c>
      <c r="C762" s="43">
        <v>1</v>
      </c>
      <c r="D762">
        <v>3393</v>
      </c>
      <c r="E762" s="25">
        <f t="shared" si="143"/>
        <v>3216.75</v>
      </c>
      <c r="F762" s="25">
        <f t="shared" si="144"/>
        <v>3269</v>
      </c>
      <c r="G762" s="25">
        <f t="shared" si="145"/>
        <v>1.0379320893239523</v>
      </c>
      <c r="H762" s="25">
        <f t="shared" si="140"/>
        <v>1.0016405964821891</v>
      </c>
      <c r="I762" s="4">
        <f t="shared" si="146"/>
        <v>3387.442573630085</v>
      </c>
      <c r="J762" s="25">
        <f t="shared" si="141"/>
        <v>4428.2429963886489</v>
      </c>
      <c r="K762" s="15">
        <f t="shared" si="147"/>
        <v>4435.5079562708024</v>
      </c>
      <c r="L762" s="36">
        <f t="shared" si="148"/>
        <v>-1042.5079562708024</v>
      </c>
      <c r="M762" s="36">
        <f t="shared" si="149"/>
        <v>1042.5079562708024</v>
      </c>
      <c r="N762" s="36">
        <f t="shared" si="150"/>
        <v>0.30725256595072281</v>
      </c>
      <c r="O762" s="36">
        <f t="shared" si="151"/>
        <v>1086822.8388879253</v>
      </c>
      <c r="P762" s="35">
        <f t="shared" si="142"/>
        <v>1086822.8388879253</v>
      </c>
    </row>
    <row r="763" spans="1:16" x14ac:dyDescent="0.4">
      <c r="A763" s="1">
        <v>762</v>
      </c>
      <c r="B763" s="21">
        <v>40575</v>
      </c>
      <c r="C763" s="43">
        <v>2</v>
      </c>
      <c r="D763">
        <v>3574</v>
      </c>
      <c r="E763" s="25">
        <f t="shared" si="143"/>
        <v>3321.25</v>
      </c>
      <c r="F763" s="25">
        <f t="shared" si="144"/>
        <v>3311.125</v>
      </c>
      <c r="G763" s="25">
        <f t="shared" si="145"/>
        <v>1.0793914455056817</v>
      </c>
      <c r="H763" s="25">
        <f t="shared" si="140"/>
        <v>0.99475543470319527</v>
      </c>
      <c r="I763" s="4">
        <f t="shared" si="146"/>
        <v>3592.8428991859419</v>
      </c>
      <c r="J763" s="25">
        <f t="shared" si="141"/>
        <v>4428.1831329280622</v>
      </c>
      <c r="K763" s="15">
        <f t="shared" si="147"/>
        <v>4404.9592373412115</v>
      </c>
      <c r="L763" s="36">
        <f t="shared" si="148"/>
        <v>-830.95923734121152</v>
      </c>
      <c r="M763" s="36">
        <f t="shared" si="149"/>
        <v>830.95923734121152</v>
      </c>
      <c r="N763" s="36">
        <f t="shared" si="150"/>
        <v>0.23250118560190586</v>
      </c>
      <c r="O763" s="36">
        <f t="shared" si="151"/>
        <v>690493.25412268785</v>
      </c>
      <c r="P763" s="35">
        <f t="shared" si="142"/>
        <v>690493.25412268785</v>
      </c>
    </row>
    <row r="764" spans="1:16" x14ac:dyDescent="0.4">
      <c r="A764" s="1">
        <v>763</v>
      </c>
      <c r="B764" s="21">
        <v>40576</v>
      </c>
      <c r="C764" s="43">
        <v>3</v>
      </c>
      <c r="D764">
        <v>3516</v>
      </c>
      <c r="E764" s="25">
        <f t="shared" si="143"/>
        <v>3301</v>
      </c>
      <c r="F764" s="25">
        <f t="shared" si="144"/>
        <v>3304.125</v>
      </c>
      <c r="G764" s="25">
        <f t="shared" si="145"/>
        <v>1.0641243899670867</v>
      </c>
      <c r="H764" s="25">
        <f t="shared" si="140"/>
        <v>1.0047966317304369</v>
      </c>
      <c r="I764" s="4">
        <f t="shared" si="146"/>
        <v>3499.2155516533016</v>
      </c>
      <c r="J764" s="25">
        <f t="shared" si="141"/>
        <v>4428.1232694674745</v>
      </c>
      <c r="K764" s="15">
        <f t="shared" si="147"/>
        <v>4449.3633460480878</v>
      </c>
      <c r="L764" s="36">
        <f t="shared" si="148"/>
        <v>-933.36334604808781</v>
      </c>
      <c r="M764" s="36">
        <f t="shared" si="149"/>
        <v>933.36334604808781</v>
      </c>
      <c r="N764" s="36">
        <f t="shared" si="150"/>
        <v>0.26546170251652101</v>
      </c>
      <c r="O764" s="36">
        <f t="shared" si="151"/>
        <v>871167.13574608252</v>
      </c>
      <c r="P764" s="35">
        <f t="shared" si="142"/>
        <v>871167.13574608252</v>
      </c>
    </row>
    <row r="765" spans="1:16" x14ac:dyDescent="0.4">
      <c r="A765" s="1">
        <v>764</v>
      </c>
      <c r="B765" s="21">
        <v>40577</v>
      </c>
      <c r="C765" s="43">
        <v>4</v>
      </c>
      <c r="D765">
        <v>2721</v>
      </c>
      <c r="E765" s="25">
        <f t="shared" si="143"/>
        <v>3307.25</v>
      </c>
      <c r="F765" s="25">
        <f t="shared" si="144"/>
        <v>3238.875</v>
      </c>
      <c r="G765" s="25">
        <f t="shared" si="145"/>
        <v>0.8401065184670603</v>
      </c>
      <c r="H765" s="25">
        <f t="shared" si="140"/>
        <v>0.99880733708417879</v>
      </c>
      <c r="I765" s="4">
        <f t="shared" si="146"/>
        <v>2724.2491108880149</v>
      </c>
      <c r="J765" s="25">
        <f t="shared" si="141"/>
        <v>4428.0634060068878</v>
      </c>
      <c r="K765" s="15">
        <f t="shared" si="147"/>
        <v>4422.7822189936387</v>
      </c>
      <c r="L765" s="36">
        <f t="shared" si="148"/>
        <v>-1701.7822189936387</v>
      </c>
      <c r="M765" s="36">
        <f t="shared" si="149"/>
        <v>1701.7822189936387</v>
      </c>
      <c r="N765" s="36">
        <f t="shared" si="150"/>
        <v>0.62542529180214579</v>
      </c>
      <c r="O765" s="36">
        <f t="shared" si="151"/>
        <v>2896062.7208829131</v>
      </c>
      <c r="P765" s="35">
        <f t="shared" si="142"/>
        <v>2896062.7208829131</v>
      </c>
    </row>
    <row r="766" spans="1:16" x14ac:dyDescent="0.4">
      <c r="A766" s="1">
        <v>765</v>
      </c>
      <c r="B766" s="21">
        <v>40578</v>
      </c>
      <c r="C766" s="43">
        <v>1</v>
      </c>
      <c r="D766">
        <v>3418</v>
      </c>
      <c r="E766" s="25">
        <f t="shared" si="143"/>
        <v>3170.5</v>
      </c>
      <c r="F766" s="25">
        <f t="shared" si="144"/>
        <v>3076.5</v>
      </c>
      <c r="G766" s="25">
        <f t="shared" si="145"/>
        <v>1.111002762879896</v>
      </c>
      <c r="H766" s="25">
        <f t="shared" si="140"/>
        <v>1.0016405964821891</v>
      </c>
      <c r="I766" s="4">
        <f t="shared" si="146"/>
        <v>3412.4016258967376</v>
      </c>
      <c r="J766" s="25">
        <f t="shared" si="141"/>
        <v>4428.0035425463002</v>
      </c>
      <c r="K766" s="15">
        <f t="shared" si="147"/>
        <v>4435.2681095813223</v>
      </c>
      <c r="L766" s="36">
        <f t="shared" si="148"/>
        <v>-1017.2681095813223</v>
      </c>
      <c r="M766" s="36">
        <f t="shared" si="149"/>
        <v>1017.2681095813223</v>
      </c>
      <c r="N766" s="36">
        <f t="shared" si="150"/>
        <v>0.29762086295533124</v>
      </c>
      <c r="O766" s="36">
        <f t="shared" si="151"/>
        <v>1034834.4067711571</v>
      </c>
      <c r="P766" s="35">
        <f t="shared" si="142"/>
        <v>1034834.4067711571</v>
      </c>
    </row>
    <row r="767" spans="1:16" x14ac:dyDescent="0.4">
      <c r="A767" s="1">
        <v>766</v>
      </c>
      <c r="B767" s="21">
        <v>40579</v>
      </c>
      <c r="C767" s="43">
        <v>2</v>
      </c>
      <c r="D767">
        <v>3027</v>
      </c>
      <c r="E767" s="25">
        <f t="shared" si="143"/>
        <v>2982.5</v>
      </c>
      <c r="F767" s="25">
        <f t="shared" si="144"/>
        <v>3062</v>
      </c>
      <c r="G767" s="25">
        <f t="shared" si="145"/>
        <v>0.98856956237753102</v>
      </c>
      <c r="H767" s="25">
        <f t="shared" si="140"/>
        <v>0.99475543470319527</v>
      </c>
      <c r="I767" s="4">
        <f t="shared" si="146"/>
        <v>3042.9589971560845</v>
      </c>
      <c r="J767" s="25">
        <f t="shared" si="141"/>
        <v>4427.9436790857135</v>
      </c>
      <c r="K767" s="15">
        <f t="shared" si="147"/>
        <v>4404.7210393301748</v>
      </c>
      <c r="L767" s="36">
        <f t="shared" si="148"/>
        <v>-1377.7210393301748</v>
      </c>
      <c r="M767" s="36">
        <f t="shared" si="149"/>
        <v>1377.7210393301748</v>
      </c>
      <c r="N767" s="36">
        <f t="shared" si="150"/>
        <v>0.45514404999345054</v>
      </c>
      <c r="O767" s="36">
        <f t="shared" si="151"/>
        <v>1898115.2622130171</v>
      </c>
      <c r="P767" s="35">
        <f t="shared" si="142"/>
        <v>1898115.2622130171</v>
      </c>
    </row>
    <row r="768" spans="1:16" x14ac:dyDescent="0.4">
      <c r="A768" s="1">
        <v>767</v>
      </c>
      <c r="B768" s="21">
        <v>40580</v>
      </c>
      <c r="C768" s="43">
        <v>3</v>
      </c>
      <c r="D768">
        <v>2764</v>
      </c>
      <c r="E768" s="25">
        <f t="shared" si="143"/>
        <v>3141.5</v>
      </c>
      <c r="F768" s="25">
        <f t="shared" si="144"/>
        <v>3148.625</v>
      </c>
      <c r="G768" s="25">
        <f t="shared" si="145"/>
        <v>0.87784350311643966</v>
      </c>
      <c r="H768" s="25">
        <f t="shared" si="140"/>
        <v>1.0047966317304369</v>
      </c>
      <c r="I768" s="4">
        <f t="shared" si="146"/>
        <v>2750.8053995363271</v>
      </c>
      <c r="J768" s="25">
        <f t="shared" si="141"/>
        <v>4427.8838156251259</v>
      </c>
      <c r="K768" s="15">
        <f t="shared" si="147"/>
        <v>4449.1227436338413</v>
      </c>
      <c r="L768" s="36">
        <f t="shared" si="148"/>
        <v>-1685.1227436338413</v>
      </c>
      <c r="M768" s="36">
        <f t="shared" si="149"/>
        <v>1685.1227436338413</v>
      </c>
      <c r="N768" s="36">
        <f t="shared" si="150"/>
        <v>0.60966814169097006</v>
      </c>
      <c r="O768" s="36">
        <f t="shared" si="151"/>
        <v>2839638.6611120449</v>
      </c>
      <c r="P768" s="35">
        <f t="shared" si="142"/>
        <v>2839638.6611120449</v>
      </c>
    </row>
    <row r="769" spans="1:16" x14ac:dyDescent="0.4">
      <c r="A769" s="1">
        <v>768</v>
      </c>
      <c r="B769" s="21">
        <v>40581</v>
      </c>
      <c r="C769" s="43">
        <v>4</v>
      </c>
      <c r="D769">
        <v>3357</v>
      </c>
      <c r="E769" s="25">
        <f t="shared" si="143"/>
        <v>3155.75</v>
      </c>
      <c r="F769" s="25">
        <f t="shared" si="144"/>
        <v>3206.625</v>
      </c>
      <c r="G769" s="25">
        <f t="shared" si="145"/>
        <v>1.0468950999883055</v>
      </c>
      <c r="H769" s="25">
        <f t="shared" si="140"/>
        <v>0.99880733708417879</v>
      </c>
      <c r="I769" s="4">
        <f t="shared" si="146"/>
        <v>3361.0085502576503</v>
      </c>
      <c r="J769" s="25">
        <f t="shared" si="141"/>
        <v>4427.8239521645392</v>
      </c>
      <c r="K769" s="15">
        <f t="shared" si="147"/>
        <v>4422.5430507390074</v>
      </c>
      <c r="L769" s="36">
        <f t="shared" si="148"/>
        <v>-1065.5430507390074</v>
      </c>
      <c r="M769" s="36">
        <f t="shared" si="149"/>
        <v>1065.5430507390074</v>
      </c>
      <c r="N769" s="36">
        <f t="shared" si="150"/>
        <v>0.31740930912690124</v>
      </c>
      <c r="O769" s="36">
        <f t="shared" si="151"/>
        <v>1135381.992978191</v>
      </c>
      <c r="P769" s="35">
        <f t="shared" si="142"/>
        <v>1135381.992978191</v>
      </c>
    </row>
    <row r="770" spans="1:16" x14ac:dyDescent="0.4">
      <c r="A770" s="1">
        <v>769</v>
      </c>
      <c r="B770" s="21">
        <v>40582</v>
      </c>
      <c r="C770" s="43">
        <v>1</v>
      </c>
      <c r="D770">
        <v>3475</v>
      </c>
      <c r="E770" s="25">
        <f t="shared" si="143"/>
        <v>3257.5</v>
      </c>
      <c r="F770" s="25">
        <f t="shared" si="144"/>
        <v>3253</v>
      </c>
      <c r="G770" s="25">
        <f t="shared" si="145"/>
        <v>1.0682446972025823</v>
      </c>
      <c r="H770" s="25">
        <f t="shared" ref="H770:H833" si="152">VLOOKUP(C770,$Q$38:$S$42,3,FALSE)</f>
        <v>1.0016405964821891</v>
      </c>
      <c r="I770" s="4">
        <f t="shared" si="146"/>
        <v>3469.3082650647052</v>
      </c>
      <c r="J770" s="25">
        <f t="shared" si="141"/>
        <v>4427.7640887039515</v>
      </c>
      <c r="K770" s="15">
        <f t="shared" si="147"/>
        <v>4435.0282628918421</v>
      </c>
      <c r="L770" s="36">
        <f t="shared" si="148"/>
        <v>-960.02826289184213</v>
      </c>
      <c r="M770" s="36">
        <f t="shared" si="149"/>
        <v>960.02826289184213</v>
      </c>
      <c r="N770" s="36">
        <f t="shared" si="150"/>
        <v>0.2762671260120409</v>
      </c>
      <c r="O770" s="36">
        <f t="shared" si="151"/>
        <v>921654.26555112796</v>
      </c>
      <c r="P770" s="35">
        <f t="shared" si="142"/>
        <v>921654.26555112796</v>
      </c>
    </row>
    <row r="771" spans="1:16" x14ac:dyDescent="0.4">
      <c r="A771" s="1">
        <v>770</v>
      </c>
      <c r="B771" s="21">
        <v>40583</v>
      </c>
      <c r="C771" s="43">
        <v>2</v>
      </c>
      <c r="D771">
        <v>3434</v>
      </c>
      <c r="E771" s="25">
        <f t="shared" si="143"/>
        <v>3248.5</v>
      </c>
      <c r="F771" s="25">
        <f t="shared" si="144"/>
        <v>3251.75</v>
      </c>
      <c r="G771" s="25">
        <f t="shared" si="145"/>
        <v>1.0560467440608903</v>
      </c>
      <c r="H771" s="25">
        <f t="shared" si="152"/>
        <v>0.99475543470319527</v>
      </c>
      <c r="I771" s="4">
        <f t="shared" si="146"/>
        <v>3452.104788977203</v>
      </c>
      <c r="J771" s="25">
        <f t="shared" ref="J771:J834" si="153">INTERCEPT($I$2:$I$3896,$A$2:$A$3896)+SLOPE($I$2:$I$3896,$A$2:$A$3896)*A771</f>
        <v>4427.7042252433648</v>
      </c>
      <c r="K771" s="15">
        <f t="shared" si="147"/>
        <v>4404.4828413191381</v>
      </c>
      <c r="L771" s="36">
        <f t="shared" si="148"/>
        <v>-970.48284131913806</v>
      </c>
      <c r="M771" s="36">
        <f t="shared" si="149"/>
        <v>970.48284131913806</v>
      </c>
      <c r="N771" s="36">
        <f t="shared" si="150"/>
        <v>0.28261002950469949</v>
      </c>
      <c r="O771" s="36">
        <f t="shared" si="151"/>
        <v>941836.94529486727</v>
      </c>
      <c r="P771" s="35">
        <f t="shared" ref="P771:P834" si="154">(D771-K771)^2</f>
        <v>941836.94529486727</v>
      </c>
    </row>
    <row r="772" spans="1:16" x14ac:dyDescent="0.4">
      <c r="A772" s="1">
        <v>771</v>
      </c>
      <c r="B772" s="21">
        <v>40584</v>
      </c>
      <c r="C772" s="43">
        <v>3</v>
      </c>
      <c r="D772">
        <v>2728</v>
      </c>
      <c r="E772" s="25">
        <f t="shared" si="143"/>
        <v>3255</v>
      </c>
      <c r="F772" s="25">
        <f t="shared" si="144"/>
        <v>3191.375</v>
      </c>
      <c r="G772" s="25">
        <f t="shared" si="145"/>
        <v>0.85480396380870316</v>
      </c>
      <c r="H772" s="25">
        <f t="shared" si="152"/>
        <v>1.0047966317304369</v>
      </c>
      <c r="I772" s="4">
        <f t="shared" si="146"/>
        <v>2714.9772539562591</v>
      </c>
      <c r="J772" s="25">
        <f t="shared" si="153"/>
        <v>4427.6443617827772</v>
      </c>
      <c r="K772" s="15">
        <f t="shared" si="147"/>
        <v>4448.8821412195948</v>
      </c>
      <c r="L772" s="36">
        <f t="shared" si="148"/>
        <v>-1720.8821412195948</v>
      </c>
      <c r="M772" s="36">
        <f t="shared" si="149"/>
        <v>1720.8821412195948</v>
      </c>
      <c r="N772" s="36">
        <f t="shared" si="150"/>
        <v>0.63082189927404497</v>
      </c>
      <c r="O772" s="36">
        <f t="shared" si="151"/>
        <v>2961435.3439685376</v>
      </c>
      <c r="P772" s="35">
        <f t="shared" si="154"/>
        <v>2961435.3439685376</v>
      </c>
    </row>
    <row r="773" spans="1:16" x14ac:dyDescent="0.4">
      <c r="A773" s="1">
        <v>772</v>
      </c>
      <c r="B773" s="21">
        <v>40585</v>
      </c>
      <c r="C773" s="43">
        <v>4</v>
      </c>
      <c r="D773">
        <v>3383</v>
      </c>
      <c r="E773" s="25">
        <f t="shared" ref="E773:E836" si="155">AVERAGE(D771:D774)</f>
        <v>3127.75</v>
      </c>
      <c r="F773" s="25">
        <f t="shared" ref="F773:F836" si="156">AVERAGE(E773:E774)</f>
        <v>3034.5</v>
      </c>
      <c r="G773" s="25">
        <f t="shared" si="145"/>
        <v>1.1148459383753502</v>
      </c>
      <c r="H773" s="25">
        <f t="shared" si="152"/>
        <v>0.99880733708417879</v>
      </c>
      <c r="I773" s="4">
        <f t="shared" si="146"/>
        <v>3387.0395965211887</v>
      </c>
      <c r="J773" s="25">
        <f t="shared" si="153"/>
        <v>4427.5844983221905</v>
      </c>
      <c r="K773" s="15">
        <f t="shared" si="147"/>
        <v>4422.303882484377</v>
      </c>
      <c r="L773" s="36">
        <f t="shared" si="148"/>
        <v>-1039.303882484377</v>
      </c>
      <c r="M773" s="36">
        <f t="shared" si="149"/>
        <v>1039.303882484377</v>
      </c>
      <c r="N773" s="36">
        <f t="shared" si="150"/>
        <v>0.30721368089990453</v>
      </c>
      <c r="O773" s="36">
        <f t="shared" si="151"/>
        <v>1080152.5601470997</v>
      </c>
      <c r="P773" s="35">
        <f t="shared" si="154"/>
        <v>1080152.5601470997</v>
      </c>
    </row>
    <row r="774" spans="1:16" x14ac:dyDescent="0.4">
      <c r="A774" s="1">
        <v>773</v>
      </c>
      <c r="B774" s="21">
        <v>40586</v>
      </c>
      <c r="C774" s="43">
        <v>1</v>
      </c>
      <c r="D774">
        <v>2966</v>
      </c>
      <c r="E774" s="25">
        <f t="shared" si="155"/>
        <v>2941.25</v>
      </c>
      <c r="F774" s="25">
        <f t="shared" si="156"/>
        <v>3006.5</v>
      </c>
      <c r="G774" s="25">
        <f t="shared" si="145"/>
        <v>0.98652918676201562</v>
      </c>
      <c r="H774" s="25">
        <f t="shared" si="152"/>
        <v>1.0016405964821891</v>
      </c>
      <c r="I774" s="4">
        <f t="shared" si="146"/>
        <v>2961.1419609156592</v>
      </c>
      <c r="J774" s="25">
        <f t="shared" si="153"/>
        <v>4427.5246348616029</v>
      </c>
      <c r="K774" s="15">
        <f t="shared" si="147"/>
        <v>4434.788416202362</v>
      </c>
      <c r="L774" s="36">
        <f t="shared" si="148"/>
        <v>-1468.788416202362</v>
      </c>
      <c r="M774" s="36">
        <f t="shared" si="149"/>
        <v>1468.788416202362</v>
      </c>
      <c r="N774" s="36">
        <f t="shared" si="150"/>
        <v>0.49520850175399933</v>
      </c>
      <c r="O774" s="36">
        <f t="shared" si="151"/>
        <v>2157339.4115702431</v>
      </c>
      <c r="P774" s="35">
        <f t="shared" si="154"/>
        <v>2157339.4115702431</v>
      </c>
    </row>
    <row r="775" spans="1:16" x14ac:dyDescent="0.4">
      <c r="A775" s="1">
        <v>774</v>
      </c>
      <c r="B775" s="21">
        <v>40587</v>
      </c>
      <c r="C775" s="43">
        <v>2</v>
      </c>
      <c r="D775">
        <v>2688</v>
      </c>
      <c r="E775" s="25">
        <f t="shared" si="155"/>
        <v>3071.75</v>
      </c>
      <c r="F775" s="25">
        <f t="shared" si="156"/>
        <v>3063.25</v>
      </c>
      <c r="G775" s="25">
        <f t="shared" si="145"/>
        <v>0.87749938790500281</v>
      </c>
      <c r="H775" s="25">
        <f t="shared" si="152"/>
        <v>0.99475543470319527</v>
      </c>
      <c r="I775" s="4">
        <f t="shared" si="146"/>
        <v>2702.1717160077815</v>
      </c>
      <c r="J775" s="25">
        <f t="shared" si="153"/>
        <v>4427.4647714010162</v>
      </c>
      <c r="K775" s="15">
        <f t="shared" si="147"/>
        <v>4404.2446433081013</v>
      </c>
      <c r="L775" s="36">
        <f t="shared" si="148"/>
        <v>-1716.2446433081013</v>
      </c>
      <c r="M775" s="36">
        <f t="shared" si="149"/>
        <v>1716.2446433081013</v>
      </c>
      <c r="N775" s="36">
        <f t="shared" si="150"/>
        <v>0.63848387027831155</v>
      </c>
      <c r="O775" s="36">
        <f t="shared" si="151"/>
        <v>2945495.6756837522</v>
      </c>
      <c r="P775" s="35">
        <f t="shared" si="154"/>
        <v>2945495.6756837522</v>
      </c>
    </row>
    <row r="776" spans="1:16" x14ac:dyDescent="0.4">
      <c r="A776" s="1">
        <v>775</v>
      </c>
      <c r="B776" s="21">
        <v>40588</v>
      </c>
      <c r="C776" s="43">
        <v>3</v>
      </c>
      <c r="D776">
        <v>3250</v>
      </c>
      <c r="E776" s="25">
        <f t="shared" si="155"/>
        <v>3054.75</v>
      </c>
      <c r="F776" s="25">
        <f t="shared" si="156"/>
        <v>3097.375</v>
      </c>
      <c r="G776" s="25">
        <f t="shared" si="145"/>
        <v>1.0492755962710361</v>
      </c>
      <c r="H776" s="25">
        <f t="shared" si="152"/>
        <v>1.0047966317304369</v>
      </c>
      <c r="I776" s="4">
        <f t="shared" si="146"/>
        <v>3234.4853648672442</v>
      </c>
      <c r="J776" s="25">
        <f t="shared" si="153"/>
        <v>4427.4049079404285</v>
      </c>
      <c r="K776" s="15">
        <f t="shared" si="147"/>
        <v>4448.6415388053474</v>
      </c>
      <c r="L776" s="36">
        <f t="shared" si="148"/>
        <v>-1198.6415388053474</v>
      </c>
      <c r="M776" s="36">
        <f t="shared" si="149"/>
        <v>1198.6415388053474</v>
      </c>
      <c r="N776" s="36">
        <f t="shared" si="150"/>
        <v>0.36881278117087613</v>
      </c>
      <c r="O776" s="36">
        <f t="shared" si="151"/>
        <v>1436741.5385496512</v>
      </c>
      <c r="P776" s="35">
        <f t="shared" si="154"/>
        <v>1436741.5385496512</v>
      </c>
    </row>
    <row r="777" spans="1:16" x14ac:dyDescent="0.4">
      <c r="A777" s="1">
        <v>776</v>
      </c>
      <c r="B777" s="21">
        <v>40589</v>
      </c>
      <c r="C777" s="43">
        <v>4</v>
      </c>
      <c r="D777">
        <v>3315</v>
      </c>
      <c r="E777" s="25">
        <f t="shared" si="155"/>
        <v>3140</v>
      </c>
      <c r="F777" s="25">
        <f t="shared" si="156"/>
        <v>3131.25</v>
      </c>
      <c r="G777" s="25">
        <f t="shared" si="145"/>
        <v>1.0586826347305389</v>
      </c>
      <c r="H777" s="25">
        <f t="shared" si="152"/>
        <v>0.99880733708417879</v>
      </c>
      <c r="I777" s="4">
        <f t="shared" si="146"/>
        <v>3318.9583986011648</v>
      </c>
      <c r="J777" s="25">
        <f t="shared" si="153"/>
        <v>4427.3450444798418</v>
      </c>
      <c r="K777" s="15">
        <f t="shared" si="147"/>
        <v>4422.0647142297457</v>
      </c>
      <c r="L777" s="36">
        <f t="shared" si="148"/>
        <v>-1107.0647142297457</v>
      </c>
      <c r="M777" s="36">
        <f t="shared" si="149"/>
        <v>1107.0647142297457</v>
      </c>
      <c r="N777" s="36">
        <f t="shared" si="150"/>
        <v>0.33395617322164278</v>
      </c>
      <c r="O777" s="36">
        <f t="shared" si="151"/>
        <v>1225592.2814925886</v>
      </c>
      <c r="P777" s="35">
        <f t="shared" si="154"/>
        <v>1225592.2814925886</v>
      </c>
    </row>
    <row r="778" spans="1:16" x14ac:dyDescent="0.4">
      <c r="A778" s="1">
        <v>777</v>
      </c>
      <c r="B778" s="21">
        <v>40590</v>
      </c>
      <c r="C778" s="43">
        <v>1</v>
      </c>
      <c r="D778">
        <v>3307</v>
      </c>
      <c r="E778" s="25">
        <f t="shared" si="155"/>
        <v>3122.5</v>
      </c>
      <c r="F778" s="25">
        <f t="shared" si="156"/>
        <v>3118.375</v>
      </c>
      <c r="G778" s="25">
        <f t="shared" si="145"/>
        <v>1.0604882350583236</v>
      </c>
      <c r="H778" s="25">
        <f t="shared" si="152"/>
        <v>1.0016405964821891</v>
      </c>
      <c r="I778" s="4">
        <f t="shared" si="146"/>
        <v>3301.5834338328004</v>
      </c>
      <c r="J778" s="25">
        <f t="shared" si="153"/>
        <v>4427.2851810192542</v>
      </c>
      <c r="K778" s="15">
        <f t="shared" si="147"/>
        <v>4434.5485695128818</v>
      </c>
      <c r="L778" s="36">
        <f t="shared" si="148"/>
        <v>-1127.5485695128818</v>
      </c>
      <c r="M778" s="36">
        <f t="shared" si="149"/>
        <v>1127.5485695128818</v>
      </c>
      <c r="N778" s="36">
        <f t="shared" si="150"/>
        <v>0.34095814016113751</v>
      </c>
      <c r="O778" s="36">
        <f t="shared" si="151"/>
        <v>1271365.776610546</v>
      </c>
      <c r="P778" s="35">
        <f t="shared" si="154"/>
        <v>1271365.776610546</v>
      </c>
    </row>
    <row r="779" spans="1:16" x14ac:dyDescent="0.4">
      <c r="A779" s="1">
        <v>778</v>
      </c>
      <c r="B779" s="21">
        <v>40591</v>
      </c>
      <c r="C779" s="43">
        <v>2</v>
      </c>
      <c r="D779">
        <v>2618</v>
      </c>
      <c r="E779" s="25">
        <f t="shared" si="155"/>
        <v>3114.25</v>
      </c>
      <c r="F779" s="25">
        <f t="shared" si="156"/>
        <v>3054.125</v>
      </c>
      <c r="G779" s="25">
        <f t="shared" si="145"/>
        <v>0.85720132607538979</v>
      </c>
      <c r="H779" s="25">
        <f t="shared" si="152"/>
        <v>0.99475543470319527</v>
      </c>
      <c r="I779" s="4">
        <f t="shared" si="146"/>
        <v>2631.8026609034123</v>
      </c>
      <c r="J779" s="25">
        <f t="shared" si="153"/>
        <v>4427.2253175586675</v>
      </c>
      <c r="K779" s="15">
        <f t="shared" si="147"/>
        <v>4404.0064452970637</v>
      </c>
      <c r="L779" s="36">
        <f t="shared" si="148"/>
        <v>-1786.0064452970637</v>
      </c>
      <c r="M779" s="36">
        <f t="shared" si="149"/>
        <v>1786.0064452970637</v>
      </c>
      <c r="N779" s="36">
        <f t="shared" si="150"/>
        <v>0.68220261470476073</v>
      </c>
      <c r="O779" s="36">
        <f t="shared" si="151"/>
        <v>3189819.0226426534</v>
      </c>
      <c r="P779" s="35">
        <f t="shared" si="154"/>
        <v>3189819.0226426534</v>
      </c>
    </row>
    <row r="780" spans="1:16" x14ac:dyDescent="0.4">
      <c r="A780" s="1">
        <v>779</v>
      </c>
      <c r="B780" s="21">
        <v>40592</v>
      </c>
      <c r="C780" s="43">
        <v>3</v>
      </c>
      <c r="D780">
        <v>3217</v>
      </c>
      <c r="E780" s="25">
        <f t="shared" si="155"/>
        <v>2994</v>
      </c>
      <c r="F780" s="25">
        <f t="shared" si="156"/>
        <v>2904.25</v>
      </c>
      <c r="G780" s="25">
        <f t="shared" si="145"/>
        <v>1.1076870104157699</v>
      </c>
      <c r="H780" s="25">
        <f t="shared" si="152"/>
        <v>1.0047966317304369</v>
      </c>
      <c r="I780" s="4">
        <f t="shared" si="146"/>
        <v>3201.6428980855153</v>
      </c>
      <c r="J780" s="25">
        <f t="shared" si="153"/>
        <v>4427.1654540980799</v>
      </c>
      <c r="K780" s="15">
        <f t="shared" si="147"/>
        <v>4448.4009363911009</v>
      </c>
      <c r="L780" s="36">
        <f t="shared" si="148"/>
        <v>-1231.4009363911009</v>
      </c>
      <c r="M780" s="36">
        <f t="shared" si="149"/>
        <v>1231.4009363911009</v>
      </c>
      <c r="N780" s="36">
        <f t="shared" si="150"/>
        <v>0.38277927770938791</v>
      </c>
      <c r="O780" s="36">
        <f t="shared" si="151"/>
        <v>1516348.2661448801</v>
      </c>
      <c r="P780" s="35">
        <f t="shared" si="154"/>
        <v>1516348.2661448801</v>
      </c>
    </row>
    <row r="781" spans="1:16" x14ac:dyDescent="0.4">
      <c r="A781" s="1">
        <v>780</v>
      </c>
      <c r="B781" s="21">
        <v>40593</v>
      </c>
      <c r="C781" s="43">
        <v>4</v>
      </c>
      <c r="D781">
        <v>2834</v>
      </c>
      <c r="E781" s="25">
        <f t="shared" si="155"/>
        <v>2814.5</v>
      </c>
      <c r="F781" s="25">
        <f t="shared" si="156"/>
        <v>2895.25</v>
      </c>
      <c r="G781" s="25">
        <f t="shared" si="145"/>
        <v>0.97884465935584142</v>
      </c>
      <c r="H781" s="25">
        <f t="shared" si="152"/>
        <v>0.99880733708417879</v>
      </c>
      <c r="I781" s="4">
        <f t="shared" si="146"/>
        <v>2837.3840427257019</v>
      </c>
      <c r="J781" s="25">
        <f t="shared" si="153"/>
        <v>4427.1055906374932</v>
      </c>
      <c r="K781" s="15">
        <f t="shared" si="147"/>
        <v>4421.8255459751153</v>
      </c>
      <c r="L781" s="36">
        <f t="shared" si="148"/>
        <v>-1587.8255459751153</v>
      </c>
      <c r="M781" s="36">
        <f t="shared" si="149"/>
        <v>1587.8255459751153</v>
      </c>
      <c r="N781" s="36">
        <f t="shared" si="150"/>
        <v>0.56027718630032297</v>
      </c>
      <c r="O781" s="36">
        <f t="shared" si="151"/>
        <v>2521189.9644511733</v>
      </c>
      <c r="P781" s="35">
        <f t="shared" si="154"/>
        <v>2521189.9644511733</v>
      </c>
    </row>
    <row r="782" spans="1:16" x14ac:dyDescent="0.4">
      <c r="A782" s="1">
        <v>781</v>
      </c>
      <c r="B782" s="21">
        <v>40594</v>
      </c>
      <c r="C782" s="43">
        <v>1</v>
      </c>
      <c r="D782">
        <v>2589</v>
      </c>
      <c r="E782" s="25">
        <f t="shared" si="155"/>
        <v>2976</v>
      </c>
      <c r="F782" s="25">
        <f t="shared" si="156"/>
        <v>2996.75</v>
      </c>
      <c r="G782" s="25">
        <f t="shared" si="145"/>
        <v>0.86393593059147411</v>
      </c>
      <c r="H782" s="25">
        <f t="shared" si="152"/>
        <v>1.0016405964821891</v>
      </c>
      <c r="I782" s="4">
        <f t="shared" si="146"/>
        <v>2584.7594527345386</v>
      </c>
      <c r="J782" s="25">
        <f t="shared" si="153"/>
        <v>4427.0457271769055</v>
      </c>
      <c r="K782" s="15">
        <f t="shared" si="147"/>
        <v>4434.3087228234017</v>
      </c>
      <c r="L782" s="36">
        <f t="shared" si="148"/>
        <v>-1845.3087228234017</v>
      </c>
      <c r="M782" s="36">
        <f t="shared" si="149"/>
        <v>1845.3087228234017</v>
      </c>
      <c r="N782" s="36">
        <f t="shared" si="150"/>
        <v>0.71274960325353487</v>
      </c>
      <c r="O782" s="36">
        <f t="shared" si="151"/>
        <v>3405164.2825281341</v>
      </c>
      <c r="P782" s="35">
        <f t="shared" si="154"/>
        <v>3405164.2825281341</v>
      </c>
    </row>
    <row r="783" spans="1:16" x14ac:dyDescent="0.4">
      <c r="A783" s="1">
        <v>782</v>
      </c>
      <c r="B783" s="21">
        <v>40595</v>
      </c>
      <c r="C783" s="43">
        <v>2</v>
      </c>
      <c r="D783">
        <v>3264</v>
      </c>
      <c r="E783" s="25">
        <f t="shared" si="155"/>
        <v>3017.5</v>
      </c>
      <c r="F783" s="25">
        <f t="shared" si="156"/>
        <v>3094.375</v>
      </c>
      <c r="G783" s="25">
        <f t="shared" si="145"/>
        <v>1.0548172086447183</v>
      </c>
      <c r="H783" s="25">
        <f t="shared" si="152"/>
        <v>0.99475543470319527</v>
      </c>
      <c r="I783" s="4">
        <f t="shared" si="146"/>
        <v>3281.2085122951635</v>
      </c>
      <c r="J783" s="25">
        <f t="shared" si="153"/>
        <v>4426.9858637163188</v>
      </c>
      <c r="K783" s="15">
        <f t="shared" si="147"/>
        <v>4403.768247286027</v>
      </c>
      <c r="L783" s="36">
        <f t="shared" si="148"/>
        <v>-1139.768247286027</v>
      </c>
      <c r="M783" s="36">
        <f t="shared" si="149"/>
        <v>1139.768247286027</v>
      </c>
      <c r="N783" s="36">
        <f t="shared" si="150"/>
        <v>0.34919370321263082</v>
      </c>
      <c r="O783" s="36">
        <f t="shared" si="151"/>
        <v>1299071.6575214618</v>
      </c>
      <c r="P783" s="35">
        <f t="shared" si="154"/>
        <v>1299071.6575214618</v>
      </c>
    </row>
    <row r="784" spans="1:16" x14ac:dyDescent="0.4">
      <c r="A784" s="1">
        <v>783</v>
      </c>
      <c r="B784" s="21">
        <v>40596</v>
      </c>
      <c r="C784" s="43">
        <v>3</v>
      </c>
      <c r="D784">
        <v>3383</v>
      </c>
      <c r="E784" s="25">
        <f t="shared" si="155"/>
        <v>3171.25</v>
      </c>
      <c r="F784" s="25">
        <f t="shared" si="156"/>
        <v>3198.125</v>
      </c>
      <c r="G784" s="25">
        <f t="shared" si="145"/>
        <v>1.0578073089700997</v>
      </c>
      <c r="H784" s="25">
        <f t="shared" si="152"/>
        <v>1.0047966317304369</v>
      </c>
      <c r="I784" s="4">
        <f t="shared" si="146"/>
        <v>3366.8504582602727</v>
      </c>
      <c r="J784" s="25">
        <f t="shared" si="153"/>
        <v>4426.9260002557312</v>
      </c>
      <c r="K784" s="15">
        <f t="shared" si="147"/>
        <v>4448.1603339768535</v>
      </c>
      <c r="L784" s="36">
        <f t="shared" si="148"/>
        <v>-1065.1603339768535</v>
      </c>
      <c r="M784" s="36">
        <f t="shared" si="149"/>
        <v>1065.1603339768535</v>
      </c>
      <c r="N784" s="36">
        <f t="shared" si="150"/>
        <v>0.31485673484388221</v>
      </c>
      <c r="O784" s="36">
        <f t="shared" si="151"/>
        <v>1134566.5370776821</v>
      </c>
      <c r="P784" s="35">
        <f t="shared" si="154"/>
        <v>1134566.5370776821</v>
      </c>
    </row>
    <row r="785" spans="1:16" x14ac:dyDescent="0.4">
      <c r="A785" s="1">
        <v>784</v>
      </c>
      <c r="B785" s="21">
        <v>40597</v>
      </c>
      <c r="C785" s="43">
        <v>4</v>
      </c>
      <c r="D785">
        <v>3449</v>
      </c>
      <c r="E785" s="25">
        <f t="shared" si="155"/>
        <v>3225</v>
      </c>
      <c r="F785" s="25">
        <f t="shared" si="156"/>
        <v>3249.125</v>
      </c>
      <c r="G785" s="25">
        <f t="shared" si="145"/>
        <v>1.0615165621513485</v>
      </c>
      <c r="H785" s="25">
        <f t="shared" si="152"/>
        <v>0.99880733708417879</v>
      </c>
      <c r="I785" s="4">
        <f t="shared" si="146"/>
        <v>3453.1184062670945</v>
      </c>
      <c r="J785" s="25">
        <f t="shared" si="153"/>
        <v>4426.8661367951445</v>
      </c>
      <c r="K785" s="15">
        <f t="shared" si="147"/>
        <v>4421.5863777204841</v>
      </c>
      <c r="L785" s="36">
        <f t="shared" si="148"/>
        <v>-972.58637772048405</v>
      </c>
      <c r="M785" s="36">
        <f t="shared" si="149"/>
        <v>972.58637772048405</v>
      </c>
      <c r="N785" s="36">
        <f t="shared" si="150"/>
        <v>0.28199083146433285</v>
      </c>
      <c r="O785" s="36">
        <f t="shared" si="151"/>
        <v>945924.26212745206</v>
      </c>
      <c r="P785" s="35">
        <f t="shared" si="154"/>
        <v>945924.26212745206</v>
      </c>
    </row>
    <row r="786" spans="1:16" x14ac:dyDescent="0.4">
      <c r="A786" s="1">
        <v>785</v>
      </c>
      <c r="B786" s="21">
        <v>40598</v>
      </c>
      <c r="C786" s="43">
        <v>1</v>
      </c>
      <c r="D786">
        <v>2804</v>
      </c>
      <c r="E786" s="25">
        <f t="shared" si="155"/>
        <v>3273.25</v>
      </c>
      <c r="F786" s="25">
        <f t="shared" si="156"/>
        <v>3306.625</v>
      </c>
      <c r="G786" s="25">
        <f t="shared" si="145"/>
        <v>0.8479945563830189</v>
      </c>
      <c r="H786" s="25">
        <f t="shared" si="152"/>
        <v>1.0016405964821891</v>
      </c>
      <c r="I786" s="4">
        <f t="shared" si="146"/>
        <v>2799.4073022277507</v>
      </c>
      <c r="J786" s="25">
        <f t="shared" si="153"/>
        <v>4426.8062733345569</v>
      </c>
      <c r="K786" s="15">
        <f t="shared" si="147"/>
        <v>4434.0688761339215</v>
      </c>
      <c r="L786" s="36">
        <f t="shared" si="148"/>
        <v>-1630.0688761339215</v>
      </c>
      <c r="M786" s="36">
        <f t="shared" si="149"/>
        <v>1630.0688761339215</v>
      </c>
      <c r="N786" s="36">
        <f t="shared" si="150"/>
        <v>0.58133697437015752</v>
      </c>
      <c r="O786" s="36">
        <f t="shared" si="151"/>
        <v>2657124.5409405059</v>
      </c>
      <c r="P786" s="35">
        <f t="shared" si="154"/>
        <v>2657124.5409405059</v>
      </c>
    </row>
    <row r="787" spans="1:16" x14ac:dyDescent="0.4">
      <c r="A787" s="1">
        <v>786</v>
      </c>
      <c r="B787" s="21">
        <v>40599</v>
      </c>
      <c r="C787" s="43">
        <v>2</v>
      </c>
      <c r="D787">
        <v>3457</v>
      </c>
      <c r="E787" s="25">
        <f t="shared" si="155"/>
        <v>3340</v>
      </c>
      <c r="F787" s="25">
        <f t="shared" si="156"/>
        <v>3258.625</v>
      </c>
      <c r="G787" s="25">
        <f t="shared" si="145"/>
        <v>1.0608769036019794</v>
      </c>
      <c r="H787" s="25">
        <f t="shared" si="152"/>
        <v>0.99475543470319527</v>
      </c>
      <c r="I787" s="4">
        <f t="shared" si="146"/>
        <v>3475.2260499400672</v>
      </c>
      <c r="J787" s="25">
        <f t="shared" si="153"/>
        <v>4426.7464098739702</v>
      </c>
      <c r="K787" s="15">
        <f t="shared" si="147"/>
        <v>4403.5300492749902</v>
      </c>
      <c r="L787" s="36">
        <f t="shared" si="148"/>
        <v>-946.53004927499023</v>
      </c>
      <c r="M787" s="36">
        <f t="shared" si="149"/>
        <v>946.53004927499023</v>
      </c>
      <c r="N787" s="36">
        <f t="shared" si="150"/>
        <v>0.27380099776540068</v>
      </c>
      <c r="O787" s="36">
        <f t="shared" si="151"/>
        <v>895919.13418051542</v>
      </c>
      <c r="P787" s="35">
        <f t="shared" si="154"/>
        <v>895919.13418051542</v>
      </c>
    </row>
    <row r="788" spans="1:16" x14ac:dyDescent="0.4">
      <c r="A788" s="1">
        <v>787</v>
      </c>
      <c r="B788" s="21">
        <v>40600</v>
      </c>
      <c r="C788" s="43">
        <v>3</v>
      </c>
      <c r="D788">
        <v>3650</v>
      </c>
      <c r="E788" s="25">
        <f t="shared" si="155"/>
        <v>3177.25</v>
      </c>
      <c r="F788" s="25">
        <f t="shared" si="156"/>
        <v>3246</v>
      </c>
      <c r="G788" s="25">
        <f t="shared" si="145"/>
        <v>1.1244608749229821</v>
      </c>
      <c r="H788" s="25">
        <f t="shared" si="152"/>
        <v>1.0047966317304369</v>
      </c>
      <c r="I788" s="4">
        <f t="shared" si="146"/>
        <v>3632.5758713124433</v>
      </c>
      <c r="J788" s="25">
        <f t="shared" si="153"/>
        <v>4426.6865464133825</v>
      </c>
      <c r="K788" s="15">
        <f t="shared" si="147"/>
        <v>4447.919731562607</v>
      </c>
      <c r="L788" s="36">
        <f t="shared" si="148"/>
        <v>-797.91973156260701</v>
      </c>
      <c r="M788" s="36">
        <f t="shared" si="149"/>
        <v>797.91973156260701</v>
      </c>
      <c r="N788" s="36">
        <f t="shared" si="150"/>
        <v>0.21860814563359096</v>
      </c>
      <c r="O788" s="36">
        <f t="shared" si="151"/>
        <v>636675.89801694278</v>
      </c>
      <c r="P788" s="35">
        <f t="shared" si="154"/>
        <v>636675.89801694278</v>
      </c>
    </row>
    <row r="789" spans="1:16" x14ac:dyDescent="0.4">
      <c r="A789" s="1">
        <v>788</v>
      </c>
      <c r="B789" s="21">
        <v>40601</v>
      </c>
      <c r="C789" s="43">
        <v>4</v>
      </c>
      <c r="D789">
        <v>2798</v>
      </c>
      <c r="E789" s="25">
        <f t="shared" si="155"/>
        <v>3314.75</v>
      </c>
      <c r="F789" s="25">
        <f t="shared" si="156"/>
        <v>3308.875</v>
      </c>
      <c r="G789" s="25">
        <f t="shared" si="145"/>
        <v>0.84560462392807223</v>
      </c>
      <c r="H789" s="25">
        <f t="shared" si="152"/>
        <v>0.99880733708417879</v>
      </c>
      <c r="I789" s="4">
        <f t="shared" si="146"/>
        <v>2801.3410555915716</v>
      </c>
      <c r="J789" s="25">
        <f t="shared" si="153"/>
        <v>4426.6266829527958</v>
      </c>
      <c r="K789" s="15">
        <f t="shared" si="147"/>
        <v>4421.3472094658537</v>
      </c>
      <c r="L789" s="36">
        <f t="shared" si="148"/>
        <v>-1623.3472094658537</v>
      </c>
      <c r="M789" s="36">
        <f t="shared" si="149"/>
        <v>1623.3472094658537</v>
      </c>
      <c r="N789" s="36">
        <f t="shared" si="150"/>
        <v>0.58018127572046241</v>
      </c>
      <c r="O789" s="36">
        <f t="shared" si="151"/>
        <v>2635256.1624805741</v>
      </c>
      <c r="P789" s="35">
        <f t="shared" si="154"/>
        <v>2635256.1624805741</v>
      </c>
    </row>
    <row r="790" spans="1:16" x14ac:dyDescent="0.4">
      <c r="A790" s="1">
        <v>789</v>
      </c>
      <c r="B790" s="21">
        <v>40602</v>
      </c>
      <c r="C790" s="43">
        <v>1</v>
      </c>
      <c r="D790">
        <v>3354</v>
      </c>
      <c r="E790" s="25">
        <f t="shared" si="155"/>
        <v>3303</v>
      </c>
      <c r="F790" s="25">
        <f t="shared" si="156"/>
        <v>3283.875</v>
      </c>
      <c r="G790" s="25">
        <f t="shared" si="145"/>
        <v>1.0213543450953524</v>
      </c>
      <c r="H790" s="25">
        <f t="shared" si="152"/>
        <v>1.0016405964821891</v>
      </c>
      <c r="I790" s="4">
        <f t="shared" si="146"/>
        <v>3348.5064520941069</v>
      </c>
      <c r="J790" s="25">
        <f t="shared" si="153"/>
        <v>4426.5668194922082</v>
      </c>
      <c r="K790" s="15">
        <f t="shared" si="147"/>
        <v>4433.8290294444423</v>
      </c>
      <c r="L790" s="36">
        <f t="shared" si="148"/>
        <v>-1079.8290294444423</v>
      </c>
      <c r="M790" s="36">
        <f t="shared" si="149"/>
        <v>1079.8290294444423</v>
      </c>
      <c r="N790" s="36">
        <f t="shared" si="150"/>
        <v>0.32195260269661369</v>
      </c>
      <c r="O790" s="36">
        <f t="shared" si="151"/>
        <v>1166030.7328309263</v>
      </c>
      <c r="P790" s="35">
        <f t="shared" si="154"/>
        <v>1166030.7328309263</v>
      </c>
    </row>
    <row r="791" spans="1:16" x14ac:dyDescent="0.4">
      <c r="A791" s="1">
        <v>790</v>
      </c>
      <c r="B791" s="21">
        <v>40603</v>
      </c>
      <c r="C791" s="43">
        <v>2</v>
      </c>
      <c r="D791">
        <v>3410</v>
      </c>
      <c r="E791" s="25">
        <f t="shared" si="155"/>
        <v>3264.75</v>
      </c>
      <c r="F791" s="25">
        <f t="shared" si="156"/>
        <v>3261.5</v>
      </c>
      <c r="G791" s="25">
        <f t="shared" si="145"/>
        <v>1.0455311973018551</v>
      </c>
      <c r="H791" s="25">
        <f t="shared" si="152"/>
        <v>0.99475543470319527</v>
      </c>
      <c r="I791" s="4">
        <f t="shared" si="146"/>
        <v>3427.9782557985623</v>
      </c>
      <c r="J791" s="25">
        <f t="shared" si="153"/>
        <v>4426.5069560316215</v>
      </c>
      <c r="K791" s="15">
        <f t="shared" si="147"/>
        <v>4403.2918512639535</v>
      </c>
      <c r="L791" s="36">
        <f t="shared" si="148"/>
        <v>-993.2918512639535</v>
      </c>
      <c r="M791" s="36">
        <f t="shared" si="149"/>
        <v>993.2918512639535</v>
      </c>
      <c r="N791" s="36">
        <f t="shared" si="150"/>
        <v>0.29128793292198052</v>
      </c>
      <c r="O791" s="36">
        <f t="shared" si="151"/>
        <v>986628.70178737189</v>
      </c>
      <c r="P791" s="35">
        <f t="shared" si="154"/>
        <v>986628.70178737189</v>
      </c>
    </row>
    <row r="792" spans="1:16" x14ac:dyDescent="0.4">
      <c r="A792" s="1">
        <v>791</v>
      </c>
      <c r="B792" s="21">
        <v>40604</v>
      </c>
      <c r="C792" s="43">
        <v>3</v>
      </c>
      <c r="D792">
        <v>3497</v>
      </c>
      <c r="E792" s="25">
        <f t="shared" si="155"/>
        <v>3258.25</v>
      </c>
      <c r="F792" s="25">
        <f t="shared" si="156"/>
        <v>3263.75</v>
      </c>
      <c r="G792" s="25">
        <f t="shared" si="145"/>
        <v>1.0714668709306778</v>
      </c>
      <c r="H792" s="25">
        <f t="shared" si="152"/>
        <v>1.0047966317304369</v>
      </c>
      <c r="I792" s="4">
        <f t="shared" si="146"/>
        <v>3480.3062525971545</v>
      </c>
      <c r="J792" s="25">
        <f t="shared" si="153"/>
        <v>4426.4470925710339</v>
      </c>
      <c r="K792" s="15">
        <f t="shared" si="147"/>
        <v>4447.6791291483605</v>
      </c>
      <c r="L792" s="36">
        <f t="shared" si="148"/>
        <v>-950.67912914836052</v>
      </c>
      <c r="M792" s="36">
        <f t="shared" si="149"/>
        <v>950.67912914836052</v>
      </c>
      <c r="N792" s="36">
        <f t="shared" si="150"/>
        <v>0.27185562743733499</v>
      </c>
      <c r="O792" s="36">
        <f t="shared" si="151"/>
        <v>903790.8065982851</v>
      </c>
      <c r="P792" s="35">
        <f t="shared" si="154"/>
        <v>903790.8065982851</v>
      </c>
    </row>
    <row r="793" spans="1:16" x14ac:dyDescent="0.4">
      <c r="A793" s="1">
        <v>792</v>
      </c>
      <c r="B793" s="21">
        <v>40605</v>
      </c>
      <c r="C793" s="43">
        <v>4</v>
      </c>
      <c r="D793">
        <v>2772</v>
      </c>
      <c r="E793" s="25">
        <f t="shared" si="155"/>
        <v>3269.25</v>
      </c>
      <c r="F793" s="25">
        <f t="shared" si="156"/>
        <v>3212.875</v>
      </c>
      <c r="G793" s="25">
        <f t="shared" si="145"/>
        <v>0.86277866396918645</v>
      </c>
      <c r="H793" s="25">
        <f t="shared" si="152"/>
        <v>0.99880733708417879</v>
      </c>
      <c r="I793" s="4">
        <f t="shared" si="146"/>
        <v>2775.3100093280332</v>
      </c>
      <c r="J793" s="25">
        <f t="shared" si="153"/>
        <v>4426.3872291104472</v>
      </c>
      <c r="K793" s="15">
        <f t="shared" si="147"/>
        <v>4421.1080412112224</v>
      </c>
      <c r="L793" s="36">
        <f t="shared" si="148"/>
        <v>-1649.1080412112224</v>
      </c>
      <c r="M793" s="36">
        <f t="shared" si="149"/>
        <v>1649.1080412112224</v>
      </c>
      <c r="N793" s="36">
        <f t="shared" si="150"/>
        <v>0.59491632078326928</v>
      </c>
      <c r="O793" s="36">
        <f t="shared" si="151"/>
        <v>2719557.3315875148</v>
      </c>
      <c r="P793" s="35">
        <f t="shared" si="154"/>
        <v>2719557.3315875148</v>
      </c>
    </row>
    <row r="794" spans="1:16" x14ac:dyDescent="0.4">
      <c r="A794" s="1">
        <v>793</v>
      </c>
      <c r="B794" s="21">
        <v>40606</v>
      </c>
      <c r="C794" s="43">
        <v>1</v>
      </c>
      <c r="D794">
        <v>3398</v>
      </c>
      <c r="E794" s="25">
        <f t="shared" si="155"/>
        <v>3156.5</v>
      </c>
      <c r="F794" s="25">
        <f t="shared" si="156"/>
        <v>3056.75</v>
      </c>
      <c r="G794" s="25">
        <f t="shared" si="145"/>
        <v>1.1116381778032223</v>
      </c>
      <c r="H794" s="25">
        <f t="shared" si="152"/>
        <v>1.0016405964821891</v>
      </c>
      <c r="I794" s="4">
        <f t="shared" si="146"/>
        <v>3392.4343840834154</v>
      </c>
      <c r="J794" s="25">
        <f t="shared" si="153"/>
        <v>4426.3273656498595</v>
      </c>
      <c r="K794" s="15">
        <f t="shared" si="147"/>
        <v>4433.5891827549622</v>
      </c>
      <c r="L794" s="36">
        <f t="shared" si="148"/>
        <v>-1035.5891827549622</v>
      </c>
      <c r="M794" s="36">
        <f t="shared" si="149"/>
        <v>1035.5891827549622</v>
      </c>
      <c r="N794" s="36">
        <f t="shared" si="150"/>
        <v>0.30476432688492117</v>
      </c>
      <c r="O794" s="36">
        <f t="shared" si="151"/>
        <v>1072444.9554390905</v>
      </c>
      <c r="P794" s="35">
        <f t="shared" si="154"/>
        <v>1072444.9554390905</v>
      </c>
    </row>
    <row r="795" spans="1:16" x14ac:dyDescent="0.4">
      <c r="A795" s="1">
        <v>794</v>
      </c>
      <c r="B795" s="21">
        <v>40607</v>
      </c>
      <c r="C795" s="43">
        <v>2</v>
      </c>
      <c r="D795">
        <v>2959</v>
      </c>
      <c r="E795" s="25">
        <f t="shared" si="155"/>
        <v>2957</v>
      </c>
      <c r="F795" s="25">
        <f t="shared" si="156"/>
        <v>3027.625</v>
      </c>
      <c r="G795" s="25">
        <f t="shared" si="145"/>
        <v>0.97733371867387808</v>
      </c>
      <c r="H795" s="25">
        <f t="shared" si="152"/>
        <v>0.99475543470319527</v>
      </c>
      <c r="I795" s="4">
        <f t="shared" si="146"/>
        <v>2974.6004864832685</v>
      </c>
      <c r="J795" s="25">
        <f t="shared" si="153"/>
        <v>4426.2675021892728</v>
      </c>
      <c r="K795" s="15">
        <f t="shared" si="147"/>
        <v>4403.0536532529168</v>
      </c>
      <c r="L795" s="36">
        <f t="shared" si="148"/>
        <v>-1444.0536532529168</v>
      </c>
      <c r="M795" s="36">
        <f t="shared" si="149"/>
        <v>1444.0536532529168</v>
      </c>
      <c r="N795" s="36">
        <f t="shared" si="150"/>
        <v>0.48802083584079647</v>
      </c>
      <c r="O795" s="36">
        <f t="shared" si="151"/>
        <v>2085290.9534730951</v>
      </c>
      <c r="P795" s="35">
        <f t="shared" si="154"/>
        <v>2085290.9534730951</v>
      </c>
    </row>
    <row r="796" spans="1:16" x14ac:dyDescent="0.4">
      <c r="A796" s="1">
        <v>795</v>
      </c>
      <c r="B796" s="21">
        <v>40608</v>
      </c>
      <c r="C796" s="43">
        <v>3</v>
      </c>
      <c r="D796">
        <v>2699</v>
      </c>
      <c r="E796" s="25">
        <f t="shared" si="155"/>
        <v>3098.25</v>
      </c>
      <c r="F796" s="25">
        <f t="shared" si="156"/>
        <v>3097</v>
      </c>
      <c r="G796" s="25">
        <f t="shared" si="145"/>
        <v>0.87148853729415565</v>
      </c>
      <c r="H796" s="25">
        <f t="shared" si="152"/>
        <v>1.0047966317304369</v>
      </c>
      <c r="I796" s="4">
        <f t="shared" si="146"/>
        <v>2686.1156922389819</v>
      </c>
      <c r="J796" s="25">
        <f t="shared" si="153"/>
        <v>4426.2076387286852</v>
      </c>
      <c r="K796" s="15">
        <f t="shared" si="147"/>
        <v>4447.4385267341131</v>
      </c>
      <c r="L796" s="36">
        <f t="shared" si="148"/>
        <v>-1748.4385267341131</v>
      </c>
      <c r="M796" s="36">
        <f t="shared" si="149"/>
        <v>1748.4385267341131</v>
      </c>
      <c r="N796" s="36">
        <f t="shared" si="150"/>
        <v>0.64780975425495113</v>
      </c>
      <c r="O796" s="36">
        <f t="shared" si="151"/>
        <v>3057037.2817681557</v>
      </c>
      <c r="P796" s="35">
        <f t="shared" si="154"/>
        <v>3057037.2817681557</v>
      </c>
    </row>
    <row r="797" spans="1:16" x14ac:dyDescent="0.4">
      <c r="A797" s="1">
        <v>796</v>
      </c>
      <c r="B797" s="21">
        <v>40609</v>
      </c>
      <c r="C797" s="43">
        <v>4</v>
      </c>
      <c r="D797">
        <v>3337</v>
      </c>
      <c r="E797" s="25">
        <f t="shared" si="155"/>
        <v>3095.75</v>
      </c>
      <c r="F797" s="25">
        <f t="shared" si="156"/>
        <v>3137.75</v>
      </c>
      <c r="G797" s="25">
        <f t="shared" si="145"/>
        <v>1.0635009162616524</v>
      </c>
      <c r="H797" s="25">
        <f t="shared" si="152"/>
        <v>0.99880733708417879</v>
      </c>
      <c r="I797" s="4">
        <f t="shared" si="146"/>
        <v>3340.9846685164666</v>
      </c>
      <c r="J797" s="25">
        <f t="shared" si="153"/>
        <v>4426.1477752680985</v>
      </c>
      <c r="K797" s="15">
        <f t="shared" si="147"/>
        <v>4420.868872956592</v>
      </c>
      <c r="L797" s="36">
        <f t="shared" si="148"/>
        <v>-1083.868872956592</v>
      </c>
      <c r="M797" s="36">
        <f t="shared" si="149"/>
        <v>1083.868872956592</v>
      </c>
      <c r="N797" s="36">
        <f t="shared" si="150"/>
        <v>0.32480337817098953</v>
      </c>
      <c r="O797" s="36">
        <f t="shared" si="151"/>
        <v>1174771.733764193</v>
      </c>
      <c r="P797" s="35">
        <f t="shared" si="154"/>
        <v>1174771.733764193</v>
      </c>
    </row>
    <row r="798" spans="1:16" x14ac:dyDescent="0.4">
      <c r="A798" s="1">
        <v>797</v>
      </c>
      <c r="B798" s="21">
        <v>40610</v>
      </c>
      <c r="C798" s="43">
        <v>1</v>
      </c>
      <c r="D798">
        <v>3388</v>
      </c>
      <c r="E798" s="25">
        <f t="shared" si="155"/>
        <v>3179.75</v>
      </c>
      <c r="F798" s="25">
        <f t="shared" si="156"/>
        <v>3271.125</v>
      </c>
      <c r="G798" s="25">
        <f t="shared" si="145"/>
        <v>1.03572929802438</v>
      </c>
      <c r="H798" s="25">
        <f t="shared" si="152"/>
        <v>1.0016405964821891</v>
      </c>
      <c r="I798" s="4">
        <f t="shared" si="146"/>
        <v>3382.4507631767547</v>
      </c>
      <c r="J798" s="25">
        <f t="shared" si="153"/>
        <v>4426.0879118075109</v>
      </c>
      <c r="K798" s="15">
        <f t="shared" si="147"/>
        <v>4433.349336065482</v>
      </c>
      <c r="L798" s="36">
        <f t="shared" si="148"/>
        <v>-1045.349336065482</v>
      </c>
      <c r="M798" s="36">
        <f t="shared" si="149"/>
        <v>1045.349336065482</v>
      </c>
      <c r="N798" s="36">
        <f t="shared" si="150"/>
        <v>0.30854466826017768</v>
      </c>
      <c r="O798" s="36">
        <f t="shared" si="151"/>
        <v>1092755.2344125442</v>
      </c>
      <c r="P798" s="35">
        <f t="shared" si="154"/>
        <v>1092755.2344125442</v>
      </c>
    </row>
    <row r="799" spans="1:16" x14ac:dyDescent="0.4">
      <c r="A799" s="1">
        <v>798</v>
      </c>
      <c r="B799" s="21">
        <v>40611</v>
      </c>
      <c r="C799" s="43">
        <v>2</v>
      </c>
      <c r="D799">
        <v>3295</v>
      </c>
      <c r="E799" s="25">
        <f t="shared" si="155"/>
        <v>3362.5</v>
      </c>
      <c r="F799" s="25">
        <f t="shared" si="156"/>
        <v>3314.875</v>
      </c>
      <c r="G799" s="25">
        <f t="shared" si="145"/>
        <v>0.99400429880463059</v>
      </c>
      <c r="H799" s="25">
        <f t="shared" si="152"/>
        <v>0.99475543470319527</v>
      </c>
      <c r="I799" s="4">
        <f t="shared" si="146"/>
        <v>3312.3719509842413</v>
      </c>
      <c r="J799" s="25">
        <f t="shared" si="153"/>
        <v>4426.0280483469242</v>
      </c>
      <c r="K799" s="15">
        <f t="shared" si="147"/>
        <v>4402.8154552418791</v>
      </c>
      <c r="L799" s="36">
        <f t="shared" si="148"/>
        <v>-1107.8154552418791</v>
      </c>
      <c r="M799" s="36">
        <f t="shared" si="149"/>
        <v>1107.8154552418791</v>
      </c>
      <c r="N799" s="36">
        <f t="shared" si="150"/>
        <v>0.33621106380633659</v>
      </c>
      <c r="O799" s="36">
        <f t="shared" si="151"/>
        <v>1227255.0828727719</v>
      </c>
      <c r="P799" s="35">
        <f t="shared" si="154"/>
        <v>1227255.0828727719</v>
      </c>
    </row>
    <row r="800" spans="1:16" x14ac:dyDescent="0.4">
      <c r="A800" s="1">
        <v>799</v>
      </c>
      <c r="B800" s="21">
        <v>40612</v>
      </c>
      <c r="C800" s="43">
        <v>3</v>
      </c>
      <c r="D800">
        <v>3430</v>
      </c>
      <c r="E800" s="25">
        <f t="shared" si="155"/>
        <v>3267.25</v>
      </c>
      <c r="F800" s="25">
        <f t="shared" si="156"/>
        <v>3193.875</v>
      </c>
      <c r="G800" s="25">
        <f t="shared" si="145"/>
        <v>1.0739305702320849</v>
      </c>
      <c r="H800" s="25">
        <f t="shared" si="152"/>
        <v>1.0047966317304369</v>
      </c>
      <c r="I800" s="4">
        <f t="shared" si="146"/>
        <v>3413.6260927675839</v>
      </c>
      <c r="J800" s="25">
        <f t="shared" si="153"/>
        <v>4425.9681848863365</v>
      </c>
      <c r="K800" s="15">
        <f t="shared" si="147"/>
        <v>4447.1979243198666</v>
      </c>
      <c r="L800" s="36">
        <f t="shared" si="148"/>
        <v>-1017.1979243198666</v>
      </c>
      <c r="M800" s="36">
        <f t="shared" si="149"/>
        <v>1017.1979243198666</v>
      </c>
      <c r="N800" s="36">
        <f t="shared" si="150"/>
        <v>0.29655916160929058</v>
      </c>
      <c r="O800" s="36">
        <f t="shared" si="151"/>
        <v>1034691.6172406451</v>
      </c>
      <c r="P800" s="35">
        <f t="shared" si="154"/>
        <v>1034691.6172406451</v>
      </c>
    </row>
    <row r="801" spans="1:16" x14ac:dyDescent="0.4">
      <c r="A801" s="1">
        <v>800</v>
      </c>
      <c r="B801" s="21">
        <v>40613</v>
      </c>
      <c r="C801" s="43">
        <v>4</v>
      </c>
      <c r="D801">
        <v>2956</v>
      </c>
      <c r="E801" s="25">
        <f t="shared" si="155"/>
        <v>3120.5</v>
      </c>
      <c r="F801" s="25">
        <f t="shared" si="156"/>
        <v>3137.375</v>
      </c>
      <c r="G801" s="25">
        <f t="shared" si="145"/>
        <v>0.94218893182995334</v>
      </c>
      <c r="H801" s="25">
        <f t="shared" si="152"/>
        <v>0.99880733708417879</v>
      </c>
      <c r="I801" s="4">
        <f t="shared" si="146"/>
        <v>2959.5297213469212</v>
      </c>
      <c r="J801" s="25">
        <f t="shared" si="153"/>
        <v>4425.9083214257498</v>
      </c>
      <c r="K801" s="15">
        <f t="shared" si="147"/>
        <v>4420.6297047019607</v>
      </c>
      <c r="L801" s="36">
        <f t="shared" si="148"/>
        <v>-1464.6297047019607</v>
      </c>
      <c r="M801" s="36">
        <f t="shared" si="149"/>
        <v>1464.6297047019607</v>
      </c>
      <c r="N801" s="36">
        <f t="shared" si="150"/>
        <v>0.49547689604261186</v>
      </c>
      <c r="O801" s="36">
        <f t="shared" si="151"/>
        <v>2145140.1718953527</v>
      </c>
      <c r="P801" s="35">
        <f t="shared" si="154"/>
        <v>2145140.1718953527</v>
      </c>
    </row>
    <row r="802" spans="1:16" x14ac:dyDescent="0.4">
      <c r="A802" s="1">
        <v>801</v>
      </c>
      <c r="B802" s="21">
        <v>40614</v>
      </c>
      <c r="C802" s="43">
        <v>1</v>
      </c>
      <c r="D802">
        <v>2801</v>
      </c>
      <c r="E802" s="25">
        <f t="shared" si="155"/>
        <v>3154.25</v>
      </c>
      <c r="F802" s="25">
        <f t="shared" si="156"/>
        <v>3079.875</v>
      </c>
      <c r="G802" s="25">
        <f t="shared" si="145"/>
        <v>0.90945249401355577</v>
      </c>
      <c r="H802" s="25">
        <f t="shared" si="152"/>
        <v>1.0016405964821891</v>
      </c>
      <c r="I802" s="4">
        <f t="shared" si="146"/>
        <v>2796.4122159557523</v>
      </c>
      <c r="J802" s="25">
        <f t="shared" si="153"/>
        <v>4425.8484579651622</v>
      </c>
      <c r="K802" s="15">
        <f t="shared" si="147"/>
        <v>4433.1094893760019</v>
      </c>
      <c r="L802" s="36">
        <f t="shared" si="148"/>
        <v>-1632.1094893760019</v>
      </c>
      <c r="M802" s="36">
        <f t="shared" si="149"/>
        <v>1632.1094893760019</v>
      </c>
      <c r="N802" s="36">
        <f t="shared" si="150"/>
        <v>0.58268814329739449</v>
      </c>
      <c r="O802" s="36">
        <f t="shared" si="151"/>
        <v>2663781.3853111938</v>
      </c>
      <c r="P802" s="35">
        <f t="shared" si="154"/>
        <v>2663781.3853111938</v>
      </c>
    </row>
    <row r="803" spans="1:16" x14ac:dyDescent="0.4">
      <c r="A803" s="1">
        <v>802</v>
      </c>
      <c r="B803" s="21">
        <v>40615</v>
      </c>
      <c r="C803" s="43">
        <v>2</v>
      </c>
      <c r="D803">
        <v>3430</v>
      </c>
      <c r="E803" s="25">
        <f t="shared" si="155"/>
        <v>3005.5</v>
      </c>
      <c r="F803" s="25">
        <f t="shared" si="156"/>
        <v>3024.75</v>
      </c>
      <c r="G803" s="25">
        <f t="shared" si="145"/>
        <v>1.1339780147119596</v>
      </c>
      <c r="H803" s="25">
        <f t="shared" si="152"/>
        <v>0.99475543470319527</v>
      </c>
      <c r="I803" s="4">
        <f t="shared" si="146"/>
        <v>3448.0837001140962</v>
      </c>
      <c r="J803" s="25">
        <f t="shared" si="153"/>
        <v>4425.7885945045755</v>
      </c>
      <c r="K803" s="15">
        <f t="shared" si="147"/>
        <v>4402.5772572308424</v>
      </c>
      <c r="L803" s="36">
        <f t="shared" si="148"/>
        <v>-972.57725723084241</v>
      </c>
      <c r="M803" s="36">
        <f t="shared" si="149"/>
        <v>972.57725723084241</v>
      </c>
      <c r="N803" s="36">
        <f t="shared" si="150"/>
        <v>0.28355022076700948</v>
      </c>
      <c r="O803" s="36">
        <f t="shared" si="151"/>
        <v>945906.52128266823</v>
      </c>
      <c r="P803" s="35">
        <f t="shared" si="154"/>
        <v>945906.52128266823</v>
      </c>
    </row>
    <row r="804" spans="1:16" x14ac:dyDescent="0.4">
      <c r="A804" s="1">
        <v>803</v>
      </c>
      <c r="B804" s="21">
        <v>40616</v>
      </c>
      <c r="C804" s="43">
        <v>3</v>
      </c>
      <c r="D804">
        <v>2835</v>
      </c>
      <c r="E804" s="25">
        <f t="shared" si="155"/>
        <v>3044</v>
      </c>
      <c r="F804" s="25">
        <f t="shared" si="156"/>
        <v>3468.625</v>
      </c>
      <c r="G804" s="25">
        <f t="shared" si="145"/>
        <v>0.81732675051353199</v>
      </c>
      <c r="H804" s="25">
        <f t="shared" si="152"/>
        <v>1.0047966317304369</v>
      </c>
      <c r="I804" s="4">
        <f t="shared" si="146"/>
        <v>2821.4664644303498</v>
      </c>
      <c r="J804" s="25">
        <f t="shared" si="153"/>
        <v>4425.7287310439879</v>
      </c>
      <c r="K804" s="15">
        <f t="shared" si="147"/>
        <v>4446.9573219056192</v>
      </c>
      <c r="L804" s="36">
        <f t="shared" si="148"/>
        <v>-1611.9573219056192</v>
      </c>
      <c r="M804" s="36">
        <f t="shared" si="149"/>
        <v>1611.9573219056192</v>
      </c>
      <c r="N804" s="36">
        <f t="shared" si="150"/>
        <v>0.56859164793849004</v>
      </c>
      <c r="O804" s="36">
        <f t="shared" si="151"/>
        <v>2598406.4076451361</v>
      </c>
      <c r="P804" s="35">
        <f t="shared" si="154"/>
        <v>2598406.4076451361</v>
      </c>
    </row>
    <row r="805" spans="1:16" x14ac:dyDescent="0.4">
      <c r="A805" s="1">
        <v>804</v>
      </c>
      <c r="B805" s="21">
        <v>40617</v>
      </c>
      <c r="C805" s="43">
        <v>4</v>
      </c>
      <c r="D805">
        <v>3110</v>
      </c>
      <c r="E805" s="25">
        <f t="shared" si="155"/>
        <v>3893.25</v>
      </c>
      <c r="F805" s="25">
        <f t="shared" si="156"/>
        <v>3921.625</v>
      </c>
      <c r="G805" s="25">
        <f t="shared" si="145"/>
        <v>0.79303860007012394</v>
      </c>
      <c r="H805" s="25">
        <f t="shared" si="152"/>
        <v>0.99880733708417879</v>
      </c>
      <c r="I805" s="4">
        <f t="shared" si="146"/>
        <v>3113.7136107540341</v>
      </c>
      <c r="J805" s="25">
        <f t="shared" si="153"/>
        <v>4425.6688675834012</v>
      </c>
      <c r="K805" s="15">
        <f t="shared" si="147"/>
        <v>4420.3905364473303</v>
      </c>
      <c r="L805" s="36">
        <f t="shared" si="148"/>
        <v>-1310.3905364473303</v>
      </c>
      <c r="M805" s="36">
        <f t="shared" si="149"/>
        <v>1310.3905364473303</v>
      </c>
      <c r="N805" s="36">
        <f t="shared" si="150"/>
        <v>0.42134743937213193</v>
      </c>
      <c r="O805" s="36">
        <f t="shared" si="151"/>
        <v>1717123.3580107221</v>
      </c>
      <c r="P805" s="35">
        <f t="shared" si="154"/>
        <v>1717123.3580107221</v>
      </c>
    </row>
    <row r="806" spans="1:16" x14ac:dyDescent="0.4">
      <c r="A806" s="1">
        <v>805</v>
      </c>
      <c r="B806" s="21">
        <v>40618</v>
      </c>
      <c r="C806" s="43">
        <v>1</v>
      </c>
      <c r="D806">
        <v>6198</v>
      </c>
      <c r="E806" s="25">
        <f t="shared" si="155"/>
        <v>3950</v>
      </c>
      <c r="F806" s="25">
        <f t="shared" si="156"/>
        <v>4096.25</v>
      </c>
      <c r="G806" s="25">
        <f t="shared" si="145"/>
        <v>1.5130912419896247</v>
      </c>
      <c r="H806" s="25">
        <f t="shared" si="152"/>
        <v>1.0016405964821891</v>
      </c>
      <c r="I806" s="4">
        <f t="shared" si="146"/>
        <v>6187.8482379485022</v>
      </c>
      <c r="J806" s="25">
        <f t="shared" si="153"/>
        <v>4425.6090041228135</v>
      </c>
      <c r="K806" s="15">
        <f t="shared" si="147"/>
        <v>4432.8696426865217</v>
      </c>
      <c r="L806" s="36">
        <f t="shared" si="148"/>
        <v>1765.1303573134783</v>
      </c>
      <c r="M806" s="36">
        <f t="shared" si="149"/>
        <v>1765.1303573134783</v>
      </c>
      <c r="N806" s="36">
        <f t="shared" si="150"/>
        <v>0.28479031257074511</v>
      </c>
      <c r="O806" s="36">
        <f t="shared" si="151"/>
        <v>3115685.1783096073</v>
      </c>
      <c r="P806" s="35">
        <f t="shared" si="154"/>
        <v>3115685.1783096073</v>
      </c>
    </row>
    <row r="807" spans="1:16" x14ac:dyDescent="0.4">
      <c r="A807" s="1">
        <v>806</v>
      </c>
      <c r="B807" s="21">
        <v>40619</v>
      </c>
      <c r="C807" s="43">
        <v>2</v>
      </c>
      <c r="D807">
        <v>3657</v>
      </c>
      <c r="E807" s="25">
        <f t="shared" si="155"/>
        <v>4242.5</v>
      </c>
      <c r="F807" s="25">
        <f t="shared" si="156"/>
        <v>4282.5</v>
      </c>
      <c r="G807" s="25">
        <f t="shared" si="145"/>
        <v>0.85394045534150609</v>
      </c>
      <c r="H807" s="25">
        <f t="shared" si="152"/>
        <v>0.99475543470319527</v>
      </c>
      <c r="I807" s="4">
        <f t="shared" si="146"/>
        <v>3676.2804930954085</v>
      </c>
      <c r="J807" s="25">
        <f t="shared" si="153"/>
        <v>4425.5491406622268</v>
      </c>
      <c r="K807" s="15">
        <f t="shared" si="147"/>
        <v>4402.3390592198057</v>
      </c>
      <c r="L807" s="36">
        <f t="shared" si="148"/>
        <v>-745.33905921980568</v>
      </c>
      <c r="M807" s="36">
        <f t="shared" si="149"/>
        <v>745.33905921980568</v>
      </c>
      <c r="N807" s="36">
        <f t="shared" si="150"/>
        <v>0.20381161039644671</v>
      </c>
      <c r="O807" s="36">
        <f t="shared" si="151"/>
        <v>555530.31319866504</v>
      </c>
      <c r="P807" s="35">
        <f t="shared" si="154"/>
        <v>555530.31319866504</v>
      </c>
    </row>
    <row r="808" spans="1:16" x14ac:dyDescent="0.4">
      <c r="A808" s="1">
        <v>807</v>
      </c>
      <c r="B808" s="21">
        <v>40620</v>
      </c>
      <c r="C808" s="43">
        <v>3</v>
      </c>
      <c r="D808">
        <v>4005</v>
      </c>
      <c r="E808" s="25">
        <f t="shared" si="155"/>
        <v>4322.5</v>
      </c>
      <c r="F808" s="25">
        <f t="shared" si="156"/>
        <v>3976.5</v>
      </c>
      <c r="G808" s="25">
        <f t="shared" si="145"/>
        <v>1.007167106752169</v>
      </c>
      <c r="H808" s="25">
        <f t="shared" si="152"/>
        <v>1.0047966317304369</v>
      </c>
      <c r="I808" s="4">
        <f t="shared" si="146"/>
        <v>3985.8811957825578</v>
      </c>
      <c r="J808" s="25">
        <f t="shared" si="153"/>
        <v>4425.4892772016392</v>
      </c>
      <c r="K808" s="15">
        <f t="shared" si="147"/>
        <v>4446.7167194913727</v>
      </c>
      <c r="L808" s="36">
        <f t="shared" si="148"/>
        <v>-441.71671949137271</v>
      </c>
      <c r="M808" s="36">
        <f t="shared" si="149"/>
        <v>441.71671949137271</v>
      </c>
      <c r="N808" s="36">
        <f t="shared" si="150"/>
        <v>0.11029131572818295</v>
      </c>
      <c r="O808" s="36">
        <f t="shared" si="151"/>
        <v>195113.66027822005</v>
      </c>
      <c r="P808" s="35">
        <f t="shared" si="154"/>
        <v>195113.66027822005</v>
      </c>
    </row>
    <row r="809" spans="1:16" x14ac:dyDescent="0.4">
      <c r="A809" s="1">
        <v>808</v>
      </c>
      <c r="B809" s="21">
        <v>40621</v>
      </c>
      <c r="C809" s="43">
        <v>4</v>
      </c>
      <c r="D809">
        <v>3430</v>
      </c>
      <c r="E809" s="25">
        <f t="shared" si="155"/>
        <v>3630.5</v>
      </c>
      <c r="F809" s="25">
        <f t="shared" si="156"/>
        <v>3602.125</v>
      </c>
      <c r="G809" s="25">
        <f t="shared" si="145"/>
        <v>0.952215706006871</v>
      </c>
      <c r="H809" s="25">
        <f t="shared" si="152"/>
        <v>0.99880733708417879</v>
      </c>
      <c r="I809" s="4">
        <f t="shared" si="146"/>
        <v>3434.0957186129699</v>
      </c>
      <c r="J809" s="25">
        <f t="shared" si="153"/>
        <v>4425.4294137410525</v>
      </c>
      <c r="K809" s="15">
        <f t="shared" si="147"/>
        <v>4420.151368192699</v>
      </c>
      <c r="L809" s="36">
        <f t="shared" si="148"/>
        <v>-990.15136819269901</v>
      </c>
      <c r="M809" s="36">
        <f t="shared" si="149"/>
        <v>990.15136819269901</v>
      </c>
      <c r="N809" s="36">
        <f t="shared" si="150"/>
        <v>0.28867386827775482</v>
      </c>
      <c r="O809" s="36">
        <f t="shared" si="151"/>
        <v>980399.73193387385</v>
      </c>
      <c r="P809" s="35">
        <f t="shared" si="154"/>
        <v>980399.73193387385</v>
      </c>
    </row>
    <row r="810" spans="1:16" x14ac:dyDescent="0.4">
      <c r="A810" s="1">
        <v>809</v>
      </c>
      <c r="B810" s="21">
        <v>40622</v>
      </c>
      <c r="C810" s="43">
        <v>1</v>
      </c>
      <c r="D810">
        <v>3430</v>
      </c>
      <c r="E810" s="25">
        <f t="shared" si="155"/>
        <v>3573.75</v>
      </c>
      <c r="F810" s="25">
        <f t="shared" si="156"/>
        <v>3529.375</v>
      </c>
      <c r="G810" s="25">
        <f t="shared" si="145"/>
        <v>0.97184345670267402</v>
      </c>
      <c r="H810" s="25">
        <f t="shared" si="152"/>
        <v>1.0016405964821891</v>
      </c>
      <c r="I810" s="4">
        <f t="shared" si="146"/>
        <v>3424.3819709847307</v>
      </c>
      <c r="J810" s="25">
        <f t="shared" si="153"/>
        <v>4425.3695502804658</v>
      </c>
      <c r="K810" s="15">
        <f t="shared" si="147"/>
        <v>4432.6297959970425</v>
      </c>
      <c r="L810" s="36">
        <f t="shared" si="148"/>
        <v>-1002.6297959970425</v>
      </c>
      <c r="M810" s="36">
        <f t="shared" si="149"/>
        <v>1002.6297959970425</v>
      </c>
      <c r="N810" s="36">
        <f t="shared" si="150"/>
        <v>0.29231189387668877</v>
      </c>
      <c r="O810" s="36">
        <f t="shared" si="151"/>
        <v>1005266.5078210711</v>
      </c>
      <c r="P810" s="35">
        <f t="shared" si="154"/>
        <v>1005266.5078210711</v>
      </c>
    </row>
    <row r="811" spans="1:16" x14ac:dyDescent="0.4">
      <c r="A811" s="1">
        <v>810</v>
      </c>
      <c r="B811" s="21">
        <v>40623</v>
      </c>
      <c r="C811" s="43">
        <v>2</v>
      </c>
      <c r="D811">
        <v>3430</v>
      </c>
      <c r="E811" s="25">
        <f t="shared" si="155"/>
        <v>3485</v>
      </c>
      <c r="F811" s="25">
        <f t="shared" si="156"/>
        <v>3837.375</v>
      </c>
      <c r="G811" s="25">
        <f t="shared" si="145"/>
        <v>0.89384019023420958</v>
      </c>
      <c r="H811" s="25">
        <f t="shared" si="152"/>
        <v>0.99475543470319527</v>
      </c>
      <c r="I811" s="4">
        <f t="shared" si="146"/>
        <v>3448.0837001140962</v>
      </c>
      <c r="J811" s="25">
        <f t="shared" si="153"/>
        <v>4425.3096868198782</v>
      </c>
      <c r="K811" s="15">
        <f t="shared" si="147"/>
        <v>4402.1008612087689</v>
      </c>
      <c r="L811" s="36">
        <f t="shared" si="148"/>
        <v>-972.10086120876895</v>
      </c>
      <c r="M811" s="36">
        <f t="shared" si="149"/>
        <v>972.10086120876895</v>
      </c>
      <c r="N811" s="36">
        <f t="shared" si="150"/>
        <v>0.28341132979847489</v>
      </c>
      <c r="O811" s="36">
        <f t="shared" si="151"/>
        <v>944980.08436283027</v>
      </c>
      <c r="P811" s="35">
        <f t="shared" si="154"/>
        <v>944980.08436283027</v>
      </c>
    </row>
    <row r="812" spans="1:16" x14ac:dyDescent="0.4">
      <c r="A812" s="1">
        <v>811</v>
      </c>
      <c r="B812" s="21">
        <v>40624</v>
      </c>
      <c r="C812" s="43">
        <v>3</v>
      </c>
      <c r="D812">
        <v>3650</v>
      </c>
      <c r="E812" s="25">
        <f t="shared" si="155"/>
        <v>4189.75</v>
      </c>
      <c r="F812" s="25">
        <f t="shared" si="156"/>
        <v>4385.25</v>
      </c>
      <c r="G812" s="25">
        <f t="shared" si="145"/>
        <v>0.83233567071432646</v>
      </c>
      <c r="H812" s="25">
        <f t="shared" si="152"/>
        <v>1.0047966317304369</v>
      </c>
      <c r="I812" s="4">
        <f t="shared" si="146"/>
        <v>3632.5758713124433</v>
      </c>
      <c r="J812" s="25">
        <f t="shared" si="153"/>
        <v>4425.2498233592914</v>
      </c>
      <c r="K812" s="15">
        <f t="shared" si="147"/>
        <v>4446.4761170771271</v>
      </c>
      <c r="L812" s="36">
        <f t="shared" si="148"/>
        <v>-796.47611707712713</v>
      </c>
      <c r="M812" s="36">
        <f t="shared" si="149"/>
        <v>796.47611707712713</v>
      </c>
      <c r="N812" s="36">
        <f t="shared" si="150"/>
        <v>0.21821263481565126</v>
      </c>
      <c r="O812" s="36">
        <f t="shared" si="151"/>
        <v>634374.20507425757</v>
      </c>
      <c r="P812" s="35">
        <f t="shared" si="154"/>
        <v>634374.20507425757</v>
      </c>
    </row>
    <row r="813" spans="1:16" x14ac:dyDescent="0.4">
      <c r="A813" s="1">
        <v>812</v>
      </c>
      <c r="B813" s="21">
        <v>40625</v>
      </c>
      <c r="C813" s="43">
        <v>4</v>
      </c>
      <c r="D813">
        <v>6249</v>
      </c>
      <c r="E813" s="25">
        <f t="shared" si="155"/>
        <v>4580.75</v>
      </c>
      <c r="F813" s="25">
        <f t="shared" si="156"/>
        <v>4910.5</v>
      </c>
      <c r="G813" s="25">
        <f t="shared" ref="G813:G876" si="157">D813/F813</f>
        <v>1.2725791670909277</v>
      </c>
      <c r="H813" s="25">
        <f t="shared" si="152"/>
        <v>0.99880733708417879</v>
      </c>
      <c r="I813" s="4">
        <f t="shared" ref="I813:I876" si="158">D813/H813</f>
        <v>6256.4618500327842</v>
      </c>
      <c r="J813" s="25">
        <f t="shared" si="153"/>
        <v>4425.1899598987038</v>
      </c>
      <c r="K813" s="15">
        <f t="shared" ref="K813:K876" si="159">H813*J813</f>
        <v>4419.9121999380686</v>
      </c>
      <c r="L813" s="36">
        <f t="shared" ref="L813:L876" si="160">D813-K813</f>
        <v>1829.0878000619314</v>
      </c>
      <c r="M813" s="36">
        <f t="shared" ref="M813:M876" si="161">ABS(L813)</f>
        <v>1829.0878000619314</v>
      </c>
      <c r="N813" s="36">
        <f t="shared" ref="N813:N876" si="162">M813/D813</f>
        <v>0.29270088015073314</v>
      </c>
      <c r="O813" s="36">
        <f t="shared" ref="O813:O876" si="163">L813^2</f>
        <v>3345562.180335396</v>
      </c>
      <c r="P813" s="35">
        <f t="shared" si="154"/>
        <v>3345562.180335396</v>
      </c>
    </row>
    <row r="814" spans="1:16" x14ac:dyDescent="0.4">
      <c r="A814" s="1">
        <v>813</v>
      </c>
      <c r="B814" s="21">
        <v>40626</v>
      </c>
      <c r="C814" s="43">
        <v>1</v>
      </c>
      <c r="D814">
        <v>4994</v>
      </c>
      <c r="E814" s="25">
        <f t="shared" si="155"/>
        <v>5240.25</v>
      </c>
      <c r="F814" s="25">
        <f t="shared" si="156"/>
        <v>5436.25</v>
      </c>
      <c r="G814" s="25">
        <f t="shared" si="157"/>
        <v>0.91864796504943669</v>
      </c>
      <c r="H814" s="25">
        <f t="shared" si="152"/>
        <v>1.0016405964821891</v>
      </c>
      <c r="I814" s="4">
        <f t="shared" si="158"/>
        <v>4985.8202807865146</v>
      </c>
      <c r="J814" s="25">
        <f t="shared" si="153"/>
        <v>4425.1300964381171</v>
      </c>
      <c r="K814" s="15">
        <f t="shared" si="159"/>
        <v>4432.3899493075623</v>
      </c>
      <c r="L814" s="36">
        <f t="shared" si="160"/>
        <v>561.61005069243765</v>
      </c>
      <c r="M814" s="36">
        <f t="shared" si="161"/>
        <v>561.61005069243765</v>
      </c>
      <c r="N814" s="36">
        <f t="shared" si="162"/>
        <v>0.11245695848867394</v>
      </c>
      <c r="O814" s="36">
        <f t="shared" si="163"/>
        <v>315405.84903876239</v>
      </c>
      <c r="P814" s="35">
        <f t="shared" si="154"/>
        <v>315405.84903876239</v>
      </c>
    </row>
    <row r="815" spans="1:16" x14ac:dyDescent="0.4">
      <c r="A815" s="1">
        <v>814</v>
      </c>
      <c r="B815" s="21">
        <v>40627</v>
      </c>
      <c r="C815" s="43">
        <v>2</v>
      </c>
      <c r="D815">
        <v>6068</v>
      </c>
      <c r="E815" s="25">
        <f t="shared" si="155"/>
        <v>5632.25</v>
      </c>
      <c r="F815" s="25">
        <f t="shared" si="156"/>
        <v>5407</v>
      </c>
      <c r="G815" s="25">
        <f t="shared" si="157"/>
        <v>1.1222489365637136</v>
      </c>
      <c r="H815" s="25">
        <f t="shared" si="152"/>
        <v>0.99475543470319527</v>
      </c>
      <c r="I815" s="4">
        <f t="shared" si="158"/>
        <v>6099.991805333043</v>
      </c>
      <c r="J815" s="25">
        <f t="shared" si="153"/>
        <v>4425.0702329775295</v>
      </c>
      <c r="K815" s="15">
        <f t="shared" si="159"/>
        <v>4401.8626631977322</v>
      </c>
      <c r="L815" s="36">
        <f t="shared" si="160"/>
        <v>1666.1373368022678</v>
      </c>
      <c r="M815" s="36">
        <f t="shared" si="161"/>
        <v>1666.1373368022678</v>
      </c>
      <c r="N815" s="36">
        <f t="shared" si="162"/>
        <v>0.27457767580788855</v>
      </c>
      <c r="O815" s="36">
        <f t="shared" si="163"/>
        <v>2776013.6250865534</v>
      </c>
      <c r="P815" s="35">
        <f t="shared" si="154"/>
        <v>2776013.6250865534</v>
      </c>
    </row>
    <row r="816" spans="1:16" x14ac:dyDescent="0.4">
      <c r="A816" s="1">
        <v>815</v>
      </c>
      <c r="B816" s="21">
        <v>40628</v>
      </c>
      <c r="C816" s="43">
        <v>3</v>
      </c>
      <c r="D816">
        <v>5218</v>
      </c>
      <c r="E816" s="25">
        <f t="shared" si="155"/>
        <v>5181.75</v>
      </c>
      <c r="F816" s="25">
        <f t="shared" si="156"/>
        <v>5288.25</v>
      </c>
      <c r="G816" s="25">
        <f t="shared" si="157"/>
        <v>0.98671583226965442</v>
      </c>
      <c r="H816" s="25">
        <f t="shared" si="152"/>
        <v>1.0047966317304369</v>
      </c>
      <c r="I816" s="4">
        <f t="shared" si="158"/>
        <v>5193.0906565776249</v>
      </c>
      <c r="J816" s="25">
        <f t="shared" si="153"/>
        <v>4425.0103695169428</v>
      </c>
      <c r="K816" s="15">
        <f t="shared" si="159"/>
        <v>4446.2355146628797</v>
      </c>
      <c r="L816" s="36">
        <f t="shared" si="160"/>
        <v>771.76448533712028</v>
      </c>
      <c r="M816" s="36">
        <f t="shared" si="161"/>
        <v>771.76448533712028</v>
      </c>
      <c r="N816" s="36">
        <f t="shared" si="162"/>
        <v>0.14790427085801461</v>
      </c>
      <c r="O816" s="36">
        <f t="shared" si="163"/>
        <v>595620.42082767014</v>
      </c>
      <c r="P816" s="35">
        <f t="shared" si="154"/>
        <v>595620.42082767014</v>
      </c>
    </row>
    <row r="817" spans="1:16" x14ac:dyDescent="0.4">
      <c r="A817" s="1">
        <v>816</v>
      </c>
      <c r="B817" s="21">
        <v>40629</v>
      </c>
      <c r="C817" s="43">
        <v>4</v>
      </c>
      <c r="D817">
        <v>4447</v>
      </c>
      <c r="E817" s="25">
        <f t="shared" si="155"/>
        <v>5394.75</v>
      </c>
      <c r="F817" s="25">
        <f t="shared" si="156"/>
        <v>5379.875</v>
      </c>
      <c r="G817" s="25">
        <f t="shared" si="157"/>
        <v>0.82659913102070215</v>
      </c>
      <c r="H817" s="25">
        <f t="shared" si="152"/>
        <v>0.99880733708417879</v>
      </c>
      <c r="I817" s="4">
        <f t="shared" si="158"/>
        <v>4452.3101051521508</v>
      </c>
      <c r="J817" s="25">
        <f t="shared" si="153"/>
        <v>4424.9505060563552</v>
      </c>
      <c r="K817" s="15">
        <f t="shared" si="159"/>
        <v>4419.6730316834373</v>
      </c>
      <c r="L817" s="36">
        <f t="shared" si="160"/>
        <v>27.32696831656267</v>
      </c>
      <c r="M817" s="36">
        <f t="shared" si="161"/>
        <v>27.32696831656267</v>
      </c>
      <c r="N817" s="36">
        <f t="shared" si="162"/>
        <v>6.1450344764026697E-3</v>
      </c>
      <c r="O817" s="36">
        <f t="shared" si="163"/>
        <v>746.76319737441997</v>
      </c>
      <c r="P817" s="35">
        <f t="shared" si="154"/>
        <v>746.76319737441997</v>
      </c>
    </row>
    <row r="818" spans="1:16" x14ac:dyDescent="0.4">
      <c r="A818" s="1">
        <v>817</v>
      </c>
      <c r="B818" s="21">
        <v>40630</v>
      </c>
      <c r="C818" s="43">
        <v>1</v>
      </c>
      <c r="D818">
        <v>5846</v>
      </c>
      <c r="E818" s="25">
        <f t="shared" si="155"/>
        <v>5365</v>
      </c>
      <c r="F818" s="25">
        <f t="shared" si="156"/>
        <v>5469.625</v>
      </c>
      <c r="G818" s="25">
        <f t="shared" si="157"/>
        <v>1.0688118472472976</v>
      </c>
      <c r="H818" s="25">
        <f t="shared" si="152"/>
        <v>1.0016405964821891</v>
      </c>
      <c r="I818" s="4">
        <f t="shared" si="158"/>
        <v>5836.4247820340343</v>
      </c>
      <c r="J818" s="25">
        <f t="shared" si="153"/>
        <v>4424.8906425957684</v>
      </c>
      <c r="K818" s="15">
        <f t="shared" si="159"/>
        <v>4432.1501026180822</v>
      </c>
      <c r="L818" s="36">
        <f t="shared" si="160"/>
        <v>1413.8498973819178</v>
      </c>
      <c r="M818" s="36">
        <f t="shared" si="161"/>
        <v>1413.8498973819178</v>
      </c>
      <c r="N818" s="36">
        <f t="shared" si="162"/>
        <v>0.24184911005506635</v>
      </c>
      <c r="O818" s="36">
        <f t="shared" si="163"/>
        <v>1998971.5323268594</v>
      </c>
      <c r="P818" s="35">
        <f t="shared" si="154"/>
        <v>1998971.5323268594</v>
      </c>
    </row>
    <row r="819" spans="1:16" x14ac:dyDescent="0.4">
      <c r="A819" s="1">
        <v>818</v>
      </c>
      <c r="B819" s="21">
        <v>40631</v>
      </c>
      <c r="C819" s="43">
        <v>2</v>
      </c>
      <c r="D819">
        <v>5949</v>
      </c>
      <c r="E819" s="25">
        <f t="shared" si="155"/>
        <v>5574.25</v>
      </c>
      <c r="F819" s="25">
        <f t="shared" si="156"/>
        <v>5622.875</v>
      </c>
      <c r="G819" s="25">
        <f t="shared" si="157"/>
        <v>1.0579996887713137</v>
      </c>
      <c r="H819" s="25">
        <f t="shared" si="152"/>
        <v>0.99475543470319527</v>
      </c>
      <c r="I819" s="4">
        <f t="shared" si="158"/>
        <v>5980.3644116556152</v>
      </c>
      <c r="J819" s="25">
        <f t="shared" si="153"/>
        <v>4424.8307791351808</v>
      </c>
      <c r="K819" s="15">
        <f t="shared" si="159"/>
        <v>4401.6244651866946</v>
      </c>
      <c r="L819" s="36">
        <f t="shared" si="160"/>
        <v>1547.3755348133054</v>
      </c>
      <c r="M819" s="36">
        <f t="shared" si="161"/>
        <v>1547.3755348133054</v>
      </c>
      <c r="N819" s="36">
        <f t="shared" si="162"/>
        <v>0.26010683052837541</v>
      </c>
      <c r="O819" s="36">
        <f t="shared" si="163"/>
        <v>2394371.0457387632</v>
      </c>
      <c r="P819" s="35">
        <f t="shared" si="154"/>
        <v>2394371.0457387632</v>
      </c>
    </row>
    <row r="820" spans="1:16" x14ac:dyDescent="0.4">
      <c r="A820" s="1">
        <v>819</v>
      </c>
      <c r="B820" s="21">
        <v>40632</v>
      </c>
      <c r="C820" s="43">
        <v>3</v>
      </c>
      <c r="D820">
        <v>6055</v>
      </c>
      <c r="E820" s="25">
        <f t="shared" si="155"/>
        <v>5671.5</v>
      </c>
      <c r="F820" s="25">
        <f t="shared" si="156"/>
        <v>5763.625</v>
      </c>
      <c r="G820" s="25">
        <f t="shared" si="157"/>
        <v>1.0505541217549719</v>
      </c>
      <c r="H820" s="25">
        <f t="shared" si="152"/>
        <v>1.0047966317304369</v>
      </c>
      <c r="I820" s="4">
        <f t="shared" si="158"/>
        <v>6026.0950413142036</v>
      </c>
      <c r="J820" s="25">
        <f t="shared" si="153"/>
        <v>4424.7709156745941</v>
      </c>
      <c r="K820" s="15">
        <f t="shared" si="159"/>
        <v>4445.9949122486332</v>
      </c>
      <c r="L820" s="36">
        <f t="shared" si="160"/>
        <v>1609.0050877513668</v>
      </c>
      <c r="M820" s="36">
        <f t="shared" si="161"/>
        <v>1609.0050877513668</v>
      </c>
      <c r="N820" s="36">
        <f t="shared" si="162"/>
        <v>0.26573164124712911</v>
      </c>
      <c r="O820" s="36">
        <f t="shared" si="163"/>
        <v>2588897.3724097833</v>
      </c>
      <c r="P820" s="35">
        <f t="shared" si="154"/>
        <v>2588897.3724097833</v>
      </c>
    </row>
    <row r="821" spans="1:16" x14ac:dyDescent="0.4">
      <c r="A821" s="1">
        <v>820</v>
      </c>
      <c r="B821" s="21">
        <v>40633</v>
      </c>
      <c r="C821" s="43">
        <v>4</v>
      </c>
      <c r="D821">
        <v>4836</v>
      </c>
      <c r="E821" s="25">
        <f t="shared" si="155"/>
        <v>5855.75</v>
      </c>
      <c r="F821" s="25">
        <f t="shared" si="156"/>
        <v>5823.375</v>
      </c>
      <c r="G821" s="25">
        <f t="shared" si="157"/>
        <v>0.83044626183270009</v>
      </c>
      <c r="H821" s="25">
        <f t="shared" si="152"/>
        <v>0.99880733708417879</v>
      </c>
      <c r="I821" s="4">
        <f t="shared" si="158"/>
        <v>4841.7746050181704</v>
      </c>
      <c r="J821" s="25">
        <f t="shared" si="153"/>
        <v>4424.7110522140065</v>
      </c>
      <c r="K821" s="15">
        <f t="shared" si="159"/>
        <v>4419.4338634288069</v>
      </c>
      <c r="L821" s="36">
        <f t="shared" si="160"/>
        <v>416.56613657119306</v>
      </c>
      <c r="M821" s="36">
        <f t="shared" si="161"/>
        <v>416.56613657119306</v>
      </c>
      <c r="N821" s="36">
        <f t="shared" si="162"/>
        <v>8.6138572491975401E-2</v>
      </c>
      <c r="O821" s="36">
        <f t="shared" si="163"/>
        <v>173527.34613784988</v>
      </c>
      <c r="P821" s="35">
        <f t="shared" si="154"/>
        <v>173527.34613784988</v>
      </c>
    </row>
    <row r="822" spans="1:16" x14ac:dyDescent="0.4">
      <c r="A822" s="1">
        <v>821</v>
      </c>
      <c r="B822" s="21">
        <v>40634</v>
      </c>
      <c r="C822" s="43">
        <v>1</v>
      </c>
      <c r="D822">
        <v>6583</v>
      </c>
      <c r="E822" s="25">
        <f t="shared" si="155"/>
        <v>5791</v>
      </c>
      <c r="F822" s="25">
        <f t="shared" si="156"/>
        <v>5670.125</v>
      </c>
      <c r="G822" s="25">
        <f t="shared" si="157"/>
        <v>1.1609973325103062</v>
      </c>
      <c r="H822" s="25">
        <f t="shared" si="152"/>
        <v>1.0016405964821891</v>
      </c>
      <c r="I822" s="4">
        <f t="shared" si="158"/>
        <v>6572.217642854951</v>
      </c>
      <c r="J822" s="25">
        <f t="shared" si="153"/>
        <v>4424.6511887534198</v>
      </c>
      <c r="K822" s="15">
        <f t="shared" si="159"/>
        <v>4431.9102559286021</v>
      </c>
      <c r="L822" s="36">
        <f t="shared" si="160"/>
        <v>2151.0897440713979</v>
      </c>
      <c r="M822" s="36">
        <f t="shared" si="161"/>
        <v>2151.0897440713979</v>
      </c>
      <c r="N822" s="36">
        <f t="shared" si="162"/>
        <v>0.32676435425663042</v>
      </c>
      <c r="O822" s="36">
        <f t="shared" si="163"/>
        <v>4627187.0870491527</v>
      </c>
      <c r="P822" s="35">
        <f t="shared" si="154"/>
        <v>4627187.0870491527</v>
      </c>
    </row>
    <row r="823" spans="1:16" x14ac:dyDescent="0.4">
      <c r="A823" s="1">
        <v>822</v>
      </c>
      <c r="B823" s="21">
        <v>40635</v>
      </c>
      <c r="C823" s="43">
        <v>2</v>
      </c>
      <c r="D823">
        <v>5690</v>
      </c>
      <c r="E823" s="25">
        <f t="shared" si="155"/>
        <v>5549.25</v>
      </c>
      <c r="F823" s="25">
        <f t="shared" si="156"/>
        <v>5739.25</v>
      </c>
      <c r="G823" s="25">
        <f t="shared" si="157"/>
        <v>0.9914187393823235</v>
      </c>
      <c r="H823" s="25">
        <f t="shared" si="152"/>
        <v>0.99475543470319527</v>
      </c>
      <c r="I823" s="4">
        <f t="shared" si="158"/>
        <v>5719.998907769449</v>
      </c>
      <c r="J823" s="25">
        <f t="shared" si="153"/>
        <v>4424.5913252928322</v>
      </c>
      <c r="K823" s="15">
        <f t="shared" si="159"/>
        <v>4401.3862671756578</v>
      </c>
      <c r="L823" s="36">
        <f t="shared" si="160"/>
        <v>1288.6137328243422</v>
      </c>
      <c r="M823" s="36">
        <f t="shared" si="161"/>
        <v>1288.6137328243422</v>
      </c>
      <c r="N823" s="36">
        <f t="shared" si="162"/>
        <v>0.22646990032062253</v>
      </c>
      <c r="O823" s="36">
        <f t="shared" si="163"/>
        <v>1660525.3524234851</v>
      </c>
      <c r="P823" s="35">
        <f t="shared" si="154"/>
        <v>1660525.3524234851</v>
      </c>
    </row>
    <row r="824" spans="1:16" x14ac:dyDescent="0.4">
      <c r="A824" s="1">
        <v>823</v>
      </c>
      <c r="B824" s="21">
        <v>40636</v>
      </c>
      <c r="C824" s="43">
        <v>3</v>
      </c>
      <c r="D824">
        <v>5088</v>
      </c>
      <c r="E824" s="25">
        <f t="shared" si="155"/>
        <v>5929.25</v>
      </c>
      <c r="F824" s="25">
        <f t="shared" si="156"/>
        <v>5902.125</v>
      </c>
      <c r="G824" s="25">
        <f t="shared" si="157"/>
        <v>0.8620623927822606</v>
      </c>
      <c r="H824" s="25">
        <f t="shared" si="152"/>
        <v>1.0047966317304369</v>
      </c>
      <c r="I824" s="4">
        <f t="shared" si="158"/>
        <v>5063.7112419829346</v>
      </c>
      <c r="J824" s="25">
        <f t="shared" si="153"/>
        <v>4424.5314618322454</v>
      </c>
      <c r="K824" s="15">
        <f t="shared" si="159"/>
        <v>4445.7543098343858</v>
      </c>
      <c r="L824" s="36">
        <f t="shared" si="160"/>
        <v>642.24569016561418</v>
      </c>
      <c r="M824" s="36">
        <f t="shared" si="161"/>
        <v>642.24569016561418</v>
      </c>
      <c r="N824" s="36">
        <f t="shared" si="162"/>
        <v>0.12622753344449963</v>
      </c>
      <c r="O824" s="36">
        <f t="shared" si="163"/>
        <v>412479.52653630608</v>
      </c>
      <c r="P824" s="35">
        <f t="shared" si="154"/>
        <v>412479.52653630608</v>
      </c>
    </row>
    <row r="825" spans="1:16" x14ac:dyDescent="0.4">
      <c r="A825" s="1">
        <v>824</v>
      </c>
      <c r="B825" s="21">
        <v>40637</v>
      </c>
      <c r="C825" s="43">
        <v>4</v>
      </c>
      <c r="D825">
        <v>6356</v>
      </c>
      <c r="E825" s="25">
        <f t="shared" si="155"/>
        <v>5875</v>
      </c>
      <c r="F825" s="25">
        <f t="shared" si="156"/>
        <v>5979.625</v>
      </c>
      <c r="G825" s="25">
        <f t="shared" si="157"/>
        <v>1.0629429102995589</v>
      </c>
      <c r="H825" s="25">
        <f t="shared" si="152"/>
        <v>0.99880733708417879</v>
      </c>
      <c r="I825" s="4">
        <f t="shared" si="158"/>
        <v>6363.589617348116</v>
      </c>
      <c r="J825" s="25">
        <f t="shared" si="153"/>
        <v>4424.4715983716578</v>
      </c>
      <c r="K825" s="15">
        <f t="shared" si="159"/>
        <v>4419.1946951741756</v>
      </c>
      <c r="L825" s="36">
        <f t="shared" si="160"/>
        <v>1936.8053048258244</v>
      </c>
      <c r="M825" s="36">
        <f t="shared" si="161"/>
        <v>1936.8053048258244</v>
      </c>
      <c r="N825" s="36">
        <f t="shared" si="162"/>
        <v>0.30472078427089749</v>
      </c>
      <c r="O825" s="36">
        <f t="shared" si="163"/>
        <v>3751214.7888014545</v>
      </c>
      <c r="P825" s="35">
        <f t="shared" si="154"/>
        <v>3751214.7888014545</v>
      </c>
    </row>
    <row r="826" spans="1:16" x14ac:dyDescent="0.4">
      <c r="A826" s="1">
        <v>825</v>
      </c>
      <c r="B826" s="21">
        <v>40638</v>
      </c>
      <c r="C826" s="43">
        <v>1</v>
      </c>
      <c r="D826">
        <v>6366</v>
      </c>
      <c r="E826" s="25">
        <f t="shared" si="155"/>
        <v>6084.25</v>
      </c>
      <c r="F826" s="25">
        <f t="shared" si="156"/>
        <v>6106.875</v>
      </c>
      <c r="G826" s="25">
        <f t="shared" si="157"/>
        <v>1.0424316856002456</v>
      </c>
      <c r="H826" s="25">
        <f t="shared" si="152"/>
        <v>1.0016405964821891</v>
      </c>
      <c r="I826" s="4">
        <f t="shared" si="158"/>
        <v>6355.5730691804074</v>
      </c>
      <c r="J826" s="25">
        <f t="shared" si="153"/>
        <v>4424.4117349110711</v>
      </c>
      <c r="K826" s="15">
        <f t="shared" si="159"/>
        <v>4431.6704092391219</v>
      </c>
      <c r="L826" s="36">
        <f t="shared" si="160"/>
        <v>1934.3295907608781</v>
      </c>
      <c r="M826" s="36">
        <f t="shared" si="161"/>
        <v>1934.3295907608781</v>
      </c>
      <c r="N826" s="36">
        <f t="shared" si="162"/>
        <v>0.30385321878116212</v>
      </c>
      <c r="O826" s="36">
        <f t="shared" si="163"/>
        <v>3741630.965693146</v>
      </c>
      <c r="P826" s="35">
        <f t="shared" si="154"/>
        <v>3741630.965693146</v>
      </c>
    </row>
    <row r="827" spans="1:16" x14ac:dyDescent="0.4">
      <c r="A827" s="1">
        <v>826</v>
      </c>
      <c r="B827" s="21">
        <v>40639</v>
      </c>
      <c r="C827" s="43">
        <v>2</v>
      </c>
      <c r="D827">
        <v>6527</v>
      </c>
      <c r="E827" s="25">
        <f t="shared" si="155"/>
        <v>6129.5</v>
      </c>
      <c r="F827" s="25">
        <f t="shared" si="156"/>
        <v>6158.25</v>
      </c>
      <c r="G827" s="25">
        <f t="shared" si="157"/>
        <v>1.0598790240733975</v>
      </c>
      <c r="H827" s="25">
        <f t="shared" si="152"/>
        <v>0.99475543470319527</v>
      </c>
      <c r="I827" s="4">
        <f t="shared" si="158"/>
        <v>6561.4117523745499</v>
      </c>
      <c r="J827" s="25">
        <f t="shared" si="153"/>
        <v>4424.3518714504835</v>
      </c>
      <c r="K827" s="15">
        <f t="shared" si="159"/>
        <v>4401.1480691646211</v>
      </c>
      <c r="L827" s="36">
        <f t="shared" si="160"/>
        <v>2125.8519308353789</v>
      </c>
      <c r="M827" s="36">
        <f t="shared" si="161"/>
        <v>2125.8519308353789</v>
      </c>
      <c r="N827" s="36">
        <f t="shared" si="162"/>
        <v>0.32570123040223364</v>
      </c>
      <c r="O827" s="36">
        <f t="shared" si="163"/>
        <v>4519246.4318365082</v>
      </c>
      <c r="P827" s="35">
        <f t="shared" si="154"/>
        <v>4519246.4318365082</v>
      </c>
    </row>
    <row r="828" spans="1:16" x14ac:dyDescent="0.4">
      <c r="A828" s="1">
        <v>827</v>
      </c>
      <c r="B828" s="21">
        <v>40640</v>
      </c>
      <c r="C828" s="43">
        <v>3</v>
      </c>
      <c r="D828">
        <v>5269</v>
      </c>
      <c r="E828" s="25">
        <f t="shared" si="155"/>
        <v>6187</v>
      </c>
      <c r="F828" s="25">
        <f t="shared" si="156"/>
        <v>6106.75</v>
      </c>
      <c r="G828" s="25">
        <f t="shared" si="157"/>
        <v>0.86281573668481604</v>
      </c>
      <c r="H828" s="25">
        <f t="shared" si="152"/>
        <v>1.0047966317304369</v>
      </c>
      <c r="I828" s="4">
        <f t="shared" si="158"/>
        <v>5243.8471961493879</v>
      </c>
      <c r="J828" s="25">
        <f t="shared" si="153"/>
        <v>4424.2920079898968</v>
      </c>
      <c r="K828" s="15">
        <f t="shared" si="159"/>
        <v>4445.5137074201393</v>
      </c>
      <c r="L828" s="36">
        <f t="shared" si="160"/>
        <v>823.48629257986067</v>
      </c>
      <c r="M828" s="36">
        <f t="shared" si="161"/>
        <v>823.48629257986067</v>
      </c>
      <c r="N828" s="36">
        <f t="shared" si="162"/>
        <v>0.15628891489464047</v>
      </c>
      <c r="O828" s="36">
        <f t="shared" si="163"/>
        <v>678129.67406692391</v>
      </c>
      <c r="P828" s="35">
        <f t="shared" si="154"/>
        <v>678129.67406692391</v>
      </c>
    </row>
    <row r="829" spans="1:16" x14ac:dyDescent="0.4">
      <c r="A829" s="1">
        <v>828</v>
      </c>
      <c r="B829" s="21">
        <v>40641</v>
      </c>
      <c r="C829" s="43">
        <v>4</v>
      </c>
      <c r="D829">
        <v>6586</v>
      </c>
      <c r="E829" s="25">
        <f t="shared" si="155"/>
        <v>6026.5</v>
      </c>
      <c r="F829" s="25">
        <f t="shared" si="156"/>
        <v>5846</v>
      </c>
      <c r="G829" s="25">
        <f t="shared" si="157"/>
        <v>1.1265822784810127</v>
      </c>
      <c r="H829" s="25">
        <f t="shared" si="152"/>
        <v>0.99880733708417879</v>
      </c>
      <c r="I829" s="4">
        <f t="shared" si="158"/>
        <v>6593.8642573717261</v>
      </c>
      <c r="J829" s="25">
        <f t="shared" si="153"/>
        <v>4424.2321445293092</v>
      </c>
      <c r="K829" s="15">
        <f t="shared" si="159"/>
        <v>4418.9555269195453</v>
      </c>
      <c r="L829" s="36">
        <f t="shared" si="160"/>
        <v>2167.0444730804547</v>
      </c>
      <c r="M829" s="36">
        <f t="shared" si="161"/>
        <v>2167.0444730804547</v>
      </c>
      <c r="N829" s="36">
        <f t="shared" si="162"/>
        <v>0.32903803113884827</v>
      </c>
      <c r="O829" s="36">
        <f t="shared" si="163"/>
        <v>4696081.7483085459</v>
      </c>
      <c r="P829" s="35">
        <f t="shared" si="154"/>
        <v>4696081.7483085459</v>
      </c>
    </row>
    <row r="830" spans="1:16" x14ac:dyDescent="0.4">
      <c r="A830" s="1">
        <v>829</v>
      </c>
      <c r="B830" s="21">
        <v>40642</v>
      </c>
      <c r="C830" s="43">
        <v>1</v>
      </c>
      <c r="D830">
        <v>5724</v>
      </c>
      <c r="E830" s="25">
        <f t="shared" si="155"/>
        <v>5665.5</v>
      </c>
      <c r="F830" s="25">
        <f t="shared" si="156"/>
        <v>5780.625</v>
      </c>
      <c r="G830" s="25">
        <f t="shared" si="157"/>
        <v>0.99020434641582877</v>
      </c>
      <c r="H830" s="25">
        <f t="shared" si="152"/>
        <v>1.0016405964821891</v>
      </c>
      <c r="I830" s="4">
        <f t="shared" si="158"/>
        <v>5714.6246069727695</v>
      </c>
      <c r="J830" s="25">
        <f t="shared" si="153"/>
        <v>4424.1722810687224</v>
      </c>
      <c r="K830" s="15">
        <f t="shared" si="159"/>
        <v>4431.4305625496418</v>
      </c>
      <c r="L830" s="36">
        <f t="shared" si="160"/>
        <v>1292.5694374503582</v>
      </c>
      <c r="M830" s="36">
        <f t="shared" si="161"/>
        <v>1292.5694374503582</v>
      </c>
      <c r="N830" s="36">
        <f t="shared" si="162"/>
        <v>0.22581576475373136</v>
      </c>
      <c r="O830" s="36">
        <f t="shared" si="163"/>
        <v>1670735.7506307357</v>
      </c>
      <c r="P830" s="35">
        <f t="shared" si="154"/>
        <v>1670735.7506307357</v>
      </c>
    </row>
    <row r="831" spans="1:16" x14ac:dyDescent="0.4">
      <c r="A831" s="1">
        <v>830</v>
      </c>
      <c r="B831" s="21">
        <v>40643</v>
      </c>
      <c r="C831" s="43">
        <v>2</v>
      </c>
      <c r="D831">
        <v>5083</v>
      </c>
      <c r="E831" s="25">
        <f t="shared" si="155"/>
        <v>5895.75</v>
      </c>
      <c r="F831" s="25">
        <f t="shared" si="156"/>
        <v>5879.375</v>
      </c>
      <c r="G831" s="25">
        <f t="shared" si="157"/>
        <v>0.86454767726161375</v>
      </c>
      <c r="H831" s="25">
        <f t="shared" si="152"/>
        <v>0.99475543470319527</v>
      </c>
      <c r="I831" s="4">
        <f t="shared" si="158"/>
        <v>5109.7986727929892</v>
      </c>
      <c r="J831" s="25">
        <f t="shared" si="153"/>
        <v>4424.1124176081348</v>
      </c>
      <c r="K831" s="15">
        <f t="shared" si="159"/>
        <v>4400.9098711535844</v>
      </c>
      <c r="L831" s="36">
        <f t="shared" si="160"/>
        <v>682.09012884641561</v>
      </c>
      <c r="M831" s="36">
        <f t="shared" si="161"/>
        <v>682.09012884641561</v>
      </c>
      <c r="N831" s="36">
        <f t="shared" si="162"/>
        <v>0.13419046406579099</v>
      </c>
      <c r="O831" s="36">
        <f t="shared" si="163"/>
        <v>465246.94386971986</v>
      </c>
      <c r="P831" s="35">
        <f t="shared" si="154"/>
        <v>465246.94386971986</v>
      </c>
    </row>
    <row r="832" spans="1:16" x14ac:dyDescent="0.4">
      <c r="A832" s="1">
        <v>831</v>
      </c>
      <c r="B832" s="21">
        <v>40644</v>
      </c>
      <c r="C832" s="43">
        <v>3</v>
      </c>
      <c r="D832">
        <v>6190</v>
      </c>
      <c r="E832" s="25">
        <f t="shared" si="155"/>
        <v>5863</v>
      </c>
      <c r="F832" s="25">
        <f t="shared" si="156"/>
        <v>5927.75</v>
      </c>
      <c r="G832" s="25">
        <f t="shared" si="157"/>
        <v>1.0442410695457804</v>
      </c>
      <c r="H832" s="25">
        <f t="shared" si="152"/>
        <v>1.0047966317304369</v>
      </c>
      <c r="I832" s="4">
        <f t="shared" si="158"/>
        <v>6160.4505872394584</v>
      </c>
      <c r="J832" s="25">
        <f t="shared" si="153"/>
        <v>4424.0525541475481</v>
      </c>
      <c r="K832" s="15">
        <f t="shared" si="159"/>
        <v>4445.2731050058928</v>
      </c>
      <c r="L832" s="36">
        <f t="shared" si="160"/>
        <v>1744.7268949941072</v>
      </c>
      <c r="M832" s="36">
        <f t="shared" si="161"/>
        <v>1744.7268949941072</v>
      </c>
      <c r="N832" s="36">
        <f t="shared" si="162"/>
        <v>0.28186218012828873</v>
      </c>
      <c r="O832" s="36">
        <f t="shared" si="163"/>
        <v>3044071.9381157784</v>
      </c>
      <c r="P832" s="35">
        <f t="shared" si="154"/>
        <v>3044071.9381157784</v>
      </c>
    </row>
    <row r="833" spans="1:16" x14ac:dyDescent="0.4">
      <c r="A833" s="1">
        <v>832</v>
      </c>
      <c r="B833" s="21">
        <v>40645</v>
      </c>
      <c r="C833" s="43">
        <v>4</v>
      </c>
      <c r="D833">
        <v>6455</v>
      </c>
      <c r="E833" s="25">
        <f t="shared" si="155"/>
        <v>5992.5</v>
      </c>
      <c r="F833" s="25">
        <f t="shared" si="156"/>
        <v>5892.75</v>
      </c>
      <c r="G833" s="25">
        <f t="shared" si="157"/>
        <v>1.0954138560095033</v>
      </c>
      <c r="H833" s="25">
        <f t="shared" si="152"/>
        <v>0.99880733708417879</v>
      </c>
      <c r="I833" s="4">
        <f t="shared" si="158"/>
        <v>6462.7078319669745</v>
      </c>
      <c r="J833" s="25">
        <f t="shared" si="153"/>
        <v>4423.9926906869605</v>
      </c>
      <c r="K833" s="15">
        <f t="shared" si="159"/>
        <v>4418.716358664914</v>
      </c>
      <c r="L833" s="36">
        <f t="shared" si="160"/>
        <v>2036.283641335086</v>
      </c>
      <c r="M833" s="36">
        <f t="shared" si="161"/>
        <v>2036.283641335086</v>
      </c>
      <c r="N833" s="36">
        <f t="shared" si="162"/>
        <v>0.31545834877383205</v>
      </c>
      <c r="O833" s="36">
        <f t="shared" si="163"/>
        <v>4146451.0679688775</v>
      </c>
      <c r="P833" s="35">
        <f t="shared" si="154"/>
        <v>4146451.0679688775</v>
      </c>
    </row>
    <row r="834" spans="1:16" x14ac:dyDescent="0.4">
      <c r="A834" s="1">
        <v>833</v>
      </c>
      <c r="B834" s="21">
        <v>40646</v>
      </c>
      <c r="C834" s="43">
        <v>1</v>
      </c>
      <c r="D834">
        <v>6242</v>
      </c>
      <c r="E834" s="25">
        <f t="shared" si="155"/>
        <v>5793</v>
      </c>
      <c r="F834" s="25">
        <f t="shared" si="156"/>
        <v>5626.375</v>
      </c>
      <c r="G834" s="25">
        <f t="shared" si="157"/>
        <v>1.1094176978960699</v>
      </c>
      <c r="H834" s="25">
        <f t="shared" ref="H834:H897" si="164">VLOOKUP(C834,$Q$38:$S$42,3,FALSE)</f>
        <v>1.0016405964821891</v>
      </c>
      <c r="I834" s="4">
        <f t="shared" si="158"/>
        <v>6231.7761699378107</v>
      </c>
      <c r="J834" s="25">
        <f t="shared" si="153"/>
        <v>4423.9328272263738</v>
      </c>
      <c r="K834" s="15">
        <f t="shared" si="159"/>
        <v>4431.1907158601616</v>
      </c>
      <c r="L834" s="36">
        <f t="shared" si="160"/>
        <v>1810.8092841398384</v>
      </c>
      <c r="M834" s="36">
        <f t="shared" si="161"/>
        <v>1810.8092841398384</v>
      </c>
      <c r="N834" s="36">
        <f t="shared" si="162"/>
        <v>0.29010081450494046</v>
      </c>
      <c r="O834" s="36">
        <f t="shared" si="163"/>
        <v>3279030.2635270339</v>
      </c>
      <c r="P834" s="35">
        <f t="shared" si="154"/>
        <v>3279030.2635270339</v>
      </c>
    </row>
    <row r="835" spans="1:16" x14ac:dyDescent="0.4">
      <c r="A835" s="1">
        <v>834</v>
      </c>
      <c r="B835" s="21">
        <v>40647</v>
      </c>
      <c r="C835" s="43">
        <v>2</v>
      </c>
      <c r="D835">
        <v>4285</v>
      </c>
      <c r="E835" s="25">
        <f t="shared" si="155"/>
        <v>5459.75</v>
      </c>
      <c r="F835" s="25">
        <f t="shared" si="156"/>
        <v>5278.875</v>
      </c>
      <c r="G835" s="25">
        <f t="shared" si="157"/>
        <v>0.81172598328242285</v>
      </c>
      <c r="H835" s="25">
        <f t="shared" si="164"/>
        <v>0.99475543470319527</v>
      </c>
      <c r="I835" s="4">
        <f t="shared" si="158"/>
        <v>4307.5914446031784</v>
      </c>
      <c r="J835" s="25">
        <f t="shared" ref="J835:J898" si="165">INTERCEPT($I$2:$I$3896,$A$2:$A$3896)+SLOPE($I$2:$I$3896,$A$2:$A$3896)*A835</f>
        <v>4423.8729637657862</v>
      </c>
      <c r="K835" s="15">
        <f t="shared" si="159"/>
        <v>4400.6716731425477</v>
      </c>
      <c r="L835" s="36">
        <f t="shared" si="160"/>
        <v>-115.67167314254766</v>
      </c>
      <c r="M835" s="36">
        <f t="shared" si="161"/>
        <v>115.67167314254766</v>
      </c>
      <c r="N835" s="36">
        <f t="shared" si="162"/>
        <v>2.6994556159287669E-2</v>
      </c>
      <c r="O835" s="36">
        <f t="shared" si="163"/>
        <v>13379.935967596382</v>
      </c>
      <c r="P835" s="35">
        <f t="shared" ref="P835:P898" si="166">(D835-K835)^2</f>
        <v>13379.935967596382</v>
      </c>
    </row>
    <row r="836" spans="1:16" x14ac:dyDescent="0.4">
      <c r="A836" s="1">
        <v>835</v>
      </c>
      <c r="B836" s="21">
        <v>40648</v>
      </c>
      <c r="C836" s="43">
        <v>3</v>
      </c>
      <c r="D836">
        <v>4857</v>
      </c>
      <c r="E836" s="25">
        <f t="shared" si="155"/>
        <v>5098</v>
      </c>
      <c r="F836" s="25">
        <f t="shared" si="156"/>
        <v>4746.5</v>
      </c>
      <c r="G836" s="25">
        <f t="shared" si="157"/>
        <v>1.023280311808701</v>
      </c>
      <c r="H836" s="25">
        <f t="shared" si="164"/>
        <v>1.0047966317304369</v>
      </c>
      <c r="I836" s="4">
        <f t="shared" si="158"/>
        <v>4833.8139745108319</v>
      </c>
      <c r="J836" s="25">
        <f t="shared" si="165"/>
        <v>4423.8131003051994</v>
      </c>
      <c r="K836" s="15">
        <f t="shared" si="159"/>
        <v>4445.0325025916454</v>
      </c>
      <c r="L836" s="36">
        <f t="shared" si="160"/>
        <v>411.96749740835457</v>
      </c>
      <c r="M836" s="36">
        <f t="shared" si="161"/>
        <v>411.96749740835457</v>
      </c>
      <c r="N836" s="36">
        <f t="shared" si="162"/>
        <v>8.4819332387966767E-2</v>
      </c>
      <c r="O836" s="36">
        <f t="shared" si="163"/>
        <v>169717.21892090264</v>
      </c>
      <c r="P836" s="35">
        <f t="shared" si="166"/>
        <v>169717.21892090264</v>
      </c>
    </row>
    <row r="837" spans="1:16" x14ac:dyDescent="0.4">
      <c r="A837" s="1">
        <v>836</v>
      </c>
      <c r="B837" s="21">
        <v>40649</v>
      </c>
      <c r="C837" s="43">
        <v>4</v>
      </c>
      <c r="D837">
        <v>5008</v>
      </c>
      <c r="E837" s="25">
        <f t="shared" ref="E837:E900" si="167">AVERAGE(D835:D838)</f>
        <v>4395</v>
      </c>
      <c r="F837" s="25">
        <f t="shared" ref="F837:F900" si="168">AVERAGE(E837:E838)</f>
        <v>4547.125</v>
      </c>
      <c r="G837" s="25">
        <f t="shared" si="157"/>
        <v>1.1013552519449104</v>
      </c>
      <c r="H837" s="25">
        <f t="shared" si="164"/>
        <v>0.99880733708417879</v>
      </c>
      <c r="I837" s="4">
        <f t="shared" si="158"/>
        <v>5013.9799879923485</v>
      </c>
      <c r="J837" s="25">
        <f t="shared" si="165"/>
        <v>4423.7532368446118</v>
      </c>
      <c r="K837" s="15">
        <f t="shared" si="159"/>
        <v>4418.4771904102836</v>
      </c>
      <c r="L837" s="36">
        <f t="shared" si="160"/>
        <v>589.52280958971642</v>
      </c>
      <c r="M837" s="36">
        <f t="shared" si="161"/>
        <v>589.52280958971642</v>
      </c>
      <c r="N837" s="36">
        <f t="shared" si="162"/>
        <v>0.11771621597238746</v>
      </c>
      <c r="O837" s="36">
        <f t="shared" si="163"/>
        <v>347537.14302655304</v>
      </c>
      <c r="P837" s="35">
        <f t="shared" si="166"/>
        <v>347537.14302655304</v>
      </c>
    </row>
    <row r="838" spans="1:16" x14ac:dyDescent="0.4">
      <c r="A838" s="1">
        <v>837</v>
      </c>
      <c r="B838" s="21">
        <v>40650</v>
      </c>
      <c r="C838" s="43">
        <v>1</v>
      </c>
      <c r="D838">
        <v>3430</v>
      </c>
      <c r="E838" s="25">
        <f t="shared" si="167"/>
        <v>4699.25</v>
      </c>
      <c r="F838" s="25">
        <f t="shared" si="168"/>
        <v>4679.125</v>
      </c>
      <c r="G838" s="25">
        <f t="shared" si="157"/>
        <v>0.73304303689258143</v>
      </c>
      <c r="H838" s="25">
        <f t="shared" si="164"/>
        <v>1.0016405964821891</v>
      </c>
      <c r="I838" s="4">
        <f t="shared" si="158"/>
        <v>3424.3819709847307</v>
      </c>
      <c r="J838" s="25">
        <f t="shared" si="165"/>
        <v>4423.6933733840251</v>
      </c>
      <c r="K838" s="15">
        <f t="shared" si="159"/>
        <v>4430.9508691706824</v>
      </c>
      <c r="L838" s="36">
        <f t="shared" si="160"/>
        <v>-1000.9508691706824</v>
      </c>
      <c r="M838" s="36">
        <f t="shared" si="161"/>
        <v>1000.9508691706824</v>
      </c>
      <c r="N838" s="36">
        <f t="shared" si="162"/>
        <v>0.29182241083693367</v>
      </c>
      <c r="O838" s="36">
        <f t="shared" si="163"/>
        <v>1001902.6424935445</v>
      </c>
      <c r="P838" s="35">
        <f t="shared" si="166"/>
        <v>1001902.6424935445</v>
      </c>
    </row>
    <row r="839" spans="1:16" x14ac:dyDescent="0.4">
      <c r="A839" s="1">
        <v>838</v>
      </c>
      <c r="B839" s="21">
        <v>40651</v>
      </c>
      <c r="C839" s="43">
        <v>2</v>
      </c>
      <c r="D839">
        <v>5502</v>
      </c>
      <c r="E839" s="25">
        <f t="shared" si="167"/>
        <v>4659</v>
      </c>
      <c r="F839" s="25">
        <f t="shared" si="168"/>
        <v>4559.125</v>
      </c>
      <c r="G839" s="25">
        <f t="shared" si="157"/>
        <v>1.2068105173690127</v>
      </c>
      <c r="H839" s="25">
        <f t="shared" si="164"/>
        <v>0.99475543470319527</v>
      </c>
      <c r="I839" s="4">
        <f t="shared" si="158"/>
        <v>5531.0077312034282</v>
      </c>
      <c r="J839" s="25">
        <f t="shared" si="165"/>
        <v>4423.6335099234375</v>
      </c>
      <c r="K839" s="15">
        <f t="shared" si="159"/>
        <v>4400.4334751315109</v>
      </c>
      <c r="L839" s="36">
        <f t="shared" si="160"/>
        <v>1101.5665248684891</v>
      </c>
      <c r="M839" s="36">
        <f t="shared" si="161"/>
        <v>1101.5665248684891</v>
      </c>
      <c r="N839" s="36">
        <f t="shared" si="162"/>
        <v>0.20021201833305871</v>
      </c>
      <c r="O839" s="36">
        <f t="shared" si="163"/>
        <v>1213448.8087108396</v>
      </c>
      <c r="P839" s="35">
        <f t="shared" si="166"/>
        <v>1213448.8087108396</v>
      </c>
    </row>
    <row r="840" spans="1:16" x14ac:dyDescent="0.4">
      <c r="A840" s="1">
        <v>839</v>
      </c>
      <c r="B840" s="21">
        <v>40652</v>
      </c>
      <c r="C840" s="43">
        <v>3</v>
      </c>
      <c r="D840">
        <v>4696</v>
      </c>
      <c r="E840" s="25">
        <f t="shared" si="167"/>
        <v>4459.25</v>
      </c>
      <c r="F840" s="25">
        <f t="shared" si="168"/>
        <v>4459.25</v>
      </c>
      <c r="G840" s="25">
        <f t="shared" si="157"/>
        <v>1.0530918876492683</v>
      </c>
      <c r="H840" s="25">
        <f t="shared" si="164"/>
        <v>1.0047966317304369</v>
      </c>
      <c r="I840" s="4">
        <f t="shared" si="158"/>
        <v>4673.5825456666398</v>
      </c>
      <c r="J840" s="25">
        <f t="shared" si="165"/>
        <v>4423.5736464628508</v>
      </c>
      <c r="K840" s="15">
        <f t="shared" si="159"/>
        <v>4444.7919001773989</v>
      </c>
      <c r="L840" s="36">
        <f t="shared" si="160"/>
        <v>251.20809982260107</v>
      </c>
      <c r="M840" s="36">
        <f t="shared" si="161"/>
        <v>251.20809982260107</v>
      </c>
      <c r="N840" s="36">
        <f t="shared" si="162"/>
        <v>5.3494058735647589E-2</v>
      </c>
      <c r="O840" s="36">
        <f t="shared" si="163"/>
        <v>63105.509416481902</v>
      </c>
      <c r="P840" s="35">
        <f t="shared" si="166"/>
        <v>63105.509416481902</v>
      </c>
    </row>
    <row r="841" spans="1:16" x14ac:dyDescent="0.4">
      <c r="A841" s="1">
        <v>840</v>
      </c>
      <c r="B841" s="21">
        <v>40653</v>
      </c>
      <c r="C841" s="43">
        <v>4</v>
      </c>
      <c r="D841">
        <v>4209</v>
      </c>
      <c r="E841" s="25">
        <f t="shared" si="167"/>
        <v>4459.25</v>
      </c>
      <c r="F841" s="25">
        <f t="shared" si="168"/>
        <v>4227.75</v>
      </c>
      <c r="G841" s="25">
        <f t="shared" si="157"/>
        <v>0.99556501685293597</v>
      </c>
      <c r="H841" s="25">
        <f t="shared" si="164"/>
        <v>0.99880733708417879</v>
      </c>
      <c r="I841" s="4">
        <f t="shared" si="158"/>
        <v>4214.0259124320673</v>
      </c>
      <c r="J841" s="25">
        <f t="shared" si="165"/>
        <v>4423.5137830022632</v>
      </c>
      <c r="K841" s="15">
        <f t="shared" si="159"/>
        <v>4418.2380221556523</v>
      </c>
      <c r="L841" s="36">
        <f t="shared" si="160"/>
        <v>-209.23802215565229</v>
      </c>
      <c r="M841" s="36">
        <f t="shared" si="161"/>
        <v>209.23802215565229</v>
      </c>
      <c r="N841" s="36">
        <f t="shared" si="162"/>
        <v>4.9712050880411571E-2</v>
      </c>
      <c r="O841" s="36">
        <f t="shared" si="163"/>
        <v>43780.549915609241</v>
      </c>
      <c r="P841" s="35">
        <f t="shared" si="166"/>
        <v>43780.549915609241</v>
      </c>
    </row>
    <row r="842" spans="1:16" x14ac:dyDescent="0.4">
      <c r="A842" s="1">
        <v>841</v>
      </c>
      <c r="B842" s="21">
        <v>40654</v>
      </c>
      <c r="C842" s="43">
        <v>1</v>
      </c>
      <c r="D842">
        <v>3430</v>
      </c>
      <c r="E842" s="25">
        <f t="shared" si="167"/>
        <v>3996.25</v>
      </c>
      <c r="F842" s="25">
        <f t="shared" si="168"/>
        <v>3838</v>
      </c>
      <c r="G842" s="25">
        <f t="shared" si="157"/>
        <v>0.89369463262115689</v>
      </c>
      <c r="H842" s="25">
        <f t="shared" si="164"/>
        <v>1.0016405964821891</v>
      </c>
      <c r="I842" s="4">
        <f t="shared" si="158"/>
        <v>3424.3819709847307</v>
      </c>
      <c r="J842" s="25">
        <f t="shared" si="165"/>
        <v>4423.4539195416764</v>
      </c>
      <c r="K842" s="15">
        <f t="shared" si="159"/>
        <v>4430.7110224812022</v>
      </c>
      <c r="L842" s="36">
        <f t="shared" si="160"/>
        <v>-1000.7110224812022</v>
      </c>
      <c r="M842" s="36">
        <f t="shared" si="161"/>
        <v>1000.7110224812022</v>
      </c>
      <c r="N842" s="36">
        <f t="shared" si="162"/>
        <v>0.29175248468839715</v>
      </c>
      <c r="O842" s="36">
        <f t="shared" si="163"/>
        <v>1001422.5505153732</v>
      </c>
      <c r="P842" s="35">
        <f t="shared" si="166"/>
        <v>1001422.5505153732</v>
      </c>
    </row>
    <row r="843" spans="1:16" x14ac:dyDescent="0.4">
      <c r="A843" s="1">
        <v>842</v>
      </c>
      <c r="B843" s="21">
        <v>40655</v>
      </c>
      <c r="C843" s="43">
        <v>2</v>
      </c>
      <c r="D843">
        <v>3650</v>
      </c>
      <c r="E843" s="25">
        <f t="shared" si="167"/>
        <v>3679.75</v>
      </c>
      <c r="F843" s="25">
        <f t="shared" si="168"/>
        <v>3764</v>
      </c>
      <c r="G843" s="25">
        <f t="shared" si="157"/>
        <v>0.96971307120085015</v>
      </c>
      <c r="H843" s="25">
        <f t="shared" si="164"/>
        <v>0.99475543470319527</v>
      </c>
      <c r="I843" s="4">
        <f t="shared" si="158"/>
        <v>3669.2435875849715</v>
      </c>
      <c r="J843" s="25">
        <f t="shared" si="165"/>
        <v>4423.3940560810888</v>
      </c>
      <c r="K843" s="15">
        <f t="shared" si="159"/>
        <v>4400.1952771204733</v>
      </c>
      <c r="L843" s="36">
        <f t="shared" si="160"/>
        <v>-750.19527712047329</v>
      </c>
      <c r="M843" s="36">
        <f t="shared" si="161"/>
        <v>750.19527712047329</v>
      </c>
      <c r="N843" s="36">
        <f t="shared" si="162"/>
        <v>0.20553295263574611</v>
      </c>
      <c r="O843" s="36">
        <f t="shared" si="163"/>
        <v>562792.95381386369</v>
      </c>
      <c r="P843" s="35">
        <f t="shared" si="166"/>
        <v>562792.95381386369</v>
      </c>
    </row>
    <row r="844" spans="1:16" x14ac:dyDescent="0.4">
      <c r="A844" s="1">
        <v>843</v>
      </c>
      <c r="B844" s="21">
        <v>40656</v>
      </c>
      <c r="C844" s="43">
        <v>3</v>
      </c>
      <c r="D844">
        <v>3430</v>
      </c>
      <c r="E844" s="25">
        <f t="shared" si="167"/>
        <v>3848.25</v>
      </c>
      <c r="F844" s="25">
        <f t="shared" si="168"/>
        <v>4155.5</v>
      </c>
      <c r="G844" s="25">
        <f t="shared" si="157"/>
        <v>0.82541210443989887</v>
      </c>
      <c r="H844" s="25">
        <f t="shared" si="164"/>
        <v>1.0047966317304369</v>
      </c>
      <c r="I844" s="4">
        <f t="shared" si="158"/>
        <v>3413.6260927675839</v>
      </c>
      <c r="J844" s="25">
        <f t="shared" si="165"/>
        <v>4423.3341926205021</v>
      </c>
      <c r="K844" s="15">
        <f t="shared" si="159"/>
        <v>4444.5512977631515</v>
      </c>
      <c r="L844" s="36">
        <f t="shared" si="160"/>
        <v>-1014.5512977631515</v>
      </c>
      <c r="M844" s="36">
        <f t="shared" si="161"/>
        <v>1014.5512977631515</v>
      </c>
      <c r="N844" s="36">
        <f t="shared" si="162"/>
        <v>0.29578755036826576</v>
      </c>
      <c r="O844" s="36">
        <f t="shared" si="163"/>
        <v>1029314.3357928949</v>
      </c>
      <c r="P844" s="35">
        <f t="shared" si="166"/>
        <v>1029314.3357928949</v>
      </c>
    </row>
    <row r="845" spans="1:16" x14ac:dyDescent="0.4">
      <c r="A845" s="1">
        <v>844</v>
      </c>
      <c r="B845" s="21">
        <v>40657</v>
      </c>
      <c r="C845" s="43">
        <v>4</v>
      </c>
      <c r="D845">
        <v>4883</v>
      </c>
      <c r="E845" s="25">
        <f t="shared" si="167"/>
        <v>4462.75</v>
      </c>
      <c r="F845" s="25">
        <f t="shared" si="168"/>
        <v>4814</v>
      </c>
      <c r="G845" s="25">
        <f t="shared" si="157"/>
        <v>1.0143331948483589</v>
      </c>
      <c r="H845" s="25">
        <f t="shared" si="164"/>
        <v>0.99880733708417879</v>
      </c>
      <c r="I845" s="4">
        <f t="shared" si="158"/>
        <v>4888.8307271099511</v>
      </c>
      <c r="J845" s="25">
        <f t="shared" si="165"/>
        <v>4423.2743291599145</v>
      </c>
      <c r="K845" s="15">
        <f t="shared" si="159"/>
        <v>4417.9988539010219</v>
      </c>
      <c r="L845" s="36">
        <f t="shared" si="160"/>
        <v>465.0011460989781</v>
      </c>
      <c r="M845" s="36">
        <f t="shared" si="161"/>
        <v>465.0011460989781</v>
      </c>
      <c r="N845" s="36">
        <f t="shared" si="162"/>
        <v>9.5228577943677672E-2</v>
      </c>
      <c r="O845" s="36">
        <f t="shared" si="163"/>
        <v>216226.06587336317</v>
      </c>
      <c r="P845" s="35">
        <f t="shared" si="166"/>
        <v>216226.06587336317</v>
      </c>
    </row>
    <row r="846" spans="1:16" x14ac:dyDescent="0.4">
      <c r="A846" s="1">
        <v>845</v>
      </c>
      <c r="B846" s="21">
        <v>40658</v>
      </c>
      <c r="C846" s="43">
        <v>1</v>
      </c>
      <c r="D846">
        <v>5888</v>
      </c>
      <c r="E846" s="25">
        <f t="shared" si="167"/>
        <v>5165.25</v>
      </c>
      <c r="F846" s="25">
        <f t="shared" si="168"/>
        <v>5556</v>
      </c>
      <c r="G846" s="25">
        <f t="shared" si="157"/>
        <v>1.0597552195824333</v>
      </c>
      <c r="H846" s="25">
        <f t="shared" si="164"/>
        <v>1.0016405964821891</v>
      </c>
      <c r="I846" s="4">
        <f t="shared" si="158"/>
        <v>5878.3559898420099</v>
      </c>
      <c r="J846" s="25">
        <f t="shared" si="165"/>
        <v>4423.2144656993278</v>
      </c>
      <c r="K846" s="15">
        <f t="shared" si="159"/>
        <v>4430.4711757917221</v>
      </c>
      <c r="L846" s="36">
        <f t="shared" si="160"/>
        <v>1457.5288242082779</v>
      </c>
      <c r="M846" s="36">
        <f t="shared" si="161"/>
        <v>1457.5288242082779</v>
      </c>
      <c r="N846" s="36">
        <f t="shared" si="162"/>
        <v>0.24754225954624284</v>
      </c>
      <c r="O846" s="36">
        <f t="shared" si="163"/>
        <v>2124390.2733979649</v>
      </c>
      <c r="P846" s="35">
        <f t="shared" si="166"/>
        <v>2124390.2733979649</v>
      </c>
    </row>
    <row r="847" spans="1:16" x14ac:dyDescent="0.4">
      <c r="A847" s="1">
        <v>846</v>
      </c>
      <c r="B847" s="21">
        <v>40659</v>
      </c>
      <c r="C847" s="43">
        <v>2</v>
      </c>
      <c r="D847">
        <v>6460</v>
      </c>
      <c r="E847" s="25">
        <f t="shared" si="167"/>
        <v>5946.75</v>
      </c>
      <c r="F847" s="25">
        <f t="shared" si="168"/>
        <v>5982.875</v>
      </c>
      <c r="G847" s="25">
        <f t="shared" si="157"/>
        <v>1.0797484486973237</v>
      </c>
      <c r="H847" s="25">
        <f t="shared" si="164"/>
        <v>0.99475543470319527</v>
      </c>
      <c r="I847" s="4">
        <f t="shared" si="158"/>
        <v>6494.0585139175109</v>
      </c>
      <c r="J847" s="25">
        <f t="shared" si="165"/>
        <v>4423.1546022387402</v>
      </c>
      <c r="K847" s="15">
        <f t="shared" si="159"/>
        <v>4399.9570791094366</v>
      </c>
      <c r="L847" s="36">
        <f t="shared" si="160"/>
        <v>2060.0429208905634</v>
      </c>
      <c r="M847" s="36">
        <f t="shared" si="161"/>
        <v>2060.0429208905634</v>
      </c>
      <c r="N847" s="36">
        <f t="shared" si="162"/>
        <v>0.31889209301711507</v>
      </c>
      <c r="O847" s="36">
        <f t="shared" si="163"/>
        <v>4243776.8359113242</v>
      </c>
      <c r="P847" s="35">
        <f t="shared" si="166"/>
        <v>4243776.8359113242</v>
      </c>
    </row>
    <row r="848" spans="1:16" x14ac:dyDescent="0.4">
      <c r="A848" s="1">
        <v>847</v>
      </c>
      <c r="B848" s="21">
        <v>40660</v>
      </c>
      <c r="C848" s="43">
        <v>3</v>
      </c>
      <c r="D848">
        <v>6556</v>
      </c>
      <c r="E848" s="25">
        <f t="shared" si="167"/>
        <v>6019</v>
      </c>
      <c r="F848" s="25">
        <f t="shared" si="168"/>
        <v>6068.625</v>
      </c>
      <c r="G848" s="25">
        <f t="shared" si="157"/>
        <v>1.0803106140188263</v>
      </c>
      <c r="H848" s="25">
        <f t="shared" si="164"/>
        <v>1.0047966317304369</v>
      </c>
      <c r="I848" s="4">
        <f t="shared" si="158"/>
        <v>6524.7034006368158</v>
      </c>
      <c r="J848" s="25">
        <f t="shared" si="165"/>
        <v>4423.0947387781534</v>
      </c>
      <c r="K848" s="15">
        <f t="shared" si="159"/>
        <v>4444.310695348905</v>
      </c>
      <c r="L848" s="36">
        <f t="shared" si="160"/>
        <v>2111.689304651095</v>
      </c>
      <c r="M848" s="36">
        <f t="shared" si="161"/>
        <v>2111.689304651095</v>
      </c>
      <c r="N848" s="36">
        <f t="shared" si="162"/>
        <v>0.32210026001389491</v>
      </c>
      <c r="O848" s="36">
        <f t="shared" si="163"/>
        <v>4459231.719377825</v>
      </c>
      <c r="P848" s="35">
        <f t="shared" si="166"/>
        <v>4459231.719377825</v>
      </c>
    </row>
    <row r="849" spans="1:16" x14ac:dyDescent="0.4">
      <c r="A849" s="1">
        <v>848</v>
      </c>
      <c r="B849" s="21">
        <v>40661</v>
      </c>
      <c r="C849" s="43">
        <v>4</v>
      </c>
      <c r="D849">
        <v>5172</v>
      </c>
      <c r="E849" s="25">
        <f t="shared" si="167"/>
        <v>6118.25</v>
      </c>
      <c r="F849" s="25">
        <f t="shared" si="168"/>
        <v>5991.125</v>
      </c>
      <c r="G849" s="25">
        <f t="shared" si="157"/>
        <v>0.86327693045963827</v>
      </c>
      <c r="H849" s="25">
        <f t="shared" si="164"/>
        <v>0.99880733708417879</v>
      </c>
      <c r="I849" s="4">
        <f t="shared" si="158"/>
        <v>5178.1758182700532</v>
      </c>
      <c r="J849" s="25">
        <f t="shared" si="165"/>
        <v>4423.0348753175658</v>
      </c>
      <c r="K849" s="15">
        <f t="shared" si="159"/>
        <v>4417.7596856463906</v>
      </c>
      <c r="L849" s="36">
        <f t="shared" si="160"/>
        <v>754.24031435360939</v>
      </c>
      <c r="M849" s="36">
        <f t="shared" si="161"/>
        <v>754.24031435360939</v>
      </c>
      <c r="N849" s="36">
        <f t="shared" si="162"/>
        <v>0.14583146062521449</v>
      </c>
      <c r="O849" s="36">
        <f t="shared" si="163"/>
        <v>568878.45179623156</v>
      </c>
      <c r="P849" s="35">
        <f t="shared" si="166"/>
        <v>568878.45179623156</v>
      </c>
    </row>
    <row r="850" spans="1:16" x14ac:dyDescent="0.4">
      <c r="A850" s="1">
        <v>849</v>
      </c>
      <c r="B850" s="21">
        <v>40662</v>
      </c>
      <c r="C850" s="43">
        <v>1</v>
      </c>
      <c r="D850">
        <v>6285</v>
      </c>
      <c r="E850" s="25">
        <f t="shared" si="167"/>
        <v>5864</v>
      </c>
      <c r="F850" s="25">
        <f t="shared" si="168"/>
        <v>5668.375</v>
      </c>
      <c r="G850" s="25">
        <f t="shared" si="157"/>
        <v>1.108783381480583</v>
      </c>
      <c r="H850" s="25">
        <f t="shared" si="164"/>
        <v>1.0016405964821891</v>
      </c>
      <c r="I850" s="4">
        <f t="shared" si="158"/>
        <v>6274.7057398364532</v>
      </c>
      <c r="J850" s="25">
        <f t="shared" si="165"/>
        <v>4422.9750118569791</v>
      </c>
      <c r="K850" s="15">
        <f t="shared" si="159"/>
        <v>4430.2313291022419</v>
      </c>
      <c r="L850" s="36">
        <f t="shared" si="160"/>
        <v>1854.7686708977581</v>
      </c>
      <c r="M850" s="36">
        <f t="shared" si="161"/>
        <v>1854.7686708977581</v>
      </c>
      <c r="N850" s="36">
        <f t="shared" si="162"/>
        <v>0.29511036927569739</v>
      </c>
      <c r="O850" s="36">
        <f t="shared" si="163"/>
        <v>3440166.8225438357</v>
      </c>
      <c r="P850" s="35">
        <f t="shared" si="166"/>
        <v>3440166.8225438357</v>
      </c>
    </row>
    <row r="851" spans="1:16" x14ac:dyDescent="0.4">
      <c r="A851" s="1">
        <v>850</v>
      </c>
      <c r="B851" s="21">
        <v>40663</v>
      </c>
      <c r="C851" s="43">
        <v>2</v>
      </c>
      <c r="D851">
        <v>5443</v>
      </c>
      <c r="E851" s="25">
        <f t="shared" si="167"/>
        <v>5472.75</v>
      </c>
      <c r="F851" s="25">
        <f t="shared" si="168"/>
        <v>5459.125</v>
      </c>
      <c r="G851" s="25">
        <f t="shared" si="157"/>
        <v>0.99704622993611614</v>
      </c>
      <c r="H851" s="25">
        <f t="shared" si="164"/>
        <v>0.99475543470319527</v>
      </c>
      <c r="I851" s="4">
        <f t="shared" si="158"/>
        <v>5471.6966704726028</v>
      </c>
      <c r="J851" s="25">
        <f t="shared" si="165"/>
        <v>4422.9151483963915</v>
      </c>
      <c r="K851" s="15">
        <f t="shared" si="159"/>
        <v>4399.7188810983998</v>
      </c>
      <c r="L851" s="36">
        <f t="shared" si="160"/>
        <v>1043.2811189016002</v>
      </c>
      <c r="M851" s="36">
        <f t="shared" si="161"/>
        <v>1043.2811189016002</v>
      </c>
      <c r="N851" s="36">
        <f t="shared" si="162"/>
        <v>0.19167391491853761</v>
      </c>
      <c r="O851" s="36">
        <f t="shared" si="163"/>
        <v>1088435.4930565748</v>
      </c>
      <c r="P851" s="35">
        <f t="shared" si="166"/>
        <v>1088435.4930565748</v>
      </c>
    </row>
    <row r="852" spans="1:16" x14ac:dyDescent="0.4">
      <c r="A852" s="1">
        <v>851</v>
      </c>
      <c r="B852" s="21">
        <v>40664</v>
      </c>
      <c r="C852" s="43">
        <v>3</v>
      </c>
      <c r="D852">
        <v>4991</v>
      </c>
      <c r="E852" s="25">
        <f t="shared" si="167"/>
        <v>5445.5</v>
      </c>
      <c r="F852" s="25">
        <f t="shared" si="168"/>
        <v>5401.375</v>
      </c>
      <c r="G852" s="25">
        <f t="shared" si="157"/>
        <v>0.92402397537664016</v>
      </c>
      <c r="H852" s="25">
        <f t="shared" si="164"/>
        <v>1.0047966317304369</v>
      </c>
      <c r="I852" s="4">
        <f t="shared" si="158"/>
        <v>4967.174294169974</v>
      </c>
      <c r="J852" s="25">
        <f t="shared" si="165"/>
        <v>4422.8552849358048</v>
      </c>
      <c r="K852" s="15">
        <f t="shared" si="159"/>
        <v>4444.0700929346585</v>
      </c>
      <c r="L852" s="36">
        <f t="shared" si="160"/>
        <v>546.92990706534147</v>
      </c>
      <c r="M852" s="36">
        <f t="shared" si="161"/>
        <v>546.92990706534147</v>
      </c>
      <c r="N852" s="36">
        <f t="shared" si="162"/>
        <v>0.109583231229281</v>
      </c>
      <c r="O852" s="36">
        <f t="shared" si="163"/>
        <v>299132.32324250304</v>
      </c>
      <c r="P852" s="35">
        <f t="shared" si="166"/>
        <v>299132.32324250304</v>
      </c>
    </row>
    <row r="853" spans="1:16" x14ac:dyDescent="0.4">
      <c r="A853" s="1">
        <v>852</v>
      </c>
      <c r="B853" s="21">
        <v>40665</v>
      </c>
      <c r="C853" s="43">
        <v>4</v>
      </c>
      <c r="D853">
        <v>5063</v>
      </c>
      <c r="E853" s="25">
        <f t="shared" si="167"/>
        <v>5357.25</v>
      </c>
      <c r="F853" s="25">
        <f t="shared" si="168"/>
        <v>5473.75</v>
      </c>
      <c r="G853" s="25">
        <f t="shared" si="157"/>
        <v>0.92496003653802239</v>
      </c>
      <c r="H853" s="25">
        <f t="shared" si="164"/>
        <v>0.99880733708417879</v>
      </c>
      <c r="I853" s="4">
        <f t="shared" si="158"/>
        <v>5069.0456627806025</v>
      </c>
      <c r="J853" s="25">
        <f t="shared" si="165"/>
        <v>4422.7954214752172</v>
      </c>
      <c r="K853" s="15">
        <f t="shared" si="159"/>
        <v>4417.5205173917602</v>
      </c>
      <c r="L853" s="36">
        <f t="shared" si="160"/>
        <v>645.47948260823978</v>
      </c>
      <c r="M853" s="36">
        <f t="shared" si="161"/>
        <v>645.47948260823978</v>
      </c>
      <c r="N853" s="36">
        <f t="shared" si="162"/>
        <v>0.12748952846301398</v>
      </c>
      <c r="O853" s="36">
        <f t="shared" si="163"/>
        <v>416643.76246820093</v>
      </c>
      <c r="P853" s="35">
        <f t="shared" si="166"/>
        <v>416643.76246820093</v>
      </c>
    </row>
    <row r="854" spans="1:16" x14ac:dyDescent="0.4">
      <c r="A854" s="1">
        <v>853</v>
      </c>
      <c r="B854" s="21">
        <v>40666</v>
      </c>
      <c r="C854" s="43">
        <v>1</v>
      </c>
      <c r="D854">
        <v>5932</v>
      </c>
      <c r="E854" s="25">
        <f t="shared" si="167"/>
        <v>5590.25</v>
      </c>
      <c r="F854" s="25">
        <f t="shared" si="168"/>
        <v>5616.375</v>
      </c>
      <c r="G854" s="25">
        <f t="shared" si="157"/>
        <v>1.0561972802741981</v>
      </c>
      <c r="H854" s="25">
        <f t="shared" si="164"/>
        <v>1.0016405964821891</v>
      </c>
      <c r="I854" s="4">
        <f t="shared" si="158"/>
        <v>5922.2839218313184</v>
      </c>
      <c r="J854" s="25">
        <f t="shared" si="165"/>
        <v>4422.7355580146304</v>
      </c>
      <c r="K854" s="15">
        <f t="shared" si="159"/>
        <v>4429.9914824127618</v>
      </c>
      <c r="L854" s="36">
        <f t="shared" si="160"/>
        <v>1502.0085175872382</v>
      </c>
      <c r="M854" s="36">
        <f t="shared" si="161"/>
        <v>1502.0085175872382</v>
      </c>
      <c r="N854" s="36">
        <f t="shared" si="162"/>
        <v>0.25320440282994577</v>
      </c>
      <c r="O854" s="36">
        <f t="shared" si="163"/>
        <v>2256029.5869046128</v>
      </c>
      <c r="P854" s="35">
        <f t="shared" si="166"/>
        <v>2256029.5869046128</v>
      </c>
    </row>
    <row r="855" spans="1:16" x14ac:dyDescent="0.4">
      <c r="A855" s="1">
        <v>854</v>
      </c>
      <c r="B855" s="21">
        <v>40667</v>
      </c>
      <c r="C855" s="43">
        <v>2</v>
      </c>
      <c r="D855">
        <v>6375</v>
      </c>
      <c r="E855" s="25">
        <f t="shared" si="167"/>
        <v>5642.5</v>
      </c>
      <c r="F855" s="25">
        <f t="shared" si="168"/>
        <v>5809.125</v>
      </c>
      <c r="G855" s="25">
        <f t="shared" si="157"/>
        <v>1.0974114001678394</v>
      </c>
      <c r="H855" s="25">
        <f t="shared" si="164"/>
        <v>0.99475543470319527</v>
      </c>
      <c r="I855" s="4">
        <f t="shared" si="158"/>
        <v>6408.6103755764916</v>
      </c>
      <c r="J855" s="25">
        <f t="shared" si="165"/>
        <v>4422.6756945540428</v>
      </c>
      <c r="K855" s="15">
        <f t="shared" si="159"/>
        <v>4399.4806830873631</v>
      </c>
      <c r="L855" s="36">
        <f t="shared" si="160"/>
        <v>1975.5193169126369</v>
      </c>
      <c r="M855" s="36">
        <f t="shared" si="161"/>
        <v>1975.5193169126369</v>
      </c>
      <c r="N855" s="36">
        <f t="shared" si="162"/>
        <v>0.30988538304511953</v>
      </c>
      <c r="O855" s="36">
        <f t="shared" si="163"/>
        <v>3902676.5714949714</v>
      </c>
      <c r="P855" s="35">
        <f t="shared" si="166"/>
        <v>3902676.5714949714</v>
      </c>
    </row>
    <row r="856" spans="1:16" x14ac:dyDescent="0.4">
      <c r="A856" s="1">
        <v>855</v>
      </c>
      <c r="B856" s="21">
        <v>40668</v>
      </c>
      <c r="C856" s="43">
        <v>3</v>
      </c>
      <c r="D856">
        <v>5200</v>
      </c>
      <c r="E856" s="25">
        <f t="shared" si="167"/>
        <v>5975.75</v>
      </c>
      <c r="F856" s="25">
        <f t="shared" si="168"/>
        <v>5928.25</v>
      </c>
      <c r="G856" s="25">
        <f t="shared" si="157"/>
        <v>0.8771559903850209</v>
      </c>
      <c r="H856" s="25">
        <f t="shared" si="164"/>
        <v>1.0047966317304369</v>
      </c>
      <c r="I856" s="4">
        <f t="shared" si="158"/>
        <v>5175.176583787591</v>
      </c>
      <c r="J856" s="25">
        <f t="shared" si="165"/>
        <v>4422.6158310934561</v>
      </c>
      <c r="K856" s="15">
        <f t="shared" si="159"/>
        <v>4443.8294905204111</v>
      </c>
      <c r="L856" s="36">
        <f t="shared" si="160"/>
        <v>756.17050947958887</v>
      </c>
      <c r="M856" s="36">
        <f t="shared" si="161"/>
        <v>756.17050947958887</v>
      </c>
      <c r="N856" s="36">
        <f t="shared" si="162"/>
        <v>0.14541740566915171</v>
      </c>
      <c r="O856" s="36">
        <f t="shared" si="163"/>
        <v>571793.83940662106</v>
      </c>
      <c r="P856" s="35">
        <f t="shared" si="166"/>
        <v>571793.83940662106</v>
      </c>
    </row>
    <row r="857" spans="1:16" x14ac:dyDescent="0.4">
      <c r="A857" s="1">
        <v>856</v>
      </c>
      <c r="B857" s="21">
        <v>40669</v>
      </c>
      <c r="C857" s="43">
        <v>4</v>
      </c>
      <c r="D857">
        <v>6396</v>
      </c>
      <c r="E857" s="25">
        <f t="shared" si="167"/>
        <v>5880.75</v>
      </c>
      <c r="F857" s="25">
        <f t="shared" si="168"/>
        <v>5754.125</v>
      </c>
      <c r="G857" s="25">
        <f t="shared" si="157"/>
        <v>1.1115504094888449</v>
      </c>
      <c r="H857" s="25">
        <f t="shared" si="164"/>
        <v>0.99880733708417879</v>
      </c>
      <c r="I857" s="4">
        <f t="shared" si="158"/>
        <v>6403.6373808304834</v>
      </c>
      <c r="J857" s="25">
        <f t="shared" si="165"/>
        <v>4422.5559676328685</v>
      </c>
      <c r="K857" s="15">
        <f t="shared" si="159"/>
        <v>4417.2813491371289</v>
      </c>
      <c r="L857" s="36">
        <f t="shared" si="160"/>
        <v>1978.7186508628711</v>
      </c>
      <c r="M857" s="36">
        <f t="shared" si="161"/>
        <v>1978.7186508628711</v>
      </c>
      <c r="N857" s="36">
        <f t="shared" si="162"/>
        <v>0.30936814428750331</v>
      </c>
      <c r="O857" s="36">
        <f t="shared" si="163"/>
        <v>3915327.4992725807</v>
      </c>
      <c r="P857" s="35">
        <f t="shared" si="166"/>
        <v>3915327.4992725807</v>
      </c>
    </row>
    <row r="858" spans="1:16" x14ac:dyDescent="0.4">
      <c r="A858" s="1">
        <v>857</v>
      </c>
      <c r="B858" s="21">
        <v>40670</v>
      </c>
      <c r="C858" s="43">
        <v>1</v>
      </c>
      <c r="D858">
        <v>5552</v>
      </c>
      <c r="E858" s="25">
        <f t="shared" si="167"/>
        <v>5627.5</v>
      </c>
      <c r="F858" s="25">
        <f t="shared" si="168"/>
        <v>5753</v>
      </c>
      <c r="G858" s="25">
        <f t="shared" si="157"/>
        <v>0.96506170693551185</v>
      </c>
      <c r="H858" s="25">
        <f t="shared" si="164"/>
        <v>1.0016405964821891</v>
      </c>
      <c r="I858" s="4">
        <f t="shared" si="158"/>
        <v>5542.9063273781994</v>
      </c>
      <c r="J858" s="25">
        <f t="shared" si="165"/>
        <v>4422.4961041722818</v>
      </c>
      <c r="K858" s="15">
        <f t="shared" si="159"/>
        <v>4429.7516357232817</v>
      </c>
      <c r="L858" s="36">
        <f t="shared" si="160"/>
        <v>1122.2483642767183</v>
      </c>
      <c r="M858" s="36">
        <f t="shared" si="161"/>
        <v>1122.2483642767183</v>
      </c>
      <c r="N858" s="36">
        <f t="shared" si="162"/>
        <v>0.20213407137548961</v>
      </c>
      <c r="O858" s="36">
        <f t="shared" si="163"/>
        <v>1259441.39112177</v>
      </c>
      <c r="P858" s="35">
        <f t="shared" si="166"/>
        <v>1259441.39112177</v>
      </c>
    </row>
    <row r="859" spans="1:16" x14ac:dyDescent="0.4">
      <c r="A859" s="1">
        <v>858</v>
      </c>
      <c r="B859" s="21">
        <v>40671</v>
      </c>
      <c r="C859" s="43">
        <v>2</v>
      </c>
      <c r="D859">
        <v>5362</v>
      </c>
      <c r="E859" s="25">
        <f t="shared" si="167"/>
        <v>5878.5</v>
      </c>
      <c r="F859" s="25">
        <f t="shared" si="168"/>
        <v>5886.25</v>
      </c>
      <c r="G859" s="25">
        <f t="shared" si="157"/>
        <v>0.91093650456572517</v>
      </c>
      <c r="H859" s="25">
        <f t="shared" si="164"/>
        <v>0.99475543470319527</v>
      </c>
      <c r="I859" s="4">
        <f t="shared" si="158"/>
        <v>5390.2696209946898</v>
      </c>
      <c r="J859" s="25">
        <f t="shared" si="165"/>
        <v>4422.4362407116951</v>
      </c>
      <c r="K859" s="15">
        <f t="shared" si="159"/>
        <v>4399.2424850763273</v>
      </c>
      <c r="L859" s="36">
        <f t="shared" si="160"/>
        <v>962.75751492367272</v>
      </c>
      <c r="M859" s="36">
        <f t="shared" si="161"/>
        <v>962.75751492367272</v>
      </c>
      <c r="N859" s="36">
        <f t="shared" si="162"/>
        <v>0.1795519423580143</v>
      </c>
      <c r="O859" s="36">
        <f t="shared" si="163"/>
        <v>926902.03254200588</v>
      </c>
      <c r="P859" s="35">
        <f t="shared" si="166"/>
        <v>926902.03254200588</v>
      </c>
    </row>
    <row r="860" spans="1:16" x14ac:dyDescent="0.4">
      <c r="A860" s="1">
        <v>859</v>
      </c>
      <c r="B860" s="21">
        <v>40672</v>
      </c>
      <c r="C860" s="43">
        <v>3</v>
      </c>
      <c r="D860">
        <v>6204</v>
      </c>
      <c r="E860" s="25">
        <f t="shared" si="167"/>
        <v>5894</v>
      </c>
      <c r="F860" s="25">
        <f t="shared" si="168"/>
        <v>5609.375</v>
      </c>
      <c r="G860" s="25">
        <f t="shared" si="157"/>
        <v>1.1060055710306407</v>
      </c>
      <c r="H860" s="25">
        <f t="shared" si="164"/>
        <v>1.0047966317304369</v>
      </c>
      <c r="I860" s="4">
        <f t="shared" si="158"/>
        <v>6174.3837549650407</v>
      </c>
      <c r="J860" s="25">
        <f t="shared" si="165"/>
        <v>4422.3763772511074</v>
      </c>
      <c r="K860" s="15">
        <f t="shared" si="159"/>
        <v>4443.5888881061646</v>
      </c>
      <c r="L860" s="36">
        <f t="shared" si="160"/>
        <v>1760.4111118938354</v>
      </c>
      <c r="M860" s="36">
        <f t="shared" si="161"/>
        <v>1760.4111118938354</v>
      </c>
      <c r="N860" s="36">
        <f t="shared" si="162"/>
        <v>0.28375420888037323</v>
      </c>
      <c r="O860" s="36">
        <f t="shared" si="163"/>
        <v>3099047.2828792897</v>
      </c>
      <c r="P860" s="35">
        <f t="shared" si="166"/>
        <v>3099047.2828792897</v>
      </c>
    </row>
    <row r="861" spans="1:16" x14ac:dyDescent="0.4">
      <c r="A861" s="1">
        <v>860</v>
      </c>
      <c r="B861" s="21">
        <v>40673</v>
      </c>
      <c r="C861" s="43">
        <v>4</v>
      </c>
      <c r="D861">
        <v>6458</v>
      </c>
      <c r="E861" s="25">
        <f t="shared" si="167"/>
        <v>5324.75</v>
      </c>
      <c r="F861" s="25">
        <f t="shared" si="168"/>
        <v>5305.375</v>
      </c>
      <c r="G861" s="25">
        <f t="shared" si="157"/>
        <v>1.2172560846311524</v>
      </c>
      <c r="H861" s="25">
        <f t="shared" si="164"/>
        <v>0.99880733708417879</v>
      </c>
      <c r="I861" s="4">
        <f t="shared" si="158"/>
        <v>6465.7114142281516</v>
      </c>
      <c r="J861" s="25">
        <f t="shared" si="165"/>
        <v>4422.3165137905207</v>
      </c>
      <c r="K861" s="15">
        <f t="shared" si="159"/>
        <v>4417.0421808824995</v>
      </c>
      <c r="L861" s="36">
        <f t="shared" si="160"/>
        <v>2040.9578191175005</v>
      </c>
      <c r="M861" s="36">
        <f t="shared" si="161"/>
        <v>2040.9578191175005</v>
      </c>
      <c r="N861" s="36">
        <f t="shared" si="162"/>
        <v>0.31603558673234755</v>
      </c>
      <c r="O861" s="36">
        <f t="shared" si="163"/>
        <v>4165508.8194168643</v>
      </c>
      <c r="P861" s="35">
        <f t="shared" si="166"/>
        <v>4165508.8194168643</v>
      </c>
    </row>
    <row r="862" spans="1:16" x14ac:dyDescent="0.4">
      <c r="A862" s="1">
        <v>861</v>
      </c>
      <c r="B862" s="21">
        <v>40674</v>
      </c>
      <c r="C862" s="43">
        <v>1</v>
      </c>
      <c r="D862">
        <v>3275</v>
      </c>
      <c r="E862" s="25">
        <f t="shared" si="167"/>
        <v>5286</v>
      </c>
      <c r="F862" s="25">
        <f t="shared" si="168"/>
        <v>5114.625</v>
      </c>
      <c r="G862" s="25">
        <f t="shared" si="157"/>
        <v>0.64032064911894815</v>
      </c>
      <c r="H862" s="25">
        <f t="shared" si="164"/>
        <v>1.0016405964821891</v>
      </c>
      <c r="I862" s="4">
        <f t="shared" si="158"/>
        <v>3269.635846931485</v>
      </c>
      <c r="J862" s="25">
        <f t="shared" si="165"/>
        <v>4422.2566503299331</v>
      </c>
      <c r="K862" s="15">
        <f t="shared" si="159"/>
        <v>4429.5117890338015</v>
      </c>
      <c r="L862" s="36">
        <f t="shared" si="160"/>
        <v>-1154.5117890338015</v>
      </c>
      <c r="M862" s="36">
        <f t="shared" si="161"/>
        <v>1154.5117890338015</v>
      </c>
      <c r="N862" s="36">
        <f t="shared" si="162"/>
        <v>0.35252268367444323</v>
      </c>
      <c r="O862" s="36">
        <f t="shared" si="163"/>
        <v>1332897.4710180289</v>
      </c>
      <c r="P862" s="35">
        <f t="shared" si="166"/>
        <v>1332897.4710180289</v>
      </c>
    </row>
    <row r="863" spans="1:16" x14ac:dyDescent="0.4">
      <c r="A863" s="1">
        <v>862</v>
      </c>
      <c r="B863" s="21">
        <v>40675</v>
      </c>
      <c r="C863" s="43">
        <v>2</v>
      </c>
      <c r="D863">
        <v>5207</v>
      </c>
      <c r="E863" s="25">
        <f t="shared" si="167"/>
        <v>4943.25</v>
      </c>
      <c r="F863" s="25">
        <f t="shared" si="168"/>
        <v>4591.25</v>
      </c>
      <c r="G863" s="25">
        <f t="shared" si="157"/>
        <v>1.1341138034304383</v>
      </c>
      <c r="H863" s="25">
        <f t="shared" si="164"/>
        <v>0.99475543470319527</v>
      </c>
      <c r="I863" s="4">
        <f t="shared" si="158"/>
        <v>5234.4524275493004</v>
      </c>
      <c r="J863" s="25">
        <f t="shared" si="165"/>
        <v>4422.1967868693464</v>
      </c>
      <c r="K863" s="15">
        <f t="shared" si="159"/>
        <v>4399.0042870652896</v>
      </c>
      <c r="L863" s="36">
        <f t="shared" si="160"/>
        <v>807.99571293471035</v>
      </c>
      <c r="M863" s="36">
        <f t="shared" si="161"/>
        <v>807.99571293471035</v>
      </c>
      <c r="N863" s="36">
        <f t="shared" si="162"/>
        <v>0.1551749016582889</v>
      </c>
      <c r="O863" s="36">
        <f t="shared" si="163"/>
        <v>652857.07212087081</v>
      </c>
      <c r="P863" s="35">
        <f t="shared" si="166"/>
        <v>652857.07212087081</v>
      </c>
    </row>
    <row r="864" spans="1:16" x14ac:dyDescent="0.4">
      <c r="A864" s="1">
        <v>863</v>
      </c>
      <c r="B864" s="21">
        <v>40676</v>
      </c>
      <c r="C864" s="43">
        <v>3</v>
      </c>
      <c r="D864">
        <v>4833</v>
      </c>
      <c r="E864" s="25">
        <f t="shared" si="167"/>
        <v>4239.25</v>
      </c>
      <c r="F864" s="25">
        <f t="shared" si="168"/>
        <v>4258.625</v>
      </c>
      <c r="G864" s="25">
        <f t="shared" si="157"/>
        <v>1.1348733452698934</v>
      </c>
      <c r="H864" s="25">
        <f t="shared" si="164"/>
        <v>1.0047966317304369</v>
      </c>
      <c r="I864" s="4">
        <f t="shared" si="158"/>
        <v>4809.92854412412</v>
      </c>
      <c r="J864" s="25">
        <f t="shared" si="165"/>
        <v>4422.1369234087588</v>
      </c>
      <c r="K864" s="15">
        <f t="shared" si="159"/>
        <v>4443.3482856919181</v>
      </c>
      <c r="L864" s="36">
        <f t="shared" si="160"/>
        <v>389.65171430808186</v>
      </c>
      <c r="M864" s="36">
        <f t="shared" si="161"/>
        <v>389.65171430808186</v>
      </c>
      <c r="N864" s="36">
        <f t="shared" si="162"/>
        <v>8.0623156281415656E-2</v>
      </c>
      <c r="O864" s="36">
        <f t="shared" si="163"/>
        <v>151828.45846322706</v>
      </c>
      <c r="P864" s="35">
        <f t="shared" si="166"/>
        <v>151828.45846322706</v>
      </c>
    </row>
    <row r="865" spans="1:16" x14ac:dyDescent="0.4">
      <c r="A865" s="1">
        <v>864</v>
      </c>
      <c r="B865" s="21">
        <v>40677</v>
      </c>
      <c r="C865" s="43">
        <v>4</v>
      </c>
      <c r="D865">
        <v>3642</v>
      </c>
      <c r="E865" s="25">
        <f t="shared" si="167"/>
        <v>4278</v>
      </c>
      <c r="F865" s="25">
        <f t="shared" si="168"/>
        <v>3987</v>
      </c>
      <c r="G865" s="25">
        <f t="shared" si="157"/>
        <v>0.9134687735139202</v>
      </c>
      <c r="H865" s="25">
        <f t="shared" si="164"/>
        <v>0.99880733708417879</v>
      </c>
      <c r="I865" s="4">
        <f t="shared" si="158"/>
        <v>3646.3488650695153</v>
      </c>
      <c r="J865" s="25">
        <f t="shared" si="165"/>
        <v>4422.0770599481721</v>
      </c>
      <c r="K865" s="15">
        <f t="shared" si="159"/>
        <v>4416.8030126278682</v>
      </c>
      <c r="L865" s="36">
        <f t="shared" si="160"/>
        <v>-774.80301262786816</v>
      </c>
      <c r="M865" s="36">
        <f t="shared" si="161"/>
        <v>774.80301262786816</v>
      </c>
      <c r="N865" s="36">
        <f t="shared" si="162"/>
        <v>0.21274107979897533</v>
      </c>
      <c r="O865" s="36">
        <f t="shared" si="163"/>
        <v>600319.70837722044</v>
      </c>
      <c r="P865" s="35">
        <f t="shared" si="166"/>
        <v>600319.70837722044</v>
      </c>
    </row>
    <row r="866" spans="1:16" x14ac:dyDescent="0.4">
      <c r="A866" s="1">
        <v>865</v>
      </c>
      <c r="B866" s="21">
        <v>40678</v>
      </c>
      <c r="C866" s="43">
        <v>1</v>
      </c>
      <c r="D866">
        <v>3430</v>
      </c>
      <c r="E866" s="25">
        <f t="shared" si="167"/>
        <v>3696</v>
      </c>
      <c r="F866" s="25">
        <f t="shared" si="168"/>
        <v>3448.375</v>
      </c>
      <c r="G866" s="25">
        <f t="shared" si="157"/>
        <v>0.99467140319715808</v>
      </c>
      <c r="H866" s="25">
        <f t="shared" si="164"/>
        <v>1.0016405964821891</v>
      </c>
      <c r="I866" s="4">
        <f t="shared" si="158"/>
        <v>3424.3819709847307</v>
      </c>
      <c r="J866" s="25">
        <f t="shared" si="165"/>
        <v>4422.0171964875844</v>
      </c>
      <c r="K866" s="15">
        <f t="shared" si="159"/>
        <v>4429.2719423443214</v>
      </c>
      <c r="L866" s="36">
        <f t="shared" si="160"/>
        <v>-999.27194234432136</v>
      </c>
      <c r="M866" s="36">
        <f t="shared" si="161"/>
        <v>999.27194234432136</v>
      </c>
      <c r="N866" s="36">
        <f t="shared" si="162"/>
        <v>0.29133292779717823</v>
      </c>
      <c r="O866" s="36">
        <f t="shared" si="163"/>
        <v>998544.41475659271</v>
      </c>
      <c r="P866" s="35">
        <f t="shared" si="166"/>
        <v>998544.41475659271</v>
      </c>
    </row>
    <row r="867" spans="1:16" x14ac:dyDescent="0.4">
      <c r="A867" s="1">
        <v>866</v>
      </c>
      <c r="B867" s="21">
        <v>40679</v>
      </c>
      <c r="C867" s="43">
        <v>2</v>
      </c>
      <c r="D867">
        <v>2879</v>
      </c>
      <c r="E867" s="25">
        <f t="shared" si="167"/>
        <v>3200.75</v>
      </c>
      <c r="F867" s="25">
        <f t="shared" si="168"/>
        <v>3595.75</v>
      </c>
      <c r="G867" s="25">
        <f t="shared" si="157"/>
        <v>0.80066745463394284</v>
      </c>
      <c r="H867" s="25">
        <f t="shared" si="164"/>
        <v>0.99475543470319527</v>
      </c>
      <c r="I867" s="4">
        <f t="shared" si="158"/>
        <v>2894.1787092211321</v>
      </c>
      <c r="J867" s="25">
        <f t="shared" si="165"/>
        <v>4421.9573330269977</v>
      </c>
      <c r="K867" s="15">
        <f t="shared" si="159"/>
        <v>4398.7660890542529</v>
      </c>
      <c r="L867" s="36">
        <f t="shared" si="160"/>
        <v>-1519.7660890542529</v>
      </c>
      <c r="M867" s="36">
        <f t="shared" si="161"/>
        <v>1519.7660890542529</v>
      </c>
      <c r="N867" s="36">
        <f t="shared" si="162"/>
        <v>0.5278798503140858</v>
      </c>
      <c r="O867" s="36">
        <f t="shared" si="163"/>
        <v>2309688.9654392595</v>
      </c>
      <c r="P867" s="35">
        <f t="shared" si="166"/>
        <v>2309688.9654392595</v>
      </c>
    </row>
    <row r="868" spans="1:16" x14ac:dyDescent="0.4">
      <c r="A868" s="1">
        <v>867</v>
      </c>
      <c r="B868" s="21">
        <v>40680</v>
      </c>
      <c r="C868" s="43">
        <v>3</v>
      </c>
      <c r="D868">
        <v>2852</v>
      </c>
      <c r="E868" s="25">
        <f t="shared" si="167"/>
        <v>3990.75</v>
      </c>
      <c r="F868" s="25">
        <f t="shared" si="168"/>
        <v>4242.875</v>
      </c>
      <c r="G868" s="25">
        <f t="shared" si="157"/>
        <v>0.67218572312406089</v>
      </c>
      <c r="H868" s="25">
        <f t="shared" si="164"/>
        <v>1.0047966317304369</v>
      </c>
      <c r="I868" s="4">
        <f t="shared" si="158"/>
        <v>2838.3853109542706</v>
      </c>
      <c r="J868" s="25">
        <f t="shared" si="165"/>
        <v>4421.8974695664101</v>
      </c>
      <c r="K868" s="15">
        <f t="shared" si="159"/>
        <v>4443.1076832776707</v>
      </c>
      <c r="L868" s="36">
        <f t="shared" si="160"/>
        <v>-1591.1076832776707</v>
      </c>
      <c r="M868" s="36">
        <f t="shared" si="161"/>
        <v>1591.1076832776707</v>
      </c>
      <c r="N868" s="36">
        <f t="shared" si="162"/>
        <v>0.55789189455738808</v>
      </c>
      <c r="O868" s="36">
        <f t="shared" si="163"/>
        <v>2531623.6597852367</v>
      </c>
      <c r="P868" s="35">
        <f t="shared" si="166"/>
        <v>2531623.6597852367</v>
      </c>
    </row>
    <row r="869" spans="1:16" x14ac:dyDescent="0.4">
      <c r="A869" s="1">
        <v>868</v>
      </c>
      <c r="B869" s="21">
        <v>40681</v>
      </c>
      <c r="C869" s="43">
        <v>4</v>
      </c>
      <c r="D869">
        <v>6802</v>
      </c>
      <c r="E869" s="25">
        <f t="shared" si="167"/>
        <v>4495</v>
      </c>
      <c r="F869" s="25">
        <f t="shared" si="168"/>
        <v>4971.5</v>
      </c>
      <c r="G869" s="25">
        <f t="shared" si="157"/>
        <v>1.3681987327768279</v>
      </c>
      <c r="H869" s="25">
        <f t="shared" si="164"/>
        <v>0.99880733708417879</v>
      </c>
      <c r="I869" s="4">
        <f t="shared" si="158"/>
        <v>6810.1221801765078</v>
      </c>
      <c r="J869" s="25">
        <f t="shared" si="165"/>
        <v>4421.8376061058234</v>
      </c>
      <c r="K869" s="15">
        <f t="shared" si="159"/>
        <v>4416.5638443732378</v>
      </c>
      <c r="L869" s="36">
        <f t="shared" si="160"/>
        <v>2385.4361556267622</v>
      </c>
      <c r="M869" s="36">
        <f t="shared" si="161"/>
        <v>2385.4361556267622</v>
      </c>
      <c r="N869" s="36">
        <f t="shared" si="162"/>
        <v>0.35069628868373454</v>
      </c>
      <c r="O869" s="36">
        <f t="shared" si="163"/>
        <v>5690305.6525713867</v>
      </c>
      <c r="P869" s="35">
        <f t="shared" si="166"/>
        <v>5690305.6525713867</v>
      </c>
    </row>
    <row r="870" spans="1:16" x14ac:dyDescent="0.4">
      <c r="A870" s="1">
        <v>869</v>
      </c>
      <c r="B870" s="21">
        <v>40682</v>
      </c>
      <c r="C870" s="43">
        <v>1</v>
      </c>
      <c r="D870">
        <v>5447</v>
      </c>
      <c r="E870" s="25">
        <f t="shared" si="167"/>
        <v>5448</v>
      </c>
      <c r="F870" s="25">
        <f t="shared" si="168"/>
        <v>5808</v>
      </c>
      <c r="G870" s="25">
        <f t="shared" si="157"/>
        <v>0.93784435261707988</v>
      </c>
      <c r="H870" s="25">
        <f t="shared" si="164"/>
        <v>1.0016405964821891</v>
      </c>
      <c r="I870" s="4">
        <f t="shared" si="158"/>
        <v>5438.078307858259</v>
      </c>
      <c r="J870" s="25">
        <f t="shared" si="165"/>
        <v>4421.7777426452358</v>
      </c>
      <c r="K870" s="15">
        <f t="shared" si="159"/>
        <v>4429.0320956548412</v>
      </c>
      <c r="L870" s="36">
        <f t="shared" si="160"/>
        <v>1017.9679043451588</v>
      </c>
      <c r="M870" s="36">
        <f t="shared" si="161"/>
        <v>1017.9679043451588</v>
      </c>
      <c r="N870" s="36">
        <f t="shared" si="162"/>
        <v>0.18688597472831994</v>
      </c>
      <c r="O870" s="36">
        <f t="shared" si="163"/>
        <v>1036258.6542768744</v>
      </c>
      <c r="P870" s="35">
        <f t="shared" si="166"/>
        <v>1036258.6542768744</v>
      </c>
    </row>
    <row r="871" spans="1:16" x14ac:dyDescent="0.4">
      <c r="A871" s="1">
        <v>870</v>
      </c>
      <c r="B871" s="21">
        <v>40683</v>
      </c>
      <c r="C871" s="43">
        <v>2</v>
      </c>
      <c r="D871">
        <v>6691</v>
      </c>
      <c r="E871" s="25">
        <f t="shared" si="167"/>
        <v>6168</v>
      </c>
      <c r="F871" s="25">
        <f t="shared" si="168"/>
        <v>5962.375</v>
      </c>
      <c r="G871" s="25">
        <f t="shared" si="157"/>
        <v>1.1222038197865782</v>
      </c>
      <c r="H871" s="25">
        <f t="shared" si="164"/>
        <v>0.99475543470319527</v>
      </c>
      <c r="I871" s="4">
        <f t="shared" si="158"/>
        <v>6726.27639576193</v>
      </c>
      <c r="J871" s="25">
        <f t="shared" si="165"/>
        <v>4421.7178791846491</v>
      </c>
      <c r="K871" s="15">
        <f t="shared" si="159"/>
        <v>4398.5278910432162</v>
      </c>
      <c r="L871" s="36">
        <f t="shared" si="160"/>
        <v>2292.4721089567838</v>
      </c>
      <c r="M871" s="36">
        <f t="shared" si="161"/>
        <v>2292.4721089567838</v>
      </c>
      <c r="N871" s="36">
        <f t="shared" si="162"/>
        <v>0.34262025242217664</v>
      </c>
      <c r="O871" s="36">
        <f t="shared" si="163"/>
        <v>5255428.3703447636</v>
      </c>
      <c r="P871" s="35">
        <f t="shared" si="166"/>
        <v>5255428.3703447636</v>
      </c>
    </row>
    <row r="872" spans="1:16" x14ac:dyDescent="0.4">
      <c r="A872" s="1">
        <v>871</v>
      </c>
      <c r="B872" s="21">
        <v>40684</v>
      </c>
      <c r="C872" s="43">
        <v>3</v>
      </c>
      <c r="D872">
        <v>5732</v>
      </c>
      <c r="E872" s="25">
        <f t="shared" si="167"/>
        <v>5756.75</v>
      </c>
      <c r="F872" s="25">
        <f t="shared" si="168"/>
        <v>5871.25</v>
      </c>
      <c r="G872" s="25">
        <f t="shared" si="157"/>
        <v>0.9762827336597828</v>
      </c>
      <c r="H872" s="25">
        <f t="shared" si="164"/>
        <v>1.0047966317304369</v>
      </c>
      <c r="I872" s="4">
        <f t="shared" si="158"/>
        <v>5704.6369573597058</v>
      </c>
      <c r="J872" s="25">
        <f t="shared" si="165"/>
        <v>4421.6580157240614</v>
      </c>
      <c r="K872" s="15">
        <f t="shared" si="159"/>
        <v>4442.8670808634242</v>
      </c>
      <c r="L872" s="36">
        <f t="shared" si="160"/>
        <v>1289.1329191365758</v>
      </c>
      <c r="M872" s="36">
        <f t="shared" si="161"/>
        <v>1289.1329191365758</v>
      </c>
      <c r="N872" s="36">
        <f t="shared" si="162"/>
        <v>0.22490106753952821</v>
      </c>
      <c r="O872" s="36">
        <f t="shared" si="163"/>
        <v>1661863.6832015892</v>
      </c>
      <c r="P872" s="35">
        <f t="shared" si="166"/>
        <v>1661863.6832015892</v>
      </c>
    </row>
    <row r="873" spans="1:16" x14ac:dyDescent="0.4">
      <c r="A873" s="1">
        <v>872</v>
      </c>
      <c r="B873" s="21">
        <v>40685</v>
      </c>
      <c r="C873" s="43">
        <v>4</v>
      </c>
      <c r="D873">
        <v>5157</v>
      </c>
      <c r="E873" s="25">
        <f t="shared" si="167"/>
        <v>5985.75</v>
      </c>
      <c r="F873" s="25">
        <f t="shared" si="168"/>
        <v>5973.625</v>
      </c>
      <c r="G873" s="25">
        <f t="shared" si="157"/>
        <v>0.86329490050011504</v>
      </c>
      <c r="H873" s="25">
        <f t="shared" si="164"/>
        <v>0.99880733708417879</v>
      </c>
      <c r="I873" s="4">
        <f t="shared" si="158"/>
        <v>5163.1579069641648</v>
      </c>
      <c r="J873" s="25">
        <f t="shared" si="165"/>
        <v>4421.5981522634747</v>
      </c>
      <c r="K873" s="15">
        <f t="shared" si="159"/>
        <v>4416.3246761186065</v>
      </c>
      <c r="L873" s="36">
        <f t="shared" si="160"/>
        <v>740.67532388139352</v>
      </c>
      <c r="M873" s="36">
        <f t="shared" si="161"/>
        <v>740.67532388139352</v>
      </c>
      <c r="N873" s="36">
        <f t="shared" si="162"/>
        <v>0.1436252324765161</v>
      </c>
      <c r="O873" s="36">
        <f t="shared" si="163"/>
        <v>548599.93540680723</v>
      </c>
      <c r="P873" s="35">
        <f t="shared" si="166"/>
        <v>548599.93540680723</v>
      </c>
    </row>
    <row r="874" spans="1:16" x14ac:dyDescent="0.4">
      <c r="A874" s="1">
        <v>873</v>
      </c>
      <c r="B874" s="21">
        <v>40686</v>
      </c>
      <c r="C874" s="43">
        <v>1</v>
      </c>
      <c r="D874">
        <v>6363</v>
      </c>
      <c r="E874" s="25">
        <f t="shared" si="167"/>
        <v>5961.5</v>
      </c>
      <c r="F874" s="25">
        <f t="shared" si="168"/>
        <v>6065.125</v>
      </c>
      <c r="G874" s="25">
        <f t="shared" si="157"/>
        <v>1.049112755301828</v>
      </c>
      <c r="H874" s="25">
        <f t="shared" si="164"/>
        <v>1.0016405964821891</v>
      </c>
      <c r="I874" s="4">
        <f t="shared" si="158"/>
        <v>6352.5779829084086</v>
      </c>
      <c r="J874" s="25">
        <f t="shared" si="165"/>
        <v>4421.5382888028871</v>
      </c>
      <c r="K874" s="15">
        <f t="shared" si="159"/>
        <v>4428.7922489653611</v>
      </c>
      <c r="L874" s="36">
        <f t="shared" si="160"/>
        <v>1934.2077510346389</v>
      </c>
      <c r="M874" s="36">
        <f t="shared" si="161"/>
        <v>1934.2077510346389</v>
      </c>
      <c r="N874" s="36">
        <f t="shared" si="162"/>
        <v>0.30397733003844712</v>
      </c>
      <c r="O874" s="36">
        <f t="shared" si="163"/>
        <v>3741159.6241624756</v>
      </c>
      <c r="P874" s="35">
        <f t="shared" si="166"/>
        <v>3741159.6241624756</v>
      </c>
    </row>
    <row r="875" spans="1:16" x14ac:dyDescent="0.4">
      <c r="A875" s="1">
        <v>874</v>
      </c>
      <c r="B875" s="21">
        <v>40687</v>
      </c>
      <c r="C875" s="43">
        <v>2</v>
      </c>
      <c r="D875">
        <v>6594</v>
      </c>
      <c r="E875" s="25">
        <f t="shared" si="167"/>
        <v>6168.75</v>
      </c>
      <c r="F875" s="25">
        <f t="shared" si="168"/>
        <v>6183.25</v>
      </c>
      <c r="G875" s="25">
        <f t="shared" si="157"/>
        <v>1.066429466704403</v>
      </c>
      <c r="H875" s="25">
        <f t="shared" si="164"/>
        <v>0.99475543470319527</v>
      </c>
      <c r="I875" s="4">
        <f t="shared" si="158"/>
        <v>6628.7649908315898</v>
      </c>
      <c r="J875" s="25">
        <f t="shared" si="165"/>
        <v>4421.4784253423004</v>
      </c>
      <c r="K875" s="15">
        <f t="shared" si="159"/>
        <v>4398.2896930321795</v>
      </c>
      <c r="L875" s="36">
        <f t="shared" si="160"/>
        <v>2195.7103069678205</v>
      </c>
      <c r="M875" s="36">
        <f t="shared" si="161"/>
        <v>2195.7103069678205</v>
      </c>
      <c r="N875" s="36">
        <f t="shared" si="162"/>
        <v>0.33298609447495003</v>
      </c>
      <c r="O875" s="36">
        <f t="shared" si="163"/>
        <v>4821143.7521247203</v>
      </c>
      <c r="P875" s="35">
        <f t="shared" si="166"/>
        <v>4821143.7521247203</v>
      </c>
    </row>
    <row r="876" spans="1:16" x14ac:dyDescent="0.4">
      <c r="A876" s="1">
        <v>875</v>
      </c>
      <c r="B876" s="21">
        <v>40688</v>
      </c>
      <c r="C876" s="43">
        <v>3</v>
      </c>
      <c r="D876">
        <v>6561</v>
      </c>
      <c r="E876" s="25">
        <f t="shared" si="167"/>
        <v>6197.75</v>
      </c>
      <c r="F876" s="25">
        <f t="shared" si="168"/>
        <v>5813.125</v>
      </c>
      <c r="G876" s="25">
        <f t="shared" si="157"/>
        <v>1.1286528330287067</v>
      </c>
      <c r="H876" s="25">
        <f t="shared" si="164"/>
        <v>1.0047966317304369</v>
      </c>
      <c r="I876" s="4">
        <f t="shared" si="158"/>
        <v>6529.6795319673811</v>
      </c>
      <c r="J876" s="25">
        <f t="shared" si="165"/>
        <v>4421.4185618817128</v>
      </c>
      <c r="K876" s="15">
        <f t="shared" si="159"/>
        <v>4442.6264784491768</v>
      </c>
      <c r="L876" s="36">
        <f t="shared" si="160"/>
        <v>2118.3735215508232</v>
      </c>
      <c r="M876" s="36">
        <f t="shared" si="161"/>
        <v>2118.3735215508232</v>
      </c>
      <c r="N876" s="36">
        <f t="shared" si="162"/>
        <v>0.32287357438665193</v>
      </c>
      <c r="O876" s="36">
        <f t="shared" si="163"/>
        <v>4487506.3768076357</v>
      </c>
      <c r="P876" s="35">
        <f t="shared" si="166"/>
        <v>4487506.3768076357</v>
      </c>
    </row>
    <row r="877" spans="1:16" x14ac:dyDescent="0.4">
      <c r="A877" s="1">
        <v>876</v>
      </c>
      <c r="B877" s="21">
        <v>40689</v>
      </c>
      <c r="C877" s="43">
        <v>4</v>
      </c>
      <c r="D877">
        <v>5273</v>
      </c>
      <c r="E877" s="25">
        <f t="shared" si="167"/>
        <v>5428.5</v>
      </c>
      <c r="F877" s="25">
        <f t="shared" si="168"/>
        <v>5330.375</v>
      </c>
      <c r="G877" s="25">
        <f t="shared" ref="G877:G940" si="169">D877/F877</f>
        <v>0.98923621696409725</v>
      </c>
      <c r="H877" s="25">
        <f t="shared" si="164"/>
        <v>0.99880733708417879</v>
      </c>
      <c r="I877" s="4">
        <f t="shared" ref="I877:I940" si="170">D877/H877</f>
        <v>5279.2964210630298</v>
      </c>
      <c r="J877" s="25">
        <f t="shared" si="165"/>
        <v>4421.3586984211261</v>
      </c>
      <c r="K877" s="15">
        <f t="shared" ref="K877:K940" si="171">H877*J877</f>
        <v>4416.0855078639761</v>
      </c>
      <c r="L877" s="36">
        <f t="shared" ref="L877:L940" si="172">D877-K877</f>
        <v>856.91449213602391</v>
      </c>
      <c r="M877" s="36">
        <f t="shared" ref="M877:M940" si="173">ABS(L877)</f>
        <v>856.91449213602391</v>
      </c>
      <c r="N877" s="36">
        <f t="shared" ref="N877:N940" si="174">M877/D877</f>
        <v>0.16250986006751827</v>
      </c>
      <c r="O877" s="36">
        <f t="shared" ref="O877:O940" si="175">L877^2</f>
        <v>734302.44683273975</v>
      </c>
      <c r="P877" s="35">
        <f t="shared" si="166"/>
        <v>734302.44683273975</v>
      </c>
    </row>
    <row r="878" spans="1:16" x14ac:dyDescent="0.4">
      <c r="A878" s="1">
        <v>877</v>
      </c>
      <c r="B878" s="21">
        <v>40690</v>
      </c>
      <c r="C878" s="43">
        <v>1</v>
      </c>
      <c r="D878">
        <v>3286</v>
      </c>
      <c r="E878" s="25">
        <f t="shared" si="167"/>
        <v>5232.25</v>
      </c>
      <c r="F878" s="25">
        <f t="shared" si="168"/>
        <v>4901.625</v>
      </c>
      <c r="G878" s="25">
        <f t="shared" si="169"/>
        <v>0.67038992170963707</v>
      </c>
      <c r="H878" s="25">
        <f t="shared" si="164"/>
        <v>1.0016405964821891</v>
      </c>
      <c r="I878" s="4">
        <f t="shared" si="170"/>
        <v>3280.6178299288122</v>
      </c>
      <c r="J878" s="25">
        <f t="shared" si="165"/>
        <v>4421.2988349605384</v>
      </c>
      <c r="K878" s="15">
        <f t="shared" si="171"/>
        <v>4428.5524022758809</v>
      </c>
      <c r="L878" s="36">
        <f t="shared" si="172"/>
        <v>-1142.5524022758809</v>
      </c>
      <c r="M878" s="36">
        <f t="shared" si="173"/>
        <v>1142.5524022758809</v>
      </c>
      <c r="N878" s="36">
        <f t="shared" si="174"/>
        <v>0.34770310477050548</v>
      </c>
      <c r="O878" s="36">
        <f t="shared" si="175"/>
        <v>1305425.9919463864</v>
      </c>
      <c r="P878" s="35">
        <f t="shared" si="166"/>
        <v>1305425.9919463864</v>
      </c>
    </row>
    <row r="879" spans="1:16" x14ac:dyDescent="0.4">
      <c r="A879" s="1">
        <v>878</v>
      </c>
      <c r="B879" s="21">
        <v>40691</v>
      </c>
      <c r="C879" s="43">
        <v>2</v>
      </c>
      <c r="D879">
        <v>5809</v>
      </c>
      <c r="E879" s="25">
        <f t="shared" si="167"/>
        <v>4571</v>
      </c>
      <c r="F879" s="25">
        <f t="shared" si="168"/>
        <v>4455.75</v>
      </c>
      <c r="G879" s="25">
        <f t="shared" si="169"/>
        <v>1.3037086910172249</v>
      </c>
      <c r="H879" s="25">
        <f t="shared" si="164"/>
        <v>0.99475543470319527</v>
      </c>
      <c r="I879" s="4">
        <f t="shared" si="170"/>
        <v>5839.6263014468768</v>
      </c>
      <c r="J879" s="25">
        <f t="shared" si="165"/>
        <v>4421.2389714999517</v>
      </c>
      <c r="K879" s="15">
        <f t="shared" si="171"/>
        <v>4398.0514950211427</v>
      </c>
      <c r="L879" s="36">
        <f t="shared" si="172"/>
        <v>1410.9485049788573</v>
      </c>
      <c r="M879" s="36">
        <f t="shared" si="173"/>
        <v>1410.9485049788573</v>
      </c>
      <c r="N879" s="36">
        <f t="shared" si="174"/>
        <v>0.24289008520896149</v>
      </c>
      <c r="O879" s="36">
        <f t="shared" si="175"/>
        <v>1990775.6837020724</v>
      </c>
      <c r="P879" s="35">
        <f t="shared" si="166"/>
        <v>1990775.6837020724</v>
      </c>
    </row>
    <row r="880" spans="1:16" x14ac:dyDescent="0.4">
      <c r="A880" s="1">
        <v>879</v>
      </c>
      <c r="B880" s="21">
        <v>40692</v>
      </c>
      <c r="C880" s="43">
        <v>3</v>
      </c>
      <c r="D880">
        <v>3916</v>
      </c>
      <c r="E880" s="25">
        <f t="shared" si="167"/>
        <v>4340.5</v>
      </c>
      <c r="F880" s="25">
        <f t="shared" si="168"/>
        <v>4281.125</v>
      </c>
      <c r="G880" s="25">
        <f t="shared" si="169"/>
        <v>0.91471283833104611</v>
      </c>
      <c r="H880" s="25">
        <f t="shared" si="164"/>
        <v>1.0047966317304369</v>
      </c>
      <c r="I880" s="4">
        <f t="shared" si="170"/>
        <v>3897.3060580985007</v>
      </c>
      <c r="J880" s="25">
        <f t="shared" si="165"/>
        <v>4421.1791080393641</v>
      </c>
      <c r="K880" s="15">
        <f t="shared" si="171"/>
        <v>4442.3858760349303</v>
      </c>
      <c r="L880" s="36">
        <f t="shared" si="172"/>
        <v>-526.38587603493033</v>
      </c>
      <c r="M880" s="36">
        <f t="shared" si="173"/>
        <v>526.38587603493033</v>
      </c>
      <c r="N880" s="36">
        <f t="shared" si="174"/>
        <v>0.13441927375764309</v>
      </c>
      <c r="O880" s="36">
        <f t="shared" si="175"/>
        <v>277082.09048906103</v>
      </c>
      <c r="P880" s="35">
        <f t="shared" si="166"/>
        <v>277082.09048906103</v>
      </c>
    </row>
    <row r="881" spans="1:16" x14ac:dyDescent="0.4">
      <c r="A881" s="1">
        <v>880</v>
      </c>
      <c r="B881" s="21">
        <v>40693</v>
      </c>
      <c r="C881" s="43">
        <v>4</v>
      </c>
      <c r="D881">
        <v>4351</v>
      </c>
      <c r="E881" s="25">
        <f t="shared" si="167"/>
        <v>4221.75</v>
      </c>
      <c r="F881" s="25">
        <f t="shared" si="168"/>
        <v>3864.625</v>
      </c>
      <c r="G881" s="25">
        <f t="shared" si="169"/>
        <v>1.1258530905327166</v>
      </c>
      <c r="H881" s="25">
        <f t="shared" si="164"/>
        <v>0.99880733708417879</v>
      </c>
      <c r="I881" s="4">
        <f t="shared" si="170"/>
        <v>4356.1954727944703</v>
      </c>
      <c r="J881" s="25">
        <f t="shared" si="165"/>
        <v>4421.1192445787774</v>
      </c>
      <c r="K881" s="15">
        <f t="shared" si="171"/>
        <v>4415.8463396093448</v>
      </c>
      <c r="L881" s="36">
        <f t="shared" si="172"/>
        <v>-64.846339609344795</v>
      </c>
      <c r="M881" s="36">
        <f t="shared" si="173"/>
        <v>64.846339609344795</v>
      </c>
      <c r="N881" s="36">
        <f t="shared" si="174"/>
        <v>1.4903778351952378E-2</v>
      </c>
      <c r="O881" s="36">
        <f t="shared" si="175"/>
        <v>4205.0477607304801</v>
      </c>
      <c r="P881" s="35">
        <f t="shared" si="166"/>
        <v>4205.0477607304801</v>
      </c>
    </row>
    <row r="882" spans="1:16" x14ac:dyDescent="0.4">
      <c r="A882" s="1">
        <v>881</v>
      </c>
      <c r="B882" s="21">
        <v>40694</v>
      </c>
      <c r="C882" s="43">
        <v>1</v>
      </c>
      <c r="D882">
        <v>2811</v>
      </c>
      <c r="E882" s="25">
        <f t="shared" si="167"/>
        <v>3507.5</v>
      </c>
      <c r="F882" s="25">
        <f t="shared" si="168"/>
        <v>3446.75</v>
      </c>
      <c r="G882" s="25">
        <f t="shared" si="169"/>
        <v>0.81555088126495978</v>
      </c>
      <c r="H882" s="25">
        <f t="shared" si="164"/>
        <v>1.0016405964821891</v>
      </c>
      <c r="I882" s="4">
        <f t="shared" si="170"/>
        <v>2806.3958368624135</v>
      </c>
      <c r="J882" s="25">
        <f t="shared" si="165"/>
        <v>4421.0593811181898</v>
      </c>
      <c r="K882" s="15">
        <f t="shared" si="171"/>
        <v>4428.3125555864008</v>
      </c>
      <c r="L882" s="36">
        <f t="shared" si="172"/>
        <v>-1617.3125555864008</v>
      </c>
      <c r="M882" s="36">
        <f t="shared" si="173"/>
        <v>1617.3125555864008</v>
      </c>
      <c r="N882" s="36">
        <f t="shared" si="174"/>
        <v>0.57535131824489538</v>
      </c>
      <c r="O882" s="36">
        <f t="shared" si="175"/>
        <v>2615699.9024574147</v>
      </c>
      <c r="P882" s="35">
        <f t="shared" si="166"/>
        <v>2615699.9024574147</v>
      </c>
    </row>
    <row r="883" spans="1:16" x14ac:dyDescent="0.4">
      <c r="A883" s="1">
        <v>882</v>
      </c>
      <c r="B883" s="21">
        <v>40695</v>
      </c>
      <c r="C883" s="43">
        <v>2</v>
      </c>
      <c r="D883">
        <v>2952</v>
      </c>
      <c r="E883" s="25">
        <f t="shared" si="167"/>
        <v>3386</v>
      </c>
      <c r="F883" s="25">
        <f t="shared" si="168"/>
        <v>3658.125</v>
      </c>
      <c r="G883" s="25">
        <f t="shared" si="169"/>
        <v>0.80697078421322399</v>
      </c>
      <c r="H883" s="25">
        <f t="shared" si="164"/>
        <v>0.99475543470319527</v>
      </c>
      <c r="I883" s="4">
        <f t="shared" si="170"/>
        <v>2967.5635809728315</v>
      </c>
      <c r="J883" s="25">
        <f t="shared" si="165"/>
        <v>4420.9995176576031</v>
      </c>
      <c r="K883" s="15">
        <f t="shared" si="171"/>
        <v>4397.813297010106</v>
      </c>
      <c r="L883" s="36">
        <f t="shared" si="172"/>
        <v>-1445.813297010106</v>
      </c>
      <c r="M883" s="36">
        <f t="shared" si="173"/>
        <v>1445.813297010106</v>
      </c>
      <c r="N883" s="36">
        <f t="shared" si="174"/>
        <v>0.48977415210369446</v>
      </c>
      <c r="O883" s="36">
        <f t="shared" si="175"/>
        <v>2090376.0898112329</v>
      </c>
      <c r="P883" s="35">
        <f t="shared" si="166"/>
        <v>2090376.0898112329</v>
      </c>
    </row>
    <row r="884" spans="1:16" x14ac:dyDescent="0.4">
      <c r="A884" s="1">
        <v>883</v>
      </c>
      <c r="B884" s="21">
        <v>40696</v>
      </c>
      <c r="C884" s="43">
        <v>3</v>
      </c>
      <c r="D884">
        <v>3430</v>
      </c>
      <c r="E884" s="25">
        <f t="shared" si="167"/>
        <v>3930.25</v>
      </c>
      <c r="F884" s="25">
        <f t="shared" si="168"/>
        <v>4281.25</v>
      </c>
      <c r="G884" s="25">
        <f t="shared" si="169"/>
        <v>0.80116788321167887</v>
      </c>
      <c r="H884" s="25">
        <f t="shared" si="164"/>
        <v>1.0047966317304369</v>
      </c>
      <c r="I884" s="4">
        <f t="shared" si="170"/>
        <v>3413.6260927675839</v>
      </c>
      <c r="J884" s="25">
        <f t="shared" si="165"/>
        <v>4420.9396541970154</v>
      </c>
      <c r="K884" s="15">
        <f t="shared" si="171"/>
        <v>4442.1452736206838</v>
      </c>
      <c r="L884" s="36">
        <f t="shared" si="172"/>
        <v>-1012.1452736206838</v>
      </c>
      <c r="M884" s="36">
        <f t="shared" si="173"/>
        <v>1012.1452736206838</v>
      </c>
      <c r="N884" s="36">
        <f t="shared" si="174"/>
        <v>0.29508608560369792</v>
      </c>
      <c r="O884" s="36">
        <f t="shared" si="175"/>
        <v>1024438.0549126889</v>
      </c>
      <c r="P884" s="35">
        <f t="shared" si="166"/>
        <v>1024438.0549126889</v>
      </c>
    </row>
    <row r="885" spans="1:16" x14ac:dyDescent="0.4">
      <c r="A885" s="1">
        <v>884</v>
      </c>
      <c r="B885" s="21">
        <v>40697</v>
      </c>
      <c r="C885" s="43">
        <v>4</v>
      </c>
      <c r="D885">
        <v>6528</v>
      </c>
      <c r="E885" s="25">
        <f t="shared" si="167"/>
        <v>4632.25</v>
      </c>
      <c r="F885" s="25">
        <f t="shared" si="168"/>
        <v>4902.5</v>
      </c>
      <c r="G885" s="25">
        <f t="shared" si="169"/>
        <v>1.3315655277919429</v>
      </c>
      <c r="H885" s="25">
        <f t="shared" si="164"/>
        <v>0.99880733708417879</v>
      </c>
      <c r="I885" s="4">
        <f t="shared" si="170"/>
        <v>6535.7950003222941</v>
      </c>
      <c r="J885" s="25">
        <f t="shared" si="165"/>
        <v>4420.8797907364287</v>
      </c>
      <c r="K885" s="15">
        <f t="shared" si="171"/>
        <v>4415.6071713547144</v>
      </c>
      <c r="L885" s="36">
        <f t="shared" si="172"/>
        <v>2112.3928286452856</v>
      </c>
      <c r="M885" s="36">
        <f t="shared" si="173"/>
        <v>2112.3928286452856</v>
      </c>
      <c r="N885" s="36">
        <f t="shared" si="174"/>
        <v>0.3235895877213979</v>
      </c>
      <c r="O885" s="36">
        <f t="shared" si="175"/>
        <v>4462203.4625120312</v>
      </c>
      <c r="P885" s="35">
        <f t="shared" si="166"/>
        <v>4462203.4625120312</v>
      </c>
    </row>
    <row r="886" spans="1:16" x14ac:dyDescent="0.4">
      <c r="A886" s="1">
        <v>885</v>
      </c>
      <c r="B886" s="21">
        <v>40698</v>
      </c>
      <c r="C886" s="43">
        <v>1</v>
      </c>
      <c r="D886">
        <v>5619</v>
      </c>
      <c r="E886" s="25">
        <f t="shared" si="167"/>
        <v>5172.75</v>
      </c>
      <c r="F886" s="25">
        <f t="shared" si="168"/>
        <v>5534.5</v>
      </c>
      <c r="G886" s="25">
        <f t="shared" si="169"/>
        <v>1.0152678652091427</v>
      </c>
      <c r="H886" s="25">
        <f t="shared" si="164"/>
        <v>1.0016405964821891</v>
      </c>
      <c r="I886" s="4">
        <f t="shared" si="170"/>
        <v>5609.796587452829</v>
      </c>
      <c r="J886" s="25">
        <f t="shared" si="165"/>
        <v>4420.8199272758411</v>
      </c>
      <c r="K886" s="15">
        <f t="shared" si="171"/>
        <v>4428.0727088969215</v>
      </c>
      <c r="L886" s="36">
        <f t="shared" si="172"/>
        <v>1190.9272911030785</v>
      </c>
      <c r="M886" s="36">
        <f t="shared" si="173"/>
        <v>1190.9272911030785</v>
      </c>
      <c r="N886" s="36">
        <f t="shared" si="174"/>
        <v>0.21194648355634071</v>
      </c>
      <c r="O886" s="36">
        <f t="shared" si="175"/>
        <v>1418307.8126941165</v>
      </c>
      <c r="P886" s="35">
        <f t="shared" si="166"/>
        <v>1418307.8126941165</v>
      </c>
    </row>
    <row r="887" spans="1:16" x14ac:dyDescent="0.4">
      <c r="A887" s="1">
        <v>886</v>
      </c>
      <c r="B887" s="21">
        <v>40699</v>
      </c>
      <c r="C887" s="43">
        <v>2</v>
      </c>
      <c r="D887">
        <v>5114</v>
      </c>
      <c r="E887" s="25">
        <f t="shared" si="167"/>
        <v>5896.25</v>
      </c>
      <c r="F887" s="25">
        <f t="shared" si="168"/>
        <v>5536.5</v>
      </c>
      <c r="G887" s="25">
        <f t="shared" si="169"/>
        <v>0.92368825069990068</v>
      </c>
      <c r="H887" s="25">
        <f t="shared" si="164"/>
        <v>0.99475543470319527</v>
      </c>
      <c r="I887" s="4">
        <f t="shared" si="170"/>
        <v>5140.9621114820666</v>
      </c>
      <c r="J887" s="25">
        <f t="shared" si="165"/>
        <v>4420.7600638152544</v>
      </c>
      <c r="K887" s="15">
        <f t="shared" si="171"/>
        <v>4397.5750989990684</v>
      </c>
      <c r="L887" s="36">
        <f t="shared" si="172"/>
        <v>716.42490100093164</v>
      </c>
      <c r="M887" s="36">
        <f t="shared" si="173"/>
        <v>716.42490100093164</v>
      </c>
      <c r="N887" s="36">
        <f t="shared" si="174"/>
        <v>0.14009090750898154</v>
      </c>
      <c r="O887" s="36">
        <f t="shared" si="175"/>
        <v>513264.6387741947</v>
      </c>
      <c r="P887" s="35">
        <f t="shared" si="166"/>
        <v>513264.6387741947</v>
      </c>
    </row>
    <row r="888" spans="1:16" x14ac:dyDescent="0.4">
      <c r="A888" s="1">
        <v>887</v>
      </c>
      <c r="B888" s="21">
        <v>40700</v>
      </c>
      <c r="C888" s="43">
        <v>3</v>
      </c>
      <c r="D888">
        <v>6324</v>
      </c>
      <c r="E888" s="25">
        <f t="shared" si="167"/>
        <v>5176.75</v>
      </c>
      <c r="F888" s="25">
        <f t="shared" si="168"/>
        <v>5359</v>
      </c>
      <c r="G888" s="25">
        <f t="shared" si="169"/>
        <v>1.1800709087516328</v>
      </c>
      <c r="H888" s="25">
        <f t="shared" si="164"/>
        <v>1.0047966317304369</v>
      </c>
      <c r="I888" s="4">
        <f t="shared" si="170"/>
        <v>6293.8109068986005</v>
      </c>
      <c r="J888" s="25">
        <f t="shared" si="165"/>
        <v>4420.7002003546668</v>
      </c>
      <c r="K888" s="15">
        <f t="shared" si="171"/>
        <v>4441.9046712064364</v>
      </c>
      <c r="L888" s="36">
        <f t="shared" si="172"/>
        <v>1882.0953287935636</v>
      </c>
      <c r="M888" s="36">
        <f t="shared" si="173"/>
        <v>1882.0953287935636</v>
      </c>
      <c r="N888" s="36">
        <f t="shared" si="174"/>
        <v>0.29761153206729341</v>
      </c>
      <c r="O888" s="36">
        <f t="shared" si="175"/>
        <v>3542282.8266665521</v>
      </c>
      <c r="P888" s="35">
        <f t="shared" si="166"/>
        <v>3542282.8266665521</v>
      </c>
    </row>
    <row r="889" spans="1:16" x14ac:dyDescent="0.4">
      <c r="A889" s="1">
        <v>888</v>
      </c>
      <c r="B889" s="21">
        <v>40701</v>
      </c>
      <c r="C889" s="43">
        <v>4</v>
      </c>
      <c r="D889">
        <v>3650</v>
      </c>
      <c r="E889" s="25">
        <f t="shared" si="167"/>
        <v>5541.25</v>
      </c>
      <c r="F889" s="25">
        <f t="shared" si="168"/>
        <v>5619.375</v>
      </c>
      <c r="G889" s="25">
        <f t="shared" si="169"/>
        <v>0.64953842731620515</v>
      </c>
      <c r="H889" s="25">
        <f t="shared" si="164"/>
        <v>0.99880733708417879</v>
      </c>
      <c r="I889" s="4">
        <f t="shared" si="170"/>
        <v>3654.3584177659886</v>
      </c>
      <c r="J889" s="25">
        <f t="shared" si="165"/>
        <v>4420.6403368940801</v>
      </c>
      <c r="K889" s="15">
        <f t="shared" si="171"/>
        <v>4415.3680031000831</v>
      </c>
      <c r="L889" s="36">
        <f t="shared" si="172"/>
        <v>-765.36800310008311</v>
      </c>
      <c r="M889" s="36">
        <f t="shared" si="173"/>
        <v>765.36800310008311</v>
      </c>
      <c r="N889" s="36">
        <f t="shared" si="174"/>
        <v>0.20968986386303648</v>
      </c>
      <c r="O889" s="36">
        <f t="shared" si="175"/>
        <v>585788.18016940879</v>
      </c>
      <c r="P889" s="35">
        <f t="shared" si="166"/>
        <v>585788.18016940879</v>
      </c>
    </row>
    <row r="890" spans="1:16" x14ac:dyDescent="0.4">
      <c r="A890" s="1">
        <v>889</v>
      </c>
      <c r="B890" s="21">
        <v>40702</v>
      </c>
      <c r="C890" s="43">
        <v>1</v>
      </c>
      <c r="D890">
        <v>7077</v>
      </c>
      <c r="E890" s="25">
        <f t="shared" si="167"/>
        <v>5697.5</v>
      </c>
      <c r="F890" s="25">
        <f t="shared" si="168"/>
        <v>5310.125</v>
      </c>
      <c r="G890" s="25">
        <f t="shared" si="169"/>
        <v>1.3327369883006521</v>
      </c>
      <c r="H890" s="25">
        <f t="shared" si="164"/>
        <v>1.0016405964821891</v>
      </c>
      <c r="I890" s="4">
        <f t="shared" si="170"/>
        <v>7065.408515644006</v>
      </c>
      <c r="J890" s="25">
        <f t="shared" si="165"/>
        <v>4420.5804734334924</v>
      </c>
      <c r="K890" s="15">
        <f t="shared" si="171"/>
        <v>4427.8328622074414</v>
      </c>
      <c r="L890" s="36">
        <f t="shared" si="172"/>
        <v>2649.1671377925586</v>
      </c>
      <c r="M890" s="36">
        <f t="shared" si="173"/>
        <v>2649.1671377925586</v>
      </c>
      <c r="N890" s="36">
        <f t="shared" si="174"/>
        <v>0.3743347658319286</v>
      </c>
      <c r="O890" s="36">
        <f t="shared" si="175"/>
        <v>7018086.5239600176</v>
      </c>
      <c r="P890" s="35">
        <f t="shared" si="166"/>
        <v>7018086.5239600176</v>
      </c>
    </row>
    <row r="891" spans="1:16" x14ac:dyDescent="0.4">
      <c r="A891" s="1">
        <v>890</v>
      </c>
      <c r="B891" s="21">
        <v>40703</v>
      </c>
      <c r="C891" s="43">
        <v>2</v>
      </c>
      <c r="D891">
        <v>5739</v>
      </c>
      <c r="E891" s="25">
        <f t="shared" si="167"/>
        <v>4922.75</v>
      </c>
      <c r="F891" s="25">
        <f t="shared" si="168"/>
        <v>5218.875</v>
      </c>
      <c r="G891" s="25">
        <f t="shared" si="169"/>
        <v>1.0996622835381189</v>
      </c>
      <c r="H891" s="25">
        <f t="shared" si="164"/>
        <v>0.99475543470319527</v>
      </c>
      <c r="I891" s="4">
        <f t="shared" si="170"/>
        <v>5769.2572463425067</v>
      </c>
      <c r="J891" s="25">
        <f t="shared" si="165"/>
        <v>4420.5206099729057</v>
      </c>
      <c r="K891" s="15">
        <f t="shared" si="171"/>
        <v>4397.3369009880316</v>
      </c>
      <c r="L891" s="36">
        <f t="shared" si="172"/>
        <v>1341.6630990119684</v>
      </c>
      <c r="M891" s="36">
        <f t="shared" si="173"/>
        <v>1341.6630990119684</v>
      </c>
      <c r="N891" s="36">
        <f t="shared" si="174"/>
        <v>0.23377994406899605</v>
      </c>
      <c r="O891" s="36">
        <f t="shared" si="175"/>
        <v>1800059.8712503989</v>
      </c>
      <c r="P891" s="35">
        <f t="shared" si="166"/>
        <v>1800059.8712503989</v>
      </c>
    </row>
    <row r="892" spans="1:16" x14ac:dyDescent="0.4">
      <c r="A892" s="1">
        <v>891</v>
      </c>
      <c r="B892" s="21">
        <v>40704</v>
      </c>
      <c r="C892" s="43">
        <v>3</v>
      </c>
      <c r="D892">
        <v>3225</v>
      </c>
      <c r="E892" s="25">
        <f t="shared" si="167"/>
        <v>5515</v>
      </c>
      <c r="F892" s="25">
        <f t="shared" si="168"/>
        <v>5308.5</v>
      </c>
      <c r="G892" s="25">
        <f t="shared" si="169"/>
        <v>0.60751624752755018</v>
      </c>
      <c r="H892" s="25">
        <f t="shared" si="164"/>
        <v>1.0047966317304369</v>
      </c>
      <c r="I892" s="4">
        <f t="shared" si="170"/>
        <v>3209.6047082144191</v>
      </c>
      <c r="J892" s="25">
        <f t="shared" si="165"/>
        <v>4420.4607465123181</v>
      </c>
      <c r="K892" s="15">
        <f t="shared" si="171"/>
        <v>4441.6640687921899</v>
      </c>
      <c r="L892" s="36">
        <f t="shared" si="172"/>
        <v>-1216.6640687921899</v>
      </c>
      <c r="M892" s="36">
        <f t="shared" si="173"/>
        <v>1216.6640687921899</v>
      </c>
      <c r="N892" s="36">
        <f t="shared" si="174"/>
        <v>0.3772601763696713</v>
      </c>
      <c r="O892" s="36">
        <f t="shared" si="175"/>
        <v>1480271.4562899666</v>
      </c>
      <c r="P892" s="35">
        <f t="shared" si="166"/>
        <v>1480271.4562899666</v>
      </c>
    </row>
    <row r="893" spans="1:16" x14ac:dyDescent="0.4">
      <c r="A893" s="1">
        <v>892</v>
      </c>
      <c r="B893" s="21">
        <v>40705</v>
      </c>
      <c r="C893" s="43">
        <v>4</v>
      </c>
      <c r="D893">
        <v>6019</v>
      </c>
      <c r="E893" s="25">
        <f t="shared" si="167"/>
        <v>5102</v>
      </c>
      <c r="F893" s="25">
        <f t="shared" si="168"/>
        <v>5227.875</v>
      </c>
      <c r="G893" s="25">
        <f t="shared" si="169"/>
        <v>1.1513282165315735</v>
      </c>
      <c r="H893" s="25">
        <f t="shared" si="164"/>
        <v>0.99880733708417879</v>
      </c>
      <c r="I893" s="4">
        <f t="shared" si="170"/>
        <v>6026.1872100091741</v>
      </c>
      <c r="J893" s="25">
        <f t="shared" si="165"/>
        <v>4420.4008830517314</v>
      </c>
      <c r="K893" s="15">
        <f t="shared" si="171"/>
        <v>4415.1288348454527</v>
      </c>
      <c r="L893" s="36">
        <f t="shared" si="172"/>
        <v>1603.8711651545473</v>
      </c>
      <c r="M893" s="36">
        <f t="shared" si="173"/>
        <v>1603.8711651545473</v>
      </c>
      <c r="N893" s="36">
        <f t="shared" si="174"/>
        <v>0.26646804538204805</v>
      </c>
      <c r="O893" s="36">
        <f t="shared" si="175"/>
        <v>2572402.7144142049</v>
      </c>
      <c r="P893" s="35">
        <f t="shared" si="166"/>
        <v>2572402.7144142049</v>
      </c>
    </row>
    <row r="894" spans="1:16" x14ac:dyDescent="0.4">
      <c r="A894" s="1">
        <v>893</v>
      </c>
      <c r="B894" s="21">
        <v>40706</v>
      </c>
      <c r="C894" s="43">
        <v>1</v>
      </c>
      <c r="D894">
        <v>5425</v>
      </c>
      <c r="E894" s="25">
        <f t="shared" si="167"/>
        <v>5353.75</v>
      </c>
      <c r="F894" s="25">
        <f t="shared" si="168"/>
        <v>5814.625</v>
      </c>
      <c r="G894" s="25">
        <f t="shared" si="169"/>
        <v>0.93299223939634968</v>
      </c>
      <c r="H894" s="25">
        <f t="shared" si="164"/>
        <v>1.0016405964821891</v>
      </c>
      <c r="I894" s="4">
        <f t="shared" si="170"/>
        <v>5416.1143418636047</v>
      </c>
      <c r="J894" s="25">
        <f t="shared" si="165"/>
        <v>4420.3410195911438</v>
      </c>
      <c r="K894" s="15">
        <f t="shared" si="171"/>
        <v>4427.5930155179612</v>
      </c>
      <c r="L894" s="36">
        <f t="shared" si="172"/>
        <v>997.40698448203875</v>
      </c>
      <c r="M894" s="36">
        <f t="shared" si="173"/>
        <v>997.40698448203875</v>
      </c>
      <c r="N894" s="36">
        <f t="shared" si="174"/>
        <v>0.18385382202433895</v>
      </c>
      <c r="O894" s="36">
        <f t="shared" si="175"/>
        <v>994820.69269355386</v>
      </c>
      <c r="P894" s="35">
        <f t="shared" si="166"/>
        <v>994820.69269355386</v>
      </c>
    </row>
    <row r="895" spans="1:16" x14ac:dyDescent="0.4">
      <c r="A895" s="1">
        <v>894</v>
      </c>
      <c r="B895" s="21">
        <v>40707</v>
      </c>
      <c r="C895" s="43">
        <v>2</v>
      </c>
      <c r="D895">
        <v>6746</v>
      </c>
      <c r="E895" s="25">
        <f t="shared" si="167"/>
        <v>6275.5</v>
      </c>
      <c r="F895" s="25">
        <f t="shared" si="168"/>
        <v>6383.75</v>
      </c>
      <c r="G895" s="25">
        <f t="shared" si="169"/>
        <v>1.0567456432347757</v>
      </c>
      <c r="H895" s="25">
        <f t="shared" si="164"/>
        <v>0.99475543470319527</v>
      </c>
      <c r="I895" s="4">
        <f t="shared" si="170"/>
        <v>6781.5663676296481</v>
      </c>
      <c r="J895" s="25">
        <f t="shared" si="165"/>
        <v>4420.2811561305571</v>
      </c>
      <c r="K895" s="15">
        <f t="shared" si="171"/>
        <v>4397.0987029769949</v>
      </c>
      <c r="L895" s="36">
        <f t="shared" si="172"/>
        <v>2348.9012970230051</v>
      </c>
      <c r="M895" s="36">
        <f t="shared" si="173"/>
        <v>2348.9012970230051</v>
      </c>
      <c r="N895" s="36">
        <f t="shared" si="174"/>
        <v>0.34819171316676623</v>
      </c>
      <c r="O895" s="36">
        <f t="shared" si="175"/>
        <v>5517337.3031563554</v>
      </c>
      <c r="P895" s="35">
        <f t="shared" si="166"/>
        <v>5517337.3031563554</v>
      </c>
    </row>
    <row r="896" spans="1:16" x14ac:dyDescent="0.4">
      <c r="A896" s="1">
        <v>895</v>
      </c>
      <c r="B896" s="21">
        <v>40708</v>
      </c>
      <c r="C896" s="43">
        <v>3</v>
      </c>
      <c r="D896">
        <v>6912</v>
      </c>
      <c r="E896" s="25">
        <f t="shared" si="167"/>
        <v>6492</v>
      </c>
      <c r="F896" s="25">
        <f t="shared" si="168"/>
        <v>6503</v>
      </c>
      <c r="G896" s="25">
        <f t="shared" si="169"/>
        <v>1.0628940489005074</v>
      </c>
      <c r="H896" s="25">
        <f t="shared" si="164"/>
        <v>1.0047966317304369</v>
      </c>
      <c r="I896" s="4">
        <f t="shared" si="170"/>
        <v>6879.0039513730435</v>
      </c>
      <c r="J896" s="25">
        <f t="shared" si="165"/>
        <v>4420.2212926699694</v>
      </c>
      <c r="K896" s="15">
        <f t="shared" si="171"/>
        <v>4441.4234663779425</v>
      </c>
      <c r="L896" s="36">
        <f t="shared" si="172"/>
        <v>2470.5765336220575</v>
      </c>
      <c r="M896" s="36">
        <f t="shared" si="173"/>
        <v>2470.5765336220575</v>
      </c>
      <c r="N896" s="36">
        <f t="shared" si="174"/>
        <v>0.35743294757263561</v>
      </c>
      <c r="O896" s="36">
        <f t="shared" si="175"/>
        <v>6103748.4084839812</v>
      </c>
      <c r="P896" s="35">
        <f t="shared" si="166"/>
        <v>6103748.4084839812</v>
      </c>
    </row>
    <row r="897" spans="1:16" x14ac:dyDescent="0.4">
      <c r="A897" s="1">
        <v>896</v>
      </c>
      <c r="B897" s="21">
        <v>40709</v>
      </c>
      <c r="C897" s="43">
        <v>4</v>
      </c>
      <c r="D897">
        <v>6885</v>
      </c>
      <c r="E897" s="25">
        <f t="shared" si="167"/>
        <v>6514</v>
      </c>
      <c r="F897" s="25">
        <f t="shared" si="168"/>
        <v>6525.5</v>
      </c>
      <c r="G897" s="25">
        <f t="shared" si="169"/>
        <v>1.0550915638648379</v>
      </c>
      <c r="H897" s="25">
        <f t="shared" si="164"/>
        <v>0.99880733708417879</v>
      </c>
      <c r="I897" s="4">
        <f t="shared" si="170"/>
        <v>6893.2212894024196</v>
      </c>
      <c r="J897" s="25">
        <f t="shared" si="165"/>
        <v>4420.1614292093827</v>
      </c>
      <c r="K897" s="15">
        <f t="shared" si="171"/>
        <v>4414.8896665908214</v>
      </c>
      <c r="L897" s="36">
        <f t="shared" si="172"/>
        <v>2470.1103334091786</v>
      </c>
      <c r="M897" s="36">
        <f t="shared" si="173"/>
        <v>2470.1103334091786</v>
      </c>
      <c r="N897" s="36">
        <f t="shared" si="174"/>
        <v>0.35876693295703393</v>
      </c>
      <c r="O897" s="36">
        <f t="shared" si="175"/>
        <v>6101445.0592148034</v>
      </c>
      <c r="P897" s="35">
        <f t="shared" si="166"/>
        <v>6101445.0592148034</v>
      </c>
    </row>
    <row r="898" spans="1:16" x14ac:dyDescent="0.4">
      <c r="A898" s="1">
        <v>897</v>
      </c>
      <c r="B898" s="21">
        <v>40710</v>
      </c>
      <c r="C898" s="43">
        <v>1</v>
      </c>
      <c r="D898">
        <v>5513</v>
      </c>
      <c r="E898" s="25">
        <f t="shared" si="167"/>
        <v>6537</v>
      </c>
      <c r="F898" s="25">
        <f t="shared" si="168"/>
        <v>6407</v>
      </c>
      <c r="G898" s="25">
        <f t="shared" si="169"/>
        <v>0.86046511627906974</v>
      </c>
      <c r="H898" s="25">
        <f t="shared" ref="H898:H961" si="176">VLOOKUP(C898,$Q$38:$S$42,3,FALSE)</f>
        <v>1.0016405964821891</v>
      </c>
      <c r="I898" s="4">
        <f t="shared" si="170"/>
        <v>5503.9702058422217</v>
      </c>
      <c r="J898" s="25">
        <f t="shared" si="165"/>
        <v>4420.1015657487951</v>
      </c>
      <c r="K898" s="15">
        <f t="shared" si="171"/>
        <v>4427.3531688284811</v>
      </c>
      <c r="L898" s="36">
        <f t="shared" si="172"/>
        <v>1085.6468311715189</v>
      </c>
      <c r="M898" s="36">
        <f t="shared" si="173"/>
        <v>1085.6468311715189</v>
      </c>
      <c r="N898" s="36">
        <f t="shared" si="174"/>
        <v>0.19692487414683818</v>
      </c>
      <c r="O898" s="36">
        <f t="shared" si="175"/>
        <v>1178629.0420327606</v>
      </c>
      <c r="P898" s="35">
        <f t="shared" si="166"/>
        <v>1178629.0420327606</v>
      </c>
    </row>
    <row r="899" spans="1:16" x14ac:dyDescent="0.4">
      <c r="A899" s="1">
        <v>898</v>
      </c>
      <c r="B899" s="21">
        <v>40711</v>
      </c>
      <c r="C899" s="43">
        <v>2</v>
      </c>
      <c r="D899">
        <v>6838</v>
      </c>
      <c r="E899" s="25">
        <f t="shared" si="167"/>
        <v>6277</v>
      </c>
      <c r="F899" s="25">
        <f t="shared" si="168"/>
        <v>6073.125</v>
      </c>
      <c r="G899" s="25">
        <f t="shared" si="169"/>
        <v>1.125944221467531</v>
      </c>
      <c r="H899" s="25">
        <f t="shared" si="176"/>
        <v>0.99475543470319527</v>
      </c>
      <c r="I899" s="4">
        <f t="shared" si="170"/>
        <v>6874.0514114811058</v>
      </c>
      <c r="J899" s="25">
        <f t="shared" ref="J899:J962" si="177">INTERCEPT($I$2:$I$3896,$A$2:$A$3896)+SLOPE($I$2:$I$3896,$A$2:$A$3896)*A899</f>
        <v>4420.0417022882084</v>
      </c>
      <c r="K899" s="15">
        <f t="shared" si="171"/>
        <v>4396.8605049659582</v>
      </c>
      <c r="L899" s="36">
        <f t="shared" si="172"/>
        <v>2441.1394950340418</v>
      </c>
      <c r="M899" s="36">
        <f t="shared" si="173"/>
        <v>2441.1394950340418</v>
      </c>
      <c r="N899" s="36">
        <f t="shared" si="174"/>
        <v>0.35699612387160601</v>
      </c>
      <c r="O899" s="36">
        <f t="shared" si="175"/>
        <v>5959162.0342150563</v>
      </c>
      <c r="P899" s="35">
        <f t="shared" ref="P899:P962" si="178">(D899-K899)^2</f>
        <v>5959162.0342150563</v>
      </c>
    </row>
    <row r="900" spans="1:16" x14ac:dyDescent="0.4">
      <c r="A900" s="1">
        <v>899</v>
      </c>
      <c r="B900" s="21">
        <v>40712</v>
      </c>
      <c r="C900" s="43">
        <v>3</v>
      </c>
      <c r="D900">
        <v>5872</v>
      </c>
      <c r="E900" s="25">
        <f t="shared" si="167"/>
        <v>5869.25</v>
      </c>
      <c r="F900" s="25">
        <f t="shared" si="168"/>
        <v>6023.875</v>
      </c>
      <c r="G900" s="25">
        <f t="shared" si="169"/>
        <v>0.97478782345251191</v>
      </c>
      <c r="H900" s="25">
        <f t="shared" si="176"/>
        <v>1.0047966317304369</v>
      </c>
      <c r="I900" s="4">
        <f t="shared" si="170"/>
        <v>5843.9686346155249</v>
      </c>
      <c r="J900" s="25">
        <f t="shared" si="177"/>
        <v>4419.9818388276208</v>
      </c>
      <c r="K900" s="15">
        <f t="shared" si="171"/>
        <v>4441.182863963696</v>
      </c>
      <c r="L900" s="36">
        <f t="shared" si="172"/>
        <v>1430.817136036304</v>
      </c>
      <c r="M900" s="36">
        <f t="shared" si="173"/>
        <v>1430.817136036304</v>
      </c>
      <c r="N900" s="36">
        <f t="shared" si="174"/>
        <v>0.24366776839855311</v>
      </c>
      <c r="O900" s="36">
        <f t="shared" si="175"/>
        <v>2047237.6767751311</v>
      </c>
      <c r="P900" s="35">
        <f t="shared" si="178"/>
        <v>2047237.6767751311</v>
      </c>
    </row>
    <row r="901" spans="1:16" x14ac:dyDescent="0.4">
      <c r="A901" s="1">
        <v>900</v>
      </c>
      <c r="B901" s="21">
        <v>40713</v>
      </c>
      <c r="C901" s="43">
        <v>4</v>
      </c>
      <c r="D901">
        <v>5254</v>
      </c>
      <c r="E901" s="25">
        <f t="shared" ref="E901:E964" si="179">AVERAGE(D899:D902)</f>
        <v>6178.5</v>
      </c>
      <c r="F901" s="25">
        <f t="shared" ref="F901:F964" si="180">AVERAGE(E901:E902)</f>
        <v>6208.125</v>
      </c>
      <c r="G901" s="25">
        <f t="shared" si="169"/>
        <v>0.84631027886841836</v>
      </c>
      <c r="H901" s="25">
        <f t="shared" si="176"/>
        <v>0.99880733708417879</v>
      </c>
      <c r="I901" s="4">
        <f t="shared" si="170"/>
        <v>5260.2737334089052</v>
      </c>
      <c r="J901" s="25">
        <f t="shared" si="177"/>
        <v>4419.9219753670341</v>
      </c>
      <c r="K901" s="15">
        <f t="shared" si="171"/>
        <v>4414.6504983361901</v>
      </c>
      <c r="L901" s="36">
        <f t="shared" si="172"/>
        <v>839.34950166380986</v>
      </c>
      <c r="M901" s="36">
        <f t="shared" si="173"/>
        <v>839.34950166380986</v>
      </c>
      <c r="N901" s="36">
        <f t="shared" si="174"/>
        <v>0.15975437793372857</v>
      </c>
      <c r="O901" s="36">
        <f t="shared" si="175"/>
        <v>704507.58594328596</v>
      </c>
      <c r="P901" s="35">
        <f t="shared" si="178"/>
        <v>704507.58594328596</v>
      </c>
    </row>
    <row r="902" spans="1:16" x14ac:dyDescent="0.4">
      <c r="A902" s="1">
        <v>901</v>
      </c>
      <c r="B902" s="21">
        <v>40714</v>
      </c>
      <c r="C902" s="43">
        <v>1</v>
      </c>
      <c r="D902">
        <v>6750</v>
      </c>
      <c r="E902" s="25">
        <f t="shared" si="179"/>
        <v>6237.75</v>
      </c>
      <c r="F902" s="25">
        <f t="shared" si="180"/>
        <v>6409.5</v>
      </c>
      <c r="G902" s="25">
        <f t="shared" si="169"/>
        <v>1.0531242686637023</v>
      </c>
      <c r="H902" s="25">
        <f t="shared" si="176"/>
        <v>1.0016405964821891</v>
      </c>
      <c r="I902" s="4">
        <f t="shared" si="170"/>
        <v>6738.9441119961903</v>
      </c>
      <c r="J902" s="25">
        <f t="shared" si="177"/>
        <v>4419.8621119064464</v>
      </c>
      <c r="K902" s="15">
        <f t="shared" si="171"/>
        <v>4427.113322139001</v>
      </c>
      <c r="L902" s="36">
        <f t="shared" si="172"/>
        <v>2322.886677860999</v>
      </c>
      <c r="M902" s="36">
        <f t="shared" si="173"/>
        <v>2322.886677860999</v>
      </c>
      <c r="N902" s="36">
        <f t="shared" si="174"/>
        <v>0.34413135968311098</v>
      </c>
      <c r="O902" s="36">
        <f t="shared" si="175"/>
        <v>5395802.5181841087</v>
      </c>
      <c r="P902" s="35">
        <f t="shared" si="178"/>
        <v>5395802.5181841087</v>
      </c>
    </row>
    <row r="903" spans="1:16" x14ac:dyDescent="0.4">
      <c r="A903" s="1">
        <v>902</v>
      </c>
      <c r="B903" s="21">
        <v>40715</v>
      </c>
      <c r="C903" s="43">
        <v>2</v>
      </c>
      <c r="D903">
        <v>7075</v>
      </c>
      <c r="E903" s="25">
        <f t="shared" si="179"/>
        <v>6581.25</v>
      </c>
      <c r="F903" s="25">
        <f t="shared" si="180"/>
        <v>6664.25</v>
      </c>
      <c r="G903" s="25">
        <f t="shared" si="169"/>
        <v>1.0616348426304536</v>
      </c>
      <c r="H903" s="25">
        <f t="shared" si="176"/>
        <v>0.99475543470319527</v>
      </c>
      <c r="I903" s="4">
        <f t="shared" si="170"/>
        <v>7112.3009266201843</v>
      </c>
      <c r="J903" s="25">
        <f t="shared" si="177"/>
        <v>4419.8022484458597</v>
      </c>
      <c r="K903" s="15">
        <f t="shared" si="171"/>
        <v>4396.6223069549214</v>
      </c>
      <c r="L903" s="36">
        <f t="shared" si="172"/>
        <v>2678.3776930450786</v>
      </c>
      <c r="M903" s="36">
        <f t="shared" si="173"/>
        <v>2678.3776930450786</v>
      </c>
      <c r="N903" s="36">
        <f t="shared" si="174"/>
        <v>0.37856928523605349</v>
      </c>
      <c r="O903" s="36">
        <f t="shared" si="175"/>
        <v>7173707.0666014766</v>
      </c>
      <c r="P903" s="35">
        <f t="shared" si="178"/>
        <v>7173707.0666014766</v>
      </c>
    </row>
    <row r="904" spans="1:16" x14ac:dyDescent="0.4">
      <c r="A904" s="1">
        <v>903</v>
      </c>
      <c r="B904" s="21">
        <v>40716</v>
      </c>
      <c r="C904" s="43">
        <v>3</v>
      </c>
      <c r="D904">
        <v>7246</v>
      </c>
      <c r="E904" s="25">
        <f t="shared" si="179"/>
        <v>6747.25</v>
      </c>
      <c r="F904" s="25">
        <f t="shared" si="180"/>
        <v>6809.875</v>
      </c>
      <c r="G904" s="25">
        <f t="shared" si="169"/>
        <v>1.0640430257530424</v>
      </c>
      <c r="H904" s="25">
        <f t="shared" si="176"/>
        <v>1.0047966317304369</v>
      </c>
      <c r="I904" s="4">
        <f t="shared" si="170"/>
        <v>7211.4095242547846</v>
      </c>
      <c r="J904" s="25">
        <f t="shared" si="177"/>
        <v>4419.7423849852721</v>
      </c>
      <c r="K904" s="15">
        <f t="shared" si="171"/>
        <v>4440.9422615494495</v>
      </c>
      <c r="L904" s="36">
        <f t="shared" si="172"/>
        <v>2805.0577384505505</v>
      </c>
      <c r="M904" s="36">
        <f t="shared" si="173"/>
        <v>2805.0577384505505</v>
      </c>
      <c r="N904" s="36">
        <f t="shared" si="174"/>
        <v>0.38711809804727443</v>
      </c>
      <c r="O904" s="36">
        <f t="shared" si="175"/>
        <v>7868348.9160413165</v>
      </c>
      <c r="P904" s="35">
        <f t="shared" si="178"/>
        <v>7868348.9160413165</v>
      </c>
    </row>
    <row r="905" spans="1:16" x14ac:dyDescent="0.4">
      <c r="A905" s="1">
        <v>904</v>
      </c>
      <c r="B905" s="21">
        <v>40717</v>
      </c>
      <c r="C905" s="43">
        <v>4</v>
      </c>
      <c r="D905">
        <v>5918</v>
      </c>
      <c r="E905" s="25">
        <f t="shared" si="179"/>
        <v>6872.5</v>
      </c>
      <c r="F905" s="25">
        <f t="shared" si="180"/>
        <v>6749.875</v>
      </c>
      <c r="G905" s="25">
        <f t="shared" si="169"/>
        <v>0.87675697698105526</v>
      </c>
      <c r="H905" s="25">
        <f t="shared" si="176"/>
        <v>0.99880733708417879</v>
      </c>
      <c r="I905" s="4">
        <f t="shared" si="170"/>
        <v>5925.0666072161976</v>
      </c>
      <c r="J905" s="25">
        <f t="shared" si="177"/>
        <v>4419.6825215246854</v>
      </c>
      <c r="K905" s="15">
        <f t="shared" si="171"/>
        <v>4414.4113300815598</v>
      </c>
      <c r="L905" s="36">
        <f t="shared" si="172"/>
        <v>1503.5886699184402</v>
      </c>
      <c r="M905" s="36">
        <f t="shared" si="173"/>
        <v>1503.5886699184402</v>
      </c>
      <c r="N905" s="36">
        <f t="shared" si="174"/>
        <v>0.25407040721839141</v>
      </c>
      <c r="O905" s="36">
        <f t="shared" si="175"/>
        <v>2260778.8883071044</v>
      </c>
      <c r="P905" s="35">
        <f t="shared" si="178"/>
        <v>2260778.8883071044</v>
      </c>
    </row>
    <row r="906" spans="1:16" x14ac:dyDescent="0.4">
      <c r="A906" s="1">
        <v>905</v>
      </c>
      <c r="B906" s="21">
        <v>40718</v>
      </c>
      <c r="C906" s="43">
        <v>1</v>
      </c>
      <c r="D906">
        <v>7251</v>
      </c>
      <c r="E906" s="25">
        <f t="shared" si="179"/>
        <v>6627.25</v>
      </c>
      <c r="F906" s="25">
        <f t="shared" si="180"/>
        <v>6404.625</v>
      </c>
      <c r="G906" s="25">
        <f t="shared" si="169"/>
        <v>1.13215059429709</v>
      </c>
      <c r="H906" s="25">
        <f t="shared" si="176"/>
        <v>1.0016405964821891</v>
      </c>
      <c r="I906" s="4">
        <f t="shared" si="170"/>
        <v>7239.123519419908</v>
      </c>
      <c r="J906" s="25">
        <f t="shared" si="177"/>
        <v>4419.6226580640978</v>
      </c>
      <c r="K906" s="15">
        <f t="shared" si="171"/>
        <v>4426.8734754495208</v>
      </c>
      <c r="L906" s="36">
        <f t="shared" si="172"/>
        <v>2824.1265245504792</v>
      </c>
      <c r="M906" s="36">
        <f t="shared" si="173"/>
        <v>2824.1265245504792</v>
      </c>
      <c r="N906" s="36">
        <f t="shared" si="174"/>
        <v>0.38948097152813116</v>
      </c>
      <c r="O906" s="36">
        <f t="shared" si="175"/>
        <v>7975690.626669568</v>
      </c>
      <c r="P906" s="35">
        <f t="shared" si="178"/>
        <v>7975690.626669568</v>
      </c>
    </row>
    <row r="907" spans="1:16" x14ac:dyDescent="0.4">
      <c r="A907" s="1">
        <v>906</v>
      </c>
      <c r="B907" s="21">
        <v>40719</v>
      </c>
      <c r="C907" s="43">
        <v>2</v>
      </c>
      <c r="D907">
        <v>6094</v>
      </c>
      <c r="E907" s="25">
        <f t="shared" si="179"/>
        <v>6182</v>
      </c>
      <c r="F907" s="25">
        <f t="shared" si="180"/>
        <v>6312.625</v>
      </c>
      <c r="G907" s="25">
        <f t="shared" si="169"/>
        <v>0.96536702243519934</v>
      </c>
      <c r="H907" s="25">
        <f t="shared" si="176"/>
        <v>0.99475543470319527</v>
      </c>
      <c r="I907" s="4">
        <f t="shared" si="170"/>
        <v>6126.1288829432369</v>
      </c>
      <c r="J907" s="25">
        <f t="shared" si="177"/>
        <v>4419.5627946035111</v>
      </c>
      <c r="K907" s="15">
        <f t="shared" si="171"/>
        <v>4396.3841089438838</v>
      </c>
      <c r="L907" s="36">
        <f t="shared" si="172"/>
        <v>1697.6158910561162</v>
      </c>
      <c r="M907" s="36">
        <f t="shared" si="173"/>
        <v>1697.6158910561162</v>
      </c>
      <c r="N907" s="36">
        <f t="shared" si="174"/>
        <v>0.27857169200133186</v>
      </c>
      <c r="O907" s="36">
        <f t="shared" si="175"/>
        <v>2881899.7135662516</v>
      </c>
      <c r="P907" s="35">
        <f t="shared" si="178"/>
        <v>2881899.7135662516</v>
      </c>
    </row>
    <row r="908" spans="1:16" x14ac:dyDescent="0.4">
      <c r="A908" s="1">
        <v>907</v>
      </c>
      <c r="B908" s="21">
        <v>40720</v>
      </c>
      <c r="C908" s="43">
        <v>3</v>
      </c>
      <c r="D908">
        <v>5465</v>
      </c>
      <c r="E908" s="25">
        <f t="shared" si="179"/>
        <v>6443.25</v>
      </c>
      <c r="F908" s="25">
        <f t="shared" si="180"/>
        <v>5993.125</v>
      </c>
      <c r="G908" s="25">
        <f t="shared" si="169"/>
        <v>0.91187819376368751</v>
      </c>
      <c r="H908" s="25">
        <f t="shared" si="176"/>
        <v>1.0047966317304369</v>
      </c>
      <c r="I908" s="4">
        <f t="shared" si="170"/>
        <v>5438.9115443075352</v>
      </c>
      <c r="J908" s="25">
        <f t="shared" si="177"/>
        <v>4419.5029311429234</v>
      </c>
      <c r="K908" s="15">
        <f t="shared" si="171"/>
        <v>4440.7016591352021</v>
      </c>
      <c r="L908" s="36">
        <f t="shared" si="172"/>
        <v>1024.2983408647979</v>
      </c>
      <c r="M908" s="36">
        <f t="shared" si="173"/>
        <v>1024.2983408647979</v>
      </c>
      <c r="N908" s="36">
        <f t="shared" si="174"/>
        <v>0.18742879064314691</v>
      </c>
      <c r="O908" s="36">
        <f t="shared" si="175"/>
        <v>1049187.0910983777</v>
      </c>
      <c r="P908" s="35">
        <f t="shared" si="178"/>
        <v>1049187.0910983777</v>
      </c>
    </row>
    <row r="909" spans="1:16" x14ac:dyDescent="0.4">
      <c r="A909" s="1">
        <v>908</v>
      </c>
      <c r="B909" s="21">
        <v>40721</v>
      </c>
      <c r="C909" s="43">
        <v>4</v>
      </c>
      <c r="D909">
        <v>6963</v>
      </c>
      <c r="E909" s="25">
        <f t="shared" si="179"/>
        <v>5543</v>
      </c>
      <c r="F909" s="25">
        <f t="shared" si="180"/>
        <v>5680</v>
      </c>
      <c r="G909" s="25">
        <f t="shared" si="169"/>
        <v>1.2258802816901408</v>
      </c>
      <c r="H909" s="25">
        <f t="shared" si="176"/>
        <v>0.99880733708417879</v>
      </c>
      <c r="I909" s="4">
        <f t="shared" si="170"/>
        <v>6971.3144281930354</v>
      </c>
      <c r="J909" s="25">
        <f t="shared" si="177"/>
        <v>4419.4430676823367</v>
      </c>
      <c r="K909" s="15">
        <f t="shared" si="171"/>
        <v>4414.1721618269285</v>
      </c>
      <c r="L909" s="36">
        <f t="shared" si="172"/>
        <v>2548.8278381730715</v>
      </c>
      <c r="M909" s="36">
        <f t="shared" si="173"/>
        <v>2548.8278381730715</v>
      </c>
      <c r="N909" s="36">
        <f t="shared" si="174"/>
        <v>0.36605311477424551</v>
      </c>
      <c r="O909" s="36">
        <f t="shared" si="175"/>
        <v>6496523.3486460131</v>
      </c>
      <c r="P909" s="35">
        <f t="shared" si="178"/>
        <v>6496523.3486460131</v>
      </c>
    </row>
    <row r="910" spans="1:16" x14ac:dyDescent="0.4">
      <c r="A910" s="1">
        <v>909</v>
      </c>
      <c r="B910" s="21">
        <v>40722</v>
      </c>
      <c r="C910" s="43">
        <v>1</v>
      </c>
      <c r="D910">
        <v>3650</v>
      </c>
      <c r="E910" s="25">
        <f t="shared" si="179"/>
        <v>5817</v>
      </c>
      <c r="F910" s="25">
        <f t="shared" si="180"/>
        <v>5859.25</v>
      </c>
      <c r="G910" s="25">
        <f t="shared" si="169"/>
        <v>0.62294662286128766</v>
      </c>
      <c r="H910" s="25">
        <f t="shared" si="176"/>
        <v>1.0016405964821891</v>
      </c>
      <c r="I910" s="4">
        <f t="shared" si="170"/>
        <v>3644.0216309312732</v>
      </c>
      <c r="J910" s="25">
        <f t="shared" si="177"/>
        <v>4419.38320422175</v>
      </c>
      <c r="K910" s="15">
        <f t="shared" si="171"/>
        <v>4426.6336287600416</v>
      </c>
      <c r="L910" s="36">
        <f t="shared" si="172"/>
        <v>-776.63362876004157</v>
      </c>
      <c r="M910" s="36">
        <f t="shared" si="173"/>
        <v>776.63362876004157</v>
      </c>
      <c r="N910" s="36">
        <f t="shared" si="174"/>
        <v>0.21277633664658674</v>
      </c>
      <c r="O910" s="36">
        <f t="shared" si="175"/>
        <v>603159.79332099005</v>
      </c>
      <c r="P910" s="35">
        <f t="shared" si="178"/>
        <v>603159.79332099005</v>
      </c>
    </row>
    <row r="911" spans="1:16" x14ac:dyDescent="0.4">
      <c r="A911" s="1">
        <v>910</v>
      </c>
      <c r="B911" s="21">
        <v>40723</v>
      </c>
      <c r="C911" s="43">
        <v>2</v>
      </c>
      <c r="D911">
        <v>7190</v>
      </c>
      <c r="E911" s="25">
        <f t="shared" si="179"/>
        <v>5901.5</v>
      </c>
      <c r="F911" s="25">
        <f t="shared" si="180"/>
        <v>5941.625</v>
      </c>
      <c r="G911" s="25">
        <f t="shared" si="169"/>
        <v>1.2101066627395705</v>
      </c>
      <c r="H911" s="25">
        <f t="shared" si="176"/>
        <v>0.99475543470319527</v>
      </c>
      <c r="I911" s="4">
        <f t="shared" si="170"/>
        <v>7227.9072314345058</v>
      </c>
      <c r="J911" s="25">
        <f t="shared" si="177"/>
        <v>4419.3233407611624</v>
      </c>
      <c r="K911" s="15">
        <f t="shared" si="171"/>
        <v>4396.1459109328471</v>
      </c>
      <c r="L911" s="36">
        <f t="shared" si="172"/>
        <v>2793.8540890671529</v>
      </c>
      <c r="M911" s="36">
        <f t="shared" si="173"/>
        <v>2793.8540890671529</v>
      </c>
      <c r="N911" s="36">
        <f t="shared" si="174"/>
        <v>0.38857497761712834</v>
      </c>
      <c r="O911" s="36">
        <f t="shared" si="175"/>
        <v>7805620.6709972508</v>
      </c>
      <c r="P911" s="35">
        <f t="shared" si="178"/>
        <v>7805620.6709972508</v>
      </c>
    </row>
    <row r="912" spans="1:16" x14ac:dyDescent="0.4">
      <c r="A912" s="1">
        <v>911</v>
      </c>
      <c r="B912" s="21">
        <v>40724</v>
      </c>
      <c r="C912" s="43">
        <v>3</v>
      </c>
      <c r="D912">
        <v>5803</v>
      </c>
      <c r="E912" s="25">
        <f t="shared" si="179"/>
        <v>5981.75</v>
      </c>
      <c r="F912" s="25">
        <f t="shared" si="180"/>
        <v>6318.25</v>
      </c>
      <c r="G912" s="25">
        <f t="shared" si="169"/>
        <v>0.91845052031812602</v>
      </c>
      <c r="H912" s="25">
        <f t="shared" si="176"/>
        <v>1.0047966317304369</v>
      </c>
      <c r="I912" s="4">
        <f t="shared" si="170"/>
        <v>5775.298022253728</v>
      </c>
      <c r="J912" s="25">
        <f t="shared" si="177"/>
        <v>4419.2634773005757</v>
      </c>
      <c r="K912" s="15">
        <f t="shared" si="171"/>
        <v>4440.4610567209565</v>
      </c>
      <c r="L912" s="36">
        <f t="shared" si="172"/>
        <v>1362.5389432790435</v>
      </c>
      <c r="M912" s="36">
        <f t="shared" si="173"/>
        <v>1362.5389432790435</v>
      </c>
      <c r="N912" s="36">
        <f t="shared" si="174"/>
        <v>0.23479905967241832</v>
      </c>
      <c r="O912" s="36">
        <f t="shared" si="175"/>
        <v>1856512.3719519724</v>
      </c>
      <c r="P912" s="35">
        <f t="shared" si="178"/>
        <v>1856512.3719519724</v>
      </c>
    </row>
    <row r="913" spans="1:16" x14ac:dyDescent="0.4">
      <c r="A913" s="1">
        <v>912</v>
      </c>
      <c r="B913" s="21">
        <v>40725</v>
      </c>
      <c r="C913" s="43">
        <v>4</v>
      </c>
      <c r="D913">
        <v>7284</v>
      </c>
      <c r="E913" s="25">
        <f t="shared" si="179"/>
        <v>6654.75</v>
      </c>
      <c r="F913" s="25">
        <f t="shared" si="180"/>
        <v>6458.25</v>
      </c>
      <c r="G913" s="25">
        <f t="shared" si="169"/>
        <v>1.1278597143188944</v>
      </c>
      <c r="H913" s="25">
        <f t="shared" si="176"/>
        <v>0.99880733708417879</v>
      </c>
      <c r="I913" s="4">
        <f t="shared" si="170"/>
        <v>7292.6977301390307</v>
      </c>
      <c r="J913" s="25">
        <f t="shared" si="177"/>
        <v>4419.2036138399881</v>
      </c>
      <c r="K913" s="15">
        <f t="shared" si="171"/>
        <v>4413.9329935722981</v>
      </c>
      <c r="L913" s="36">
        <f t="shared" si="172"/>
        <v>2870.0670064277019</v>
      </c>
      <c r="M913" s="36">
        <f t="shared" si="173"/>
        <v>2870.0670064277019</v>
      </c>
      <c r="N913" s="36">
        <f t="shared" si="174"/>
        <v>0.3940234769944676</v>
      </c>
      <c r="O913" s="36">
        <f t="shared" si="175"/>
        <v>8237284.6213848703</v>
      </c>
      <c r="P913" s="35">
        <f t="shared" si="178"/>
        <v>8237284.6213848703</v>
      </c>
    </row>
    <row r="914" spans="1:16" x14ac:dyDescent="0.4">
      <c r="A914" s="1">
        <v>913</v>
      </c>
      <c r="B914" s="21">
        <v>40726</v>
      </c>
      <c r="C914" s="43">
        <v>1</v>
      </c>
      <c r="D914">
        <v>6342</v>
      </c>
      <c r="E914" s="25">
        <f t="shared" si="179"/>
        <v>6261.75</v>
      </c>
      <c r="F914" s="25">
        <f t="shared" si="180"/>
        <v>6419.25</v>
      </c>
      <c r="G914" s="25">
        <f t="shared" si="169"/>
        <v>0.98796588386493744</v>
      </c>
      <c r="H914" s="25">
        <f t="shared" si="176"/>
        <v>1.0016405964821891</v>
      </c>
      <c r="I914" s="4">
        <f t="shared" si="170"/>
        <v>6331.6123790044203</v>
      </c>
      <c r="J914" s="25">
        <f t="shared" si="177"/>
        <v>4419.1437503794014</v>
      </c>
      <c r="K914" s="15">
        <f t="shared" si="171"/>
        <v>4426.3937820705614</v>
      </c>
      <c r="L914" s="36">
        <f t="shared" si="172"/>
        <v>1915.6062179294386</v>
      </c>
      <c r="M914" s="36">
        <f t="shared" si="173"/>
        <v>1915.6062179294386</v>
      </c>
      <c r="N914" s="36">
        <f t="shared" si="174"/>
        <v>0.30205080698982001</v>
      </c>
      <c r="O914" s="36">
        <f t="shared" si="175"/>
        <v>3669547.1821699277</v>
      </c>
      <c r="P914" s="35">
        <f t="shared" si="178"/>
        <v>3669547.1821699277</v>
      </c>
    </row>
    <row r="915" spans="1:16" x14ac:dyDescent="0.4">
      <c r="A915" s="1">
        <v>914</v>
      </c>
      <c r="B915" s="21">
        <v>40727</v>
      </c>
      <c r="C915" s="43">
        <v>2</v>
      </c>
      <c r="D915">
        <v>5618</v>
      </c>
      <c r="E915" s="25">
        <f t="shared" si="179"/>
        <v>6576.75</v>
      </c>
      <c r="F915" s="25">
        <f t="shared" si="180"/>
        <v>6583.25</v>
      </c>
      <c r="G915" s="25">
        <f t="shared" si="169"/>
        <v>0.85337789085937799</v>
      </c>
      <c r="H915" s="25">
        <f t="shared" si="176"/>
        <v>0.99475543470319527</v>
      </c>
      <c r="I915" s="4">
        <f t="shared" si="170"/>
        <v>5647.6193082335258</v>
      </c>
      <c r="J915" s="25">
        <f t="shared" si="177"/>
        <v>4419.0838869188137</v>
      </c>
      <c r="K915" s="15">
        <f t="shared" si="171"/>
        <v>4395.9077129218103</v>
      </c>
      <c r="L915" s="36">
        <f t="shared" si="172"/>
        <v>1222.0922870781897</v>
      </c>
      <c r="M915" s="36">
        <f t="shared" si="173"/>
        <v>1222.0922870781897</v>
      </c>
      <c r="N915" s="36">
        <f t="shared" si="174"/>
        <v>0.21753155697368987</v>
      </c>
      <c r="O915" s="36">
        <f t="shared" si="175"/>
        <v>1493509.5581360003</v>
      </c>
      <c r="P915" s="35">
        <f t="shared" si="178"/>
        <v>1493509.5581360003</v>
      </c>
    </row>
    <row r="916" spans="1:16" x14ac:dyDescent="0.4">
      <c r="A916" s="1">
        <v>915</v>
      </c>
      <c r="B916" s="21">
        <v>40728</v>
      </c>
      <c r="C916" s="43">
        <v>3</v>
      </c>
      <c r="D916">
        <v>7063</v>
      </c>
      <c r="E916" s="25">
        <f t="shared" si="179"/>
        <v>6589.75</v>
      </c>
      <c r="F916" s="25">
        <f t="shared" si="180"/>
        <v>6253.25</v>
      </c>
      <c r="G916" s="25">
        <f t="shared" si="169"/>
        <v>1.1294926638148164</v>
      </c>
      <c r="H916" s="25">
        <f t="shared" si="176"/>
        <v>1.0047966317304369</v>
      </c>
      <c r="I916" s="4">
        <f t="shared" si="170"/>
        <v>7029.2831175561059</v>
      </c>
      <c r="J916" s="25">
        <f t="shared" si="177"/>
        <v>4419.024023458227</v>
      </c>
      <c r="K916" s="15">
        <f t="shared" si="171"/>
        <v>4440.2204543067091</v>
      </c>
      <c r="L916" s="36">
        <f t="shared" si="172"/>
        <v>2622.7795456932909</v>
      </c>
      <c r="M916" s="36">
        <f t="shared" si="173"/>
        <v>2622.7795456932909</v>
      </c>
      <c r="N916" s="36">
        <f t="shared" si="174"/>
        <v>0.37134072571050414</v>
      </c>
      <c r="O916" s="36">
        <f t="shared" si="175"/>
        <v>6878972.5453071054</v>
      </c>
      <c r="P916" s="35">
        <f t="shared" si="178"/>
        <v>6878972.5453071054</v>
      </c>
    </row>
    <row r="917" spans="1:16" x14ac:dyDescent="0.4">
      <c r="A917" s="1">
        <v>916</v>
      </c>
      <c r="B917" s="21">
        <v>40729</v>
      </c>
      <c r="C917" s="43">
        <v>4</v>
      </c>
      <c r="D917">
        <v>7336</v>
      </c>
      <c r="E917" s="25">
        <f t="shared" si="179"/>
        <v>5916.75</v>
      </c>
      <c r="F917" s="25">
        <f t="shared" si="180"/>
        <v>5942</v>
      </c>
      <c r="G917" s="25">
        <f t="shared" si="169"/>
        <v>1.2346011443958262</v>
      </c>
      <c r="H917" s="25">
        <f t="shared" si="176"/>
        <v>0.99880733708417879</v>
      </c>
      <c r="I917" s="4">
        <f t="shared" si="170"/>
        <v>7344.7598226661075</v>
      </c>
      <c r="J917" s="25">
        <f t="shared" si="177"/>
        <v>4418.9641599976394</v>
      </c>
      <c r="K917" s="15">
        <f t="shared" si="171"/>
        <v>4413.6938253176668</v>
      </c>
      <c r="L917" s="36">
        <f t="shared" si="172"/>
        <v>2922.3061746823332</v>
      </c>
      <c r="M917" s="36">
        <f t="shared" si="173"/>
        <v>2922.3061746823332</v>
      </c>
      <c r="N917" s="36">
        <f t="shared" si="174"/>
        <v>0.39835144147796253</v>
      </c>
      <c r="O917" s="36">
        <f t="shared" si="175"/>
        <v>8539873.3785864916</v>
      </c>
      <c r="P917" s="35">
        <f t="shared" si="178"/>
        <v>8539873.3785864916</v>
      </c>
    </row>
    <row r="918" spans="1:16" x14ac:dyDescent="0.4">
      <c r="A918" s="1">
        <v>917</v>
      </c>
      <c r="B918" s="21">
        <v>40730</v>
      </c>
      <c r="C918" s="43">
        <v>1</v>
      </c>
      <c r="D918">
        <v>3650</v>
      </c>
      <c r="E918" s="25">
        <f t="shared" si="179"/>
        <v>5967.25</v>
      </c>
      <c r="F918" s="25">
        <f t="shared" si="180"/>
        <v>5988.375</v>
      </c>
      <c r="G918" s="25">
        <f t="shared" si="169"/>
        <v>0.60951426722608382</v>
      </c>
      <c r="H918" s="25">
        <f t="shared" si="176"/>
        <v>1.0016405964821891</v>
      </c>
      <c r="I918" s="4">
        <f t="shared" si="170"/>
        <v>3644.0216309312732</v>
      </c>
      <c r="J918" s="25">
        <f t="shared" si="177"/>
        <v>4418.9042965370527</v>
      </c>
      <c r="K918" s="15">
        <f t="shared" si="171"/>
        <v>4426.1539353810813</v>
      </c>
      <c r="L918" s="36">
        <f t="shared" si="172"/>
        <v>-776.15393538108128</v>
      </c>
      <c r="M918" s="36">
        <f t="shared" si="173"/>
        <v>776.15393538108128</v>
      </c>
      <c r="N918" s="36">
        <f t="shared" si="174"/>
        <v>0.21264491380303596</v>
      </c>
      <c r="O918" s="36">
        <f t="shared" si="175"/>
        <v>602414.93140753976</v>
      </c>
      <c r="P918" s="35">
        <f t="shared" si="178"/>
        <v>602414.93140753976</v>
      </c>
    </row>
    <row r="919" spans="1:16" x14ac:dyDescent="0.4">
      <c r="A919" s="1">
        <v>918</v>
      </c>
      <c r="B919" s="21">
        <v>40731</v>
      </c>
      <c r="C919" s="43">
        <v>2</v>
      </c>
      <c r="D919">
        <v>5820</v>
      </c>
      <c r="E919" s="25">
        <f t="shared" si="179"/>
        <v>6009.5</v>
      </c>
      <c r="F919" s="25">
        <f t="shared" si="180"/>
        <v>5894.125</v>
      </c>
      <c r="G919" s="25">
        <f t="shared" si="169"/>
        <v>0.98742391788433392</v>
      </c>
      <c r="H919" s="25">
        <f t="shared" si="176"/>
        <v>0.99475543470319527</v>
      </c>
      <c r="I919" s="4">
        <f t="shared" si="170"/>
        <v>5850.6842958204197</v>
      </c>
      <c r="J919" s="25">
        <f t="shared" si="177"/>
        <v>4418.8444330764651</v>
      </c>
      <c r="K919" s="15">
        <f t="shared" si="171"/>
        <v>4395.6695149107736</v>
      </c>
      <c r="L919" s="36">
        <f t="shared" si="172"/>
        <v>1424.3304850892264</v>
      </c>
      <c r="M919" s="36">
        <f t="shared" si="173"/>
        <v>1424.3304850892264</v>
      </c>
      <c r="N919" s="36">
        <f t="shared" si="174"/>
        <v>0.2447303238984925</v>
      </c>
      <c r="O919" s="36">
        <f t="shared" si="175"/>
        <v>2028717.3307545111</v>
      </c>
      <c r="P919" s="35">
        <f t="shared" si="178"/>
        <v>2028717.3307545111</v>
      </c>
    </row>
    <row r="920" spans="1:16" x14ac:dyDescent="0.4">
      <c r="A920" s="1">
        <v>919</v>
      </c>
      <c r="B920" s="21">
        <v>40732</v>
      </c>
      <c r="C920" s="43">
        <v>3</v>
      </c>
      <c r="D920">
        <v>7232</v>
      </c>
      <c r="E920" s="25">
        <f t="shared" si="179"/>
        <v>5778.75</v>
      </c>
      <c r="F920" s="25">
        <f t="shared" si="180"/>
        <v>5778.75</v>
      </c>
      <c r="G920" s="25">
        <f t="shared" si="169"/>
        <v>1.2514817218256544</v>
      </c>
      <c r="H920" s="25">
        <f t="shared" si="176"/>
        <v>1.0047966317304369</v>
      </c>
      <c r="I920" s="4">
        <f t="shared" si="170"/>
        <v>7197.4763565292033</v>
      </c>
      <c r="J920" s="25">
        <f t="shared" si="177"/>
        <v>4418.7845696158784</v>
      </c>
      <c r="K920" s="15">
        <f t="shared" si="171"/>
        <v>4439.9798518924626</v>
      </c>
      <c r="L920" s="36">
        <f t="shared" si="172"/>
        <v>2792.0201481075374</v>
      </c>
      <c r="M920" s="36">
        <f t="shared" si="173"/>
        <v>2792.0201481075374</v>
      </c>
      <c r="N920" s="36">
        <f t="shared" si="174"/>
        <v>0.38606473286885196</v>
      </c>
      <c r="O920" s="36">
        <f t="shared" si="175"/>
        <v>7795376.5074384352</v>
      </c>
      <c r="P920" s="35">
        <f t="shared" si="178"/>
        <v>7795376.5074384352</v>
      </c>
    </row>
    <row r="921" spans="1:16" x14ac:dyDescent="0.4">
      <c r="A921" s="1">
        <v>920</v>
      </c>
      <c r="B921" s="21">
        <v>40733</v>
      </c>
      <c r="C921" s="43">
        <v>4</v>
      </c>
      <c r="D921">
        <v>6413</v>
      </c>
      <c r="E921" s="25">
        <f t="shared" si="179"/>
        <v>5778.75</v>
      </c>
      <c r="F921" s="25">
        <f t="shared" si="180"/>
        <v>5991</v>
      </c>
      <c r="G921" s="25">
        <f t="shared" si="169"/>
        <v>1.0704389918210648</v>
      </c>
      <c r="H921" s="25">
        <f t="shared" si="176"/>
        <v>0.99880733708417879</v>
      </c>
      <c r="I921" s="4">
        <f t="shared" si="170"/>
        <v>6420.657680310489</v>
      </c>
      <c r="J921" s="25">
        <f t="shared" si="177"/>
        <v>4418.7247061552907</v>
      </c>
      <c r="K921" s="15">
        <f t="shared" si="171"/>
        <v>4413.4546570630364</v>
      </c>
      <c r="L921" s="36">
        <f t="shared" si="172"/>
        <v>1999.5453429369636</v>
      </c>
      <c r="M921" s="36">
        <f t="shared" si="173"/>
        <v>1999.5453429369636</v>
      </c>
      <c r="N921" s="36">
        <f t="shared" si="174"/>
        <v>0.31179562497067886</v>
      </c>
      <c r="O921" s="36">
        <f t="shared" si="175"/>
        <v>3998181.5784608992</v>
      </c>
      <c r="P921" s="35">
        <f t="shared" si="178"/>
        <v>3998181.5784608992</v>
      </c>
    </row>
    <row r="922" spans="1:16" x14ac:dyDescent="0.4">
      <c r="A922" s="1">
        <v>921</v>
      </c>
      <c r="B922" s="21">
        <v>40734</v>
      </c>
      <c r="C922" s="43">
        <v>1</v>
      </c>
      <c r="D922">
        <v>3650</v>
      </c>
      <c r="E922" s="25">
        <f t="shared" si="179"/>
        <v>6203.25</v>
      </c>
      <c r="F922" s="25">
        <f t="shared" si="180"/>
        <v>6266.75</v>
      </c>
      <c r="G922" s="25">
        <f t="shared" si="169"/>
        <v>0.58243906331032835</v>
      </c>
      <c r="H922" s="25">
        <f t="shared" si="176"/>
        <v>1.0016405964821891</v>
      </c>
      <c r="I922" s="4">
        <f t="shared" si="170"/>
        <v>3644.0216309312732</v>
      </c>
      <c r="J922" s="25">
        <f t="shared" si="177"/>
        <v>4418.664842694704</v>
      </c>
      <c r="K922" s="15">
        <f t="shared" si="171"/>
        <v>4425.9140886916011</v>
      </c>
      <c r="L922" s="36">
        <f t="shared" si="172"/>
        <v>-775.91408869160114</v>
      </c>
      <c r="M922" s="36">
        <f t="shared" si="173"/>
        <v>775.91408869160114</v>
      </c>
      <c r="N922" s="36">
        <f t="shared" si="174"/>
        <v>0.21257920238126057</v>
      </c>
      <c r="O922" s="36">
        <f t="shared" si="175"/>
        <v>602042.67303011788</v>
      </c>
      <c r="P922" s="35">
        <f t="shared" si="178"/>
        <v>602042.67303011788</v>
      </c>
    </row>
    <row r="923" spans="1:16" x14ac:dyDescent="0.4">
      <c r="A923" s="1">
        <v>922</v>
      </c>
      <c r="B923" s="21">
        <v>40735</v>
      </c>
      <c r="C923" s="43">
        <v>2</v>
      </c>
      <c r="D923">
        <v>7518</v>
      </c>
      <c r="E923" s="25">
        <f t="shared" si="179"/>
        <v>6330.25</v>
      </c>
      <c r="F923" s="25">
        <f t="shared" si="180"/>
        <v>6503</v>
      </c>
      <c r="G923" s="25">
        <f t="shared" si="169"/>
        <v>1.1560818083961248</v>
      </c>
      <c r="H923" s="25">
        <f t="shared" si="176"/>
        <v>0.99475543470319527</v>
      </c>
      <c r="I923" s="4">
        <f t="shared" si="170"/>
        <v>7557.6365182092641</v>
      </c>
      <c r="J923" s="25">
        <f t="shared" si="177"/>
        <v>4418.6049792341164</v>
      </c>
      <c r="K923" s="15">
        <f t="shared" si="171"/>
        <v>4395.4313168997369</v>
      </c>
      <c r="L923" s="36">
        <f t="shared" si="172"/>
        <v>3122.5686831002631</v>
      </c>
      <c r="M923" s="36">
        <f t="shared" si="173"/>
        <v>3122.5686831002631</v>
      </c>
      <c r="N923" s="36">
        <f t="shared" si="174"/>
        <v>0.41534566149245322</v>
      </c>
      <c r="O923" s="36">
        <f t="shared" si="175"/>
        <v>9750435.180678511</v>
      </c>
      <c r="P923" s="35">
        <f t="shared" si="178"/>
        <v>9750435.180678511</v>
      </c>
    </row>
    <row r="924" spans="1:16" x14ac:dyDescent="0.4">
      <c r="A924" s="1">
        <v>923</v>
      </c>
      <c r="B924" s="21">
        <v>40736</v>
      </c>
      <c r="C924" s="43">
        <v>3</v>
      </c>
      <c r="D924">
        <v>7740</v>
      </c>
      <c r="E924" s="25">
        <f t="shared" si="179"/>
        <v>6675.75</v>
      </c>
      <c r="F924" s="25">
        <f t="shared" si="180"/>
        <v>6995.625</v>
      </c>
      <c r="G924" s="25">
        <f t="shared" si="169"/>
        <v>1.1064057893326187</v>
      </c>
      <c r="H924" s="25">
        <f t="shared" si="176"/>
        <v>1.0047966317304369</v>
      </c>
      <c r="I924" s="4">
        <f t="shared" si="170"/>
        <v>7703.0512997146061</v>
      </c>
      <c r="J924" s="25">
        <f t="shared" si="177"/>
        <v>4418.5451157735297</v>
      </c>
      <c r="K924" s="15">
        <f t="shared" si="171"/>
        <v>4439.7392494782162</v>
      </c>
      <c r="L924" s="36">
        <f t="shared" si="172"/>
        <v>3300.2607505217838</v>
      </c>
      <c r="M924" s="36">
        <f t="shared" si="173"/>
        <v>3300.2607505217838</v>
      </c>
      <c r="N924" s="36">
        <f t="shared" si="174"/>
        <v>0.42639027784519173</v>
      </c>
      <c r="O924" s="36">
        <f t="shared" si="175"/>
        <v>10891721.021434609</v>
      </c>
      <c r="P924" s="35">
        <f t="shared" si="178"/>
        <v>10891721.021434609</v>
      </c>
    </row>
    <row r="925" spans="1:16" x14ac:dyDescent="0.4">
      <c r="A925" s="1">
        <v>924</v>
      </c>
      <c r="B925" s="21">
        <v>40737</v>
      </c>
      <c r="C925" s="43">
        <v>4</v>
      </c>
      <c r="D925">
        <v>7795</v>
      </c>
      <c r="E925" s="25">
        <f t="shared" si="179"/>
        <v>7315.5</v>
      </c>
      <c r="F925" s="25">
        <f t="shared" si="180"/>
        <v>7335.75</v>
      </c>
      <c r="G925" s="25">
        <f t="shared" si="169"/>
        <v>1.0626043690147564</v>
      </c>
      <c r="H925" s="25">
        <f t="shared" si="176"/>
        <v>0.99880733708417879</v>
      </c>
      <c r="I925" s="4">
        <f t="shared" si="170"/>
        <v>7804.3079086262687</v>
      </c>
      <c r="J925" s="25">
        <f t="shared" si="177"/>
        <v>4418.4852523129421</v>
      </c>
      <c r="K925" s="15">
        <f t="shared" si="171"/>
        <v>4413.2154888084051</v>
      </c>
      <c r="L925" s="36">
        <f t="shared" si="172"/>
        <v>3381.7845111915949</v>
      </c>
      <c r="M925" s="36">
        <f t="shared" si="173"/>
        <v>3381.7845111915949</v>
      </c>
      <c r="N925" s="36">
        <f t="shared" si="174"/>
        <v>0.4338402195242585</v>
      </c>
      <c r="O925" s="36">
        <f t="shared" si="175"/>
        <v>11436466.480135374</v>
      </c>
      <c r="P925" s="35">
        <f t="shared" si="178"/>
        <v>11436466.480135374</v>
      </c>
    </row>
    <row r="926" spans="1:16" x14ac:dyDescent="0.4">
      <c r="A926" s="1">
        <v>925</v>
      </c>
      <c r="B926" s="21">
        <v>40738</v>
      </c>
      <c r="C926" s="43">
        <v>1</v>
      </c>
      <c r="D926">
        <v>6209</v>
      </c>
      <c r="E926" s="25">
        <f t="shared" si="179"/>
        <v>7356</v>
      </c>
      <c r="F926" s="25">
        <f t="shared" si="180"/>
        <v>7219</v>
      </c>
      <c r="G926" s="25">
        <f t="shared" si="169"/>
        <v>0.8600914254051808</v>
      </c>
      <c r="H926" s="25">
        <f t="shared" si="176"/>
        <v>1.0016405964821891</v>
      </c>
      <c r="I926" s="4">
        <f t="shared" si="170"/>
        <v>6198.8302209458288</v>
      </c>
      <c r="J926" s="25">
        <f t="shared" si="177"/>
        <v>4418.4253888523554</v>
      </c>
      <c r="K926" s="15">
        <f t="shared" si="171"/>
        <v>4425.674242002121</v>
      </c>
      <c r="L926" s="36">
        <f t="shared" si="172"/>
        <v>1783.325757997879</v>
      </c>
      <c r="M926" s="36">
        <f t="shared" si="173"/>
        <v>1783.325757997879</v>
      </c>
      <c r="N926" s="36">
        <f t="shared" si="174"/>
        <v>0.28721625994489919</v>
      </c>
      <c r="O926" s="36">
        <f t="shared" si="175"/>
        <v>3180250.7591387099</v>
      </c>
      <c r="P926" s="35">
        <f t="shared" si="178"/>
        <v>3180250.7591387099</v>
      </c>
    </row>
    <row r="927" spans="1:16" x14ac:dyDescent="0.4">
      <c r="A927" s="1">
        <v>926</v>
      </c>
      <c r="B927" s="21">
        <v>40739</v>
      </c>
      <c r="C927" s="43">
        <v>2</v>
      </c>
      <c r="D927">
        <v>7680</v>
      </c>
      <c r="E927" s="25">
        <f t="shared" si="179"/>
        <v>7082</v>
      </c>
      <c r="F927" s="25">
        <f t="shared" si="180"/>
        <v>6563.875</v>
      </c>
      <c r="G927" s="25">
        <f t="shared" si="169"/>
        <v>1.170040562929672</v>
      </c>
      <c r="H927" s="25">
        <f t="shared" si="176"/>
        <v>0.99475543470319527</v>
      </c>
      <c r="I927" s="4">
        <f t="shared" si="170"/>
        <v>7720.490617165091</v>
      </c>
      <c r="J927" s="25">
        <f t="shared" si="177"/>
        <v>4418.3655253917677</v>
      </c>
      <c r="K927" s="15">
        <f t="shared" si="171"/>
        <v>4395.1931188886992</v>
      </c>
      <c r="L927" s="36">
        <f t="shared" si="172"/>
        <v>3284.8068811113008</v>
      </c>
      <c r="M927" s="36">
        <f t="shared" si="173"/>
        <v>3284.8068811113008</v>
      </c>
      <c r="N927" s="36">
        <f t="shared" si="174"/>
        <v>0.42770922931136729</v>
      </c>
      <c r="O927" s="36">
        <f t="shared" si="175"/>
        <v>10789956.246196151</v>
      </c>
      <c r="P927" s="35">
        <f t="shared" si="178"/>
        <v>10789956.246196151</v>
      </c>
    </row>
    <row r="928" spans="1:16" x14ac:dyDescent="0.4">
      <c r="A928" s="1">
        <v>927</v>
      </c>
      <c r="B928" s="21">
        <v>40740</v>
      </c>
      <c r="C928" s="43">
        <v>3</v>
      </c>
      <c r="D928">
        <v>6644</v>
      </c>
      <c r="E928" s="25">
        <f t="shared" si="179"/>
        <v>6045.75</v>
      </c>
      <c r="F928" s="25">
        <f t="shared" si="180"/>
        <v>6221.875</v>
      </c>
      <c r="G928" s="25">
        <f t="shared" si="169"/>
        <v>1.0678453038674034</v>
      </c>
      <c r="H928" s="25">
        <f t="shared" si="176"/>
        <v>1.0047966317304369</v>
      </c>
      <c r="I928" s="4">
        <f t="shared" si="170"/>
        <v>6612.2833120547602</v>
      </c>
      <c r="J928" s="25">
        <f t="shared" si="177"/>
        <v>4418.305661931181</v>
      </c>
      <c r="K928" s="15">
        <f t="shared" si="171"/>
        <v>4439.4986470639687</v>
      </c>
      <c r="L928" s="36">
        <f t="shared" si="172"/>
        <v>2204.5013529360313</v>
      </c>
      <c r="M928" s="36">
        <f t="shared" si="173"/>
        <v>2204.5013529360313</v>
      </c>
      <c r="N928" s="36">
        <f t="shared" si="174"/>
        <v>0.3318033342769463</v>
      </c>
      <c r="O928" s="36">
        <f t="shared" si="175"/>
        <v>4859826.2150967922</v>
      </c>
      <c r="P928" s="35">
        <f t="shared" si="178"/>
        <v>4859826.2150967922</v>
      </c>
    </row>
    <row r="929" spans="1:16" x14ac:dyDescent="0.4">
      <c r="A929" s="1">
        <v>928</v>
      </c>
      <c r="B929" s="21">
        <v>40741</v>
      </c>
      <c r="C929" s="43">
        <v>4</v>
      </c>
      <c r="D929">
        <v>3650</v>
      </c>
      <c r="E929" s="25">
        <f t="shared" si="179"/>
        <v>6398</v>
      </c>
      <c r="F929" s="25">
        <f t="shared" si="180"/>
        <v>6404.375</v>
      </c>
      <c r="G929" s="25">
        <f t="shared" si="169"/>
        <v>0.56992290426466286</v>
      </c>
      <c r="H929" s="25">
        <f t="shared" si="176"/>
        <v>0.99880733708417879</v>
      </c>
      <c r="I929" s="4">
        <f t="shared" si="170"/>
        <v>3654.3584177659886</v>
      </c>
      <c r="J929" s="25">
        <f t="shared" si="177"/>
        <v>4418.2457984705934</v>
      </c>
      <c r="K929" s="15">
        <f t="shared" si="171"/>
        <v>4412.9763205537747</v>
      </c>
      <c r="L929" s="36">
        <f t="shared" si="172"/>
        <v>-762.97632055377471</v>
      </c>
      <c r="M929" s="36">
        <f t="shared" si="173"/>
        <v>762.97632055377471</v>
      </c>
      <c r="N929" s="36">
        <f t="shared" si="174"/>
        <v>0.20903460837089718</v>
      </c>
      <c r="O929" s="36">
        <f t="shared" si="175"/>
        <v>582132.86572577641</v>
      </c>
      <c r="P929" s="35">
        <f t="shared" si="178"/>
        <v>582132.86572577641</v>
      </c>
    </row>
    <row r="930" spans="1:16" x14ac:dyDescent="0.4">
      <c r="A930" s="1">
        <v>929</v>
      </c>
      <c r="B930" s="21">
        <v>40742</v>
      </c>
      <c r="C930" s="43">
        <v>1</v>
      </c>
      <c r="D930">
        <v>7618</v>
      </c>
      <c r="E930" s="25">
        <f t="shared" si="179"/>
        <v>6410.75</v>
      </c>
      <c r="F930" s="25">
        <f t="shared" si="180"/>
        <v>6294.25</v>
      </c>
      <c r="G930" s="25">
        <f t="shared" si="169"/>
        <v>1.2103109981332167</v>
      </c>
      <c r="H930" s="25">
        <f t="shared" si="176"/>
        <v>1.0016405964821891</v>
      </c>
      <c r="I930" s="4">
        <f t="shared" si="170"/>
        <v>7605.5224066943674</v>
      </c>
      <c r="J930" s="25">
        <f t="shared" si="177"/>
        <v>4418.1859350100067</v>
      </c>
      <c r="K930" s="15">
        <f t="shared" si="171"/>
        <v>4425.4343953126408</v>
      </c>
      <c r="L930" s="36">
        <f t="shared" si="172"/>
        <v>3192.5656046873592</v>
      </c>
      <c r="M930" s="36">
        <f t="shared" si="173"/>
        <v>3192.5656046873592</v>
      </c>
      <c r="N930" s="36">
        <f t="shared" si="174"/>
        <v>0.41908185937087938</v>
      </c>
      <c r="O930" s="36">
        <f t="shared" si="175"/>
        <v>10192475.140232762</v>
      </c>
      <c r="P930" s="35">
        <f t="shared" si="178"/>
        <v>10192475.140232762</v>
      </c>
    </row>
    <row r="931" spans="1:16" x14ac:dyDescent="0.4">
      <c r="A931" s="1">
        <v>930</v>
      </c>
      <c r="B931" s="21">
        <v>40743</v>
      </c>
      <c r="C931" s="43">
        <v>2</v>
      </c>
      <c r="D931">
        <v>7731</v>
      </c>
      <c r="E931" s="25">
        <f t="shared" si="179"/>
        <v>6177.75</v>
      </c>
      <c r="F931" s="25">
        <f t="shared" si="180"/>
        <v>6150.25</v>
      </c>
      <c r="G931" s="25">
        <f t="shared" si="169"/>
        <v>1.2570220722734848</v>
      </c>
      <c r="H931" s="25">
        <f t="shared" si="176"/>
        <v>0.99475543470319527</v>
      </c>
      <c r="I931" s="4">
        <f t="shared" si="170"/>
        <v>7771.7595001697027</v>
      </c>
      <c r="J931" s="25">
        <f t="shared" si="177"/>
        <v>4418.1260715494191</v>
      </c>
      <c r="K931" s="15">
        <f t="shared" si="171"/>
        <v>4394.9549208776625</v>
      </c>
      <c r="L931" s="36">
        <f t="shared" si="172"/>
        <v>3336.0450791223375</v>
      </c>
      <c r="M931" s="36">
        <f t="shared" si="173"/>
        <v>3336.0450791223375</v>
      </c>
      <c r="N931" s="36">
        <f t="shared" si="174"/>
        <v>0.43151533813508441</v>
      </c>
      <c r="O931" s="36">
        <f t="shared" si="175"/>
        <v>11129196.769936362</v>
      </c>
      <c r="P931" s="35">
        <f t="shared" si="178"/>
        <v>11129196.769936362</v>
      </c>
    </row>
    <row r="932" spans="1:16" x14ac:dyDescent="0.4">
      <c r="A932" s="1">
        <v>931</v>
      </c>
      <c r="B932" s="21">
        <v>40744</v>
      </c>
      <c r="C932" s="43">
        <v>3</v>
      </c>
      <c r="D932">
        <v>5712</v>
      </c>
      <c r="E932" s="25">
        <f t="shared" si="179"/>
        <v>6122.75</v>
      </c>
      <c r="F932" s="25">
        <f t="shared" si="180"/>
        <v>6060.25</v>
      </c>
      <c r="G932" s="25">
        <f t="shared" si="169"/>
        <v>0.94253537395321974</v>
      </c>
      <c r="H932" s="25">
        <f t="shared" si="176"/>
        <v>1.0047966317304369</v>
      </c>
      <c r="I932" s="4">
        <f t="shared" si="170"/>
        <v>5684.7324320374455</v>
      </c>
      <c r="J932" s="25">
        <f t="shared" si="177"/>
        <v>4418.0662080888324</v>
      </c>
      <c r="K932" s="15">
        <f t="shared" si="171"/>
        <v>4439.2580446497223</v>
      </c>
      <c r="L932" s="36">
        <f t="shared" si="172"/>
        <v>1272.7419553502777</v>
      </c>
      <c r="M932" s="36">
        <f t="shared" si="173"/>
        <v>1272.7419553502777</v>
      </c>
      <c r="N932" s="36">
        <f t="shared" si="174"/>
        <v>0.22281896977420829</v>
      </c>
      <c r="O932" s="36">
        <f t="shared" si="175"/>
        <v>1619872.0849088484</v>
      </c>
      <c r="P932" s="35">
        <f t="shared" si="178"/>
        <v>1619872.0849088484</v>
      </c>
    </row>
    <row r="933" spans="1:16" x14ac:dyDescent="0.4">
      <c r="A933" s="1">
        <v>932</v>
      </c>
      <c r="B933" s="21">
        <v>40745</v>
      </c>
      <c r="C933" s="43">
        <v>4</v>
      </c>
      <c r="D933">
        <v>3430</v>
      </c>
      <c r="E933" s="25">
        <f t="shared" si="179"/>
        <v>5997.75</v>
      </c>
      <c r="F933" s="25">
        <f t="shared" si="180"/>
        <v>5460.125</v>
      </c>
      <c r="G933" s="25">
        <f t="shared" si="169"/>
        <v>0.62819074654884277</v>
      </c>
      <c r="H933" s="25">
        <f t="shared" si="176"/>
        <v>0.99880733708417879</v>
      </c>
      <c r="I933" s="4">
        <f t="shared" si="170"/>
        <v>3434.0957186129699</v>
      </c>
      <c r="J933" s="25">
        <f t="shared" si="177"/>
        <v>4418.0063446282447</v>
      </c>
      <c r="K933" s="15">
        <f t="shared" si="171"/>
        <v>4412.7371522991434</v>
      </c>
      <c r="L933" s="36">
        <f t="shared" si="172"/>
        <v>-982.73715229914342</v>
      </c>
      <c r="M933" s="36">
        <f t="shared" si="173"/>
        <v>982.73715229914342</v>
      </c>
      <c r="N933" s="36">
        <f t="shared" si="174"/>
        <v>0.2865122893000418</v>
      </c>
      <c r="O933" s="36">
        <f t="shared" si="175"/>
        <v>965772.31050902978</v>
      </c>
      <c r="P933" s="35">
        <f t="shared" si="178"/>
        <v>965772.31050902978</v>
      </c>
    </row>
    <row r="934" spans="1:16" x14ac:dyDescent="0.4">
      <c r="A934" s="1">
        <v>933</v>
      </c>
      <c r="B934" s="21">
        <v>40746</v>
      </c>
      <c r="C934" s="43">
        <v>1</v>
      </c>
      <c r="D934">
        <v>7118</v>
      </c>
      <c r="E934" s="25">
        <f t="shared" si="179"/>
        <v>4922.5</v>
      </c>
      <c r="F934" s="25">
        <f t="shared" si="180"/>
        <v>4885.875</v>
      </c>
      <c r="G934" s="25">
        <f t="shared" si="169"/>
        <v>1.456852662010387</v>
      </c>
      <c r="H934" s="25">
        <f t="shared" si="176"/>
        <v>1.0016405964821891</v>
      </c>
      <c r="I934" s="4">
        <f t="shared" si="170"/>
        <v>7106.3413613613156</v>
      </c>
      <c r="J934" s="25">
        <f t="shared" si="177"/>
        <v>4417.946481167658</v>
      </c>
      <c r="K934" s="15">
        <f t="shared" si="171"/>
        <v>4425.1945486231616</v>
      </c>
      <c r="L934" s="36">
        <f t="shared" si="172"/>
        <v>2692.8054513768384</v>
      </c>
      <c r="M934" s="36">
        <f t="shared" si="173"/>
        <v>2692.8054513768384</v>
      </c>
      <c r="N934" s="36">
        <f t="shared" si="174"/>
        <v>0.37830927948536647</v>
      </c>
      <c r="O934" s="36">
        <f t="shared" si="175"/>
        <v>7251201.1989648184</v>
      </c>
      <c r="P934" s="35">
        <f t="shared" si="178"/>
        <v>7251201.1989648184</v>
      </c>
    </row>
    <row r="935" spans="1:16" x14ac:dyDescent="0.4">
      <c r="A935" s="1">
        <v>934</v>
      </c>
      <c r="B935" s="21">
        <v>40747</v>
      </c>
      <c r="C935" s="43">
        <v>2</v>
      </c>
      <c r="D935">
        <v>3430</v>
      </c>
      <c r="E935" s="25">
        <f t="shared" si="179"/>
        <v>4849.25</v>
      </c>
      <c r="F935" s="25">
        <f t="shared" si="180"/>
        <v>5101.75</v>
      </c>
      <c r="G935" s="25">
        <f t="shared" si="169"/>
        <v>0.67231832214436227</v>
      </c>
      <c r="H935" s="25">
        <f t="shared" si="176"/>
        <v>0.99475543470319527</v>
      </c>
      <c r="I935" s="4">
        <f t="shared" si="170"/>
        <v>3448.0837001140962</v>
      </c>
      <c r="J935" s="25">
        <f t="shared" si="177"/>
        <v>4417.8866177070704</v>
      </c>
      <c r="K935" s="15">
        <f t="shared" si="171"/>
        <v>4394.7167228666258</v>
      </c>
      <c r="L935" s="36">
        <f t="shared" si="172"/>
        <v>-964.71672286662579</v>
      </c>
      <c r="M935" s="36">
        <f t="shared" si="173"/>
        <v>964.71672286662579</v>
      </c>
      <c r="N935" s="36">
        <f t="shared" si="174"/>
        <v>0.28125851978618827</v>
      </c>
      <c r="O935" s="36">
        <f t="shared" si="175"/>
        <v>930678.35537852207</v>
      </c>
      <c r="P935" s="35">
        <f t="shared" si="178"/>
        <v>930678.35537852207</v>
      </c>
    </row>
    <row r="936" spans="1:16" x14ac:dyDescent="0.4">
      <c r="A936" s="1">
        <v>935</v>
      </c>
      <c r="B936" s="21">
        <v>40748</v>
      </c>
      <c r="C936" s="43">
        <v>3</v>
      </c>
      <c r="D936">
        <v>5419</v>
      </c>
      <c r="E936" s="25">
        <f t="shared" si="179"/>
        <v>5354.25</v>
      </c>
      <c r="F936" s="25">
        <f t="shared" si="180"/>
        <v>5059.75</v>
      </c>
      <c r="G936" s="25">
        <f t="shared" si="169"/>
        <v>1.07100153169623</v>
      </c>
      <c r="H936" s="25">
        <f t="shared" si="176"/>
        <v>1.0047966317304369</v>
      </c>
      <c r="I936" s="4">
        <f t="shared" si="170"/>
        <v>5393.1311360663367</v>
      </c>
      <c r="J936" s="25">
        <f t="shared" si="177"/>
        <v>4417.8267542464837</v>
      </c>
      <c r="K936" s="15">
        <f t="shared" si="171"/>
        <v>4439.0174422354758</v>
      </c>
      <c r="L936" s="36">
        <f t="shared" si="172"/>
        <v>979.98255776452424</v>
      </c>
      <c r="M936" s="36">
        <f t="shared" si="173"/>
        <v>979.98255776452424</v>
      </c>
      <c r="N936" s="36">
        <f t="shared" si="174"/>
        <v>0.18084195566793212</v>
      </c>
      <c r="O936" s="36">
        <f t="shared" si="175"/>
        <v>960365.81352269906</v>
      </c>
      <c r="P936" s="35">
        <f t="shared" si="178"/>
        <v>960365.81352269906</v>
      </c>
    </row>
    <row r="937" spans="1:16" x14ac:dyDescent="0.4">
      <c r="A937" s="1">
        <v>936</v>
      </c>
      <c r="B937" s="21">
        <v>40749</v>
      </c>
      <c r="C937" s="43">
        <v>4</v>
      </c>
      <c r="D937">
        <v>5450</v>
      </c>
      <c r="E937" s="25">
        <f t="shared" si="179"/>
        <v>4765.25</v>
      </c>
      <c r="F937" s="25">
        <f t="shared" si="180"/>
        <v>4744.875</v>
      </c>
      <c r="G937" s="25">
        <f t="shared" si="169"/>
        <v>1.1486077083168682</v>
      </c>
      <c r="H937" s="25">
        <f t="shared" si="176"/>
        <v>0.99880733708417879</v>
      </c>
      <c r="I937" s="4">
        <f t="shared" si="170"/>
        <v>5456.5077744725031</v>
      </c>
      <c r="J937" s="25">
        <f t="shared" si="177"/>
        <v>4417.7668907858961</v>
      </c>
      <c r="K937" s="15">
        <f t="shared" si="171"/>
        <v>4412.497984044513</v>
      </c>
      <c r="L937" s="36">
        <f t="shared" si="172"/>
        <v>1037.502015955487</v>
      </c>
      <c r="M937" s="36">
        <f t="shared" si="173"/>
        <v>1037.502015955487</v>
      </c>
      <c r="N937" s="36">
        <f t="shared" si="174"/>
        <v>0.19036734237715358</v>
      </c>
      <c r="O937" s="36">
        <f t="shared" si="175"/>
        <v>1076410.4331116995</v>
      </c>
      <c r="P937" s="35">
        <f t="shared" si="178"/>
        <v>1076410.4331116995</v>
      </c>
    </row>
    <row r="938" spans="1:16" x14ac:dyDescent="0.4">
      <c r="A938" s="1">
        <v>937</v>
      </c>
      <c r="B938" s="21">
        <v>40750</v>
      </c>
      <c r="C938" s="43">
        <v>1</v>
      </c>
      <c r="D938">
        <v>4762</v>
      </c>
      <c r="E938" s="25">
        <f t="shared" si="179"/>
        <v>4724.5</v>
      </c>
      <c r="F938" s="25">
        <f t="shared" si="180"/>
        <v>4397.75</v>
      </c>
      <c r="G938" s="25">
        <f t="shared" si="169"/>
        <v>1.0828264453413678</v>
      </c>
      <c r="H938" s="25">
        <f t="shared" si="176"/>
        <v>1.0016405964821891</v>
      </c>
      <c r="I938" s="4">
        <f t="shared" si="170"/>
        <v>4754.2002757519795</v>
      </c>
      <c r="J938" s="25">
        <f t="shared" si="177"/>
        <v>4417.7070273253094</v>
      </c>
      <c r="K938" s="15">
        <f t="shared" si="171"/>
        <v>4424.9547019336815</v>
      </c>
      <c r="L938" s="36">
        <f t="shared" si="172"/>
        <v>337.04529806631854</v>
      </c>
      <c r="M938" s="36">
        <f t="shared" si="173"/>
        <v>337.04529806631854</v>
      </c>
      <c r="N938" s="36">
        <f t="shared" si="174"/>
        <v>7.0778097031986259E-2</v>
      </c>
      <c r="O938" s="36">
        <f t="shared" si="175"/>
        <v>113599.5329486135</v>
      </c>
      <c r="P938" s="35">
        <f t="shared" si="178"/>
        <v>113599.5329486135</v>
      </c>
    </row>
    <row r="939" spans="1:16" x14ac:dyDescent="0.4">
      <c r="A939" s="1">
        <v>938</v>
      </c>
      <c r="B939" s="21">
        <v>40751</v>
      </c>
      <c r="C939" s="43">
        <v>2</v>
      </c>
      <c r="D939">
        <v>3267</v>
      </c>
      <c r="E939" s="25">
        <f t="shared" si="179"/>
        <v>4071</v>
      </c>
      <c r="F939" s="25">
        <f t="shared" si="180"/>
        <v>3847</v>
      </c>
      <c r="G939" s="25">
        <f t="shared" si="169"/>
        <v>0.84923316870288534</v>
      </c>
      <c r="H939" s="25">
        <f t="shared" si="176"/>
        <v>0.99475543470319527</v>
      </c>
      <c r="I939" s="4">
        <f t="shared" si="170"/>
        <v>3284.2243289424937</v>
      </c>
      <c r="J939" s="25">
        <f t="shared" si="177"/>
        <v>4417.6471638647217</v>
      </c>
      <c r="K939" s="15">
        <f t="shared" si="171"/>
        <v>4394.4785248555891</v>
      </c>
      <c r="L939" s="36">
        <f t="shared" si="172"/>
        <v>-1127.4785248555891</v>
      </c>
      <c r="M939" s="36">
        <f t="shared" si="173"/>
        <v>1127.4785248555891</v>
      </c>
      <c r="N939" s="36">
        <f t="shared" si="174"/>
        <v>0.34511127176479617</v>
      </c>
      <c r="O939" s="36">
        <f t="shared" si="175"/>
        <v>1271207.8240105351</v>
      </c>
      <c r="P939" s="35">
        <f t="shared" si="178"/>
        <v>1271207.8240105351</v>
      </c>
    </row>
    <row r="940" spans="1:16" x14ac:dyDescent="0.4">
      <c r="A940" s="1">
        <v>939</v>
      </c>
      <c r="B940" s="21">
        <v>40752</v>
      </c>
      <c r="C940" s="43">
        <v>3</v>
      </c>
      <c r="D940">
        <v>2805</v>
      </c>
      <c r="E940" s="25">
        <f t="shared" si="179"/>
        <v>3623</v>
      </c>
      <c r="F940" s="25">
        <f t="shared" si="180"/>
        <v>3826.75</v>
      </c>
      <c r="G940" s="25">
        <f t="shared" si="169"/>
        <v>0.73299797478277917</v>
      </c>
      <c r="H940" s="25">
        <f t="shared" si="176"/>
        <v>1.0047966317304369</v>
      </c>
      <c r="I940" s="4">
        <f t="shared" si="170"/>
        <v>2791.6096764469598</v>
      </c>
      <c r="J940" s="25">
        <f t="shared" si="177"/>
        <v>4417.587300404135</v>
      </c>
      <c r="K940" s="15">
        <f t="shared" si="171"/>
        <v>4438.7768398212284</v>
      </c>
      <c r="L940" s="36">
        <f t="shared" si="172"/>
        <v>-1633.7768398212284</v>
      </c>
      <c r="M940" s="36">
        <f t="shared" si="173"/>
        <v>1633.7768398212284</v>
      </c>
      <c r="N940" s="36">
        <f t="shared" si="174"/>
        <v>0.58245163629990315</v>
      </c>
      <c r="O940" s="36">
        <f t="shared" si="175"/>
        <v>2669226.7623362397</v>
      </c>
      <c r="P940" s="35">
        <f t="shared" si="178"/>
        <v>2669226.7623362397</v>
      </c>
    </row>
    <row r="941" spans="1:16" x14ac:dyDescent="0.4">
      <c r="A941" s="1">
        <v>940</v>
      </c>
      <c r="B941" s="21">
        <v>40753</v>
      </c>
      <c r="C941" s="43">
        <v>4</v>
      </c>
      <c r="D941">
        <v>3658</v>
      </c>
      <c r="E941" s="25">
        <f t="shared" si="179"/>
        <v>4030.5</v>
      </c>
      <c r="F941" s="25">
        <f t="shared" si="180"/>
        <v>4154.875</v>
      </c>
      <c r="G941" s="25">
        <f t="shared" ref="G941:G1004" si="181">D941/F941</f>
        <v>0.88041156472818072</v>
      </c>
      <c r="H941" s="25">
        <f t="shared" si="176"/>
        <v>0.99880733708417879</v>
      </c>
      <c r="I941" s="4">
        <f t="shared" ref="I941:I1004" si="182">D941/H941</f>
        <v>3662.3679704624619</v>
      </c>
      <c r="J941" s="25">
        <f t="shared" si="177"/>
        <v>4417.5274369435474</v>
      </c>
      <c r="K941" s="15">
        <f t="shared" ref="K941:K1004" si="183">H941*J941</f>
        <v>4412.2588157898817</v>
      </c>
      <c r="L941" s="36">
        <f t="shared" ref="L941:L1004" si="184">D941-K941</f>
        <v>-754.25881578988174</v>
      </c>
      <c r="M941" s="36">
        <f t="shared" ref="M941:M1004" si="185">ABS(L941)</f>
        <v>754.25881578988174</v>
      </c>
      <c r="N941" s="36">
        <f t="shared" ref="N941:N1004" si="186">M941/D941</f>
        <v>0.20619431814922956</v>
      </c>
      <c r="O941" s="36">
        <f t="shared" ref="O941:O1004" si="187">L941^2</f>
        <v>568906.36119675473</v>
      </c>
      <c r="P941" s="35">
        <f t="shared" si="178"/>
        <v>568906.36119675473</v>
      </c>
    </row>
    <row r="942" spans="1:16" x14ac:dyDescent="0.4">
      <c r="A942" s="1">
        <v>941</v>
      </c>
      <c r="B942" s="21">
        <v>40754</v>
      </c>
      <c r="C942" s="43">
        <v>1</v>
      </c>
      <c r="D942">
        <v>6392</v>
      </c>
      <c r="E942" s="25">
        <f t="shared" si="179"/>
        <v>4279.25</v>
      </c>
      <c r="F942" s="25">
        <f t="shared" si="180"/>
        <v>4287</v>
      </c>
      <c r="G942" s="25">
        <f t="shared" si="181"/>
        <v>1.4910193608584092</v>
      </c>
      <c r="H942" s="25">
        <f t="shared" si="176"/>
        <v>1.0016405964821891</v>
      </c>
      <c r="I942" s="4">
        <f t="shared" si="182"/>
        <v>6381.5304835377256</v>
      </c>
      <c r="J942" s="25">
        <f t="shared" si="177"/>
        <v>4417.4675734829607</v>
      </c>
      <c r="K942" s="15">
        <f t="shared" si="183"/>
        <v>4424.7148552442013</v>
      </c>
      <c r="L942" s="36">
        <f t="shared" si="184"/>
        <v>1967.2851447557987</v>
      </c>
      <c r="M942" s="36">
        <f t="shared" si="185"/>
        <v>1967.2851447557987</v>
      </c>
      <c r="N942" s="36">
        <f t="shared" si="186"/>
        <v>0.30777302014327262</v>
      </c>
      <c r="O942" s="36">
        <f t="shared" si="187"/>
        <v>3870210.840776844</v>
      </c>
      <c r="P942" s="35">
        <f t="shared" si="178"/>
        <v>3870210.840776844</v>
      </c>
    </row>
    <row r="943" spans="1:16" x14ac:dyDescent="0.4">
      <c r="A943" s="1">
        <v>942</v>
      </c>
      <c r="B943" s="21">
        <v>40755</v>
      </c>
      <c r="C943" s="43">
        <v>2</v>
      </c>
      <c r="D943">
        <v>4262</v>
      </c>
      <c r="E943" s="25">
        <f t="shared" si="179"/>
        <v>4294.75</v>
      </c>
      <c r="F943" s="25">
        <f t="shared" si="180"/>
        <v>4772.25</v>
      </c>
      <c r="G943" s="25">
        <f t="shared" si="181"/>
        <v>0.89307978416889311</v>
      </c>
      <c r="H943" s="25">
        <f t="shared" si="176"/>
        <v>0.99475543470319527</v>
      </c>
      <c r="I943" s="4">
        <f t="shared" si="182"/>
        <v>4284.4701836403146</v>
      </c>
      <c r="J943" s="25">
        <f t="shared" si="177"/>
        <v>4417.4077100223731</v>
      </c>
      <c r="K943" s="15">
        <f t="shared" si="183"/>
        <v>4394.2403268445523</v>
      </c>
      <c r="L943" s="36">
        <f t="shared" si="184"/>
        <v>-132.24032684455233</v>
      </c>
      <c r="M943" s="36">
        <f t="shared" si="185"/>
        <v>132.24032684455233</v>
      </c>
      <c r="N943" s="36">
        <f t="shared" si="186"/>
        <v>3.1027763220214062E-2</v>
      </c>
      <c r="O943" s="36">
        <f t="shared" si="187"/>
        <v>17487.504043954028</v>
      </c>
      <c r="P943" s="35">
        <f t="shared" si="178"/>
        <v>17487.504043954028</v>
      </c>
    </row>
    <row r="944" spans="1:16" x14ac:dyDescent="0.4">
      <c r="A944" s="1">
        <v>943</v>
      </c>
      <c r="B944" s="21">
        <v>40756</v>
      </c>
      <c r="C944" s="43">
        <v>3</v>
      </c>
      <c r="D944">
        <v>2867</v>
      </c>
      <c r="E944" s="25">
        <f t="shared" si="179"/>
        <v>5249.75</v>
      </c>
      <c r="F944" s="25">
        <f t="shared" si="180"/>
        <v>4879.5</v>
      </c>
      <c r="G944" s="25">
        <f t="shared" si="181"/>
        <v>0.58756020084025007</v>
      </c>
      <c r="H944" s="25">
        <f t="shared" si="176"/>
        <v>1.0047966317304369</v>
      </c>
      <c r="I944" s="4">
        <f t="shared" si="182"/>
        <v>2853.3137049459656</v>
      </c>
      <c r="J944" s="25">
        <f t="shared" si="177"/>
        <v>4417.3478465617864</v>
      </c>
      <c r="K944" s="15">
        <f t="shared" si="183"/>
        <v>4438.5362374069819</v>
      </c>
      <c r="L944" s="36">
        <f t="shared" si="184"/>
        <v>-1571.5362374069819</v>
      </c>
      <c r="M944" s="36">
        <f t="shared" si="185"/>
        <v>1571.5362374069819</v>
      </c>
      <c r="N944" s="36">
        <f t="shared" si="186"/>
        <v>0.54814657740041217</v>
      </c>
      <c r="O944" s="36">
        <f t="shared" si="187"/>
        <v>2469726.1454832936</v>
      </c>
      <c r="P944" s="35">
        <f t="shared" si="178"/>
        <v>2469726.1454832936</v>
      </c>
    </row>
    <row r="945" spans="1:16" x14ac:dyDescent="0.4">
      <c r="A945" s="1">
        <v>944</v>
      </c>
      <c r="B945" s="21">
        <v>40757</v>
      </c>
      <c r="C945" s="43">
        <v>4</v>
      </c>
      <c r="D945">
        <v>7478</v>
      </c>
      <c r="E945" s="25">
        <f t="shared" si="179"/>
        <v>4509.25</v>
      </c>
      <c r="F945" s="25">
        <f t="shared" si="180"/>
        <v>4713.625</v>
      </c>
      <c r="G945" s="25">
        <f t="shared" si="181"/>
        <v>1.5864647696836298</v>
      </c>
      <c r="H945" s="25">
        <f t="shared" si="176"/>
        <v>0.99880733708417879</v>
      </c>
      <c r="I945" s="4">
        <f t="shared" si="182"/>
        <v>7486.9293830285105</v>
      </c>
      <c r="J945" s="25">
        <f t="shared" si="177"/>
        <v>4417.2879831011987</v>
      </c>
      <c r="K945" s="15">
        <f t="shared" si="183"/>
        <v>4412.0196475352514</v>
      </c>
      <c r="L945" s="36">
        <f t="shared" si="184"/>
        <v>3065.9803524647486</v>
      </c>
      <c r="M945" s="36">
        <f t="shared" si="185"/>
        <v>3065.9803524647486</v>
      </c>
      <c r="N945" s="36">
        <f t="shared" si="186"/>
        <v>0.41000004713355825</v>
      </c>
      <c r="O945" s="36">
        <f t="shared" si="187"/>
        <v>9400235.5216998644</v>
      </c>
      <c r="P945" s="35">
        <f t="shared" si="178"/>
        <v>9400235.5216998644</v>
      </c>
    </row>
    <row r="946" spans="1:16" x14ac:dyDescent="0.4">
      <c r="A946" s="1">
        <v>945</v>
      </c>
      <c r="B946" s="21">
        <v>40758</v>
      </c>
      <c r="C946" s="43">
        <v>1</v>
      </c>
      <c r="D946">
        <v>3430</v>
      </c>
      <c r="E946" s="25">
        <f t="shared" si="179"/>
        <v>4918</v>
      </c>
      <c r="F946" s="25">
        <f t="shared" si="180"/>
        <v>5261.875</v>
      </c>
      <c r="G946" s="25">
        <f t="shared" si="181"/>
        <v>0.65185889060458491</v>
      </c>
      <c r="H946" s="25">
        <f t="shared" si="176"/>
        <v>1.0016405964821891</v>
      </c>
      <c r="I946" s="4">
        <f t="shared" si="182"/>
        <v>3424.3819709847307</v>
      </c>
      <c r="J946" s="25">
        <f t="shared" si="177"/>
        <v>4417.228119640612</v>
      </c>
      <c r="K946" s="15">
        <f t="shared" si="183"/>
        <v>4424.4750085547212</v>
      </c>
      <c r="L946" s="36">
        <f t="shared" si="184"/>
        <v>-994.47500855472117</v>
      </c>
      <c r="M946" s="36">
        <f t="shared" si="185"/>
        <v>994.47500855472117</v>
      </c>
      <c r="N946" s="36">
        <f t="shared" si="186"/>
        <v>0.28993440482644933</v>
      </c>
      <c r="O946" s="36">
        <f t="shared" si="187"/>
        <v>988980.5426399128</v>
      </c>
      <c r="P946" s="35">
        <f t="shared" si="178"/>
        <v>988980.5426399128</v>
      </c>
    </row>
    <row r="947" spans="1:16" x14ac:dyDescent="0.4">
      <c r="A947" s="1">
        <v>946</v>
      </c>
      <c r="B947" s="21">
        <v>40759</v>
      </c>
      <c r="C947" s="43">
        <v>2</v>
      </c>
      <c r="D947">
        <v>5897</v>
      </c>
      <c r="E947" s="25">
        <f t="shared" si="179"/>
        <v>5605.75</v>
      </c>
      <c r="F947" s="25">
        <f t="shared" si="180"/>
        <v>5217</v>
      </c>
      <c r="G947" s="25">
        <f t="shared" si="181"/>
        <v>1.1303431090665133</v>
      </c>
      <c r="H947" s="25">
        <f t="shared" si="176"/>
        <v>0.99475543470319527</v>
      </c>
      <c r="I947" s="4">
        <f t="shared" si="182"/>
        <v>5928.0902564352264</v>
      </c>
      <c r="J947" s="25">
        <f t="shared" si="177"/>
        <v>4417.1682561800244</v>
      </c>
      <c r="K947" s="15">
        <f t="shared" si="183"/>
        <v>4394.0021288335156</v>
      </c>
      <c r="L947" s="36">
        <f t="shared" si="184"/>
        <v>1502.9978711664844</v>
      </c>
      <c r="M947" s="36">
        <f t="shared" si="185"/>
        <v>1502.9978711664844</v>
      </c>
      <c r="N947" s="36">
        <f t="shared" si="186"/>
        <v>0.25487499934992103</v>
      </c>
      <c r="O947" s="36">
        <f t="shared" si="187"/>
        <v>2259002.600730984</v>
      </c>
      <c r="P947" s="35">
        <f t="shared" si="178"/>
        <v>2259002.600730984</v>
      </c>
    </row>
    <row r="948" spans="1:16" x14ac:dyDescent="0.4">
      <c r="A948" s="1">
        <v>947</v>
      </c>
      <c r="B948" s="21">
        <v>40760</v>
      </c>
      <c r="C948" s="43">
        <v>3</v>
      </c>
      <c r="D948">
        <v>5618</v>
      </c>
      <c r="E948" s="25">
        <f t="shared" si="179"/>
        <v>4828.25</v>
      </c>
      <c r="F948" s="25">
        <f t="shared" si="180"/>
        <v>4724.875</v>
      </c>
      <c r="G948" s="25">
        <f t="shared" si="181"/>
        <v>1.1890261647133522</v>
      </c>
      <c r="H948" s="25">
        <f t="shared" si="176"/>
        <v>1.0047966317304369</v>
      </c>
      <c r="I948" s="4">
        <f t="shared" si="182"/>
        <v>5591.181163022824</v>
      </c>
      <c r="J948" s="25">
        <f t="shared" si="177"/>
        <v>4417.1083927194377</v>
      </c>
      <c r="K948" s="15">
        <f t="shared" si="183"/>
        <v>4438.2956349927344</v>
      </c>
      <c r="L948" s="36">
        <f t="shared" si="184"/>
        <v>1179.7043650072656</v>
      </c>
      <c r="M948" s="36">
        <f t="shared" si="185"/>
        <v>1179.7043650072656</v>
      </c>
      <c r="N948" s="36">
        <f t="shared" si="186"/>
        <v>0.20998653702514516</v>
      </c>
      <c r="O948" s="36">
        <f t="shared" si="187"/>
        <v>1391702.3888171955</v>
      </c>
      <c r="P948" s="35">
        <f t="shared" si="178"/>
        <v>1391702.3888171955</v>
      </c>
    </row>
    <row r="949" spans="1:16" x14ac:dyDescent="0.4">
      <c r="A949" s="1">
        <v>948</v>
      </c>
      <c r="B949" s="21">
        <v>40761</v>
      </c>
      <c r="C949" s="43">
        <v>4</v>
      </c>
      <c r="D949">
        <v>4368</v>
      </c>
      <c r="E949" s="25">
        <f t="shared" si="179"/>
        <v>4621.5</v>
      </c>
      <c r="F949" s="25">
        <f t="shared" si="180"/>
        <v>4308</v>
      </c>
      <c r="G949" s="25">
        <f t="shared" si="181"/>
        <v>1.0139275766016713</v>
      </c>
      <c r="H949" s="25">
        <f t="shared" si="176"/>
        <v>0.99880733708417879</v>
      </c>
      <c r="I949" s="4">
        <f t="shared" si="182"/>
        <v>4373.215772274476</v>
      </c>
      <c r="J949" s="25">
        <f t="shared" si="177"/>
        <v>4417.0485292588501</v>
      </c>
      <c r="K949" s="15">
        <f t="shared" si="183"/>
        <v>4411.7804792806201</v>
      </c>
      <c r="L949" s="36">
        <f t="shared" si="184"/>
        <v>-43.780479280620057</v>
      </c>
      <c r="M949" s="36">
        <f t="shared" si="185"/>
        <v>43.780479280620057</v>
      </c>
      <c r="N949" s="36">
        <f t="shared" si="186"/>
        <v>1.0023003498310453E-2</v>
      </c>
      <c r="O949" s="36">
        <f t="shared" si="187"/>
        <v>1916.730366040802</v>
      </c>
      <c r="P949" s="35">
        <f t="shared" si="178"/>
        <v>1916.730366040802</v>
      </c>
    </row>
    <row r="950" spans="1:16" x14ac:dyDescent="0.4">
      <c r="A950" s="1">
        <v>949</v>
      </c>
      <c r="B950" s="21">
        <v>40762</v>
      </c>
      <c r="C950" s="43">
        <v>1</v>
      </c>
      <c r="D950">
        <v>2603</v>
      </c>
      <c r="E950" s="25">
        <f t="shared" si="179"/>
        <v>3994.5</v>
      </c>
      <c r="F950" s="25">
        <f t="shared" si="180"/>
        <v>3754.625</v>
      </c>
      <c r="G950" s="25">
        <f t="shared" si="181"/>
        <v>0.69327829010886577</v>
      </c>
      <c r="H950" s="25">
        <f t="shared" si="176"/>
        <v>1.0016405964821891</v>
      </c>
      <c r="I950" s="4">
        <f t="shared" si="182"/>
        <v>2598.7365220038641</v>
      </c>
      <c r="J950" s="25">
        <f t="shared" si="177"/>
        <v>4416.9886657982634</v>
      </c>
      <c r="K950" s="15">
        <f t="shared" si="183"/>
        <v>4424.235161865241</v>
      </c>
      <c r="L950" s="36">
        <f t="shared" si="184"/>
        <v>-1821.235161865241</v>
      </c>
      <c r="M950" s="36">
        <f t="shared" si="185"/>
        <v>1821.235161865241</v>
      </c>
      <c r="N950" s="36">
        <f t="shared" si="186"/>
        <v>0.6996677533097353</v>
      </c>
      <c r="O950" s="36">
        <f t="shared" si="187"/>
        <v>3316897.5148143107</v>
      </c>
      <c r="P950" s="35">
        <f t="shared" si="178"/>
        <v>3316897.5148143107</v>
      </c>
    </row>
    <row r="951" spans="1:16" x14ac:dyDescent="0.4">
      <c r="A951" s="1">
        <v>950</v>
      </c>
      <c r="B951" s="21">
        <v>40763</v>
      </c>
      <c r="C951" s="43">
        <v>2</v>
      </c>
      <c r="D951">
        <v>3389</v>
      </c>
      <c r="E951" s="25">
        <f t="shared" si="179"/>
        <v>3514.75</v>
      </c>
      <c r="F951" s="25">
        <f t="shared" si="180"/>
        <v>3881.75</v>
      </c>
      <c r="G951" s="25">
        <f t="shared" si="181"/>
        <v>0.87305983126167319</v>
      </c>
      <c r="H951" s="25">
        <f t="shared" si="176"/>
        <v>0.99475543470319527</v>
      </c>
      <c r="I951" s="4">
        <f t="shared" si="182"/>
        <v>3406.8675392672517</v>
      </c>
      <c r="J951" s="25">
        <f t="shared" si="177"/>
        <v>4416.9288023376757</v>
      </c>
      <c r="K951" s="15">
        <f t="shared" si="183"/>
        <v>4393.763930822478</v>
      </c>
      <c r="L951" s="36">
        <f t="shared" si="184"/>
        <v>-1004.763930822478</v>
      </c>
      <c r="M951" s="36">
        <f t="shared" si="185"/>
        <v>1004.763930822478</v>
      </c>
      <c r="N951" s="36">
        <f t="shared" si="186"/>
        <v>0.29647799670182295</v>
      </c>
      <c r="O951" s="36">
        <f t="shared" si="187"/>
        <v>1009550.5566818373</v>
      </c>
      <c r="P951" s="35">
        <f t="shared" si="178"/>
        <v>1009550.5566818373</v>
      </c>
    </row>
    <row r="952" spans="1:16" x14ac:dyDescent="0.4">
      <c r="A952" s="1">
        <v>951</v>
      </c>
      <c r="B952" s="21">
        <v>40764</v>
      </c>
      <c r="C952" s="43">
        <v>3</v>
      </c>
      <c r="D952">
        <v>3699</v>
      </c>
      <c r="E952" s="25">
        <f t="shared" si="179"/>
        <v>4248.75</v>
      </c>
      <c r="F952" s="25">
        <f t="shared" si="180"/>
        <v>4352.125</v>
      </c>
      <c r="G952" s="25">
        <f t="shared" si="181"/>
        <v>0.84992963207628458</v>
      </c>
      <c r="H952" s="25">
        <f t="shared" si="176"/>
        <v>1.0047966317304369</v>
      </c>
      <c r="I952" s="4">
        <f t="shared" si="182"/>
        <v>3681.3419583519803</v>
      </c>
      <c r="J952" s="25">
        <f t="shared" si="177"/>
        <v>4416.868938877089</v>
      </c>
      <c r="K952" s="15">
        <f t="shared" si="183"/>
        <v>4438.055032578488</v>
      </c>
      <c r="L952" s="36">
        <f t="shared" si="184"/>
        <v>-739.05503257848795</v>
      </c>
      <c r="M952" s="36">
        <f t="shared" si="185"/>
        <v>739.05503257848795</v>
      </c>
      <c r="N952" s="36">
        <f t="shared" si="186"/>
        <v>0.19979860302202973</v>
      </c>
      <c r="O952" s="36">
        <f t="shared" si="187"/>
        <v>546202.34117958986</v>
      </c>
      <c r="P952" s="35">
        <f t="shared" si="178"/>
        <v>546202.34117958986</v>
      </c>
    </row>
    <row r="953" spans="1:16" x14ac:dyDescent="0.4">
      <c r="A953" s="1">
        <v>952</v>
      </c>
      <c r="B953" s="21">
        <v>40765</v>
      </c>
      <c r="C953" s="43">
        <v>4</v>
      </c>
      <c r="D953">
        <v>7304</v>
      </c>
      <c r="E953" s="25">
        <f t="shared" si="179"/>
        <v>4455.5</v>
      </c>
      <c r="F953" s="25">
        <f t="shared" si="180"/>
        <v>4707.875</v>
      </c>
      <c r="G953" s="25">
        <f t="shared" si="181"/>
        <v>1.5514430608289302</v>
      </c>
      <c r="H953" s="25">
        <f t="shared" si="176"/>
        <v>0.99880733708417879</v>
      </c>
      <c r="I953" s="4">
        <f t="shared" si="182"/>
        <v>7312.7216118802135</v>
      </c>
      <c r="J953" s="25">
        <f t="shared" si="177"/>
        <v>4416.8090754165014</v>
      </c>
      <c r="K953" s="15">
        <f t="shared" si="183"/>
        <v>4411.5413110259897</v>
      </c>
      <c r="L953" s="36">
        <f t="shared" si="184"/>
        <v>2892.4586889740103</v>
      </c>
      <c r="M953" s="36">
        <f t="shared" si="185"/>
        <v>2892.4586889740103</v>
      </c>
      <c r="N953" s="36">
        <f t="shared" si="186"/>
        <v>0.39601022576314487</v>
      </c>
      <c r="O953" s="36">
        <f t="shared" si="187"/>
        <v>8366317.2674212502</v>
      </c>
      <c r="P953" s="35">
        <f t="shared" si="178"/>
        <v>8366317.2674212502</v>
      </c>
    </row>
    <row r="954" spans="1:16" x14ac:dyDescent="0.4">
      <c r="A954" s="1">
        <v>953</v>
      </c>
      <c r="B954" s="21">
        <v>40766</v>
      </c>
      <c r="C954" s="43">
        <v>1</v>
      </c>
      <c r="D954">
        <v>3430</v>
      </c>
      <c r="E954" s="25">
        <f t="shared" si="179"/>
        <v>4960.25</v>
      </c>
      <c r="F954" s="25">
        <f t="shared" si="180"/>
        <v>4926.625</v>
      </c>
      <c r="G954" s="25">
        <f t="shared" si="181"/>
        <v>0.69621698424377743</v>
      </c>
      <c r="H954" s="25">
        <f t="shared" si="176"/>
        <v>1.0016405964821891</v>
      </c>
      <c r="I954" s="4">
        <f t="shared" si="182"/>
        <v>3424.3819709847307</v>
      </c>
      <c r="J954" s="25">
        <f t="shared" si="177"/>
        <v>4416.7492119559147</v>
      </c>
      <c r="K954" s="15">
        <f t="shared" si="183"/>
        <v>4423.9953151757609</v>
      </c>
      <c r="L954" s="36">
        <f t="shared" si="184"/>
        <v>-993.99531517576088</v>
      </c>
      <c r="M954" s="36">
        <f t="shared" si="185"/>
        <v>993.99531517576088</v>
      </c>
      <c r="N954" s="36">
        <f t="shared" si="186"/>
        <v>0.28979455252937636</v>
      </c>
      <c r="O954" s="36">
        <f t="shared" si="187"/>
        <v>988026.68659136025</v>
      </c>
      <c r="P954" s="35">
        <f t="shared" si="178"/>
        <v>988026.68659136025</v>
      </c>
    </row>
    <row r="955" spans="1:16" x14ac:dyDescent="0.4">
      <c r="A955" s="1">
        <v>954</v>
      </c>
      <c r="B955" s="21">
        <v>40767</v>
      </c>
      <c r="C955" s="43">
        <v>2</v>
      </c>
      <c r="D955">
        <v>5408</v>
      </c>
      <c r="E955" s="25">
        <f t="shared" si="179"/>
        <v>4893</v>
      </c>
      <c r="F955" s="25">
        <f t="shared" si="180"/>
        <v>4644.625</v>
      </c>
      <c r="G955" s="25">
        <f t="shared" si="181"/>
        <v>1.1643566488144899</v>
      </c>
      <c r="H955" s="25">
        <f t="shared" si="176"/>
        <v>0.99475543470319527</v>
      </c>
      <c r="I955" s="4">
        <f t="shared" si="182"/>
        <v>5436.5121429204182</v>
      </c>
      <c r="J955" s="25">
        <f t="shared" si="177"/>
        <v>4416.6893484953271</v>
      </c>
      <c r="K955" s="15">
        <f t="shared" si="183"/>
        <v>4393.5257328114412</v>
      </c>
      <c r="L955" s="36">
        <f t="shared" si="184"/>
        <v>1014.4742671885588</v>
      </c>
      <c r="M955" s="36">
        <f t="shared" si="185"/>
        <v>1014.4742671885588</v>
      </c>
      <c r="N955" s="36">
        <f t="shared" si="186"/>
        <v>0.18758769733516251</v>
      </c>
      <c r="O955" s="36">
        <f t="shared" si="187"/>
        <v>1029158.0387877633</v>
      </c>
      <c r="P955" s="35">
        <f t="shared" si="178"/>
        <v>1029158.0387877633</v>
      </c>
    </row>
    <row r="956" spans="1:16" x14ac:dyDescent="0.4">
      <c r="A956" s="1">
        <v>955</v>
      </c>
      <c r="B956" s="21">
        <v>40768</v>
      </c>
      <c r="C956" s="43">
        <v>3</v>
      </c>
      <c r="D956">
        <v>3430</v>
      </c>
      <c r="E956" s="25">
        <f t="shared" si="179"/>
        <v>4396.25</v>
      </c>
      <c r="F956" s="25">
        <f t="shared" si="180"/>
        <v>4396.25</v>
      </c>
      <c r="G956" s="25">
        <f t="shared" si="181"/>
        <v>0.78021040659653118</v>
      </c>
      <c r="H956" s="25">
        <f t="shared" si="176"/>
        <v>1.0047966317304369</v>
      </c>
      <c r="I956" s="4">
        <f t="shared" si="182"/>
        <v>3413.6260927675839</v>
      </c>
      <c r="J956" s="25">
        <f t="shared" si="177"/>
        <v>4416.6294850347404</v>
      </c>
      <c r="K956" s="15">
        <f t="shared" si="183"/>
        <v>4437.8144301642415</v>
      </c>
      <c r="L956" s="36">
        <f t="shared" si="184"/>
        <v>-1007.8144301642415</v>
      </c>
      <c r="M956" s="36">
        <f t="shared" si="185"/>
        <v>1007.8144301642415</v>
      </c>
      <c r="N956" s="36">
        <f t="shared" si="186"/>
        <v>0.29382344902747565</v>
      </c>
      <c r="O956" s="36">
        <f t="shared" si="187"/>
        <v>1015689.9256472747</v>
      </c>
      <c r="P956" s="35">
        <f t="shared" si="178"/>
        <v>1015689.9256472747</v>
      </c>
    </row>
    <row r="957" spans="1:16" x14ac:dyDescent="0.4">
      <c r="A957" s="1">
        <v>956</v>
      </c>
      <c r="B957" s="21">
        <v>40769</v>
      </c>
      <c r="C957" s="43">
        <v>4</v>
      </c>
      <c r="D957">
        <v>5317</v>
      </c>
      <c r="E957" s="25">
        <f t="shared" si="179"/>
        <v>4396.25</v>
      </c>
      <c r="F957" s="25">
        <f t="shared" si="180"/>
        <v>4383.125</v>
      </c>
      <c r="G957" s="25">
        <f t="shared" si="181"/>
        <v>1.2130614572935976</v>
      </c>
      <c r="H957" s="25">
        <f t="shared" si="176"/>
        <v>0.99880733708417879</v>
      </c>
      <c r="I957" s="4">
        <f t="shared" si="182"/>
        <v>5323.3489608936334</v>
      </c>
      <c r="J957" s="25">
        <f t="shared" si="177"/>
        <v>4416.5696215741527</v>
      </c>
      <c r="K957" s="15">
        <f t="shared" si="183"/>
        <v>4411.3021427713584</v>
      </c>
      <c r="L957" s="36">
        <f t="shared" si="184"/>
        <v>905.69785722864162</v>
      </c>
      <c r="M957" s="36">
        <f t="shared" si="185"/>
        <v>905.69785722864162</v>
      </c>
      <c r="N957" s="36">
        <f t="shared" si="186"/>
        <v>0.17034001452485267</v>
      </c>
      <c r="O957" s="36">
        <f t="shared" si="187"/>
        <v>820288.60858855292</v>
      </c>
      <c r="P957" s="35">
        <f t="shared" si="178"/>
        <v>820288.60858855292</v>
      </c>
    </row>
    <row r="958" spans="1:16" x14ac:dyDescent="0.4">
      <c r="A958" s="1">
        <v>957</v>
      </c>
      <c r="B958" s="21">
        <v>40770</v>
      </c>
      <c r="C958" s="43">
        <v>1</v>
      </c>
      <c r="D958">
        <v>3430</v>
      </c>
      <c r="E958" s="25">
        <f t="shared" si="179"/>
        <v>4370</v>
      </c>
      <c r="F958" s="25">
        <f t="shared" si="180"/>
        <v>4533.25</v>
      </c>
      <c r="G958" s="25">
        <f t="shared" si="181"/>
        <v>0.75663155572712737</v>
      </c>
      <c r="H958" s="25">
        <f t="shared" si="176"/>
        <v>1.0016405964821891</v>
      </c>
      <c r="I958" s="4">
        <f t="shared" si="182"/>
        <v>3424.3819709847307</v>
      </c>
      <c r="J958" s="25">
        <f t="shared" si="177"/>
        <v>4416.509758113566</v>
      </c>
      <c r="K958" s="15">
        <f t="shared" si="183"/>
        <v>4423.7554684862807</v>
      </c>
      <c r="L958" s="36">
        <f t="shared" si="184"/>
        <v>-993.75546848628073</v>
      </c>
      <c r="M958" s="36">
        <f t="shared" si="185"/>
        <v>993.75546848628073</v>
      </c>
      <c r="N958" s="36">
        <f t="shared" si="186"/>
        <v>0.28972462638083984</v>
      </c>
      <c r="O958" s="36">
        <f t="shared" si="187"/>
        <v>987549.93114638724</v>
      </c>
      <c r="P958" s="35">
        <f t="shared" si="178"/>
        <v>987549.93114638724</v>
      </c>
    </row>
    <row r="959" spans="1:16" x14ac:dyDescent="0.4">
      <c r="A959" s="1">
        <v>958</v>
      </c>
      <c r="B959" s="21">
        <v>40771</v>
      </c>
      <c r="C959" s="43">
        <v>2</v>
      </c>
      <c r="D959">
        <v>5303</v>
      </c>
      <c r="E959" s="25">
        <f t="shared" si="179"/>
        <v>4696.5</v>
      </c>
      <c r="F959" s="25">
        <f t="shared" si="180"/>
        <v>4449.5</v>
      </c>
      <c r="G959" s="25">
        <f t="shared" si="181"/>
        <v>1.1918193055399484</v>
      </c>
      <c r="H959" s="25">
        <f t="shared" si="176"/>
        <v>0.99475543470319527</v>
      </c>
      <c r="I959" s="4">
        <f t="shared" si="182"/>
        <v>5330.9585602638635</v>
      </c>
      <c r="J959" s="25">
        <f t="shared" si="177"/>
        <v>4416.4498946529784</v>
      </c>
      <c r="K959" s="15">
        <f t="shared" si="183"/>
        <v>4393.2875348004045</v>
      </c>
      <c r="L959" s="36">
        <f t="shared" si="184"/>
        <v>909.7124651995955</v>
      </c>
      <c r="M959" s="36">
        <f t="shared" si="185"/>
        <v>909.7124651995955</v>
      </c>
      <c r="N959" s="36">
        <f t="shared" si="186"/>
        <v>0.1715467594191204</v>
      </c>
      <c r="O959" s="36">
        <f t="shared" si="187"/>
        <v>827576.76933952526</v>
      </c>
      <c r="P959" s="35">
        <f t="shared" si="178"/>
        <v>827576.76933952526</v>
      </c>
    </row>
    <row r="960" spans="1:16" x14ac:dyDescent="0.4">
      <c r="A960" s="1">
        <v>959</v>
      </c>
      <c r="B960" s="21">
        <v>40772</v>
      </c>
      <c r="C960" s="43">
        <v>3</v>
      </c>
      <c r="D960">
        <v>4736</v>
      </c>
      <c r="E960" s="25">
        <f t="shared" si="179"/>
        <v>4202.5</v>
      </c>
      <c r="F960" s="25">
        <f t="shared" si="180"/>
        <v>4113.875</v>
      </c>
      <c r="G960" s="25">
        <f t="shared" si="181"/>
        <v>1.1512260338488651</v>
      </c>
      <c r="H960" s="25">
        <f t="shared" si="176"/>
        <v>1.0047966317304369</v>
      </c>
      <c r="I960" s="4">
        <f t="shared" si="182"/>
        <v>4713.3915963111594</v>
      </c>
      <c r="J960" s="25">
        <f t="shared" si="177"/>
        <v>4416.3900311923917</v>
      </c>
      <c r="K960" s="15">
        <f t="shared" si="183"/>
        <v>4437.5738277499941</v>
      </c>
      <c r="L960" s="36">
        <f t="shared" si="184"/>
        <v>298.42617225000595</v>
      </c>
      <c r="M960" s="36">
        <f t="shared" si="185"/>
        <v>298.42617225000595</v>
      </c>
      <c r="N960" s="36">
        <f t="shared" si="186"/>
        <v>6.3012282991977614E-2</v>
      </c>
      <c r="O960" s="36">
        <f t="shared" si="187"/>
        <v>89058.180283790221</v>
      </c>
      <c r="P960" s="35">
        <f t="shared" si="178"/>
        <v>89058.180283790221</v>
      </c>
    </row>
    <row r="961" spans="1:16" x14ac:dyDescent="0.4">
      <c r="A961" s="1">
        <v>960</v>
      </c>
      <c r="B961" s="21">
        <v>40773</v>
      </c>
      <c r="C961" s="43">
        <v>4</v>
      </c>
      <c r="D961">
        <v>3341</v>
      </c>
      <c r="E961" s="25">
        <f t="shared" si="179"/>
        <v>4025.25</v>
      </c>
      <c r="F961" s="25">
        <f t="shared" si="180"/>
        <v>3704.75</v>
      </c>
      <c r="G961" s="25">
        <f t="shared" si="181"/>
        <v>0.90181523719549228</v>
      </c>
      <c r="H961" s="25">
        <f t="shared" si="176"/>
        <v>0.99880733708417879</v>
      </c>
      <c r="I961" s="4">
        <f t="shared" si="182"/>
        <v>3344.9894448647033</v>
      </c>
      <c r="J961" s="25">
        <f t="shared" si="177"/>
        <v>4416.330167731805</v>
      </c>
      <c r="K961" s="15">
        <f t="shared" si="183"/>
        <v>4411.0629745167289</v>
      </c>
      <c r="L961" s="36">
        <f t="shared" si="184"/>
        <v>-1070.0629745167289</v>
      </c>
      <c r="M961" s="36">
        <f t="shared" si="185"/>
        <v>1070.0629745167289</v>
      </c>
      <c r="N961" s="36">
        <f t="shared" si="186"/>
        <v>0.32028224319566861</v>
      </c>
      <c r="O961" s="36">
        <f t="shared" si="187"/>
        <v>1145034.7694315896</v>
      </c>
      <c r="P961" s="35">
        <f t="shared" si="178"/>
        <v>1145034.7694315896</v>
      </c>
    </row>
    <row r="962" spans="1:16" x14ac:dyDescent="0.4">
      <c r="A962" s="1">
        <v>961</v>
      </c>
      <c r="B962" s="21">
        <v>40774</v>
      </c>
      <c r="C962" s="43">
        <v>1</v>
      </c>
      <c r="D962">
        <v>2721</v>
      </c>
      <c r="E962" s="25">
        <f t="shared" si="179"/>
        <v>3384.25</v>
      </c>
      <c r="F962" s="25">
        <f t="shared" si="180"/>
        <v>3135.125</v>
      </c>
      <c r="G962" s="25">
        <f t="shared" si="181"/>
        <v>0.86790797815079146</v>
      </c>
      <c r="H962" s="25">
        <f t="shared" ref="H962:H1025" si="188">VLOOKUP(C962,$Q$38:$S$42,3,FALSE)</f>
        <v>1.0016405964821891</v>
      </c>
      <c r="I962" s="4">
        <f t="shared" si="182"/>
        <v>2716.5432487024641</v>
      </c>
      <c r="J962" s="25">
        <f t="shared" si="177"/>
        <v>4416.2703042712174</v>
      </c>
      <c r="K962" s="15">
        <f t="shared" si="183"/>
        <v>4423.5156217968006</v>
      </c>
      <c r="L962" s="36">
        <f t="shared" si="184"/>
        <v>-1702.5156217968006</v>
      </c>
      <c r="M962" s="36">
        <f t="shared" si="185"/>
        <v>1702.5156217968006</v>
      </c>
      <c r="N962" s="36">
        <f t="shared" si="186"/>
        <v>0.6256948260921722</v>
      </c>
      <c r="O962" s="36">
        <f t="shared" si="187"/>
        <v>2898559.4424621467</v>
      </c>
      <c r="P962" s="35">
        <f t="shared" si="178"/>
        <v>2898559.4424621467</v>
      </c>
    </row>
    <row r="963" spans="1:16" x14ac:dyDescent="0.4">
      <c r="A963" s="1">
        <v>962</v>
      </c>
      <c r="B963" s="21">
        <v>40775</v>
      </c>
      <c r="C963" s="43">
        <v>2</v>
      </c>
      <c r="D963">
        <v>2739</v>
      </c>
      <c r="E963" s="25">
        <f t="shared" si="179"/>
        <v>2886</v>
      </c>
      <c r="F963" s="25">
        <f t="shared" si="180"/>
        <v>3317.5</v>
      </c>
      <c r="G963" s="25">
        <f t="shared" si="181"/>
        <v>0.82562170308967597</v>
      </c>
      <c r="H963" s="25">
        <f t="shared" si="188"/>
        <v>0.99475543470319527</v>
      </c>
      <c r="I963" s="4">
        <f t="shared" si="182"/>
        <v>2753.4405990123937</v>
      </c>
      <c r="J963" s="25">
        <f t="shared" ref="J963:J1026" si="189">INTERCEPT($I$2:$I$3896,$A$2:$A$3896)+SLOPE($I$2:$I$3896,$A$2:$A$3896)*A963</f>
        <v>4416.2104408106306</v>
      </c>
      <c r="K963" s="15">
        <f t="shared" si="183"/>
        <v>4393.0493367893687</v>
      </c>
      <c r="L963" s="36">
        <f t="shared" si="184"/>
        <v>-1654.0493367893687</v>
      </c>
      <c r="M963" s="36">
        <f t="shared" si="185"/>
        <v>1654.0493367893687</v>
      </c>
      <c r="N963" s="36">
        <f t="shared" si="186"/>
        <v>0.60388803825825799</v>
      </c>
      <c r="O963" s="36">
        <f t="shared" si="187"/>
        <v>2735879.2085333504</v>
      </c>
      <c r="P963" s="35">
        <f t="shared" ref="P963:P1026" si="190">(D963-K963)^2</f>
        <v>2735879.2085333504</v>
      </c>
    </row>
    <row r="964" spans="1:16" x14ac:dyDescent="0.4">
      <c r="A964" s="1">
        <v>963</v>
      </c>
      <c r="B964" s="21">
        <v>40776</v>
      </c>
      <c r="C964" s="43">
        <v>3</v>
      </c>
      <c r="D964">
        <v>2743</v>
      </c>
      <c r="E964" s="25">
        <f t="shared" si="179"/>
        <v>3749</v>
      </c>
      <c r="F964" s="25">
        <f t="shared" si="180"/>
        <v>4294.5</v>
      </c>
      <c r="G964" s="25">
        <f t="shared" si="181"/>
        <v>0.63872394923739662</v>
      </c>
      <c r="H964" s="25">
        <f t="shared" si="188"/>
        <v>1.0047966317304369</v>
      </c>
      <c r="I964" s="4">
        <f t="shared" si="182"/>
        <v>2729.9056479479541</v>
      </c>
      <c r="J964" s="25">
        <f t="shared" si="189"/>
        <v>4416.150577350043</v>
      </c>
      <c r="K964" s="15">
        <f t="shared" si="183"/>
        <v>4437.3332253357476</v>
      </c>
      <c r="L964" s="36">
        <f t="shared" si="184"/>
        <v>-1694.3332253357476</v>
      </c>
      <c r="M964" s="36">
        <f t="shared" si="185"/>
        <v>1694.3332253357476</v>
      </c>
      <c r="N964" s="36">
        <f t="shared" si="186"/>
        <v>0.61769348353472386</v>
      </c>
      <c r="O964" s="36">
        <f t="shared" si="187"/>
        <v>2870765.0784766371</v>
      </c>
      <c r="P964" s="35">
        <f t="shared" si="190"/>
        <v>2870765.0784766371</v>
      </c>
    </row>
    <row r="965" spans="1:16" x14ac:dyDescent="0.4">
      <c r="A965" s="1">
        <v>964</v>
      </c>
      <c r="B965" s="21">
        <v>40777</v>
      </c>
      <c r="C965" s="43">
        <v>4</v>
      </c>
      <c r="D965">
        <v>6793</v>
      </c>
      <c r="E965" s="25">
        <f t="shared" ref="E965:E1028" si="191">AVERAGE(D963:D966)</f>
        <v>4840</v>
      </c>
      <c r="F965" s="25">
        <f t="shared" ref="F965:F1028" si="192">AVERAGE(E965:E966)</f>
        <v>5405.875</v>
      </c>
      <c r="G965" s="25">
        <f t="shared" si="181"/>
        <v>1.2565958332369875</v>
      </c>
      <c r="H965" s="25">
        <f t="shared" si="188"/>
        <v>0.99880733708417879</v>
      </c>
      <c r="I965" s="4">
        <f t="shared" si="182"/>
        <v>6801.1114333929754</v>
      </c>
      <c r="J965" s="25">
        <f t="shared" si="189"/>
        <v>4416.0907138894563</v>
      </c>
      <c r="K965" s="15">
        <f t="shared" si="183"/>
        <v>4410.8238062620976</v>
      </c>
      <c r="L965" s="36">
        <f t="shared" si="184"/>
        <v>2382.1761937379024</v>
      </c>
      <c r="M965" s="36">
        <f t="shared" si="185"/>
        <v>2382.1761937379024</v>
      </c>
      <c r="N965" s="36">
        <f t="shared" si="186"/>
        <v>0.35068102366228504</v>
      </c>
      <c r="O965" s="36">
        <f t="shared" si="187"/>
        <v>5674763.4180116002</v>
      </c>
      <c r="P965" s="35">
        <f t="shared" si="190"/>
        <v>5674763.4180116002</v>
      </c>
    </row>
    <row r="966" spans="1:16" x14ac:dyDescent="0.4">
      <c r="A966" s="1">
        <v>965</v>
      </c>
      <c r="B966" s="21">
        <v>40778</v>
      </c>
      <c r="C966" s="43">
        <v>1</v>
      </c>
      <c r="D966">
        <v>7085</v>
      </c>
      <c r="E966" s="25">
        <f t="shared" si="191"/>
        <v>5971.75</v>
      </c>
      <c r="F966" s="25">
        <f t="shared" si="192"/>
        <v>6162.375</v>
      </c>
      <c r="G966" s="25">
        <f t="shared" si="181"/>
        <v>1.1497190612385646</v>
      </c>
      <c r="H966" s="25">
        <f t="shared" si="188"/>
        <v>1.0016405964821891</v>
      </c>
      <c r="I966" s="4">
        <f t="shared" si="182"/>
        <v>7073.3954123693347</v>
      </c>
      <c r="J966" s="25">
        <f t="shared" si="189"/>
        <v>4416.0308504288687</v>
      </c>
      <c r="K966" s="15">
        <f t="shared" si="183"/>
        <v>4423.2757751073204</v>
      </c>
      <c r="L966" s="36">
        <f t="shared" si="184"/>
        <v>2661.7242248926796</v>
      </c>
      <c r="M966" s="36">
        <f t="shared" si="185"/>
        <v>2661.7242248926796</v>
      </c>
      <c r="N966" s="36">
        <f t="shared" si="186"/>
        <v>0.37568443541181079</v>
      </c>
      <c r="O966" s="36">
        <f t="shared" si="187"/>
        <v>7084775.849380536</v>
      </c>
      <c r="P966" s="35">
        <f t="shared" si="190"/>
        <v>7084775.849380536</v>
      </c>
    </row>
    <row r="967" spans="1:16" x14ac:dyDescent="0.4">
      <c r="A967" s="1">
        <v>966</v>
      </c>
      <c r="B967" s="21">
        <v>40779</v>
      </c>
      <c r="C967" s="43">
        <v>2</v>
      </c>
      <c r="D967">
        <v>7266</v>
      </c>
      <c r="E967" s="25">
        <f t="shared" si="191"/>
        <v>6353</v>
      </c>
      <c r="F967" s="25">
        <f t="shared" si="192"/>
        <v>5835.75</v>
      </c>
      <c r="G967" s="25">
        <f t="shared" si="181"/>
        <v>1.2450841794113867</v>
      </c>
      <c r="H967" s="25">
        <f t="shared" si="188"/>
        <v>0.99475543470319527</v>
      </c>
      <c r="I967" s="4">
        <f t="shared" si="182"/>
        <v>7304.3079198335345</v>
      </c>
      <c r="J967" s="25">
        <f t="shared" si="189"/>
        <v>4415.970986968282</v>
      </c>
      <c r="K967" s="15">
        <f t="shared" si="183"/>
        <v>4392.811138778332</v>
      </c>
      <c r="L967" s="36">
        <f t="shared" si="184"/>
        <v>2873.188861221668</v>
      </c>
      <c r="M967" s="36">
        <f t="shared" si="185"/>
        <v>2873.188861221668</v>
      </c>
      <c r="N967" s="36">
        <f t="shared" si="186"/>
        <v>0.39542924046540984</v>
      </c>
      <c r="O967" s="36">
        <f t="shared" si="187"/>
        <v>8255214.2322482653</v>
      </c>
      <c r="P967" s="35">
        <f t="shared" si="190"/>
        <v>8255214.2322482653</v>
      </c>
    </row>
    <row r="968" spans="1:16" x14ac:dyDescent="0.4">
      <c r="A968" s="1">
        <v>967</v>
      </c>
      <c r="B968" s="21">
        <v>40780</v>
      </c>
      <c r="C968" s="43">
        <v>3</v>
      </c>
      <c r="D968">
        <v>4268</v>
      </c>
      <c r="E968" s="25">
        <f t="shared" si="191"/>
        <v>5318.5</v>
      </c>
      <c r="F968" s="25">
        <f t="shared" si="192"/>
        <v>4889.125</v>
      </c>
      <c r="G968" s="25">
        <f t="shared" si="181"/>
        <v>0.8729578401043131</v>
      </c>
      <c r="H968" s="25">
        <f t="shared" si="188"/>
        <v>1.0047966317304369</v>
      </c>
      <c r="I968" s="4">
        <f t="shared" si="182"/>
        <v>4247.6257037702762</v>
      </c>
      <c r="J968" s="25">
        <f t="shared" si="189"/>
        <v>4415.9111235076944</v>
      </c>
      <c r="K968" s="15">
        <f t="shared" si="183"/>
        <v>4437.0926229215002</v>
      </c>
      <c r="L968" s="36">
        <f t="shared" si="184"/>
        <v>-169.09262292150015</v>
      </c>
      <c r="M968" s="36">
        <f t="shared" si="185"/>
        <v>169.09262292150015</v>
      </c>
      <c r="N968" s="36">
        <f t="shared" si="186"/>
        <v>3.9618702652647643E-2</v>
      </c>
      <c r="O968" s="36">
        <f t="shared" si="187"/>
        <v>28592.315126472637</v>
      </c>
      <c r="P968" s="35">
        <f t="shared" si="190"/>
        <v>28592.315126472637</v>
      </c>
    </row>
    <row r="969" spans="1:16" x14ac:dyDescent="0.4">
      <c r="A969" s="1">
        <v>968</v>
      </c>
      <c r="B969" s="21">
        <v>40781</v>
      </c>
      <c r="C969" s="43">
        <v>4</v>
      </c>
      <c r="D969">
        <v>2655</v>
      </c>
      <c r="E969" s="25">
        <f t="shared" si="191"/>
        <v>4459.75</v>
      </c>
      <c r="F969" s="25">
        <f t="shared" si="192"/>
        <v>3980.25</v>
      </c>
      <c r="G969" s="25">
        <f t="shared" si="181"/>
        <v>0.66704352741661954</v>
      </c>
      <c r="H969" s="25">
        <f t="shared" si="188"/>
        <v>0.99880733708417879</v>
      </c>
      <c r="I969" s="4">
        <f t="shared" si="182"/>
        <v>2658.1703011421096</v>
      </c>
      <c r="J969" s="25">
        <f t="shared" si="189"/>
        <v>4415.8512600471076</v>
      </c>
      <c r="K969" s="15">
        <f t="shared" si="183"/>
        <v>4410.5846380074672</v>
      </c>
      <c r="L969" s="36">
        <f t="shared" si="184"/>
        <v>-1755.5846380074672</v>
      </c>
      <c r="M969" s="36">
        <f t="shared" si="185"/>
        <v>1755.5846380074672</v>
      </c>
      <c r="N969" s="36">
        <f t="shared" si="186"/>
        <v>0.66123715179188969</v>
      </c>
      <c r="O969" s="36">
        <f t="shared" si="187"/>
        <v>3082077.4212078098</v>
      </c>
      <c r="P969" s="35">
        <f t="shared" si="190"/>
        <v>3082077.4212078098</v>
      </c>
    </row>
    <row r="970" spans="1:16" x14ac:dyDescent="0.4">
      <c r="A970" s="1">
        <v>969</v>
      </c>
      <c r="B970" s="21">
        <v>40782</v>
      </c>
      <c r="C970" s="43">
        <v>1</v>
      </c>
      <c r="D970">
        <v>3650</v>
      </c>
      <c r="E970" s="25">
        <f t="shared" si="191"/>
        <v>3500.75</v>
      </c>
      <c r="F970" s="25">
        <f t="shared" si="192"/>
        <v>3823.125</v>
      </c>
      <c r="G970" s="25">
        <f t="shared" si="181"/>
        <v>0.95471636423083206</v>
      </c>
      <c r="H970" s="25">
        <f t="shared" si="188"/>
        <v>1.0016405964821891</v>
      </c>
      <c r="I970" s="4">
        <f t="shared" si="182"/>
        <v>3644.0216309312732</v>
      </c>
      <c r="J970" s="25">
        <f t="shared" si="189"/>
        <v>4415.79139658652</v>
      </c>
      <c r="K970" s="15">
        <f t="shared" si="183"/>
        <v>4423.0359284178403</v>
      </c>
      <c r="L970" s="36">
        <f t="shared" si="184"/>
        <v>-773.0359284178403</v>
      </c>
      <c r="M970" s="36">
        <f t="shared" si="185"/>
        <v>773.0359284178403</v>
      </c>
      <c r="N970" s="36">
        <f t="shared" si="186"/>
        <v>0.21179066531995625</v>
      </c>
      <c r="O970" s="36">
        <f t="shared" si="187"/>
        <v>597584.54662483232</v>
      </c>
      <c r="P970" s="35">
        <f t="shared" si="190"/>
        <v>597584.54662483232</v>
      </c>
    </row>
    <row r="971" spans="1:16" x14ac:dyDescent="0.4">
      <c r="A971" s="1">
        <v>970</v>
      </c>
      <c r="B971" s="21">
        <v>40783</v>
      </c>
      <c r="C971" s="43">
        <v>2</v>
      </c>
      <c r="D971">
        <v>3430</v>
      </c>
      <c r="E971" s="25">
        <f t="shared" si="191"/>
        <v>4145.5</v>
      </c>
      <c r="F971" s="25">
        <f t="shared" si="192"/>
        <v>4531.125</v>
      </c>
      <c r="G971" s="25">
        <f t="shared" si="181"/>
        <v>0.75698639962481729</v>
      </c>
      <c r="H971" s="25">
        <f t="shared" si="188"/>
        <v>0.99475543470319527</v>
      </c>
      <c r="I971" s="4">
        <f t="shared" si="182"/>
        <v>3448.0837001140962</v>
      </c>
      <c r="J971" s="25">
        <f t="shared" si="189"/>
        <v>4415.7315331259333</v>
      </c>
      <c r="K971" s="15">
        <f t="shared" si="183"/>
        <v>4392.5729407672943</v>
      </c>
      <c r="L971" s="36">
        <f t="shared" si="184"/>
        <v>-962.57294076729431</v>
      </c>
      <c r="M971" s="36">
        <f t="shared" si="185"/>
        <v>962.57294076729431</v>
      </c>
      <c r="N971" s="36">
        <f t="shared" si="186"/>
        <v>0.28063351042778262</v>
      </c>
      <c r="O971" s="36">
        <f t="shared" si="187"/>
        <v>926546.66629739711</v>
      </c>
      <c r="P971" s="35">
        <f t="shared" si="190"/>
        <v>926546.66629739711</v>
      </c>
    </row>
    <row r="972" spans="1:16" x14ac:dyDescent="0.4">
      <c r="A972" s="1">
        <v>971</v>
      </c>
      <c r="B972" s="21">
        <v>40784</v>
      </c>
      <c r="C972" s="43">
        <v>3</v>
      </c>
      <c r="D972">
        <v>6847</v>
      </c>
      <c r="E972" s="25">
        <f t="shared" si="191"/>
        <v>4916.75</v>
      </c>
      <c r="F972" s="25">
        <f t="shared" si="192"/>
        <v>5096.75</v>
      </c>
      <c r="G972" s="25">
        <f t="shared" si="181"/>
        <v>1.343405111100211</v>
      </c>
      <c r="H972" s="25">
        <f t="shared" si="188"/>
        <v>1.0047966317304369</v>
      </c>
      <c r="I972" s="4">
        <f t="shared" si="182"/>
        <v>6814.3142440756983</v>
      </c>
      <c r="J972" s="25">
        <f t="shared" si="189"/>
        <v>4415.6716696653457</v>
      </c>
      <c r="K972" s="15">
        <f t="shared" si="183"/>
        <v>4436.8520205072537</v>
      </c>
      <c r="L972" s="36">
        <f t="shared" si="184"/>
        <v>2410.1479794927463</v>
      </c>
      <c r="M972" s="36">
        <f t="shared" si="185"/>
        <v>2410.1479794927463</v>
      </c>
      <c r="N972" s="36">
        <f t="shared" si="186"/>
        <v>0.35200058120238736</v>
      </c>
      <c r="O972" s="36">
        <f t="shared" si="187"/>
        <v>5808813.2830529679</v>
      </c>
      <c r="P972" s="35">
        <f t="shared" si="190"/>
        <v>5808813.2830529679</v>
      </c>
    </row>
    <row r="973" spans="1:16" x14ac:dyDescent="0.4">
      <c r="A973" s="1">
        <v>972</v>
      </c>
      <c r="B973" s="21">
        <v>40785</v>
      </c>
      <c r="C973" s="43">
        <v>4</v>
      </c>
      <c r="D973">
        <v>5740</v>
      </c>
      <c r="E973" s="25">
        <f t="shared" si="191"/>
        <v>5276.75</v>
      </c>
      <c r="F973" s="25">
        <f t="shared" si="192"/>
        <v>5276.75</v>
      </c>
      <c r="G973" s="25">
        <f t="shared" si="181"/>
        <v>1.0877907803098499</v>
      </c>
      <c r="H973" s="25">
        <f t="shared" si="188"/>
        <v>0.99880733708417879</v>
      </c>
      <c r="I973" s="4">
        <f t="shared" si="182"/>
        <v>5746.8540597196643</v>
      </c>
      <c r="J973" s="25">
        <f t="shared" si="189"/>
        <v>4415.611806204759</v>
      </c>
      <c r="K973" s="15">
        <f t="shared" si="183"/>
        <v>4410.3454697528359</v>
      </c>
      <c r="L973" s="36">
        <f t="shared" si="184"/>
        <v>1329.6545302471641</v>
      </c>
      <c r="M973" s="36">
        <f t="shared" si="185"/>
        <v>1329.6545302471641</v>
      </c>
      <c r="N973" s="36">
        <f t="shared" si="186"/>
        <v>0.23164713070508086</v>
      </c>
      <c r="O973" s="36">
        <f t="shared" si="187"/>
        <v>1767981.1698068066</v>
      </c>
      <c r="P973" s="35">
        <f t="shared" si="190"/>
        <v>1767981.1698068066</v>
      </c>
    </row>
    <row r="974" spans="1:16" x14ac:dyDescent="0.4">
      <c r="A974" s="1">
        <v>973</v>
      </c>
      <c r="B974" s="21">
        <v>40786</v>
      </c>
      <c r="C974" s="43">
        <v>1</v>
      </c>
      <c r="D974">
        <v>5090</v>
      </c>
      <c r="E974" s="25">
        <f t="shared" si="191"/>
        <v>5276.75</v>
      </c>
      <c r="F974" s="25">
        <f t="shared" si="192"/>
        <v>4835.875</v>
      </c>
      <c r="G974" s="25">
        <f t="shared" si="181"/>
        <v>1.052549952180319</v>
      </c>
      <c r="H974" s="25">
        <f t="shared" si="188"/>
        <v>1.0016405964821891</v>
      </c>
      <c r="I974" s="4">
        <f t="shared" si="182"/>
        <v>5081.6630414904603</v>
      </c>
      <c r="J974" s="25">
        <f t="shared" si="189"/>
        <v>4415.5519427441714</v>
      </c>
      <c r="K974" s="15">
        <f t="shared" si="183"/>
        <v>4422.7960817283602</v>
      </c>
      <c r="L974" s="36">
        <f t="shared" si="184"/>
        <v>667.20391827163985</v>
      </c>
      <c r="M974" s="36">
        <f t="shared" si="185"/>
        <v>667.20391827163985</v>
      </c>
      <c r="N974" s="36">
        <f t="shared" si="186"/>
        <v>0.13108131989619642</v>
      </c>
      <c r="O974" s="36">
        <f t="shared" si="187"/>
        <v>445161.06855702907</v>
      </c>
      <c r="P974" s="35">
        <f t="shared" si="190"/>
        <v>445161.06855702907</v>
      </c>
    </row>
    <row r="975" spans="1:16" x14ac:dyDescent="0.4">
      <c r="A975" s="1">
        <v>974</v>
      </c>
      <c r="B975" s="21">
        <v>40787</v>
      </c>
      <c r="C975" s="43">
        <v>2</v>
      </c>
      <c r="D975">
        <v>3430</v>
      </c>
      <c r="E975" s="25">
        <f t="shared" si="191"/>
        <v>4395</v>
      </c>
      <c r="F975" s="25">
        <f t="shared" si="192"/>
        <v>4071.375</v>
      </c>
      <c r="G975" s="25">
        <f t="shared" si="181"/>
        <v>0.84246722544594888</v>
      </c>
      <c r="H975" s="25">
        <f t="shared" si="188"/>
        <v>0.99475543470319527</v>
      </c>
      <c r="I975" s="4">
        <f t="shared" si="182"/>
        <v>3448.0837001140962</v>
      </c>
      <c r="J975" s="25">
        <f t="shared" si="189"/>
        <v>4415.4920792835846</v>
      </c>
      <c r="K975" s="15">
        <f t="shared" si="183"/>
        <v>4392.3347427562576</v>
      </c>
      <c r="L975" s="36">
        <f t="shared" si="184"/>
        <v>-962.33474275625758</v>
      </c>
      <c r="M975" s="36">
        <f t="shared" si="185"/>
        <v>962.33474275625758</v>
      </c>
      <c r="N975" s="36">
        <f t="shared" si="186"/>
        <v>0.28056406494351532</v>
      </c>
      <c r="O975" s="36">
        <f t="shared" si="187"/>
        <v>926088.15711575246</v>
      </c>
      <c r="P975" s="35">
        <f t="shared" si="190"/>
        <v>926088.15711575246</v>
      </c>
    </row>
    <row r="976" spans="1:16" x14ac:dyDescent="0.4">
      <c r="A976" s="1">
        <v>975</v>
      </c>
      <c r="B976" s="21">
        <v>40788</v>
      </c>
      <c r="C976" s="43">
        <v>3</v>
      </c>
      <c r="D976">
        <v>3320</v>
      </c>
      <c r="E976" s="25">
        <f t="shared" si="191"/>
        <v>3747.75</v>
      </c>
      <c r="F976" s="25">
        <f t="shared" si="192"/>
        <v>3826.875</v>
      </c>
      <c r="G976" s="25">
        <f t="shared" si="181"/>
        <v>0.86754858729381024</v>
      </c>
      <c r="H976" s="25">
        <f t="shared" si="188"/>
        <v>1.0047966317304369</v>
      </c>
      <c r="I976" s="4">
        <f t="shared" si="182"/>
        <v>3304.1512034951538</v>
      </c>
      <c r="J976" s="25">
        <f t="shared" si="189"/>
        <v>4415.432215822997</v>
      </c>
      <c r="K976" s="15">
        <f t="shared" si="183"/>
        <v>4436.6114180930072</v>
      </c>
      <c r="L976" s="36">
        <f t="shared" si="184"/>
        <v>-1116.6114180930072</v>
      </c>
      <c r="M976" s="36">
        <f t="shared" si="185"/>
        <v>1116.6114180930072</v>
      </c>
      <c r="N976" s="36">
        <f t="shared" si="186"/>
        <v>0.33632874038945998</v>
      </c>
      <c r="O976" s="36">
        <f t="shared" si="187"/>
        <v>1246821.0590156764</v>
      </c>
      <c r="P976" s="35">
        <f t="shared" si="190"/>
        <v>1246821.0590156764</v>
      </c>
    </row>
    <row r="977" spans="1:16" x14ac:dyDescent="0.4">
      <c r="A977" s="1">
        <v>976</v>
      </c>
      <c r="B977" s="21">
        <v>40789</v>
      </c>
      <c r="C977" s="43">
        <v>4</v>
      </c>
      <c r="D977">
        <v>3151</v>
      </c>
      <c r="E977" s="25">
        <f t="shared" si="191"/>
        <v>3906</v>
      </c>
      <c r="F977" s="25">
        <f t="shared" si="192"/>
        <v>4397.5</v>
      </c>
      <c r="G977" s="25">
        <f t="shared" si="181"/>
        <v>0.71654349061967026</v>
      </c>
      <c r="H977" s="25">
        <f t="shared" si="188"/>
        <v>0.99880733708417879</v>
      </c>
      <c r="I977" s="4">
        <f t="shared" si="182"/>
        <v>3154.7625683234601</v>
      </c>
      <c r="J977" s="25">
        <f t="shared" si="189"/>
        <v>4415.3723523624103</v>
      </c>
      <c r="K977" s="15">
        <f t="shared" si="183"/>
        <v>4410.1063014982055</v>
      </c>
      <c r="L977" s="36">
        <f t="shared" si="184"/>
        <v>-1259.1063014982055</v>
      </c>
      <c r="M977" s="36">
        <f t="shared" si="185"/>
        <v>1259.1063014982055</v>
      </c>
      <c r="N977" s="36">
        <f t="shared" si="186"/>
        <v>0.39958943240184247</v>
      </c>
      <c r="O977" s="36">
        <f t="shared" si="187"/>
        <v>1585348.67847249</v>
      </c>
      <c r="P977" s="35">
        <f t="shared" si="190"/>
        <v>1585348.67847249</v>
      </c>
    </row>
    <row r="978" spans="1:16" x14ac:dyDescent="0.4">
      <c r="A978" s="1">
        <v>977</v>
      </c>
      <c r="B978" s="21">
        <v>40790</v>
      </c>
      <c r="C978" s="43">
        <v>1</v>
      </c>
      <c r="D978">
        <v>5723</v>
      </c>
      <c r="E978" s="25">
        <f t="shared" si="191"/>
        <v>4889</v>
      </c>
      <c r="F978" s="25">
        <f t="shared" si="192"/>
        <v>5425.5</v>
      </c>
      <c r="G978" s="25">
        <f t="shared" si="181"/>
        <v>1.0548336558842504</v>
      </c>
      <c r="H978" s="25">
        <f t="shared" si="188"/>
        <v>1.0016405964821891</v>
      </c>
      <c r="I978" s="4">
        <f t="shared" si="182"/>
        <v>5713.6262448821035</v>
      </c>
      <c r="J978" s="25">
        <f t="shared" si="189"/>
        <v>4415.3124889018227</v>
      </c>
      <c r="K978" s="15">
        <f t="shared" si="183"/>
        <v>4422.55623503888</v>
      </c>
      <c r="L978" s="36">
        <f t="shared" si="184"/>
        <v>1300.44376496112</v>
      </c>
      <c r="M978" s="36">
        <f t="shared" si="185"/>
        <v>1300.44376496112</v>
      </c>
      <c r="N978" s="36">
        <f t="shared" si="186"/>
        <v>0.22723113139282194</v>
      </c>
      <c r="O978" s="36">
        <f t="shared" si="187"/>
        <v>1691153.9858262527</v>
      </c>
      <c r="P978" s="35">
        <f t="shared" si="190"/>
        <v>1691153.9858262527</v>
      </c>
    </row>
    <row r="979" spans="1:16" x14ac:dyDescent="0.4">
      <c r="A979" s="1">
        <v>978</v>
      </c>
      <c r="B979" s="21">
        <v>40791</v>
      </c>
      <c r="C979" s="43">
        <v>2</v>
      </c>
      <c r="D979">
        <v>7362</v>
      </c>
      <c r="E979" s="25">
        <f t="shared" si="191"/>
        <v>5962</v>
      </c>
      <c r="F979" s="25">
        <f t="shared" si="192"/>
        <v>6009.375</v>
      </c>
      <c r="G979" s="25">
        <f t="shared" si="181"/>
        <v>1.2250858034321372</v>
      </c>
      <c r="H979" s="25">
        <f t="shared" si="188"/>
        <v>0.99475543470319527</v>
      </c>
      <c r="I979" s="4">
        <f t="shared" si="182"/>
        <v>7400.8140525480985</v>
      </c>
      <c r="J979" s="25">
        <f t="shared" si="189"/>
        <v>4415.252625441236</v>
      </c>
      <c r="K979" s="15">
        <f t="shared" si="183"/>
        <v>4392.0965447452209</v>
      </c>
      <c r="L979" s="36">
        <f t="shared" si="184"/>
        <v>2969.9034552547791</v>
      </c>
      <c r="M979" s="36">
        <f t="shared" si="185"/>
        <v>2969.9034552547791</v>
      </c>
      <c r="N979" s="36">
        <f t="shared" si="186"/>
        <v>0.40340986895609604</v>
      </c>
      <c r="O979" s="36">
        <f t="shared" si="187"/>
        <v>8820326.5335342754</v>
      </c>
      <c r="P979" s="35">
        <f t="shared" si="190"/>
        <v>8820326.5335342754</v>
      </c>
    </row>
    <row r="980" spans="1:16" x14ac:dyDescent="0.4">
      <c r="A980" s="1">
        <v>979</v>
      </c>
      <c r="B980" s="21">
        <v>40792</v>
      </c>
      <c r="C980" s="43">
        <v>3</v>
      </c>
      <c r="D980">
        <v>7612</v>
      </c>
      <c r="E980" s="25">
        <f t="shared" si="191"/>
        <v>6056.75</v>
      </c>
      <c r="F980" s="25">
        <f t="shared" si="192"/>
        <v>5715.75</v>
      </c>
      <c r="G980" s="25">
        <f t="shared" si="181"/>
        <v>1.3317587368236889</v>
      </c>
      <c r="H980" s="25">
        <f t="shared" si="188"/>
        <v>1.0047966317304369</v>
      </c>
      <c r="I980" s="4">
        <f t="shared" si="182"/>
        <v>7575.662337652142</v>
      </c>
      <c r="J980" s="25">
        <f t="shared" si="189"/>
        <v>4415.1927619806484</v>
      </c>
      <c r="K980" s="15">
        <f t="shared" si="183"/>
        <v>4436.3708156787598</v>
      </c>
      <c r="L980" s="36">
        <f t="shared" si="184"/>
        <v>3175.6291843212402</v>
      </c>
      <c r="M980" s="36">
        <f t="shared" si="185"/>
        <v>3175.6291843212402</v>
      </c>
      <c r="N980" s="36">
        <f t="shared" si="186"/>
        <v>0.41718722862864427</v>
      </c>
      <c r="O980" s="36">
        <f t="shared" si="187"/>
        <v>10084620.716312787</v>
      </c>
      <c r="P980" s="35">
        <f t="shared" si="190"/>
        <v>10084620.716312787</v>
      </c>
    </row>
    <row r="981" spans="1:16" x14ac:dyDescent="0.4">
      <c r="A981" s="1">
        <v>980</v>
      </c>
      <c r="B981" s="21">
        <v>40793</v>
      </c>
      <c r="C981" s="43">
        <v>4</v>
      </c>
      <c r="D981">
        <v>3530</v>
      </c>
      <c r="E981" s="25">
        <f t="shared" si="191"/>
        <v>5374.75</v>
      </c>
      <c r="F981" s="25">
        <f t="shared" si="192"/>
        <v>5364.5</v>
      </c>
      <c r="G981" s="25">
        <f t="shared" si="181"/>
        <v>0.65802963929536773</v>
      </c>
      <c r="H981" s="25">
        <f t="shared" si="188"/>
        <v>0.99880733708417879</v>
      </c>
      <c r="I981" s="4">
        <f t="shared" si="182"/>
        <v>3534.2151273188874</v>
      </c>
      <c r="J981" s="25">
        <f t="shared" si="189"/>
        <v>4415.1328985200616</v>
      </c>
      <c r="K981" s="15">
        <f t="shared" si="183"/>
        <v>4409.8671332435742</v>
      </c>
      <c r="L981" s="36">
        <f t="shared" si="184"/>
        <v>-879.86713324357424</v>
      </c>
      <c r="M981" s="36">
        <f t="shared" si="185"/>
        <v>879.86713324357424</v>
      </c>
      <c r="N981" s="36">
        <f t="shared" si="186"/>
        <v>0.24925414539478025</v>
      </c>
      <c r="O981" s="36">
        <f t="shared" si="187"/>
        <v>774166.17216226563</v>
      </c>
      <c r="P981" s="35">
        <f t="shared" si="190"/>
        <v>774166.17216226563</v>
      </c>
    </row>
    <row r="982" spans="1:16" x14ac:dyDescent="0.4">
      <c r="A982" s="1">
        <v>981</v>
      </c>
      <c r="B982" s="21">
        <v>40794</v>
      </c>
      <c r="C982" s="43">
        <v>1</v>
      </c>
      <c r="D982">
        <v>2995</v>
      </c>
      <c r="E982" s="25">
        <f t="shared" si="191"/>
        <v>5354.25</v>
      </c>
      <c r="F982" s="25">
        <f t="shared" si="192"/>
        <v>4991.625</v>
      </c>
      <c r="G982" s="25">
        <f t="shared" si="181"/>
        <v>0.60000500838905169</v>
      </c>
      <c r="H982" s="25">
        <f t="shared" si="188"/>
        <v>1.0016405964821891</v>
      </c>
      <c r="I982" s="4">
        <f t="shared" si="182"/>
        <v>2990.0944615449762</v>
      </c>
      <c r="J982" s="25">
        <f t="shared" si="189"/>
        <v>4415.073035059474</v>
      </c>
      <c r="K982" s="15">
        <f t="shared" si="183"/>
        <v>4422.3163883494008</v>
      </c>
      <c r="L982" s="36">
        <f t="shared" si="184"/>
        <v>-1427.3163883494008</v>
      </c>
      <c r="M982" s="36">
        <f t="shared" si="185"/>
        <v>1427.3163883494008</v>
      </c>
      <c r="N982" s="36">
        <f t="shared" si="186"/>
        <v>0.47656640679445766</v>
      </c>
      <c r="O982" s="36">
        <f t="shared" si="187"/>
        <v>2037232.0724507775</v>
      </c>
      <c r="P982" s="35">
        <f t="shared" si="190"/>
        <v>2037232.0724507775</v>
      </c>
    </row>
    <row r="983" spans="1:16" x14ac:dyDescent="0.4">
      <c r="A983" s="1">
        <v>982</v>
      </c>
      <c r="B983" s="21">
        <v>40795</v>
      </c>
      <c r="C983" s="43">
        <v>2</v>
      </c>
      <c r="D983">
        <v>7280</v>
      </c>
      <c r="E983" s="25">
        <f t="shared" si="191"/>
        <v>4629</v>
      </c>
      <c r="F983" s="25">
        <f t="shared" si="192"/>
        <v>4616.5</v>
      </c>
      <c r="G983" s="25">
        <f t="shared" si="181"/>
        <v>1.5769522365428355</v>
      </c>
      <c r="H983" s="25">
        <f t="shared" si="188"/>
        <v>0.99475543470319527</v>
      </c>
      <c r="I983" s="4">
        <f t="shared" si="182"/>
        <v>7318.3817308544085</v>
      </c>
      <c r="J983" s="25">
        <f t="shared" si="189"/>
        <v>4415.0131715988873</v>
      </c>
      <c r="K983" s="15">
        <f t="shared" si="183"/>
        <v>4391.8583467341841</v>
      </c>
      <c r="L983" s="36">
        <f t="shared" si="184"/>
        <v>2888.1416532658159</v>
      </c>
      <c r="M983" s="36">
        <f t="shared" si="185"/>
        <v>2888.1416532658159</v>
      </c>
      <c r="N983" s="36">
        <f t="shared" si="186"/>
        <v>0.3967227545694802</v>
      </c>
      <c r="O983" s="36">
        <f t="shared" si="187"/>
        <v>8341362.2093290007</v>
      </c>
      <c r="P983" s="35">
        <f t="shared" si="190"/>
        <v>8341362.2093290007</v>
      </c>
    </row>
    <row r="984" spans="1:16" x14ac:dyDescent="0.4">
      <c r="A984" s="1">
        <v>983</v>
      </c>
      <c r="B984" s="21">
        <v>40796</v>
      </c>
      <c r="C984" s="43">
        <v>3</v>
      </c>
      <c r="D984">
        <v>4711</v>
      </c>
      <c r="E984" s="25">
        <f t="shared" si="191"/>
        <v>4604</v>
      </c>
      <c r="F984" s="25">
        <f t="shared" si="192"/>
        <v>5010.75</v>
      </c>
      <c r="G984" s="25">
        <f t="shared" si="181"/>
        <v>0.94017861597565233</v>
      </c>
      <c r="H984" s="25">
        <f t="shared" si="188"/>
        <v>1.0047966317304369</v>
      </c>
      <c r="I984" s="4">
        <f t="shared" si="182"/>
        <v>4688.5109396583348</v>
      </c>
      <c r="J984" s="25">
        <f t="shared" si="189"/>
        <v>4414.9533081382997</v>
      </c>
      <c r="K984" s="15">
        <f t="shared" si="183"/>
        <v>4436.1302132645133</v>
      </c>
      <c r="L984" s="36">
        <f t="shared" si="184"/>
        <v>274.86978673548674</v>
      </c>
      <c r="M984" s="36">
        <f t="shared" si="185"/>
        <v>274.86978673548674</v>
      </c>
      <c r="N984" s="36">
        <f t="shared" si="186"/>
        <v>5.8346377995221133E-2</v>
      </c>
      <c r="O984" s="36">
        <f t="shared" si="187"/>
        <v>75553.399660011957</v>
      </c>
      <c r="P984" s="35">
        <f t="shared" si="190"/>
        <v>75553.399660011957</v>
      </c>
    </row>
    <row r="985" spans="1:16" x14ac:dyDescent="0.4">
      <c r="A985" s="1">
        <v>984</v>
      </c>
      <c r="B985" s="21">
        <v>40797</v>
      </c>
      <c r="C985" s="43">
        <v>4</v>
      </c>
      <c r="D985">
        <v>3430</v>
      </c>
      <c r="E985" s="25">
        <f t="shared" si="191"/>
        <v>5417.5</v>
      </c>
      <c r="F985" s="25">
        <f t="shared" si="192"/>
        <v>4936.25</v>
      </c>
      <c r="G985" s="25">
        <f t="shared" si="181"/>
        <v>0.69485945809065586</v>
      </c>
      <c r="H985" s="25">
        <f t="shared" si="188"/>
        <v>0.99880733708417879</v>
      </c>
      <c r="I985" s="4">
        <f t="shared" si="182"/>
        <v>3434.0957186129699</v>
      </c>
      <c r="J985" s="25">
        <f t="shared" si="189"/>
        <v>4414.893444677713</v>
      </c>
      <c r="K985" s="15">
        <f t="shared" si="183"/>
        <v>4409.6279649889439</v>
      </c>
      <c r="L985" s="36">
        <f t="shared" si="184"/>
        <v>-979.62796498894386</v>
      </c>
      <c r="M985" s="36">
        <f t="shared" si="185"/>
        <v>979.62796498894386</v>
      </c>
      <c r="N985" s="36">
        <f t="shared" si="186"/>
        <v>0.2856058206964851</v>
      </c>
      <c r="O985" s="36">
        <f t="shared" si="187"/>
        <v>959670.94978837937</v>
      </c>
      <c r="P985" s="35">
        <f t="shared" si="190"/>
        <v>959670.94978837937</v>
      </c>
    </row>
    <row r="986" spans="1:16" x14ac:dyDescent="0.4">
      <c r="A986" s="1">
        <v>985</v>
      </c>
      <c r="B986" s="21">
        <v>40798</v>
      </c>
      <c r="C986" s="43">
        <v>1</v>
      </c>
      <c r="D986">
        <v>6249</v>
      </c>
      <c r="E986" s="25">
        <f t="shared" si="191"/>
        <v>4455</v>
      </c>
      <c r="F986" s="25">
        <f t="shared" si="192"/>
        <v>4663.125</v>
      </c>
      <c r="G986" s="25">
        <f t="shared" si="181"/>
        <v>1.3400884599919582</v>
      </c>
      <c r="H986" s="25">
        <f t="shared" si="188"/>
        <v>1.0016405964821891</v>
      </c>
      <c r="I986" s="4">
        <f t="shared" si="182"/>
        <v>6238.7647045724734</v>
      </c>
      <c r="J986" s="25">
        <f t="shared" si="189"/>
        <v>4414.8335812171254</v>
      </c>
      <c r="K986" s="15">
        <f t="shared" si="183"/>
        <v>4422.0765416599206</v>
      </c>
      <c r="L986" s="36">
        <f t="shared" si="184"/>
        <v>1826.9234583400794</v>
      </c>
      <c r="M986" s="36">
        <f t="shared" si="185"/>
        <v>1826.9234583400794</v>
      </c>
      <c r="N986" s="36">
        <f t="shared" si="186"/>
        <v>0.29235453005922218</v>
      </c>
      <c r="O986" s="36">
        <f t="shared" si="187"/>
        <v>3337649.3226332758</v>
      </c>
      <c r="P986" s="35">
        <f t="shared" si="190"/>
        <v>3337649.3226332758</v>
      </c>
    </row>
    <row r="987" spans="1:16" x14ac:dyDescent="0.4">
      <c r="A987" s="1">
        <v>986</v>
      </c>
      <c r="B987" s="21">
        <v>40799</v>
      </c>
      <c r="C987" s="43">
        <v>2</v>
      </c>
      <c r="D987">
        <v>3430</v>
      </c>
      <c r="E987" s="25">
        <f t="shared" si="191"/>
        <v>4871.25</v>
      </c>
      <c r="F987" s="25">
        <f t="shared" si="192"/>
        <v>4936.5</v>
      </c>
      <c r="G987" s="25">
        <f t="shared" si="181"/>
        <v>0.69482426820621901</v>
      </c>
      <c r="H987" s="25">
        <f t="shared" si="188"/>
        <v>0.99475543470319527</v>
      </c>
      <c r="I987" s="4">
        <f t="shared" si="182"/>
        <v>3448.0837001140962</v>
      </c>
      <c r="J987" s="25">
        <f t="shared" si="189"/>
        <v>4414.7737177565386</v>
      </c>
      <c r="K987" s="15">
        <f t="shared" si="183"/>
        <v>4391.6201487231474</v>
      </c>
      <c r="L987" s="36">
        <f t="shared" si="184"/>
        <v>-961.62014872314739</v>
      </c>
      <c r="M987" s="36">
        <f t="shared" si="185"/>
        <v>961.62014872314739</v>
      </c>
      <c r="N987" s="36">
        <f t="shared" si="186"/>
        <v>0.28035572849071355</v>
      </c>
      <c r="O987" s="36">
        <f t="shared" si="187"/>
        <v>924713.31043032813</v>
      </c>
      <c r="P987" s="35">
        <f t="shared" si="190"/>
        <v>924713.31043032813</v>
      </c>
    </row>
    <row r="988" spans="1:16" x14ac:dyDescent="0.4">
      <c r="A988" s="1">
        <v>987</v>
      </c>
      <c r="B988" s="21">
        <v>40800</v>
      </c>
      <c r="C988" s="43">
        <v>3</v>
      </c>
      <c r="D988">
        <v>6376</v>
      </c>
      <c r="E988" s="25">
        <f t="shared" si="191"/>
        <v>5001.75</v>
      </c>
      <c r="F988" s="25">
        <f t="shared" si="192"/>
        <v>4594.75</v>
      </c>
      <c r="G988" s="25">
        <f t="shared" si="181"/>
        <v>1.3876707111377116</v>
      </c>
      <c r="H988" s="25">
        <f t="shared" si="188"/>
        <v>1.0047966317304369</v>
      </c>
      <c r="I988" s="4">
        <f t="shared" si="182"/>
        <v>6345.5626727364761</v>
      </c>
      <c r="J988" s="25">
        <f t="shared" si="189"/>
        <v>4414.713854295951</v>
      </c>
      <c r="K988" s="15">
        <f t="shared" si="183"/>
        <v>4435.8896108502659</v>
      </c>
      <c r="L988" s="36">
        <f t="shared" si="184"/>
        <v>1940.1103891497341</v>
      </c>
      <c r="M988" s="36">
        <f t="shared" si="185"/>
        <v>1940.1103891497341</v>
      </c>
      <c r="N988" s="36">
        <f t="shared" si="186"/>
        <v>0.30428331071984538</v>
      </c>
      <c r="O988" s="36">
        <f t="shared" si="187"/>
        <v>3764028.3220867328</v>
      </c>
      <c r="P988" s="35">
        <f t="shared" si="190"/>
        <v>3764028.3220867328</v>
      </c>
    </row>
    <row r="989" spans="1:16" x14ac:dyDescent="0.4">
      <c r="A989" s="1">
        <v>988</v>
      </c>
      <c r="B989" s="21">
        <v>40801</v>
      </c>
      <c r="C989" s="43">
        <v>4</v>
      </c>
      <c r="D989">
        <v>3952</v>
      </c>
      <c r="E989" s="25">
        <f t="shared" si="191"/>
        <v>4187.75</v>
      </c>
      <c r="F989" s="25">
        <f t="shared" si="192"/>
        <v>4110.875</v>
      </c>
      <c r="G989" s="25">
        <f t="shared" si="181"/>
        <v>0.96135251011037792</v>
      </c>
      <c r="H989" s="25">
        <f t="shared" si="188"/>
        <v>0.99880733708417879</v>
      </c>
      <c r="I989" s="4">
        <f t="shared" si="182"/>
        <v>3956.7190320578593</v>
      </c>
      <c r="J989" s="25">
        <f t="shared" si="189"/>
        <v>4414.6539908353643</v>
      </c>
      <c r="K989" s="15">
        <f t="shared" si="183"/>
        <v>4409.3887967343126</v>
      </c>
      <c r="L989" s="36">
        <f t="shared" si="184"/>
        <v>-457.38879673431256</v>
      </c>
      <c r="M989" s="36">
        <f t="shared" si="185"/>
        <v>457.38879673431256</v>
      </c>
      <c r="N989" s="36">
        <f t="shared" si="186"/>
        <v>0.11573603156232605</v>
      </c>
      <c r="O989" s="36">
        <f t="shared" si="187"/>
        <v>209204.51137806231</v>
      </c>
      <c r="P989" s="35">
        <f t="shared" si="190"/>
        <v>209204.51137806231</v>
      </c>
    </row>
    <row r="990" spans="1:16" x14ac:dyDescent="0.4">
      <c r="A990" s="1">
        <v>989</v>
      </c>
      <c r="B990" s="21">
        <v>40802</v>
      </c>
      <c r="C990" s="43">
        <v>1</v>
      </c>
      <c r="D990">
        <v>2993</v>
      </c>
      <c r="E990" s="25">
        <f t="shared" si="191"/>
        <v>4034</v>
      </c>
      <c r="F990" s="25">
        <f t="shared" si="192"/>
        <v>3875</v>
      </c>
      <c r="G990" s="25">
        <f t="shared" si="181"/>
        <v>0.77238709677419359</v>
      </c>
      <c r="H990" s="25">
        <f t="shared" si="188"/>
        <v>1.0016405964821891</v>
      </c>
      <c r="I990" s="4">
        <f t="shared" si="182"/>
        <v>2988.0977373636442</v>
      </c>
      <c r="J990" s="25">
        <f t="shared" si="189"/>
        <v>4414.5941273747767</v>
      </c>
      <c r="K990" s="15">
        <f t="shared" si="183"/>
        <v>4421.8366949704405</v>
      </c>
      <c r="L990" s="36">
        <f t="shared" si="184"/>
        <v>-1428.8366949704405</v>
      </c>
      <c r="M990" s="36">
        <f t="shared" si="185"/>
        <v>1428.8366949704405</v>
      </c>
      <c r="N990" s="36">
        <f t="shared" si="186"/>
        <v>0.47739281489156049</v>
      </c>
      <c r="O990" s="36">
        <f t="shared" si="187"/>
        <v>2041574.3008940516</v>
      </c>
      <c r="P990" s="35">
        <f t="shared" si="190"/>
        <v>2041574.3008940516</v>
      </c>
    </row>
    <row r="991" spans="1:16" x14ac:dyDescent="0.4">
      <c r="A991" s="1">
        <v>990</v>
      </c>
      <c r="B991" s="21">
        <v>40803</v>
      </c>
      <c r="C991" s="43">
        <v>2</v>
      </c>
      <c r="D991">
        <v>2815</v>
      </c>
      <c r="E991" s="25">
        <f t="shared" si="191"/>
        <v>3716</v>
      </c>
      <c r="F991" s="25">
        <f t="shared" si="192"/>
        <v>3829.375</v>
      </c>
      <c r="G991" s="25">
        <f t="shared" si="181"/>
        <v>0.73510690386812472</v>
      </c>
      <c r="H991" s="25">
        <f t="shared" si="188"/>
        <v>0.99475543470319527</v>
      </c>
      <c r="I991" s="4">
        <f t="shared" si="182"/>
        <v>2829.8412874114233</v>
      </c>
      <c r="J991" s="25">
        <f t="shared" si="189"/>
        <v>4414.53426391419</v>
      </c>
      <c r="K991" s="15">
        <f t="shared" si="183"/>
        <v>4391.3819507121107</v>
      </c>
      <c r="L991" s="36">
        <f t="shared" si="184"/>
        <v>-1576.3819507121107</v>
      </c>
      <c r="M991" s="36">
        <f t="shared" si="185"/>
        <v>1576.3819507121107</v>
      </c>
      <c r="N991" s="36">
        <f t="shared" si="186"/>
        <v>0.55999358817481726</v>
      </c>
      <c r="O991" s="36">
        <f t="shared" si="187"/>
        <v>2484980.0545309195</v>
      </c>
      <c r="P991" s="35">
        <f t="shared" si="190"/>
        <v>2484980.0545309195</v>
      </c>
    </row>
    <row r="992" spans="1:16" x14ac:dyDescent="0.4">
      <c r="A992" s="1">
        <v>991</v>
      </c>
      <c r="B992" s="21">
        <v>40804</v>
      </c>
      <c r="C992" s="43">
        <v>3</v>
      </c>
      <c r="D992">
        <v>5104</v>
      </c>
      <c r="E992" s="25">
        <f t="shared" si="191"/>
        <v>3942.75</v>
      </c>
      <c r="F992" s="25">
        <f t="shared" si="192"/>
        <v>3997.375</v>
      </c>
      <c r="G992" s="25">
        <f t="shared" si="181"/>
        <v>1.2768379248882078</v>
      </c>
      <c r="H992" s="25">
        <f t="shared" si="188"/>
        <v>1.0047966317304369</v>
      </c>
      <c r="I992" s="4">
        <f t="shared" si="182"/>
        <v>5079.6348622407431</v>
      </c>
      <c r="J992" s="25">
        <f t="shared" si="189"/>
        <v>4414.4744004536024</v>
      </c>
      <c r="K992" s="15">
        <f t="shared" si="183"/>
        <v>4435.6490084360194</v>
      </c>
      <c r="L992" s="36">
        <f t="shared" si="184"/>
        <v>668.35099156398064</v>
      </c>
      <c r="M992" s="36">
        <f t="shared" si="185"/>
        <v>668.35099156398064</v>
      </c>
      <c r="N992" s="36">
        <f t="shared" si="186"/>
        <v>0.13094651088635983</v>
      </c>
      <c r="O992" s="36">
        <f t="shared" si="187"/>
        <v>446693.04792455613</v>
      </c>
      <c r="P992" s="35">
        <f t="shared" si="190"/>
        <v>446693.04792455613</v>
      </c>
    </row>
    <row r="993" spans="1:16" x14ac:dyDescent="0.4">
      <c r="A993" s="1">
        <v>992</v>
      </c>
      <c r="B993" s="21">
        <v>40805</v>
      </c>
      <c r="C993" s="43">
        <v>4</v>
      </c>
      <c r="D993">
        <v>4859</v>
      </c>
      <c r="E993" s="25">
        <f t="shared" si="191"/>
        <v>4052</v>
      </c>
      <c r="F993" s="25">
        <f t="shared" si="192"/>
        <v>4497.875</v>
      </c>
      <c r="G993" s="25">
        <f t="shared" si="181"/>
        <v>1.0802879137370425</v>
      </c>
      <c r="H993" s="25">
        <f t="shared" si="188"/>
        <v>0.99880733708417879</v>
      </c>
      <c r="I993" s="4">
        <f t="shared" si="182"/>
        <v>4864.8020690205312</v>
      </c>
      <c r="J993" s="25">
        <f t="shared" si="189"/>
        <v>4414.4145369930156</v>
      </c>
      <c r="K993" s="15">
        <f t="shared" si="183"/>
        <v>4409.1496284796822</v>
      </c>
      <c r="L993" s="36">
        <f t="shared" si="184"/>
        <v>449.85037152031782</v>
      </c>
      <c r="M993" s="36">
        <f t="shared" si="185"/>
        <v>449.85037152031782</v>
      </c>
      <c r="N993" s="36">
        <f t="shared" si="186"/>
        <v>9.258085439808969E-2</v>
      </c>
      <c r="O993" s="36">
        <f t="shared" si="187"/>
        <v>202365.35675696796</v>
      </c>
      <c r="P993" s="35">
        <f t="shared" si="190"/>
        <v>202365.35675696796</v>
      </c>
    </row>
    <row r="994" spans="1:16" x14ac:dyDescent="0.4">
      <c r="A994" s="1">
        <v>993</v>
      </c>
      <c r="B994" s="21">
        <v>40806</v>
      </c>
      <c r="C994" s="43">
        <v>1</v>
      </c>
      <c r="D994">
        <v>3430</v>
      </c>
      <c r="E994" s="25">
        <f t="shared" si="191"/>
        <v>4943.75</v>
      </c>
      <c r="F994" s="25">
        <f t="shared" si="192"/>
        <v>4734.5</v>
      </c>
      <c r="G994" s="25">
        <f t="shared" si="181"/>
        <v>0.72446932094202132</v>
      </c>
      <c r="H994" s="25">
        <f t="shared" si="188"/>
        <v>1.0016405964821891</v>
      </c>
      <c r="I994" s="4">
        <f t="shared" si="182"/>
        <v>3424.3819709847307</v>
      </c>
      <c r="J994" s="25">
        <f t="shared" si="189"/>
        <v>4414.354673532428</v>
      </c>
      <c r="K994" s="15">
        <f t="shared" si="183"/>
        <v>4421.5968482809603</v>
      </c>
      <c r="L994" s="36">
        <f t="shared" si="184"/>
        <v>-991.59684828096033</v>
      </c>
      <c r="M994" s="36">
        <f t="shared" si="185"/>
        <v>991.59684828096033</v>
      </c>
      <c r="N994" s="36">
        <f t="shared" si="186"/>
        <v>0.28909529104401177</v>
      </c>
      <c r="O994" s="36">
        <f t="shared" si="187"/>
        <v>983264.30952073389</v>
      </c>
      <c r="P994" s="35">
        <f t="shared" si="190"/>
        <v>983264.30952073389</v>
      </c>
    </row>
    <row r="995" spans="1:16" x14ac:dyDescent="0.4">
      <c r="A995" s="1">
        <v>994</v>
      </c>
      <c r="B995" s="21">
        <v>40807</v>
      </c>
      <c r="C995" s="43">
        <v>2</v>
      </c>
      <c r="D995">
        <v>6382</v>
      </c>
      <c r="E995" s="25">
        <f t="shared" si="191"/>
        <v>4525.25</v>
      </c>
      <c r="F995" s="25">
        <f t="shared" si="192"/>
        <v>4704.625</v>
      </c>
      <c r="G995" s="25">
        <f t="shared" si="181"/>
        <v>1.3565374498498817</v>
      </c>
      <c r="H995" s="25">
        <f t="shared" si="188"/>
        <v>0.99475543470319527</v>
      </c>
      <c r="I995" s="4">
        <f t="shared" si="182"/>
        <v>6415.6472810869282</v>
      </c>
      <c r="J995" s="25">
        <f t="shared" si="189"/>
        <v>4414.2948100718413</v>
      </c>
      <c r="K995" s="15">
        <f t="shared" si="183"/>
        <v>4391.143752701073</v>
      </c>
      <c r="L995" s="36">
        <f t="shared" si="184"/>
        <v>1990.856247298927</v>
      </c>
      <c r="M995" s="36">
        <f t="shared" si="185"/>
        <v>1990.856247298927</v>
      </c>
      <c r="N995" s="36">
        <f t="shared" si="186"/>
        <v>0.31194864420227625</v>
      </c>
      <c r="O995" s="36">
        <f t="shared" si="187"/>
        <v>3963508.5974091664</v>
      </c>
      <c r="P995" s="35">
        <f t="shared" si="190"/>
        <v>3963508.5974091664</v>
      </c>
    </row>
    <row r="996" spans="1:16" x14ac:dyDescent="0.4">
      <c r="A996" s="1">
        <v>995</v>
      </c>
      <c r="B996" s="21">
        <v>40808</v>
      </c>
      <c r="C996" s="43">
        <v>3</v>
      </c>
      <c r="D996">
        <v>3430</v>
      </c>
      <c r="E996" s="25">
        <f t="shared" si="191"/>
        <v>4884</v>
      </c>
      <c r="F996" s="25">
        <f t="shared" si="192"/>
        <v>4990.375</v>
      </c>
      <c r="G996" s="25">
        <f t="shared" si="181"/>
        <v>0.68732309696165117</v>
      </c>
      <c r="H996" s="25">
        <f t="shared" si="188"/>
        <v>1.0047966317304369</v>
      </c>
      <c r="I996" s="4">
        <f t="shared" si="182"/>
        <v>3413.6260927675839</v>
      </c>
      <c r="J996" s="25">
        <f t="shared" si="189"/>
        <v>4414.2349466112537</v>
      </c>
      <c r="K996" s="15">
        <f t="shared" si="183"/>
        <v>4435.4084060217729</v>
      </c>
      <c r="L996" s="36">
        <f t="shared" si="184"/>
        <v>-1005.4084060217729</v>
      </c>
      <c r="M996" s="36">
        <f t="shared" si="185"/>
        <v>1005.4084060217729</v>
      </c>
      <c r="N996" s="36">
        <f t="shared" si="186"/>
        <v>0.29312198426290753</v>
      </c>
      <c r="O996" s="36">
        <f t="shared" si="187"/>
        <v>1010846.062899242</v>
      </c>
      <c r="P996" s="35">
        <f t="shared" si="190"/>
        <v>1010846.062899242</v>
      </c>
    </row>
    <row r="997" spans="1:16" x14ac:dyDescent="0.4">
      <c r="A997" s="1">
        <v>996</v>
      </c>
      <c r="B997" s="21">
        <v>40809</v>
      </c>
      <c r="C997" s="43">
        <v>4</v>
      </c>
      <c r="D997">
        <v>6294</v>
      </c>
      <c r="E997" s="25">
        <f t="shared" si="191"/>
        <v>5096.75</v>
      </c>
      <c r="F997" s="25">
        <f t="shared" si="192"/>
        <v>4703.875</v>
      </c>
      <c r="G997" s="25">
        <f t="shared" si="181"/>
        <v>1.3380457601445617</v>
      </c>
      <c r="H997" s="25">
        <f t="shared" si="188"/>
        <v>0.99880733708417879</v>
      </c>
      <c r="I997" s="4">
        <f t="shared" si="182"/>
        <v>6301.5155839504469</v>
      </c>
      <c r="J997" s="25">
        <f t="shared" si="189"/>
        <v>4414.175083150667</v>
      </c>
      <c r="K997" s="15">
        <f t="shared" si="183"/>
        <v>4408.9104602250509</v>
      </c>
      <c r="L997" s="36">
        <f t="shared" si="184"/>
        <v>1885.0895397749491</v>
      </c>
      <c r="M997" s="36">
        <f t="shared" si="185"/>
        <v>1885.0895397749491</v>
      </c>
      <c r="N997" s="36">
        <f t="shared" si="186"/>
        <v>0.2995058054933189</v>
      </c>
      <c r="O997" s="36">
        <f t="shared" si="187"/>
        <v>3553562.5729689295</v>
      </c>
      <c r="P997" s="35">
        <f t="shared" si="190"/>
        <v>3553562.5729689295</v>
      </c>
    </row>
    <row r="998" spans="1:16" x14ac:dyDescent="0.4">
      <c r="A998" s="1">
        <v>997</v>
      </c>
      <c r="B998" s="21">
        <v>40810</v>
      </c>
      <c r="C998" s="43">
        <v>1</v>
      </c>
      <c r="D998">
        <v>4281</v>
      </c>
      <c r="E998" s="25">
        <f t="shared" si="191"/>
        <v>4311</v>
      </c>
      <c r="F998" s="25">
        <f t="shared" si="192"/>
        <v>4221.875</v>
      </c>
      <c r="G998" s="25">
        <f t="shared" si="181"/>
        <v>1.0140044411547002</v>
      </c>
      <c r="H998" s="25">
        <f t="shared" si="188"/>
        <v>1.0016405964821891</v>
      </c>
      <c r="I998" s="4">
        <f t="shared" si="182"/>
        <v>4273.988110141584</v>
      </c>
      <c r="J998" s="25">
        <f t="shared" si="189"/>
        <v>4414.1152196900794</v>
      </c>
      <c r="K998" s="15">
        <f t="shared" si="183"/>
        <v>4421.3570015914802</v>
      </c>
      <c r="L998" s="36">
        <f t="shared" si="184"/>
        <v>-140.35700159148018</v>
      </c>
      <c r="M998" s="36">
        <f t="shared" si="185"/>
        <v>140.35700159148018</v>
      </c>
      <c r="N998" s="36">
        <f t="shared" si="186"/>
        <v>3.2786031672852177E-2</v>
      </c>
      <c r="O998" s="36">
        <f t="shared" si="187"/>
        <v>19700.08789575077</v>
      </c>
      <c r="P998" s="35">
        <f t="shared" si="190"/>
        <v>19700.08789575077</v>
      </c>
    </row>
    <row r="999" spans="1:16" x14ac:dyDescent="0.4">
      <c r="A999" s="1">
        <v>998</v>
      </c>
      <c r="B999" s="21">
        <v>40811</v>
      </c>
      <c r="C999" s="43">
        <v>2</v>
      </c>
      <c r="D999">
        <v>3239</v>
      </c>
      <c r="E999" s="25">
        <f t="shared" si="191"/>
        <v>4132.75</v>
      </c>
      <c r="F999" s="25">
        <f t="shared" si="192"/>
        <v>3774.75</v>
      </c>
      <c r="G999" s="25">
        <f t="shared" si="181"/>
        <v>0.85807007086562026</v>
      </c>
      <c r="H999" s="25">
        <f t="shared" si="188"/>
        <v>0.99475543470319527</v>
      </c>
      <c r="I999" s="4">
        <f t="shared" si="182"/>
        <v>3256.0767069007456</v>
      </c>
      <c r="J999" s="25">
        <f t="shared" si="189"/>
        <v>4414.0553562294926</v>
      </c>
      <c r="K999" s="15">
        <f t="shared" si="183"/>
        <v>4390.9055546900363</v>
      </c>
      <c r="L999" s="36">
        <f t="shared" si="184"/>
        <v>-1151.9055546900363</v>
      </c>
      <c r="M999" s="36">
        <f t="shared" si="185"/>
        <v>1151.9055546900363</v>
      </c>
      <c r="N999" s="36">
        <f t="shared" si="186"/>
        <v>0.35563617001853542</v>
      </c>
      <c r="O999" s="36">
        <f t="shared" si="187"/>
        <v>1326886.4069257602</v>
      </c>
      <c r="P999" s="35">
        <f t="shared" si="190"/>
        <v>1326886.4069257602</v>
      </c>
    </row>
    <row r="1000" spans="1:16" x14ac:dyDescent="0.4">
      <c r="A1000" s="1">
        <v>999</v>
      </c>
      <c r="B1000" s="21">
        <v>40812</v>
      </c>
      <c r="C1000" s="43">
        <v>3</v>
      </c>
      <c r="D1000">
        <v>2717</v>
      </c>
      <c r="E1000" s="25">
        <f t="shared" si="191"/>
        <v>3416.75</v>
      </c>
      <c r="F1000" s="25">
        <f t="shared" si="192"/>
        <v>3665.25</v>
      </c>
      <c r="G1000" s="25">
        <f t="shared" si="181"/>
        <v>0.74128640611145213</v>
      </c>
      <c r="H1000" s="25">
        <f t="shared" si="188"/>
        <v>1.0047966317304369</v>
      </c>
      <c r="I1000" s="4">
        <f t="shared" si="182"/>
        <v>2704.0297650290158</v>
      </c>
      <c r="J1000" s="25">
        <f t="shared" si="189"/>
        <v>4413.995492768905</v>
      </c>
      <c r="K1000" s="15">
        <f t="shared" si="183"/>
        <v>4435.1678036075255</v>
      </c>
      <c r="L1000" s="36">
        <f t="shared" si="184"/>
        <v>-1718.1678036075255</v>
      </c>
      <c r="M1000" s="36">
        <f t="shared" si="185"/>
        <v>1718.1678036075255</v>
      </c>
      <c r="N1000" s="36">
        <f t="shared" si="186"/>
        <v>0.63237681398878376</v>
      </c>
      <c r="O1000" s="36">
        <f t="shared" si="187"/>
        <v>2952100.601353508</v>
      </c>
      <c r="P1000" s="35">
        <f t="shared" si="190"/>
        <v>2952100.601353508</v>
      </c>
    </row>
    <row r="1001" spans="1:16" x14ac:dyDescent="0.4">
      <c r="A1001" s="1">
        <v>1000</v>
      </c>
      <c r="B1001" s="21">
        <v>40813</v>
      </c>
      <c r="C1001" s="43">
        <v>4</v>
      </c>
      <c r="D1001">
        <v>3430</v>
      </c>
      <c r="E1001" s="25">
        <f t="shared" si="191"/>
        <v>3913.75</v>
      </c>
      <c r="F1001" s="25">
        <f t="shared" si="192"/>
        <v>3937.625</v>
      </c>
      <c r="G1001" s="25">
        <f t="shared" si="181"/>
        <v>0.87108345766801054</v>
      </c>
      <c r="H1001" s="25">
        <f t="shared" si="188"/>
        <v>0.99880733708417879</v>
      </c>
      <c r="I1001" s="4">
        <f t="shared" si="182"/>
        <v>3434.0957186129699</v>
      </c>
      <c r="J1001" s="25">
        <f t="shared" si="189"/>
        <v>4413.9356293083183</v>
      </c>
      <c r="K1001" s="15">
        <f t="shared" si="183"/>
        <v>4408.6712919704205</v>
      </c>
      <c r="L1001" s="36">
        <f t="shared" si="184"/>
        <v>-978.6712919704205</v>
      </c>
      <c r="M1001" s="36">
        <f t="shared" si="185"/>
        <v>978.6712919704205</v>
      </c>
      <c r="N1001" s="36">
        <f t="shared" si="186"/>
        <v>0.28532690728000598</v>
      </c>
      <c r="O1001" s="36">
        <f t="shared" si="187"/>
        <v>957797.49772705208</v>
      </c>
      <c r="P1001" s="35">
        <f t="shared" si="190"/>
        <v>957797.49772705208</v>
      </c>
    </row>
    <row r="1002" spans="1:16" x14ac:dyDescent="0.4">
      <c r="A1002" s="1">
        <v>1001</v>
      </c>
      <c r="B1002" s="21">
        <v>40814</v>
      </c>
      <c r="C1002" s="43">
        <v>1</v>
      </c>
      <c r="D1002">
        <v>6269</v>
      </c>
      <c r="E1002" s="25">
        <f t="shared" si="191"/>
        <v>3961.5</v>
      </c>
      <c r="F1002" s="25">
        <f t="shared" si="192"/>
        <v>4407.375</v>
      </c>
      <c r="G1002" s="25">
        <f t="shared" si="181"/>
        <v>1.4223886100002836</v>
      </c>
      <c r="H1002" s="25">
        <f t="shared" si="188"/>
        <v>1.0016405964821891</v>
      </c>
      <c r="I1002" s="4">
        <f t="shared" si="182"/>
        <v>6258.7319463857948</v>
      </c>
      <c r="J1002" s="25">
        <f t="shared" si="189"/>
        <v>4413.8757658477307</v>
      </c>
      <c r="K1002" s="15">
        <f t="shared" si="183"/>
        <v>4421.117154902</v>
      </c>
      <c r="L1002" s="36">
        <f t="shared" si="184"/>
        <v>1847.882845098</v>
      </c>
      <c r="M1002" s="36">
        <f t="shared" si="185"/>
        <v>1847.882845098</v>
      </c>
      <c r="N1002" s="36">
        <f t="shared" si="186"/>
        <v>0.2947651691016111</v>
      </c>
      <c r="O1002" s="36">
        <f t="shared" si="187"/>
        <v>3414671.0092074787</v>
      </c>
      <c r="P1002" s="35">
        <f t="shared" si="190"/>
        <v>3414671.0092074787</v>
      </c>
    </row>
    <row r="1003" spans="1:16" x14ac:dyDescent="0.4">
      <c r="A1003" s="1">
        <v>1002</v>
      </c>
      <c r="B1003" s="21">
        <v>40815</v>
      </c>
      <c r="C1003" s="43">
        <v>2</v>
      </c>
      <c r="D1003">
        <v>3430</v>
      </c>
      <c r="E1003" s="25">
        <f t="shared" si="191"/>
        <v>4853.25</v>
      </c>
      <c r="F1003" s="25">
        <f t="shared" si="192"/>
        <v>4970.875</v>
      </c>
      <c r="G1003" s="25">
        <f t="shared" si="181"/>
        <v>0.6900193627882415</v>
      </c>
      <c r="H1003" s="25">
        <f t="shared" si="188"/>
        <v>0.99475543470319527</v>
      </c>
      <c r="I1003" s="4">
        <f t="shared" si="182"/>
        <v>3448.0837001140962</v>
      </c>
      <c r="J1003" s="25">
        <f t="shared" si="189"/>
        <v>4413.815902387144</v>
      </c>
      <c r="K1003" s="15">
        <f t="shared" si="183"/>
        <v>4390.6673566789996</v>
      </c>
      <c r="L1003" s="36">
        <f t="shared" si="184"/>
        <v>-960.66735667899957</v>
      </c>
      <c r="M1003" s="36">
        <f t="shared" si="185"/>
        <v>960.66735667899957</v>
      </c>
      <c r="N1003" s="36">
        <f t="shared" si="186"/>
        <v>0.28007794655364421</v>
      </c>
      <c r="O1003" s="36">
        <f t="shared" si="187"/>
        <v>922881.77018861612</v>
      </c>
      <c r="P1003" s="35">
        <f t="shared" si="190"/>
        <v>922881.77018861612</v>
      </c>
    </row>
    <row r="1004" spans="1:16" x14ac:dyDescent="0.4">
      <c r="A1004" s="1">
        <v>1003</v>
      </c>
      <c r="B1004" s="21">
        <v>40816</v>
      </c>
      <c r="C1004" s="43">
        <v>3</v>
      </c>
      <c r="D1004">
        <v>6284</v>
      </c>
      <c r="E1004" s="25">
        <f t="shared" si="191"/>
        <v>5088.5</v>
      </c>
      <c r="F1004" s="25">
        <f t="shared" si="192"/>
        <v>4733.625</v>
      </c>
      <c r="G1004" s="25">
        <f t="shared" si="181"/>
        <v>1.3275238321582297</v>
      </c>
      <c r="H1004" s="25">
        <f t="shared" si="188"/>
        <v>1.0047966317304369</v>
      </c>
      <c r="I1004" s="4">
        <f t="shared" si="182"/>
        <v>6254.0018562540808</v>
      </c>
      <c r="J1004" s="25">
        <f t="shared" si="189"/>
        <v>4413.7560389265564</v>
      </c>
      <c r="K1004" s="15">
        <f t="shared" si="183"/>
        <v>4434.927201193279</v>
      </c>
      <c r="L1004" s="36">
        <f t="shared" si="184"/>
        <v>1849.072798806721</v>
      </c>
      <c r="M1004" s="36">
        <f t="shared" si="185"/>
        <v>1849.072798806721</v>
      </c>
      <c r="N1004" s="36">
        <f t="shared" si="186"/>
        <v>0.29425092278910264</v>
      </c>
      <c r="O1004" s="36">
        <f t="shared" si="187"/>
        <v>3419070.2152869208</v>
      </c>
      <c r="P1004" s="35">
        <f t="shared" si="190"/>
        <v>3419070.2152869208</v>
      </c>
    </row>
    <row r="1005" spans="1:16" x14ac:dyDescent="0.4">
      <c r="A1005" s="1">
        <v>1004</v>
      </c>
      <c r="B1005" s="21">
        <v>40817</v>
      </c>
      <c r="C1005" s="43">
        <v>4</v>
      </c>
      <c r="D1005">
        <v>4371</v>
      </c>
      <c r="E1005" s="25">
        <f t="shared" si="191"/>
        <v>4378.75</v>
      </c>
      <c r="F1005" s="25">
        <f t="shared" si="192"/>
        <v>4368.875</v>
      </c>
      <c r="G1005" s="25">
        <f t="shared" ref="G1005:G1068" si="193">D1005/F1005</f>
        <v>1.000486395239049</v>
      </c>
      <c r="H1005" s="25">
        <f t="shared" si="188"/>
        <v>0.99880733708417879</v>
      </c>
      <c r="I1005" s="4">
        <f t="shared" ref="I1005:I1068" si="194">D1005/H1005</f>
        <v>4376.219354535654</v>
      </c>
      <c r="J1005" s="25">
        <f t="shared" si="189"/>
        <v>4413.6961754659696</v>
      </c>
      <c r="K1005" s="15">
        <f t="shared" ref="K1005:K1068" si="195">H1005*J1005</f>
        <v>4408.4321237157892</v>
      </c>
      <c r="L1005" s="36">
        <f t="shared" ref="L1005:L1068" si="196">D1005-K1005</f>
        <v>-37.432123715789203</v>
      </c>
      <c r="M1005" s="36">
        <f t="shared" ref="M1005:M1068" si="197">ABS(L1005)</f>
        <v>37.432123715789203</v>
      </c>
      <c r="N1005" s="36">
        <f t="shared" ref="N1005:N1068" si="198">M1005/D1005</f>
        <v>8.56374370070675E-3</v>
      </c>
      <c r="O1005" s="36">
        <f t="shared" ref="O1005:O1068" si="199">L1005^2</f>
        <v>1401.1638858741485</v>
      </c>
      <c r="P1005" s="35">
        <f t="shared" si="190"/>
        <v>1401.1638858741485</v>
      </c>
    </row>
    <row r="1006" spans="1:16" x14ac:dyDescent="0.4">
      <c r="A1006" s="1">
        <v>1005</v>
      </c>
      <c r="B1006" s="21">
        <v>40818</v>
      </c>
      <c r="C1006" s="43">
        <v>1</v>
      </c>
      <c r="D1006">
        <v>3430</v>
      </c>
      <c r="E1006" s="25">
        <f t="shared" si="191"/>
        <v>4359</v>
      </c>
      <c r="F1006" s="25">
        <f t="shared" si="192"/>
        <v>4428.75</v>
      </c>
      <c r="G1006" s="25">
        <f t="shared" si="193"/>
        <v>0.7744848998024273</v>
      </c>
      <c r="H1006" s="25">
        <f t="shared" si="188"/>
        <v>1.0016405964821891</v>
      </c>
      <c r="I1006" s="4">
        <f t="shared" si="194"/>
        <v>3424.3819709847307</v>
      </c>
      <c r="J1006" s="25">
        <f t="shared" si="189"/>
        <v>4413.636312005382</v>
      </c>
      <c r="K1006" s="15">
        <f t="shared" si="195"/>
        <v>4420.8773082125199</v>
      </c>
      <c r="L1006" s="36">
        <f t="shared" si="196"/>
        <v>-990.87730821251989</v>
      </c>
      <c r="M1006" s="36">
        <f t="shared" si="197"/>
        <v>990.87730821251989</v>
      </c>
      <c r="N1006" s="36">
        <f t="shared" si="198"/>
        <v>0.28888551259840228</v>
      </c>
      <c r="O1006" s="36">
        <f t="shared" si="199"/>
        <v>981837.83993048919</v>
      </c>
      <c r="P1006" s="35">
        <f t="shared" si="190"/>
        <v>981837.83993048919</v>
      </c>
    </row>
    <row r="1007" spans="1:16" x14ac:dyDescent="0.4">
      <c r="A1007" s="1">
        <v>1006</v>
      </c>
      <c r="B1007" s="21">
        <v>40819</v>
      </c>
      <c r="C1007" s="43">
        <v>2</v>
      </c>
      <c r="D1007">
        <v>3351</v>
      </c>
      <c r="E1007" s="25">
        <f t="shared" si="191"/>
        <v>4498.5</v>
      </c>
      <c r="F1007" s="25">
        <f t="shared" si="192"/>
        <v>4408.375</v>
      </c>
      <c r="G1007" s="25">
        <f t="shared" si="193"/>
        <v>0.76014404400714553</v>
      </c>
      <c r="H1007" s="25">
        <f t="shared" si="188"/>
        <v>0.99475543470319527</v>
      </c>
      <c r="I1007" s="4">
        <f t="shared" si="194"/>
        <v>3368.6671950677369</v>
      </c>
      <c r="J1007" s="25">
        <f t="shared" si="189"/>
        <v>4413.5764485447953</v>
      </c>
      <c r="K1007" s="15">
        <f t="shared" si="195"/>
        <v>4390.4291586679628</v>
      </c>
      <c r="L1007" s="36">
        <f t="shared" si="196"/>
        <v>-1039.4291586679628</v>
      </c>
      <c r="M1007" s="36">
        <f t="shared" si="197"/>
        <v>1039.4291586679628</v>
      </c>
      <c r="N1007" s="36">
        <f t="shared" si="198"/>
        <v>0.31018476832824915</v>
      </c>
      <c r="O1007" s="36">
        <f t="shared" si="199"/>
        <v>1080412.9758891892</v>
      </c>
      <c r="P1007" s="35">
        <f t="shared" si="190"/>
        <v>1080412.9758891892</v>
      </c>
    </row>
    <row r="1008" spans="1:16" x14ac:dyDescent="0.4">
      <c r="A1008" s="1">
        <v>1007</v>
      </c>
      <c r="B1008" s="21">
        <v>40820</v>
      </c>
      <c r="C1008" s="43">
        <v>3</v>
      </c>
      <c r="D1008">
        <v>6842</v>
      </c>
      <c r="E1008" s="25">
        <f t="shared" si="191"/>
        <v>4318.25</v>
      </c>
      <c r="F1008" s="25">
        <f t="shared" si="192"/>
        <v>4318.25</v>
      </c>
      <c r="G1008" s="25">
        <f t="shared" si="193"/>
        <v>1.584438140450414</v>
      </c>
      <c r="H1008" s="25">
        <f t="shared" si="188"/>
        <v>1.0047966317304369</v>
      </c>
      <c r="I1008" s="4">
        <f t="shared" si="194"/>
        <v>6809.3381127451339</v>
      </c>
      <c r="J1008" s="25">
        <f t="shared" si="189"/>
        <v>4413.5165850842077</v>
      </c>
      <c r="K1008" s="15">
        <f t="shared" si="195"/>
        <v>4434.6865987790316</v>
      </c>
      <c r="L1008" s="36">
        <f t="shared" si="196"/>
        <v>2407.3134012209684</v>
      </c>
      <c r="M1008" s="36">
        <f t="shared" si="197"/>
        <v>2407.3134012209684</v>
      </c>
      <c r="N1008" s="36">
        <f t="shared" si="198"/>
        <v>0.35184352546345637</v>
      </c>
      <c r="O1008" s="36">
        <f t="shared" si="199"/>
        <v>5795157.811698067</v>
      </c>
      <c r="P1008" s="35">
        <f t="shared" si="190"/>
        <v>5795157.811698067</v>
      </c>
    </row>
    <row r="1009" spans="1:16" x14ac:dyDescent="0.4">
      <c r="A1009" s="1">
        <v>1008</v>
      </c>
      <c r="B1009" s="21">
        <v>40821</v>
      </c>
      <c r="C1009" s="43">
        <v>4</v>
      </c>
      <c r="D1009">
        <v>3650</v>
      </c>
      <c r="E1009" s="25">
        <f t="shared" si="191"/>
        <v>4318.25</v>
      </c>
      <c r="F1009" s="25">
        <f t="shared" si="192"/>
        <v>4355.625</v>
      </c>
      <c r="G1009" s="25">
        <f t="shared" si="193"/>
        <v>0.83799684316257717</v>
      </c>
      <c r="H1009" s="25">
        <f t="shared" si="188"/>
        <v>0.99880733708417879</v>
      </c>
      <c r="I1009" s="4">
        <f t="shared" si="194"/>
        <v>3654.3584177659886</v>
      </c>
      <c r="J1009" s="25">
        <f t="shared" si="189"/>
        <v>4413.456721623621</v>
      </c>
      <c r="K1009" s="15">
        <f t="shared" si="195"/>
        <v>4408.1929554611588</v>
      </c>
      <c r="L1009" s="36">
        <f t="shared" si="196"/>
        <v>-758.19295546115882</v>
      </c>
      <c r="M1009" s="36">
        <f t="shared" si="197"/>
        <v>758.19295546115882</v>
      </c>
      <c r="N1009" s="36">
        <f t="shared" si="198"/>
        <v>0.20772409738661884</v>
      </c>
      <c r="O1009" s="36">
        <f t="shared" si="199"/>
        <v>574856.55771092675</v>
      </c>
      <c r="P1009" s="35">
        <f t="shared" si="190"/>
        <v>574856.55771092675</v>
      </c>
    </row>
    <row r="1010" spans="1:16" x14ac:dyDescent="0.4">
      <c r="A1010" s="1">
        <v>1009</v>
      </c>
      <c r="B1010" s="21">
        <v>40822</v>
      </c>
      <c r="C1010" s="43">
        <v>1</v>
      </c>
      <c r="D1010">
        <v>3430</v>
      </c>
      <c r="E1010" s="25">
        <f t="shared" si="191"/>
        <v>4393</v>
      </c>
      <c r="F1010" s="25">
        <f t="shared" si="192"/>
        <v>3966.5</v>
      </c>
      <c r="G1010" s="25">
        <f t="shared" si="193"/>
        <v>0.8647422160594983</v>
      </c>
      <c r="H1010" s="25">
        <f t="shared" si="188"/>
        <v>1.0016405964821891</v>
      </c>
      <c r="I1010" s="4">
        <f t="shared" si="194"/>
        <v>3424.3819709847307</v>
      </c>
      <c r="J1010" s="25">
        <f t="shared" si="189"/>
        <v>4413.3968581630343</v>
      </c>
      <c r="K1010" s="15">
        <f t="shared" si="195"/>
        <v>4420.6374615230407</v>
      </c>
      <c r="L1010" s="36">
        <f t="shared" si="196"/>
        <v>-990.63746152304066</v>
      </c>
      <c r="M1010" s="36">
        <f t="shared" si="197"/>
        <v>990.63746152304066</v>
      </c>
      <c r="N1010" s="36">
        <f t="shared" si="198"/>
        <v>0.2888155864498661</v>
      </c>
      <c r="O1010" s="36">
        <f t="shared" si="199"/>
        <v>981362.58017281385</v>
      </c>
      <c r="P1010" s="35">
        <f t="shared" si="190"/>
        <v>981362.58017281385</v>
      </c>
    </row>
    <row r="1011" spans="1:16" x14ac:dyDescent="0.4">
      <c r="A1011" s="1">
        <v>1010</v>
      </c>
      <c r="B1011" s="21">
        <v>40823</v>
      </c>
      <c r="C1011" s="43">
        <v>2</v>
      </c>
      <c r="D1011">
        <v>3650</v>
      </c>
      <c r="E1011" s="25">
        <f t="shared" si="191"/>
        <v>3540</v>
      </c>
      <c r="F1011" s="25">
        <f t="shared" si="192"/>
        <v>3512.5</v>
      </c>
      <c r="G1011" s="25">
        <f t="shared" si="193"/>
        <v>1.0391459074733096</v>
      </c>
      <c r="H1011" s="25">
        <f t="shared" si="188"/>
        <v>0.99475543470319527</v>
      </c>
      <c r="I1011" s="4">
        <f t="shared" si="194"/>
        <v>3669.2435875849715</v>
      </c>
      <c r="J1011" s="25">
        <f t="shared" si="189"/>
        <v>4413.3369947024466</v>
      </c>
      <c r="K1011" s="15">
        <f t="shared" si="195"/>
        <v>4390.1909606569261</v>
      </c>
      <c r="L1011" s="36">
        <f t="shared" si="196"/>
        <v>-740.19096065692611</v>
      </c>
      <c r="M1011" s="36">
        <f t="shared" si="197"/>
        <v>740.19096065692611</v>
      </c>
      <c r="N1011" s="36">
        <f t="shared" si="198"/>
        <v>0.2027920440155962</v>
      </c>
      <c r="O1011" s="36">
        <f t="shared" si="199"/>
        <v>547882.65823822317</v>
      </c>
      <c r="P1011" s="35">
        <f t="shared" si="190"/>
        <v>547882.65823822317</v>
      </c>
    </row>
    <row r="1012" spans="1:16" x14ac:dyDescent="0.4">
      <c r="A1012" s="1">
        <v>1011</v>
      </c>
      <c r="B1012" s="21">
        <v>40824</v>
      </c>
      <c r="C1012" s="43">
        <v>3</v>
      </c>
      <c r="D1012">
        <v>3430</v>
      </c>
      <c r="E1012" s="25">
        <f t="shared" si="191"/>
        <v>3485</v>
      </c>
      <c r="F1012" s="25">
        <f t="shared" si="192"/>
        <v>3792.5</v>
      </c>
      <c r="G1012" s="25">
        <f t="shared" si="193"/>
        <v>0.90441661173368493</v>
      </c>
      <c r="H1012" s="25">
        <f t="shared" si="188"/>
        <v>1.0047966317304369</v>
      </c>
      <c r="I1012" s="4">
        <f t="shared" si="194"/>
        <v>3413.6260927675839</v>
      </c>
      <c r="J1012" s="25">
        <f t="shared" si="189"/>
        <v>4413.2771312418599</v>
      </c>
      <c r="K1012" s="15">
        <f t="shared" si="195"/>
        <v>4434.445996364786</v>
      </c>
      <c r="L1012" s="36">
        <f t="shared" si="196"/>
        <v>-1004.445996364786</v>
      </c>
      <c r="M1012" s="36">
        <f t="shared" si="197"/>
        <v>1004.445996364786</v>
      </c>
      <c r="N1012" s="36">
        <f t="shared" si="198"/>
        <v>0.29284139835708045</v>
      </c>
      <c r="O1012" s="36">
        <f t="shared" si="199"/>
        <v>1008911.7596132476</v>
      </c>
      <c r="P1012" s="35">
        <f t="shared" si="190"/>
        <v>1008911.7596132476</v>
      </c>
    </row>
    <row r="1013" spans="1:16" x14ac:dyDescent="0.4">
      <c r="A1013" s="1">
        <v>1012</v>
      </c>
      <c r="B1013" s="21">
        <v>40825</v>
      </c>
      <c r="C1013" s="43">
        <v>4</v>
      </c>
      <c r="D1013">
        <v>3430</v>
      </c>
      <c r="E1013" s="25">
        <f t="shared" si="191"/>
        <v>4100</v>
      </c>
      <c r="F1013" s="25">
        <f t="shared" si="192"/>
        <v>4072.5</v>
      </c>
      <c r="G1013" s="25">
        <f t="shared" si="193"/>
        <v>0.84223449969306319</v>
      </c>
      <c r="H1013" s="25">
        <f t="shared" si="188"/>
        <v>0.99880733708417879</v>
      </c>
      <c r="I1013" s="4">
        <f t="shared" si="194"/>
        <v>3434.0957186129699</v>
      </c>
      <c r="J1013" s="25">
        <f t="shared" si="189"/>
        <v>4413.2172677812723</v>
      </c>
      <c r="K1013" s="15">
        <f t="shared" si="195"/>
        <v>4407.9537872065275</v>
      </c>
      <c r="L1013" s="36">
        <f t="shared" si="196"/>
        <v>-977.95378720652752</v>
      </c>
      <c r="M1013" s="36">
        <f t="shared" si="197"/>
        <v>977.95378720652752</v>
      </c>
      <c r="N1013" s="36">
        <f t="shared" si="198"/>
        <v>0.28511772221764653</v>
      </c>
      <c r="O1013" s="36">
        <f t="shared" si="199"/>
        <v>956393.60991159012</v>
      </c>
      <c r="P1013" s="35">
        <f t="shared" si="190"/>
        <v>956393.60991159012</v>
      </c>
    </row>
    <row r="1014" spans="1:16" x14ac:dyDescent="0.4">
      <c r="A1014" s="1">
        <v>1013</v>
      </c>
      <c r="B1014" s="21">
        <v>40826</v>
      </c>
      <c r="C1014" s="43">
        <v>1</v>
      </c>
      <c r="D1014">
        <v>5890</v>
      </c>
      <c r="E1014" s="25">
        <f t="shared" si="191"/>
        <v>4045</v>
      </c>
      <c r="F1014" s="25">
        <f t="shared" si="192"/>
        <v>4390.125</v>
      </c>
      <c r="G1014" s="25">
        <f t="shared" si="193"/>
        <v>1.3416474473961448</v>
      </c>
      <c r="H1014" s="25">
        <f t="shared" si="188"/>
        <v>1.0016405964821891</v>
      </c>
      <c r="I1014" s="4">
        <f t="shared" si="194"/>
        <v>5880.3527140233427</v>
      </c>
      <c r="J1014" s="25">
        <f t="shared" si="189"/>
        <v>4413.1574043206856</v>
      </c>
      <c r="K1014" s="15">
        <f t="shared" si="195"/>
        <v>4420.3976148335605</v>
      </c>
      <c r="L1014" s="36">
        <f t="shared" si="196"/>
        <v>1469.6023851664395</v>
      </c>
      <c r="M1014" s="36">
        <f t="shared" si="197"/>
        <v>1469.6023851664395</v>
      </c>
      <c r="N1014" s="36">
        <f t="shared" si="198"/>
        <v>0.249508045019769</v>
      </c>
      <c r="O1014" s="36">
        <f t="shared" si="199"/>
        <v>2159731.1704868879</v>
      </c>
      <c r="P1014" s="35">
        <f t="shared" si="190"/>
        <v>2159731.1704868879</v>
      </c>
    </row>
    <row r="1015" spans="1:16" x14ac:dyDescent="0.4">
      <c r="A1015" s="1">
        <v>1014</v>
      </c>
      <c r="B1015" s="21">
        <v>40827</v>
      </c>
      <c r="C1015" s="43">
        <v>2</v>
      </c>
      <c r="D1015">
        <v>3430</v>
      </c>
      <c r="E1015" s="25">
        <f t="shared" si="191"/>
        <v>4735.25</v>
      </c>
      <c r="F1015" s="25">
        <f t="shared" si="192"/>
        <v>4705.875</v>
      </c>
      <c r="G1015" s="25">
        <f t="shared" si="193"/>
        <v>0.72887613886896696</v>
      </c>
      <c r="H1015" s="25">
        <f t="shared" si="188"/>
        <v>0.99475543470319527</v>
      </c>
      <c r="I1015" s="4">
        <f t="shared" si="194"/>
        <v>3448.0837001140962</v>
      </c>
      <c r="J1015" s="25">
        <f t="shared" si="189"/>
        <v>4413.097540860098</v>
      </c>
      <c r="K1015" s="15">
        <f t="shared" si="195"/>
        <v>4389.9527626458885</v>
      </c>
      <c r="L1015" s="36">
        <f t="shared" si="196"/>
        <v>-959.95276264588847</v>
      </c>
      <c r="M1015" s="36">
        <f t="shared" si="197"/>
        <v>959.95276264588847</v>
      </c>
      <c r="N1015" s="36">
        <f t="shared" si="198"/>
        <v>0.2798696101008421</v>
      </c>
      <c r="O1015" s="36">
        <f t="shared" si="199"/>
        <v>921509.30651147349</v>
      </c>
      <c r="P1015" s="35">
        <f t="shared" si="190"/>
        <v>921509.30651147349</v>
      </c>
    </row>
    <row r="1016" spans="1:16" x14ac:dyDescent="0.4">
      <c r="A1016" s="1">
        <v>1015</v>
      </c>
      <c r="B1016" s="21">
        <v>40828</v>
      </c>
      <c r="C1016" s="43">
        <v>3</v>
      </c>
      <c r="D1016">
        <v>6191</v>
      </c>
      <c r="E1016" s="25">
        <f t="shared" si="191"/>
        <v>4676.5</v>
      </c>
      <c r="F1016" s="25">
        <f t="shared" si="192"/>
        <v>4274.75</v>
      </c>
      <c r="G1016" s="25">
        <f t="shared" si="193"/>
        <v>1.4482718287619158</v>
      </c>
      <c r="H1016" s="25">
        <f t="shared" si="188"/>
        <v>1.0047966317304369</v>
      </c>
      <c r="I1016" s="4">
        <f t="shared" si="194"/>
        <v>6161.445813505572</v>
      </c>
      <c r="J1016" s="25">
        <f t="shared" si="189"/>
        <v>4413.0376773995113</v>
      </c>
      <c r="K1016" s="15">
        <f t="shared" si="195"/>
        <v>4434.2053939505395</v>
      </c>
      <c r="L1016" s="36">
        <f t="shared" si="196"/>
        <v>1756.7946060494605</v>
      </c>
      <c r="M1016" s="36">
        <f t="shared" si="197"/>
        <v>1756.7946060494605</v>
      </c>
      <c r="N1016" s="36">
        <f t="shared" si="198"/>
        <v>0.28376588694063326</v>
      </c>
      <c r="O1016" s="36">
        <f t="shared" si="199"/>
        <v>3086327.2878444791</v>
      </c>
      <c r="P1016" s="35">
        <f t="shared" si="190"/>
        <v>3086327.2878444791</v>
      </c>
    </row>
    <row r="1017" spans="1:16" x14ac:dyDescent="0.4">
      <c r="A1017" s="1">
        <v>1016</v>
      </c>
      <c r="B1017" s="21">
        <v>40829</v>
      </c>
      <c r="C1017" s="43">
        <v>4</v>
      </c>
      <c r="D1017">
        <v>3195</v>
      </c>
      <c r="E1017" s="25">
        <f t="shared" si="191"/>
        <v>3873</v>
      </c>
      <c r="F1017" s="25">
        <f t="shared" si="192"/>
        <v>3783.75</v>
      </c>
      <c r="G1017" s="25">
        <f t="shared" si="193"/>
        <v>0.84440039643211096</v>
      </c>
      <c r="H1017" s="25">
        <f t="shared" si="188"/>
        <v>0.99880733708417879</v>
      </c>
      <c r="I1017" s="4">
        <f t="shared" si="194"/>
        <v>3198.8151081540641</v>
      </c>
      <c r="J1017" s="25">
        <f t="shared" si="189"/>
        <v>4412.9778139389236</v>
      </c>
      <c r="K1017" s="15">
        <f t="shared" si="195"/>
        <v>4407.7146189518971</v>
      </c>
      <c r="L1017" s="36">
        <f t="shared" si="196"/>
        <v>-1212.7146189518971</v>
      </c>
      <c r="M1017" s="36">
        <f t="shared" si="197"/>
        <v>1212.7146189518971</v>
      </c>
      <c r="N1017" s="36">
        <f t="shared" si="198"/>
        <v>0.379566390908262</v>
      </c>
      <c r="O1017" s="36">
        <f t="shared" si="199"/>
        <v>1470676.7470196451</v>
      </c>
      <c r="P1017" s="35">
        <f t="shared" si="190"/>
        <v>1470676.7470196451</v>
      </c>
    </row>
    <row r="1018" spans="1:16" x14ac:dyDescent="0.4">
      <c r="A1018" s="1">
        <v>1017</v>
      </c>
      <c r="B1018" s="21">
        <v>40830</v>
      </c>
      <c r="C1018" s="43">
        <v>1</v>
      </c>
      <c r="D1018">
        <v>2676</v>
      </c>
      <c r="E1018" s="25">
        <f t="shared" si="191"/>
        <v>3694.5</v>
      </c>
      <c r="F1018" s="25">
        <f t="shared" si="192"/>
        <v>3546</v>
      </c>
      <c r="G1018" s="25">
        <f t="shared" si="193"/>
        <v>0.75465313028764802</v>
      </c>
      <c r="H1018" s="25">
        <f t="shared" si="188"/>
        <v>1.0016405964821891</v>
      </c>
      <c r="I1018" s="4">
        <f t="shared" si="194"/>
        <v>2671.6169546224896</v>
      </c>
      <c r="J1018" s="25">
        <f t="shared" si="189"/>
        <v>4412.9179504783369</v>
      </c>
      <c r="K1018" s="15">
        <f t="shared" si="195"/>
        <v>4420.1577681440804</v>
      </c>
      <c r="L1018" s="36">
        <f t="shared" si="196"/>
        <v>-1744.1577681440804</v>
      </c>
      <c r="M1018" s="36">
        <f t="shared" si="197"/>
        <v>1744.1577681440804</v>
      </c>
      <c r="N1018" s="36">
        <f t="shared" si="198"/>
        <v>0.6517779402631092</v>
      </c>
      <c r="O1018" s="36">
        <f t="shared" si="199"/>
        <v>3042086.3201773395</v>
      </c>
      <c r="P1018" s="35">
        <f t="shared" si="190"/>
        <v>3042086.3201773395</v>
      </c>
    </row>
    <row r="1019" spans="1:16" x14ac:dyDescent="0.4">
      <c r="A1019" s="1">
        <v>1018</v>
      </c>
      <c r="B1019" s="21">
        <v>40831</v>
      </c>
      <c r="C1019" s="43">
        <v>2</v>
      </c>
      <c r="D1019">
        <v>2716</v>
      </c>
      <c r="E1019" s="25">
        <f t="shared" si="191"/>
        <v>3397.5</v>
      </c>
      <c r="F1019" s="25">
        <f t="shared" si="192"/>
        <v>3454.375</v>
      </c>
      <c r="G1019" s="25">
        <f t="shared" si="193"/>
        <v>0.78624932151257465</v>
      </c>
      <c r="H1019" s="25">
        <f t="shared" si="188"/>
        <v>0.99475543470319527</v>
      </c>
      <c r="I1019" s="4">
        <f t="shared" si="194"/>
        <v>2730.3193380495295</v>
      </c>
      <c r="J1019" s="25">
        <f t="shared" si="189"/>
        <v>4412.8580870177493</v>
      </c>
      <c r="K1019" s="15">
        <f t="shared" si="195"/>
        <v>4389.7145646348517</v>
      </c>
      <c r="L1019" s="36">
        <f t="shared" si="196"/>
        <v>-1673.7145646348517</v>
      </c>
      <c r="M1019" s="36">
        <f t="shared" si="197"/>
        <v>1673.7145646348517</v>
      </c>
      <c r="N1019" s="36">
        <f t="shared" si="198"/>
        <v>0.61624247593330328</v>
      </c>
      <c r="O1019" s="36">
        <f t="shared" si="199"/>
        <v>2801320.4438708313</v>
      </c>
      <c r="P1019" s="35">
        <f t="shared" si="190"/>
        <v>2801320.4438708313</v>
      </c>
    </row>
    <row r="1020" spans="1:16" x14ac:dyDescent="0.4">
      <c r="A1020" s="1">
        <v>1019</v>
      </c>
      <c r="B1020" s="21">
        <v>40832</v>
      </c>
      <c r="C1020" s="43">
        <v>3</v>
      </c>
      <c r="D1020">
        <v>5003</v>
      </c>
      <c r="E1020" s="25">
        <f t="shared" si="191"/>
        <v>3511.25</v>
      </c>
      <c r="F1020" s="25">
        <f t="shared" si="192"/>
        <v>3605.5</v>
      </c>
      <c r="G1020" s="25">
        <f t="shared" si="193"/>
        <v>1.387602274303148</v>
      </c>
      <c r="H1020" s="25">
        <f t="shared" si="188"/>
        <v>1.0047966317304369</v>
      </c>
      <c r="I1020" s="4">
        <f t="shared" si="194"/>
        <v>4979.11700936333</v>
      </c>
      <c r="J1020" s="25">
        <f t="shared" si="189"/>
        <v>4412.7982235571626</v>
      </c>
      <c r="K1020" s="15">
        <f t="shared" si="195"/>
        <v>4433.9647915362921</v>
      </c>
      <c r="L1020" s="36">
        <f t="shared" si="196"/>
        <v>569.03520846370793</v>
      </c>
      <c r="M1020" s="36">
        <f t="shared" si="197"/>
        <v>569.03520846370793</v>
      </c>
      <c r="N1020" s="36">
        <f t="shared" si="198"/>
        <v>0.11373879841369337</v>
      </c>
      <c r="O1020" s="36">
        <f t="shared" si="199"/>
        <v>323801.06847133551</v>
      </c>
      <c r="P1020" s="35">
        <f t="shared" si="190"/>
        <v>323801.06847133551</v>
      </c>
    </row>
    <row r="1021" spans="1:16" x14ac:dyDescent="0.4">
      <c r="A1021" s="1">
        <v>1020</v>
      </c>
      <c r="B1021" s="21">
        <v>40833</v>
      </c>
      <c r="C1021" s="43">
        <v>4</v>
      </c>
      <c r="D1021">
        <v>3650</v>
      </c>
      <c r="E1021" s="25">
        <f t="shared" si="191"/>
        <v>3699.75</v>
      </c>
      <c r="F1021" s="25">
        <f t="shared" si="192"/>
        <v>4137.875</v>
      </c>
      <c r="G1021" s="25">
        <f t="shared" si="193"/>
        <v>0.88209527837356128</v>
      </c>
      <c r="H1021" s="25">
        <f t="shared" si="188"/>
        <v>0.99880733708417879</v>
      </c>
      <c r="I1021" s="4">
        <f t="shared" si="194"/>
        <v>3654.3584177659886</v>
      </c>
      <c r="J1021" s="25">
        <f t="shared" si="189"/>
        <v>4412.738360096575</v>
      </c>
      <c r="K1021" s="15">
        <f t="shared" si="195"/>
        <v>4407.4754506972658</v>
      </c>
      <c r="L1021" s="36">
        <f t="shared" si="196"/>
        <v>-757.47545069726584</v>
      </c>
      <c r="M1021" s="36">
        <f t="shared" si="197"/>
        <v>757.47545069726584</v>
      </c>
      <c r="N1021" s="36">
        <f t="shared" si="198"/>
        <v>0.20752752073897696</v>
      </c>
      <c r="O1021" s="36">
        <f t="shared" si="199"/>
        <v>573769.05840902601</v>
      </c>
      <c r="P1021" s="35">
        <f t="shared" si="190"/>
        <v>573769.05840902601</v>
      </c>
    </row>
    <row r="1022" spans="1:16" x14ac:dyDescent="0.4">
      <c r="A1022" s="1">
        <v>1021</v>
      </c>
      <c r="B1022" s="21">
        <v>40834</v>
      </c>
      <c r="C1022" s="43">
        <v>1</v>
      </c>
      <c r="D1022">
        <v>3430</v>
      </c>
      <c r="E1022" s="25">
        <f t="shared" si="191"/>
        <v>4576</v>
      </c>
      <c r="F1022" s="25">
        <f t="shared" si="192"/>
        <v>4379.375</v>
      </c>
      <c r="G1022" s="25">
        <f t="shared" si="193"/>
        <v>0.78321678321678323</v>
      </c>
      <c r="H1022" s="25">
        <f t="shared" si="188"/>
        <v>1.0016405964821891</v>
      </c>
      <c r="I1022" s="4">
        <f t="shared" si="194"/>
        <v>3424.3819709847307</v>
      </c>
      <c r="J1022" s="25">
        <f t="shared" si="189"/>
        <v>4412.6784966359883</v>
      </c>
      <c r="K1022" s="15">
        <f t="shared" si="195"/>
        <v>4419.9179214546002</v>
      </c>
      <c r="L1022" s="36">
        <f t="shared" si="196"/>
        <v>-989.91792145460022</v>
      </c>
      <c r="M1022" s="36">
        <f t="shared" si="197"/>
        <v>989.91792145460022</v>
      </c>
      <c r="N1022" s="36">
        <f t="shared" si="198"/>
        <v>0.28860580800425661</v>
      </c>
      <c r="O1022" s="36">
        <f t="shared" si="199"/>
        <v>979937.4912169961</v>
      </c>
      <c r="P1022" s="35">
        <f t="shared" si="190"/>
        <v>979937.4912169961</v>
      </c>
    </row>
    <row r="1023" spans="1:16" x14ac:dyDescent="0.4">
      <c r="A1023" s="1">
        <v>1022</v>
      </c>
      <c r="B1023" s="21">
        <v>40835</v>
      </c>
      <c r="C1023" s="43">
        <v>2</v>
      </c>
      <c r="D1023">
        <v>6221</v>
      </c>
      <c r="E1023" s="25">
        <f t="shared" si="191"/>
        <v>4182.75</v>
      </c>
      <c r="F1023" s="25">
        <f t="shared" si="192"/>
        <v>4182.75</v>
      </c>
      <c r="G1023" s="25">
        <f t="shared" si="193"/>
        <v>1.4872990257605643</v>
      </c>
      <c r="H1023" s="25">
        <f t="shared" si="188"/>
        <v>0.99475543470319527</v>
      </c>
      <c r="I1023" s="4">
        <f t="shared" si="194"/>
        <v>6253.7984543468783</v>
      </c>
      <c r="J1023" s="25">
        <f t="shared" si="189"/>
        <v>4412.6186331754006</v>
      </c>
      <c r="K1023" s="15">
        <f t="shared" si="195"/>
        <v>4389.476366623815</v>
      </c>
      <c r="L1023" s="36">
        <f t="shared" si="196"/>
        <v>1831.523633376185</v>
      </c>
      <c r="M1023" s="36">
        <f t="shared" si="197"/>
        <v>1831.523633376185</v>
      </c>
      <c r="N1023" s="36">
        <f t="shared" si="198"/>
        <v>0.29440984301176421</v>
      </c>
      <c r="O1023" s="36">
        <f t="shared" si="199"/>
        <v>3354478.8196155019</v>
      </c>
      <c r="P1023" s="35">
        <f t="shared" si="190"/>
        <v>3354478.8196155019</v>
      </c>
    </row>
    <row r="1024" spans="1:16" x14ac:dyDescent="0.4">
      <c r="A1024" s="1">
        <v>1023</v>
      </c>
      <c r="B1024" s="21">
        <v>40836</v>
      </c>
      <c r="C1024" s="43">
        <v>3</v>
      </c>
      <c r="D1024">
        <v>3430</v>
      </c>
      <c r="E1024" s="25">
        <f t="shared" si="191"/>
        <v>4182.75</v>
      </c>
      <c r="F1024" s="25">
        <f t="shared" si="192"/>
        <v>4419.5</v>
      </c>
      <c r="G1024" s="25">
        <f t="shared" si="193"/>
        <v>0.776105894331938</v>
      </c>
      <c r="H1024" s="25">
        <f t="shared" si="188"/>
        <v>1.0047966317304369</v>
      </c>
      <c r="I1024" s="4">
        <f t="shared" si="194"/>
        <v>3413.6260927675839</v>
      </c>
      <c r="J1024" s="25">
        <f t="shared" si="189"/>
        <v>4412.5587697148139</v>
      </c>
      <c r="K1024" s="15">
        <f t="shared" si="195"/>
        <v>4433.7241891220456</v>
      </c>
      <c r="L1024" s="36">
        <f t="shared" si="196"/>
        <v>-1003.7241891220456</v>
      </c>
      <c r="M1024" s="36">
        <f t="shared" si="197"/>
        <v>1003.7241891220456</v>
      </c>
      <c r="N1024" s="36">
        <f t="shared" si="198"/>
        <v>0.29263095892771007</v>
      </c>
      <c r="O1024" s="36">
        <f t="shared" si="199"/>
        <v>1007462.2478287079</v>
      </c>
      <c r="P1024" s="35">
        <f t="shared" si="190"/>
        <v>1007462.2478287079</v>
      </c>
    </row>
    <row r="1025" spans="1:16" x14ac:dyDescent="0.4">
      <c r="A1025" s="1">
        <v>1024</v>
      </c>
      <c r="B1025" s="21">
        <v>40837</v>
      </c>
      <c r="C1025" s="43">
        <v>4</v>
      </c>
      <c r="D1025">
        <v>3650</v>
      </c>
      <c r="E1025" s="25">
        <f t="shared" si="191"/>
        <v>4656.25</v>
      </c>
      <c r="F1025" s="25">
        <f t="shared" si="192"/>
        <v>4307.375</v>
      </c>
      <c r="G1025" s="25">
        <f t="shared" si="193"/>
        <v>0.84738384747090745</v>
      </c>
      <c r="H1025" s="25">
        <f t="shared" si="188"/>
        <v>0.99880733708417879</v>
      </c>
      <c r="I1025" s="4">
        <f t="shared" si="194"/>
        <v>3654.3584177659886</v>
      </c>
      <c r="J1025" s="25">
        <f t="shared" si="189"/>
        <v>4412.4989062542263</v>
      </c>
      <c r="K1025" s="15">
        <f t="shared" si="195"/>
        <v>4407.2362824426355</v>
      </c>
      <c r="L1025" s="36">
        <f t="shared" si="196"/>
        <v>-757.23628244263546</v>
      </c>
      <c r="M1025" s="36">
        <f t="shared" si="197"/>
        <v>757.23628244263546</v>
      </c>
      <c r="N1025" s="36">
        <f t="shared" si="198"/>
        <v>0.20746199518976313</v>
      </c>
      <c r="O1025" s="36">
        <f t="shared" si="199"/>
        <v>573406.78744754277</v>
      </c>
      <c r="P1025" s="35">
        <f t="shared" si="190"/>
        <v>573406.78744754277</v>
      </c>
    </row>
    <row r="1026" spans="1:16" x14ac:dyDescent="0.4">
      <c r="A1026" s="1">
        <v>1025</v>
      </c>
      <c r="B1026" s="21">
        <v>40838</v>
      </c>
      <c r="C1026" s="43">
        <v>1</v>
      </c>
      <c r="D1026">
        <v>5324</v>
      </c>
      <c r="E1026" s="25">
        <f t="shared" si="191"/>
        <v>3958.5</v>
      </c>
      <c r="F1026" s="25">
        <f t="shared" si="192"/>
        <v>4283.875</v>
      </c>
      <c r="G1026" s="25">
        <f t="shared" si="193"/>
        <v>1.2428000350150272</v>
      </c>
      <c r="H1026" s="25">
        <f t="shared" ref="H1026:H1089" si="200">VLOOKUP(C1026,$Q$38:$S$42,3,FALSE)</f>
        <v>1.0016405964821891</v>
      </c>
      <c r="I1026" s="4">
        <f t="shared" si="194"/>
        <v>5315.2797707063282</v>
      </c>
      <c r="J1026" s="25">
        <f t="shared" si="189"/>
        <v>4412.4390427936396</v>
      </c>
      <c r="K1026" s="15">
        <f t="shared" si="195"/>
        <v>4419.6780747651201</v>
      </c>
      <c r="L1026" s="36">
        <f t="shared" si="196"/>
        <v>904.32192523487993</v>
      </c>
      <c r="M1026" s="36">
        <f t="shared" si="197"/>
        <v>904.32192523487993</v>
      </c>
      <c r="N1026" s="36">
        <f t="shared" si="198"/>
        <v>0.16985761180219383</v>
      </c>
      <c r="O1026" s="36">
        <f t="shared" si="199"/>
        <v>817798.14446051978</v>
      </c>
      <c r="P1026" s="35">
        <f t="shared" si="190"/>
        <v>817798.14446051978</v>
      </c>
    </row>
    <row r="1027" spans="1:16" x14ac:dyDescent="0.4">
      <c r="A1027" s="1">
        <v>1026</v>
      </c>
      <c r="B1027" s="21">
        <v>40839</v>
      </c>
      <c r="C1027" s="43">
        <v>2</v>
      </c>
      <c r="D1027">
        <v>3430</v>
      </c>
      <c r="E1027" s="25">
        <f t="shared" si="191"/>
        <v>4609.25</v>
      </c>
      <c r="F1027" s="25">
        <f t="shared" si="192"/>
        <v>4770.25</v>
      </c>
      <c r="G1027" s="25">
        <f t="shared" si="193"/>
        <v>0.71903988260573348</v>
      </c>
      <c r="H1027" s="25">
        <f t="shared" si="200"/>
        <v>0.99475543470319527</v>
      </c>
      <c r="I1027" s="4">
        <f t="shared" si="194"/>
        <v>3448.0837001140962</v>
      </c>
      <c r="J1027" s="25">
        <f t="shared" ref="J1027:J1090" si="201">INTERCEPT($I$2:$I$3896,$A$2:$A$3896)+SLOPE($I$2:$I$3896,$A$2:$A$3896)*A1027</f>
        <v>4412.379179333052</v>
      </c>
      <c r="K1027" s="15">
        <f t="shared" si="195"/>
        <v>4389.2381686127783</v>
      </c>
      <c r="L1027" s="36">
        <f t="shared" si="196"/>
        <v>-959.23816861277828</v>
      </c>
      <c r="M1027" s="36">
        <f t="shared" si="197"/>
        <v>959.23816861277828</v>
      </c>
      <c r="N1027" s="36">
        <f t="shared" si="198"/>
        <v>0.27966127364804033</v>
      </c>
      <c r="O1027" s="36">
        <f t="shared" si="199"/>
        <v>920137.86412359681</v>
      </c>
      <c r="P1027" s="35">
        <f t="shared" ref="P1027:P1090" si="202">(D1027-K1027)^2</f>
        <v>920137.86412359681</v>
      </c>
    </row>
    <row r="1028" spans="1:16" x14ac:dyDescent="0.4">
      <c r="A1028" s="1">
        <v>1027</v>
      </c>
      <c r="B1028" s="21">
        <v>40840</v>
      </c>
      <c r="C1028" s="43">
        <v>3</v>
      </c>
      <c r="D1028">
        <v>6033</v>
      </c>
      <c r="E1028" s="25">
        <f t="shared" si="191"/>
        <v>4931.25</v>
      </c>
      <c r="F1028" s="25">
        <f t="shared" si="192"/>
        <v>4655</v>
      </c>
      <c r="G1028" s="25">
        <f t="shared" si="193"/>
        <v>1.2960257787325455</v>
      </c>
      <c r="H1028" s="25">
        <f t="shared" si="200"/>
        <v>1.0047966317304369</v>
      </c>
      <c r="I1028" s="4">
        <f t="shared" si="194"/>
        <v>6004.200063459718</v>
      </c>
      <c r="J1028" s="25">
        <f t="shared" si="201"/>
        <v>4412.3193158724653</v>
      </c>
      <c r="K1028" s="15">
        <f t="shared" si="195"/>
        <v>4433.4835867077991</v>
      </c>
      <c r="L1028" s="36">
        <f t="shared" si="196"/>
        <v>1599.5164132922009</v>
      </c>
      <c r="M1028" s="36">
        <f t="shared" si="197"/>
        <v>1599.5164132922009</v>
      </c>
      <c r="N1028" s="36">
        <f t="shared" si="198"/>
        <v>0.26512786562111734</v>
      </c>
      <c r="O1028" s="36">
        <f t="shared" si="199"/>
        <v>2558452.7563911467</v>
      </c>
      <c r="P1028" s="35">
        <f t="shared" si="202"/>
        <v>2558452.7563911467</v>
      </c>
    </row>
    <row r="1029" spans="1:16" x14ac:dyDescent="0.4">
      <c r="A1029" s="1">
        <v>1028</v>
      </c>
      <c r="B1029" s="21">
        <v>40841</v>
      </c>
      <c r="C1029" s="43">
        <v>4</v>
      </c>
      <c r="D1029">
        <v>4938</v>
      </c>
      <c r="E1029" s="25">
        <f t="shared" ref="E1029:E1092" si="203">AVERAGE(D1027:D1030)</f>
        <v>4378.75</v>
      </c>
      <c r="F1029" s="25">
        <f t="shared" ref="F1029:F1092" si="204">AVERAGE(E1029:E1030)</f>
        <v>4287.25</v>
      </c>
      <c r="G1029" s="25">
        <f t="shared" si="193"/>
        <v>1.1517872762260191</v>
      </c>
      <c r="H1029" s="25">
        <f t="shared" si="200"/>
        <v>0.99880733708417879</v>
      </c>
      <c r="I1029" s="4">
        <f t="shared" si="194"/>
        <v>4943.896401898206</v>
      </c>
      <c r="J1029" s="25">
        <f t="shared" si="201"/>
        <v>4412.2594524118776</v>
      </c>
      <c r="K1029" s="15">
        <f t="shared" si="195"/>
        <v>4406.9971141880042</v>
      </c>
      <c r="L1029" s="36">
        <f t="shared" si="196"/>
        <v>531.00288581199584</v>
      </c>
      <c r="M1029" s="36">
        <f t="shared" si="197"/>
        <v>531.00288581199584</v>
      </c>
      <c r="N1029" s="36">
        <f t="shared" si="198"/>
        <v>0.10753399874686023</v>
      </c>
      <c r="O1029" s="36">
        <f t="shared" si="199"/>
        <v>281964.06474066747</v>
      </c>
      <c r="P1029" s="35">
        <f t="shared" si="202"/>
        <v>281964.06474066747</v>
      </c>
    </row>
    <row r="1030" spans="1:16" x14ac:dyDescent="0.4">
      <c r="A1030" s="1">
        <v>1029</v>
      </c>
      <c r="B1030" s="21">
        <v>40842</v>
      </c>
      <c r="C1030" s="43">
        <v>1</v>
      </c>
      <c r="D1030">
        <v>3114</v>
      </c>
      <c r="E1030" s="25">
        <f t="shared" si="203"/>
        <v>4195.75</v>
      </c>
      <c r="F1030" s="25">
        <f t="shared" si="204"/>
        <v>4268.875</v>
      </c>
      <c r="G1030" s="25">
        <f t="shared" si="193"/>
        <v>0.72946619425492665</v>
      </c>
      <c r="H1030" s="25">
        <f t="shared" si="200"/>
        <v>1.0016405964821891</v>
      </c>
      <c r="I1030" s="4">
        <f t="shared" si="194"/>
        <v>3108.8995503342426</v>
      </c>
      <c r="J1030" s="25">
        <f t="shared" si="201"/>
        <v>4412.1995889512909</v>
      </c>
      <c r="K1030" s="15">
        <f t="shared" si="195"/>
        <v>4419.4382280756408</v>
      </c>
      <c r="L1030" s="36">
        <f t="shared" si="196"/>
        <v>-1305.4382280756408</v>
      </c>
      <c r="M1030" s="36">
        <f t="shared" si="197"/>
        <v>1305.4382280756408</v>
      </c>
      <c r="N1030" s="36">
        <f t="shared" si="198"/>
        <v>0.41921587285666051</v>
      </c>
      <c r="O1030" s="36">
        <f t="shared" si="199"/>
        <v>1704168.9673212687</v>
      </c>
      <c r="P1030" s="35">
        <f t="shared" si="202"/>
        <v>1704168.9673212687</v>
      </c>
    </row>
    <row r="1031" spans="1:16" x14ac:dyDescent="0.4">
      <c r="A1031" s="1">
        <v>1030</v>
      </c>
      <c r="B1031" s="21">
        <v>40843</v>
      </c>
      <c r="C1031" s="43">
        <v>2</v>
      </c>
      <c r="D1031">
        <v>2698</v>
      </c>
      <c r="E1031" s="25">
        <f t="shared" si="203"/>
        <v>4342</v>
      </c>
      <c r="F1031" s="25">
        <f t="shared" si="204"/>
        <v>4261.75</v>
      </c>
      <c r="G1031" s="25">
        <f t="shared" si="193"/>
        <v>0.63307326802369923</v>
      </c>
      <c r="H1031" s="25">
        <f t="shared" si="200"/>
        <v>0.99475543470319527</v>
      </c>
      <c r="I1031" s="4">
        <f t="shared" si="194"/>
        <v>2712.2244381655487</v>
      </c>
      <c r="J1031" s="25">
        <f t="shared" si="201"/>
        <v>4412.1397254907033</v>
      </c>
      <c r="K1031" s="15">
        <f t="shared" si="195"/>
        <v>4388.9999706017416</v>
      </c>
      <c r="L1031" s="36">
        <f t="shared" si="196"/>
        <v>-1690.9999706017416</v>
      </c>
      <c r="M1031" s="36">
        <f t="shared" si="197"/>
        <v>1690.9999706017416</v>
      </c>
      <c r="N1031" s="36">
        <f t="shared" si="198"/>
        <v>0.62676055248396645</v>
      </c>
      <c r="O1031" s="36">
        <f t="shared" si="199"/>
        <v>2859480.9005750907</v>
      </c>
      <c r="P1031" s="35">
        <f t="shared" si="202"/>
        <v>2859480.9005750907</v>
      </c>
    </row>
    <row r="1032" spans="1:16" x14ac:dyDescent="0.4">
      <c r="A1032" s="1">
        <v>1031</v>
      </c>
      <c r="B1032" s="21">
        <v>40844</v>
      </c>
      <c r="C1032" s="43">
        <v>3</v>
      </c>
      <c r="D1032">
        <v>6618</v>
      </c>
      <c r="E1032" s="25">
        <f t="shared" si="203"/>
        <v>4181.5</v>
      </c>
      <c r="F1032" s="25">
        <f t="shared" si="204"/>
        <v>4221</v>
      </c>
      <c r="G1032" s="25">
        <f t="shared" si="193"/>
        <v>1.5678749111584933</v>
      </c>
      <c r="H1032" s="25">
        <f t="shared" si="200"/>
        <v>1.0047966317304369</v>
      </c>
      <c r="I1032" s="4">
        <f t="shared" si="194"/>
        <v>6586.407429135822</v>
      </c>
      <c r="J1032" s="25">
        <f t="shared" si="201"/>
        <v>4412.0798620301166</v>
      </c>
      <c r="K1032" s="15">
        <f t="shared" si="195"/>
        <v>4433.2429842935517</v>
      </c>
      <c r="L1032" s="36">
        <f t="shared" si="196"/>
        <v>2184.7570157064483</v>
      </c>
      <c r="M1032" s="36">
        <f t="shared" si="197"/>
        <v>2184.7570157064483</v>
      </c>
      <c r="N1032" s="36">
        <f t="shared" si="198"/>
        <v>0.3301234535670064</v>
      </c>
      <c r="O1032" s="36">
        <f t="shared" si="199"/>
        <v>4773163.217678546</v>
      </c>
      <c r="P1032" s="35">
        <f t="shared" si="202"/>
        <v>4773163.217678546</v>
      </c>
    </row>
    <row r="1033" spans="1:16" x14ac:dyDescent="0.4">
      <c r="A1033" s="1">
        <v>1032</v>
      </c>
      <c r="B1033" s="21">
        <v>40845</v>
      </c>
      <c r="C1033" s="43">
        <v>4</v>
      </c>
      <c r="D1033">
        <v>4296</v>
      </c>
      <c r="E1033" s="25">
        <f t="shared" si="203"/>
        <v>4260.5</v>
      </c>
      <c r="F1033" s="25">
        <f t="shared" si="204"/>
        <v>4679.75</v>
      </c>
      <c r="G1033" s="25">
        <f t="shared" si="193"/>
        <v>0.91799775629040015</v>
      </c>
      <c r="H1033" s="25">
        <f t="shared" si="200"/>
        <v>0.99880733708417879</v>
      </c>
      <c r="I1033" s="4">
        <f t="shared" si="194"/>
        <v>4301.1297980062154</v>
      </c>
      <c r="J1033" s="25">
        <f t="shared" si="201"/>
        <v>4412.019998569529</v>
      </c>
      <c r="K1033" s="15">
        <f t="shared" si="195"/>
        <v>4406.7579459333738</v>
      </c>
      <c r="L1033" s="36">
        <f t="shared" si="196"/>
        <v>-110.75794593337378</v>
      </c>
      <c r="M1033" s="36">
        <f t="shared" si="197"/>
        <v>110.75794593337378</v>
      </c>
      <c r="N1033" s="36">
        <f t="shared" si="198"/>
        <v>2.5781644770338404E-2</v>
      </c>
      <c r="O1033" s="36">
        <f t="shared" si="199"/>
        <v>12267.322587380149</v>
      </c>
      <c r="P1033" s="35">
        <f t="shared" si="202"/>
        <v>12267.322587380149</v>
      </c>
    </row>
    <row r="1034" spans="1:16" x14ac:dyDescent="0.4">
      <c r="A1034" s="1">
        <v>1033</v>
      </c>
      <c r="B1034" s="21">
        <v>40846</v>
      </c>
      <c r="C1034" s="43">
        <v>1</v>
      </c>
      <c r="D1034">
        <v>3430</v>
      </c>
      <c r="E1034" s="25">
        <f t="shared" si="203"/>
        <v>5099</v>
      </c>
      <c r="F1034" s="25">
        <f t="shared" si="204"/>
        <v>4728</v>
      </c>
      <c r="G1034" s="25">
        <f t="shared" si="193"/>
        <v>0.72546531302876482</v>
      </c>
      <c r="H1034" s="25">
        <f t="shared" si="200"/>
        <v>1.0016405964821891</v>
      </c>
      <c r="I1034" s="4">
        <f t="shared" si="194"/>
        <v>3424.3819709847307</v>
      </c>
      <c r="J1034" s="25">
        <f t="shared" si="201"/>
        <v>4411.9601351089423</v>
      </c>
      <c r="K1034" s="15">
        <f t="shared" si="195"/>
        <v>4419.1983813861607</v>
      </c>
      <c r="L1034" s="36">
        <f t="shared" si="196"/>
        <v>-989.19838138616069</v>
      </c>
      <c r="M1034" s="36">
        <f t="shared" si="197"/>
        <v>989.19838138616069</v>
      </c>
      <c r="N1034" s="36">
        <f t="shared" si="198"/>
        <v>0.2883960295586474</v>
      </c>
      <c r="O1034" s="36">
        <f t="shared" si="199"/>
        <v>978513.43773700017</v>
      </c>
      <c r="P1034" s="35">
        <f t="shared" si="202"/>
        <v>978513.43773700017</v>
      </c>
    </row>
    <row r="1035" spans="1:16" x14ac:dyDescent="0.4">
      <c r="A1035" s="1">
        <v>1034</v>
      </c>
      <c r="B1035" s="21">
        <v>40847</v>
      </c>
      <c r="C1035" s="43">
        <v>2</v>
      </c>
      <c r="D1035">
        <v>6052</v>
      </c>
      <c r="E1035" s="25">
        <f t="shared" si="203"/>
        <v>4357</v>
      </c>
      <c r="F1035" s="25">
        <f t="shared" si="204"/>
        <v>4248.75</v>
      </c>
      <c r="G1035" s="25">
        <f t="shared" si="193"/>
        <v>1.4244189467490438</v>
      </c>
      <c r="H1035" s="25">
        <f t="shared" si="200"/>
        <v>0.99475543470319527</v>
      </c>
      <c r="I1035" s="4">
        <f t="shared" si="194"/>
        <v>6083.9074498806158</v>
      </c>
      <c r="J1035" s="25">
        <f t="shared" si="201"/>
        <v>4411.9002716483546</v>
      </c>
      <c r="K1035" s="15">
        <f t="shared" si="195"/>
        <v>4388.7617725907039</v>
      </c>
      <c r="L1035" s="36">
        <f t="shared" si="196"/>
        <v>1663.2382274092961</v>
      </c>
      <c r="M1035" s="36">
        <f t="shared" si="197"/>
        <v>1663.2382274092961</v>
      </c>
      <c r="N1035" s="36">
        <f t="shared" si="198"/>
        <v>0.27482455839545539</v>
      </c>
      <c r="O1035" s="36">
        <f t="shared" si="199"/>
        <v>2766361.4011156172</v>
      </c>
      <c r="P1035" s="35">
        <f t="shared" si="202"/>
        <v>2766361.4011156172</v>
      </c>
    </row>
    <row r="1036" spans="1:16" x14ac:dyDescent="0.4">
      <c r="A1036" s="1">
        <v>1035</v>
      </c>
      <c r="B1036" s="21">
        <v>40848</v>
      </c>
      <c r="C1036" s="43">
        <v>3</v>
      </c>
      <c r="D1036">
        <v>3650</v>
      </c>
      <c r="E1036" s="25">
        <f t="shared" si="203"/>
        <v>4140.5</v>
      </c>
      <c r="F1036" s="25">
        <f t="shared" si="204"/>
        <v>4140.5</v>
      </c>
      <c r="G1036" s="25">
        <f t="shared" si="193"/>
        <v>0.88153604637121119</v>
      </c>
      <c r="H1036" s="25">
        <f t="shared" si="200"/>
        <v>1.0047966317304369</v>
      </c>
      <c r="I1036" s="4">
        <f t="shared" si="194"/>
        <v>3632.5758713124433</v>
      </c>
      <c r="J1036" s="25">
        <f t="shared" si="201"/>
        <v>4411.8404081877679</v>
      </c>
      <c r="K1036" s="15">
        <f t="shared" si="195"/>
        <v>4433.0023818793052</v>
      </c>
      <c r="L1036" s="36">
        <f t="shared" si="196"/>
        <v>-783.00238187930518</v>
      </c>
      <c r="M1036" s="36">
        <f t="shared" si="197"/>
        <v>783.00238187930518</v>
      </c>
      <c r="N1036" s="36">
        <f t="shared" si="198"/>
        <v>0.21452120051487814</v>
      </c>
      <c r="O1036" s="36">
        <f t="shared" si="199"/>
        <v>613092.73002866528</v>
      </c>
      <c r="P1036" s="35">
        <f t="shared" si="202"/>
        <v>613092.73002866528</v>
      </c>
    </row>
    <row r="1037" spans="1:16" x14ac:dyDescent="0.4">
      <c r="A1037" s="1">
        <v>1036</v>
      </c>
      <c r="B1037" s="21">
        <v>40849</v>
      </c>
      <c r="C1037" s="43">
        <v>4</v>
      </c>
      <c r="D1037">
        <v>3430</v>
      </c>
      <c r="E1037" s="25">
        <f t="shared" si="203"/>
        <v>4140.5</v>
      </c>
      <c r="F1037" s="25">
        <f t="shared" si="204"/>
        <v>3812.75</v>
      </c>
      <c r="G1037" s="25">
        <f t="shared" si="193"/>
        <v>0.89961314012195925</v>
      </c>
      <c r="H1037" s="25">
        <f t="shared" si="200"/>
        <v>0.99880733708417879</v>
      </c>
      <c r="I1037" s="4">
        <f t="shared" si="194"/>
        <v>3434.0957186129699</v>
      </c>
      <c r="J1037" s="25">
        <f t="shared" si="201"/>
        <v>4411.7805447271803</v>
      </c>
      <c r="K1037" s="15">
        <f t="shared" si="195"/>
        <v>4406.5187776787425</v>
      </c>
      <c r="L1037" s="36">
        <f t="shared" si="196"/>
        <v>-976.51877767874248</v>
      </c>
      <c r="M1037" s="36">
        <f t="shared" si="197"/>
        <v>976.51877767874248</v>
      </c>
      <c r="N1037" s="36">
        <f t="shared" si="198"/>
        <v>0.28469935209292785</v>
      </c>
      <c r="O1037" s="36">
        <f t="shared" si="199"/>
        <v>953588.92315918533</v>
      </c>
      <c r="P1037" s="35">
        <f t="shared" si="202"/>
        <v>953588.92315918533</v>
      </c>
    </row>
    <row r="1038" spans="1:16" x14ac:dyDescent="0.4">
      <c r="A1038" s="1">
        <v>1037</v>
      </c>
      <c r="B1038" s="21">
        <v>40850</v>
      </c>
      <c r="C1038" s="43">
        <v>1</v>
      </c>
      <c r="D1038">
        <v>3430</v>
      </c>
      <c r="E1038" s="25">
        <f t="shared" si="203"/>
        <v>3485</v>
      </c>
      <c r="F1038" s="25">
        <f t="shared" si="204"/>
        <v>3457.5</v>
      </c>
      <c r="G1038" s="25">
        <f t="shared" si="193"/>
        <v>0.99204627621113517</v>
      </c>
      <c r="H1038" s="25">
        <f t="shared" si="200"/>
        <v>1.0016405964821891</v>
      </c>
      <c r="I1038" s="4">
        <f t="shared" si="194"/>
        <v>3424.3819709847307</v>
      </c>
      <c r="J1038" s="25">
        <f t="shared" si="201"/>
        <v>4411.7206812665936</v>
      </c>
      <c r="K1038" s="15">
        <f t="shared" si="195"/>
        <v>4418.9585346966805</v>
      </c>
      <c r="L1038" s="36">
        <f t="shared" si="196"/>
        <v>-988.95853469668054</v>
      </c>
      <c r="M1038" s="36">
        <f t="shared" si="197"/>
        <v>988.95853469668054</v>
      </c>
      <c r="N1038" s="36">
        <f t="shared" si="198"/>
        <v>0.28832610341011095</v>
      </c>
      <c r="O1038" s="36">
        <f t="shared" si="199"/>
        <v>978038.98334940546</v>
      </c>
      <c r="P1038" s="35">
        <f t="shared" si="202"/>
        <v>978038.98334940546</v>
      </c>
    </row>
    <row r="1039" spans="1:16" x14ac:dyDescent="0.4">
      <c r="A1039" s="1">
        <v>1038</v>
      </c>
      <c r="B1039" s="21">
        <v>40851</v>
      </c>
      <c r="C1039" s="43">
        <v>2</v>
      </c>
      <c r="D1039">
        <v>3430</v>
      </c>
      <c r="E1039" s="25">
        <f t="shared" si="203"/>
        <v>3430</v>
      </c>
      <c r="F1039" s="25">
        <f t="shared" si="204"/>
        <v>3430</v>
      </c>
      <c r="G1039" s="25">
        <f t="shared" si="193"/>
        <v>1</v>
      </c>
      <c r="H1039" s="25">
        <f t="shared" si="200"/>
        <v>0.99475543470319527</v>
      </c>
      <c r="I1039" s="4">
        <f t="shared" si="194"/>
        <v>3448.0837001140962</v>
      </c>
      <c r="J1039" s="25">
        <f t="shared" si="201"/>
        <v>4411.660817806006</v>
      </c>
      <c r="K1039" s="15">
        <f t="shared" si="195"/>
        <v>4388.5235745796672</v>
      </c>
      <c r="L1039" s="36">
        <f t="shared" si="196"/>
        <v>-958.52357457966718</v>
      </c>
      <c r="M1039" s="36">
        <f t="shared" si="197"/>
        <v>958.52357457966718</v>
      </c>
      <c r="N1039" s="36">
        <f t="shared" si="198"/>
        <v>0.27945293719523823</v>
      </c>
      <c r="O1039" s="36">
        <f t="shared" si="199"/>
        <v>918767.44302498281</v>
      </c>
      <c r="P1039" s="35">
        <f t="shared" si="202"/>
        <v>918767.44302498281</v>
      </c>
    </row>
    <row r="1040" spans="1:16" x14ac:dyDescent="0.4">
      <c r="A1040" s="1">
        <v>1039</v>
      </c>
      <c r="B1040" s="21">
        <v>40852</v>
      </c>
      <c r="C1040" s="43">
        <v>3</v>
      </c>
      <c r="D1040">
        <v>3430</v>
      </c>
      <c r="E1040" s="25">
        <f t="shared" si="203"/>
        <v>3430</v>
      </c>
      <c r="F1040" s="25">
        <f t="shared" si="204"/>
        <v>3430</v>
      </c>
      <c r="G1040" s="25">
        <f t="shared" si="193"/>
        <v>1</v>
      </c>
      <c r="H1040" s="25">
        <f t="shared" si="200"/>
        <v>1.0047966317304369</v>
      </c>
      <c r="I1040" s="4">
        <f t="shared" si="194"/>
        <v>3413.6260927675839</v>
      </c>
      <c r="J1040" s="25">
        <f t="shared" si="201"/>
        <v>4411.6009543454193</v>
      </c>
      <c r="K1040" s="15">
        <f t="shared" si="195"/>
        <v>4432.7617794650578</v>
      </c>
      <c r="L1040" s="36">
        <f t="shared" si="196"/>
        <v>-1002.7617794650578</v>
      </c>
      <c r="M1040" s="36">
        <f t="shared" si="197"/>
        <v>1002.7617794650578</v>
      </c>
      <c r="N1040" s="36">
        <f t="shared" si="198"/>
        <v>0.29235037302188271</v>
      </c>
      <c r="O1040" s="36">
        <f t="shared" si="199"/>
        <v>1005531.1863559291</v>
      </c>
      <c r="P1040" s="35">
        <f t="shared" si="202"/>
        <v>1005531.1863559291</v>
      </c>
    </row>
    <row r="1041" spans="1:16" x14ac:dyDescent="0.4">
      <c r="A1041" s="1">
        <v>1040</v>
      </c>
      <c r="B1041" s="21">
        <v>40853</v>
      </c>
      <c r="C1041" s="43">
        <v>4</v>
      </c>
      <c r="D1041">
        <v>3430</v>
      </c>
      <c r="E1041" s="25">
        <f t="shared" si="203"/>
        <v>3430</v>
      </c>
      <c r="F1041" s="25">
        <f t="shared" si="204"/>
        <v>3457.5</v>
      </c>
      <c r="G1041" s="25">
        <f t="shared" si="193"/>
        <v>0.99204627621113517</v>
      </c>
      <c r="H1041" s="25">
        <f t="shared" si="200"/>
        <v>0.99880733708417879</v>
      </c>
      <c r="I1041" s="4">
        <f t="shared" si="194"/>
        <v>3434.0957186129699</v>
      </c>
      <c r="J1041" s="25">
        <f t="shared" si="201"/>
        <v>4411.5410908848316</v>
      </c>
      <c r="K1041" s="15">
        <f t="shared" si="195"/>
        <v>4406.2796094241121</v>
      </c>
      <c r="L1041" s="36">
        <f t="shared" si="196"/>
        <v>-976.2796094241121</v>
      </c>
      <c r="M1041" s="36">
        <f t="shared" si="197"/>
        <v>976.2796094241121</v>
      </c>
      <c r="N1041" s="36">
        <f t="shared" si="198"/>
        <v>0.28462962373880818</v>
      </c>
      <c r="O1041" s="36">
        <f t="shared" si="199"/>
        <v>953121.87577729684</v>
      </c>
      <c r="P1041" s="35">
        <f t="shared" si="202"/>
        <v>953121.87577729684</v>
      </c>
    </row>
    <row r="1042" spans="1:16" x14ac:dyDescent="0.4">
      <c r="A1042" s="1">
        <v>1041</v>
      </c>
      <c r="B1042" s="21">
        <v>40854</v>
      </c>
      <c r="C1042" s="43">
        <v>1</v>
      </c>
      <c r="D1042">
        <v>3430</v>
      </c>
      <c r="E1042" s="25">
        <f t="shared" si="203"/>
        <v>3485</v>
      </c>
      <c r="F1042" s="25">
        <f t="shared" si="204"/>
        <v>3485</v>
      </c>
      <c r="G1042" s="25">
        <f t="shared" si="193"/>
        <v>0.98421807747489243</v>
      </c>
      <c r="H1042" s="25">
        <f t="shared" si="200"/>
        <v>1.0016405964821891</v>
      </c>
      <c r="I1042" s="4">
        <f t="shared" si="194"/>
        <v>3424.3819709847307</v>
      </c>
      <c r="J1042" s="25">
        <f t="shared" si="201"/>
        <v>4411.4812274242449</v>
      </c>
      <c r="K1042" s="15">
        <f t="shared" si="195"/>
        <v>4418.7186880072004</v>
      </c>
      <c r="L1042" s="36">
        <f t="shared" si="196"/>
        <v>-988.7186880072004</v>
      </c>
      <c r="M1042" s="36">
        <f t="shared" si="197"/>
        <v>988.7186880072004</v>
      </c>
      <c r="N1042" s="36">
        <f t="shared" si="198"/>
        <v>0.28825617726157449</v>
      </c>
      <c r="O1042" s="36">
        <f t="shared" si="199"/>
        <v>977564.64401467971</v>
      </c>
      <c r="P1042" s="35">
        <f t="shared" si="202"/>
        <v>977564.64401467971</v>
      </c>
    </row>
    <row r="1043" spans="1:16" x14ac:dyDescent="0.4">
      <c r="A1043" s="1">
        <v>1042</v>
      </c>
      <c r="B1043" s="21">
        <v>40855</v>
      </c>
      <c r="C1043" s="43">
        <v>2</v>
      </c>
      <c r="D1043">
        <v>3650</v>
      </c>
      <c r="E1043" s="25">
        <f t="shared" si="203"/>
        <v>3485</v>
      </c>
      <c r="F1043" s="25">
        <f t="shared" si="204"/>
        <v>3512.5</v>
      </c>
      <c r="G1043" s="25">
        <f t="shared" si="193"/>
        <v>1.0391459074733096</v>
      </c>
      <c r="H1043" s="25">
        <f t="shared" si="200"/>
        <v>0.99475543470319527</v>
      </c>
      <c r="I1043" s="4">
        <f t="shared" si="194"/>
        <v>3669.2435875849715</v>
      </c>
      <c r="J1043" s="25">
        <f t="shared" si="201"/>
        <v>4411.4213639636573</v>
      </c>
      <c r="K1043" s="15">
        <f t="shared" si="195"/>
        <v>4388.2853765686305</v>
      </c>
      <c r="L1043" s="36">
        <f t="shared" si="196"/>
        <v>-738.28537656863045</v>
      </c>
      <c r="M1043" s="36">
        <f t="shared" si="197"/>
        <v>738.28537656863045</v>
      </c>
      <c r="N1043" s="36">
        <f t="shared" si="198"/>
        <v>0.20226996618318643</v>
      </c>
      <c r="O1043" s="36">
        <f t="shared" si="199"/>
        <v>545065.2972550845</v>
      </c>
      <c r="P1043" s="35">
        <f t="shared" si="202"/>
        <v>545065.2972550845</v>
      </c>
    </row>
    <row r="1044" spans="1:16" x14ac:dyDescent="0.4">
      <c r="A1044" s="1">
        <v>1043</v>
      </c>
      <c r="B1044" s="21">
        <v>40856</v>
      </c>
      <c r="C1044" s="43">
        <v>3</v>
      </c>
      <c r="D1044">
        <v>3430</v>
      </c>
      <c r="E1044" s="25">
        <f t="shared" si="203"/>
        <v>3540</v>
      </c>
      <c r="F1044" s="25">
        <f t="shared" si="204"/>
        <v>3540</v>
      </c>
      <c r="G1044" s="25">
        <f t="shared" si="193"/>
        <v>0.96892655367231639</v>
      </c>
      <c r="H1044" s="25">
        <f t="shared" si="200"/>
        <v>1.0047966317304369</v>
      </c>
      <c r="I1044" s="4">
        <f t="shared" si="194"/>
        <v>3413.6260927675839</v>
      </c>
      <c r="J1044" s="25">
        <f t="shared" si="201"/>
        <v>4411.3615005030706</v>
      </c>
      <c r="K1044" s="15">
        <f t="shared" si="195"/>
        <v>4432.5211770508113</v>
      </c>
      <c r="L1044" s="36">
        <f t="shared" si="196"/>
        <v>-1002.5211770508113</v>
      </c>
      <c r="M1044" s="36">
        <f t="shared" si="197"/>
        <v>1002.5211770508113</v>
      </c>
      <c r="N1044" s="36">
        <f t="shared" si="198"/>
        <v>0.29228022654542601</v>
      </c>
      <c r="O1044" s="36">
        <f t="shared" si="199"/>
        <v>1005048.7104353441</v>
      </c>
      <c r="P1044" s="35">
        <f t="shared" si="202"/>
        <v>1005048.7104353441</v>
      </c>
    </row>
    <row r="1045" spans="1:16" x14ac:dyDescent="0.4">
      <c r="A1045" s="1">
        <v>1044</v>
      </c>
      <c r="B1045" s="21">
        <v>40857</v>
      </c>
      <c r="C1045" s="43">
        <v>4</v>
      </c>
      <c r="D1045">
        <v>3650</v>
      </c>
      <c r="E1045" s="25">
        <f t="shared" si="203"/>
        <v>3540</v>
      </c>
      <c r="F1045" s="25">
        <f t="shared" si="204"/>
        <v>3512.5</v>
      </c>
      <c r="G1045" s="25">
        <f t="shared" si="193"/>
        <v>1.0391459074733096</v>
      </c>
      <c r="H1045" s="25">
        <f t="shared" si="200"/>
        <v>0.99880733708417879</v>
      </c>
      <c r="I1045" s="4">
        <f t="shared" si="194"/>
        <v>3654.3584177659886</v>
      </c>
      <c r="J1045" s="25">
        <f t="shared" si="201"/>
        <v>4411.301637042483</v>
      </c>
      <c r="K1045" s="15">
        <f t="shared" si="195"/>
        <v>4406.0404411694808</v>
      </c>
      <c r="L1045" s="36">
        <f t="shared" si="196"/>
        <v>-756.0404411694808</v>
      </c>
      <c r="M1045" s="36">
        <f t="shared" si="197"/>
        <v>756.0404411694808</v>
      </c>
      <c r="N1045" s="36">
        <f t="shared" si="198"/>
        <v>0.20713436744369337</v>
      </c>
      <c r="O1045" s="36">
        <f t="shared" si="199"/>
        <v>571597.1486837432</v>
      </c>
      <c r="P1045" s="35">
        <f t="shared" si="202"/>
        <v>571597.1486837432</v>
      </c>
    </row>
    <row r="1046" spans="1:16" x14ac:dyDescent="0.4">
      <c r="A1046" s="1">
        <v>1045</v>
      </c>
      <c r="B1046" s="21">
        <v>40858</v>
      </c>
      <c r="C1046" s="43">
        <v>1</v>
      </c>
      <c r="D1046">
        <v>3430</v>
      </c>
      <c r="E1046" s="25">
        <f t="shared" si="203"/>
        <v>3485</v>
      </c>
      <c r="F1046" s="25">
        <f t="shared" si="204"/>
        <v>3485</v>
      </c>
      <c r="G1046" s="25">
        <f t="shared" si="193"/>
        <v>0.98421807747489243</v>
      </c>
      <c r="H1046" s="25">
        <f t="shared" si="200"/>
        <v>1.0016405964821891</v>
      </c>
      <c r="I1046" s="4">
        <f t="shared" si="194"/>
        <v>3424.3819709847307</v>
      </c>
      <c r="J1046" s="25">
        <f t="shared" si="201"/>
        <v>4411.2417735818963</v>
      </c>
      <c r="K1046" s="15">
        <f t="shared" si="195"/>
        <v>4418.4788413177203</v>
      </c>
      <c r="L1046" s="36">
        <f t="shared" si="196"/>
        <v>-988.47884131772025</v>
      </c>
      <c r="M1046" s="36">
        <f t="shared" si="197"/>
        <v>988.47884131772025</v>
      </c>
      <c r="N1046" s="36">
        <f t="shared" si="198"/>
        <v>0.28818625111303797</v>
      </c>
      <c r="O1046" s="36">
        <f t="shared" si="199"/>
        <v>977090.4197328228</v>
      </c>
      <c r="P1046" s="35">
        <f t="shared" si="202"/>
        <v>977090.4197328228</v>
      </c>
    </row>
    <row r="1047" spans="1:16" x14ac:dyDescent="0.4">
      <c r="A1047" s="1">
        <v>1046</v>
      </c>
      <c r="B1047" s="21">
        <v>40859</v>
      </c>
      <c r="C1047" s="43">
        <v>2</v>
      </c>
      <c r="D1047">
        <v>3430</v>
      </c>
      <c r="E1047" s="25">
        <f t="shared" si="203"/>
        <v>3485</v>
      </c>
      <c r="F1047" s="25">
        <f t="shared" si="204"/>
        <v>3457.5</v>
      </c>
      <c r="G1047" s="25">
        <f t="shared" si="193"/>
        <v>0.99204627621113517</v>
      </c>
      <c r="H1047" s="25">
        <f t="shared" si="200"/>
        <v>0.99475543470319527</v>
      </c>
      <c r="I1047" s="4">
        <f t="shared" si="194"/>
        <v>3448.0837001140962</v>
      </c>
      <c r="J1047" s="25">
        <f t="shared" si="201"/>
        <v>4411.1819101213086</v>
      </c>
      <c r="K1047" s="15">
        <f t="shared" si="195"/>
        <v>4388.0471785575937</v>
      </c>
      <c r="L1047" s="36">
        <f t="shared" si="196"/>
        <v>-958.04717855759372</v>
      </c>
      <c r="M1047" s="36">
        <f t="shared" si="197"/>
        <v>958.04717855759372</v>
      </c>
      <c r="N1047" s="36">
        <f t="shared" si="198"/>
        <v>0.27931404622670369</v>
      </c>
      <c r="O1047" s="36">
        <f t="shared" si="199"/>
        <v>917854.39634216588</v>
      </c>
      <c r="P1047" s="35">
        <f t="shared" si="202"/>
        <v>917854.39634216588</v>
      </c>
    </row>
    <row r="1048" spans="1:16" x14ac:dyDescent="0.4">
      <c r="A1048" s="1">
        <v>1047</v>
      </c>
      <c r="B1048" s="21">
        <v>40860</v>
      </c>
      <c r="C1048" s="43">
        <v>3</v>
      </c>
      <c r="D1048">
        <v>3430</v>
      </c>
      <c r="E1048" s="25">
        <f t="shared" si="203"/>
        <v>3430</v>
      </c>
      <c r="F1048" s="25">
        <f t="shared" si="204"/>
        <v>3430</v>
      </c>
      <c r="G1048" s="25">
        <f t="shared" si="193"/>
        <v>1</v>
      </c>
      <c r="H1048" s="25">
        <f t="shared" si="200"/>
        <v>1.0047966317304369</v>
      </c>
      <c r="I1048" s="4">
        <f t="shared" si="194"/>
        <v>3413.6260927675839</v>
      </c>
      <c r="J1048" s="25">
        <f t="shared" si="201"/>
        <v>4411.1220466607219</v>
      </c>
      <c r="K1048" s="15">
        <f t="shared" si="195"/>
        <v>4432.2805746365648</v>
      </c>
      <c r="L1048" s="36">
        <f t="shared" si="196"/>
        <v>-1002.2805746365648</v>
      </c>
      <c r="M1048" s="36">
        <f t="shared" si="197"/>
        <v>1002.2805746365648</v>
      </c>
      <c r="N1048" s="36">
        <f t="shared" si="198"/>
        <v>0.29221008006896931</v>
      </c>
      <c r="O1048" s="36">
        <f t="shared" si="199"/>
        <v>1004566.3502938024</v>
      </c>
      <c r="P1048" s="35">
        <f t="shared" si="202"/>
        <v>1004566.3502938024</v>
      </c>
    </row>
    <row r="1049" spans="1:16" x14ac:dyDescent="0.4">
      <c r="A1049" s="1">
        <v>1048</v>
      </c>
      <c r="B1049" s="21">
        <v>40861</v>
      </c>
      <c r="C1049" s="43">
        <v>4</v>
      </c>
      <c r="D1049">
        <v>3430</v>
      </c>
      <c r="E1049" s="25">
        <f t="shared" si="203"/>
        <v>3430</v>
      </c>
      <c r="F1049" s="25">
        <f t="shared" si="204"/>
        <v>3430</v>
      </c>
      <c r="G1049" s="25">
        <f t="shared" si="193"/>
        <v>1</v>
      </c>
      <c r="H1049" s="25">
        <f t="shared" si="200"/>
        <v>0.99880733708417879</v>
      </c>
      <c r="I1049" s="4">
        <f t="shared" si="194"/>
        <v>3434.0957186129699</v>
      </c>
      <c r="J1049" s="25">
        <f t="shared" si="201"/>
        <v>4411.0621832001343</v>
      </c>
      <c r="K1049" s="15">
        <f t="shared" si="195"/>
        <v>4405.8012729148504</v>
      </c>
      <c r="L1049" s="36">
        <f t="shared" si="196"/>
        <v>-975.80127291485041</v>
      </c>
      <c r="M1049" s="36">
        <f t="shared" si="197"/>
        <v>975.80127291485041</v>
      </c>
      <c r="N1049" s="36">
        <f t="shared" si="198"/>
        <v>0.28449016703056862</v>
      </c>
      <c r="O1049" s="36">
        <f t="shared" si="199"/>
        <v>952188.12422224239</v>
      </c>
      <c r="P1049" s="35">
        <f t="shared" si="202"/>
        <v>952188.12422224239</v>
      </c>
    </row>
    <row r="1050" spans="1:16" x14ac:dyDescent="0.4">
      <c r="A1050" s="1">
        <v>1049</v>
      </c>
      <c r="B1050" s="21">
        <v>40862</v>
      </c>
      <c r="C1050" s="43">
        <v>1</v>
      </c>
      <c r="D1050">
        <v>3430</v>
      </c>
      <c r="E1050" s="25">
        <f t="shared" si="203"/>
        <v>3430</v>
      </c>
      <c r="F1050" s="25">
        <f t="shared" si="204"/>
        <v>3430</v>
      </c>
      <c r="G1050" s="25">
        <f t="shared" si="193"/>
        <v>1</v>
      </c>
      <c r="H1050" s="25">
        <f t="shared" si="200"/>
        <v>1.0016405964821891</v>
      </c>
      <c r="I1050" s="4">
        <f t="shared" si="194"/>
        <v>3424.3819709847307</v>
      </c>
      <c r="J1050" s="25">
        <f t="shared" si="201"/>
        <v>4411.0023197395476</v>
      </c>
      <c r="K1050" s="15">
        <f t="shared" si="195"/>
        <v>4418.2389946282401</v>
      </c>
      <c r="L1050" s="36">
        <f t="shared" si="196"/>
        <v>-988.23899462824011</v>
      </c>
      <c r="M1050" s="36">
        <f t="shared" si="197"/>
        <v>988.23899462824011</v>
      </c>
      <c r="N1050" s="36">
        <f t="shared" si="198"/>
        <v>0.28811632496450151</v>
      </c>
      <c r="O1050" s="36">
        <f t="shared" si="199"/>
        <v>976616.31050383474</v>
      </c>
      <c r="P1050" s="35">
        <f t="shared" si="202"/>
        <v>976616.31050383474</v>
      </c>
    </row>
    <row r="1051" spans="1:16" x14ac:dyDescent="0.4">
      <c r="A1051" s="1">
        <v>1050</v>
      </c>
      <c r="B1051" s="21">
        <v>40863</v>
      </c>
      <c r="C1051" s="43">
        <v>2</v>
      </c>
      <c r="D1051">
        <v>3430</v>
      </c>
      <c r="E1051" s="25">
        <f t="shared" si="203"/>
        <v>3430</v>
      </c>
      <c r="F1051" s="25">
        <f t="shared" si="204"/>
        <v>3430</v>
      </c>
      <c r="G1051" s="25">
        <f t="shared" si="193"/>
        <v>1</v>
      </c>
      <c r="H1051" s="25">
        <f t="shared" si="200"/>
        <v>0.99475543470319527</v>
      </c>
      <c r="I1051" s="4">
        <f t="shared" si="194"/>
        <v>3448.0837001140962</v>
      </c>
      <c r="J1051" s="25">
        <f t="shared" si="201"/>
        <v>4410.94245627896</v>
      </c>
      <c r="K1051" s="15">
        <f t="shared" si="195"/>
        <v>4387.808980546557</v>
      </c>
      <c r="L1051" s="36">
        <f t="shared" si="196"/>
        <v>-957.808980546557</v>
      </c>
      <c r="M1051" s="36">
        <f t="shared" si="197"/>
        <v>957.808980546557</v>
      </c>
      <c r="N1051" s="36">
        <f t="shared" si="198"/>
        <v>0.27924460074243646</v>
      </c>
      <c r="O1051" s="36">
        <f t="shared" si="199"/>
        <v>917398.04321563477</v>
      </c>
      <c r="P1051" s="35">
        <f t="shared" si="202"/>
        <v>917398.04321563477</v>
      </c>
    </row>
    <row r="1052" spans="1:16" x14ac:dyDescent="0.4">
      <c r="A1052" s="1">
        <v>1051</v>
      </c>
      <c r="B1052" s="21">
        <v>40864</v>
      </c>
      <c r="C1052" s="43">
        <v>3</v>
      </c>
      <c r="D1052">
        <v>3430</v>
      </c>
      <c r="E1052" s="25">
        <f t="shared" si="203"/>
        <v>3430</v>
      </c>
      <c r="F1052" s="25">
        <f t="shared" si="204"/>
        <v>3430</v>
      </c>
      <c r="G1052" s="25">
        <f t="shared" si="193"/>
        <v>1</v>
      </c>
      <c r="H1052" s="25">
        <f t="shared" si="200"/>
        <v>1.0047966317304369</v>
      </c>
      <c r="I1052" s="4">
        <f t="shared" si="194"/>
        <v>3413.6260927675839</v>
      </c>
      <c r="J1052" s="25">
        <f t="shared" si="201"/>
        <v>4410.8825928183733</v>
      </c>
      <c r="K1052" s="15">
        <f t="shared" si="195"/>
        <v>4432.0399722223174</v>
      </c>
      <c r="L1052" s="36">
        <f t="shared" si="196"/>
        <v>-1002.0399722223174</v>
      </c>
      <c r="M1052" s="36">
        <f t="shared" si="197"/>
        <v>1002.0399722223174</v>
      </c>
      <c r="N1052" s="36">
        <f t="shared" si="198"/>
        <v>0.29213993359251234</v>
      </c>
      <c r="O1052" s="36">
        <f t="shared" si="199"/>
        <v>1004084.1059313025</v>
      </c>
      <c r="P1052" s="35">
        <f t="shared" si="202"/>
        <v>1004084.1059313025</v>
      </c>
    </row>
    <row r="1053" spans="1:16" x14ac:dyDescent="0.4">
      <c r="A1053" s="1">
        <v>1052</v>
      </c>
      <c r="B1053" s="21">
        <v>40865</v>
      </c>
      <c r="C1053" s="43">
        <v>4</v>
      </c>
      <c r="D1053">
        <v>3430</v>
      </c>
      <c r="E1053" s="25">
        <f t="shared" si="203"/>
        <v>3430</v>
      </c>
      <c r="F1053" s="25">
        <f t="shared" si="204"/>
        <v>3457.5</v>
      </c>
      <c r="G1053" s="25">
        <f t="shared" si="193"/>
        <v>0.99204627621113517</v>
      </c>
      <c r="H1053" s="25">
        <f t="shared" si="200"/>
        <v>0.99880733708417879</v>
      </c>
      <c r="I1053" s="4">
        <f t="shared" si="194"/>
        <v>3434.0957186129699</v>
      </c>
      <c r="J1053" s="25">
        <f t="shared" si="201"/>
        <v>4410.8227293577856</v>
      </c>
      <c r="K1053" s="15">
        <f t="shared" si="195"/>
        <v>4405.5621046602191</v>
      </c>
      <c r="L1053" s="36">
        <f t="shared" si="196"/>
        <v>-975.56210466021912</v>
      </c>
      <c r="M1053" s="36">
        <f t="shared" si="197"/>
        <v>975.56210466021912</v>
      </c>
      <c r="N1053" s="36">
        <f t="shared" si="198"/>
        <v>0.28442043867644873</v>
      </c>
      <c r="O1053" s="36">
        <f t="shared" si="199"/>
        <v>951721.42004907632</v>
      </c>
      <c r="P1053" s="35">
        <f t="shared" si="202"/>
        <v>951721.42004907632</v>
      </c>
    </row>
    <row r="1054" spans="1:16" x14ac:dyDescent="0.4">
      <c r="A1054" s="1">
        <v>1053</v>
      </c>
      <c r="B1054" s="21">
        <v>40866</v>
      </c>
      <c r="C1054" s="43">
        <v>1</v>
      </c>
      <c r="D1054">
        <v>3430</v>
      </c>
      <c r="E1054" s="25">
        <f t="shared" si="203"/>
        <v>3485</v>
      </c>
      <c r="F1054" s="25">
        <f t="shared" si="204"/>
        <v>3485</v>
      </c>
      <c r="G1054" s="25">
        <f t="shared" si="193"/>
        <v>0.98421807747489243</v>
      </c>
      <c r="H1054" s="25">
        <f t="shared" si="200"/>
        <v>1.0016405964821891</v>
      </c>
      <c r="I1054" s="4">
        <f t="shared" si="194"/>
        <v>3424.3819709847307</v>
      </c>
      <c r="J1054" s="25">
        <f t="shared" si="201"/>
        <v>4410.7628658971989</v>
      </c>
      <c r="K1054" s="15">
        <f t="shared" si="195"/>
        <v>4417.99914793876</v>
      </c>
      <c r="L1054" s="36">
        <f t="shared" si="196"/>
        <v>-987.99914793875996</v>
      </c>
      <c r="M1054" s="36">
        <f t="shared" si="197"/>
        <v>987.99914793875996</v>
      </c>
      <c r="N1054" s="36">
        <f t="shared" si="198"/>
        <v>0.288046398815965</v>
      </c>
      <c r="O1054" s="36">
        <f t="shared" si="199"/>
        <v>976142.31632771564</v>
      </c>
      <c r="P1054" s="35">
        <f t="shared" si="202"/>
        <v>976142.31632771564</v>
      </c>
    </row>
    <row r="1055" spans="1:16" x14ac:dyDescent="0.4">
      <c r="A1055" s="1">
        <v>1054</v>
      </c>
      <c r="B1055" s="21">
        <v>40867</v>
      </c>
      <c r="C1055" s="43">
        <v>2</v>
      </c>
      <c r="D1055">
        <v>3650</v>
      </c>
      <c r="E1055" s="25">
        <f t="shared" si="203"/>
        <v>3485</v>
      </c>
      <c r="F1055" s="25">
        <f t="shared" si="204"/>
        <v>3485</v>
      </c>
      <c r="G1055" s="25">
        <f t="shared" si="193"/>
        <v>1.0473457675753228</v>
      </c>
      <c r="H1055" s="25">
        <f t="shared" si="200"/>
        <v>0.99475543470319527</v>
      </c>
      <c r="I1055" s="4">
        <f t="shared" si="194"/>
        <v>3669.2435875849715</v>
      </c>
      <c r="J1055" s="25">
        <f t="shared" si="201"/>
        <v>4410.7030024366113</v>
      </c>
      <c r="K1055" s="15">
        <f t="shared" si="195"/>
        <v>4387.5707825355203</v>
      </c>
      <c r="L1055" s="36">
        <f t="shared" si="196"/>
        <v>-737.57078253552027</v>
      </c>
      <c r="M1055" s="36">
        <f t="shared" si="197"/>
        <v>737.57078253552027</v>
      </c>
      <c r="N1055" s="36">
        <f t="shared" si="198"/>
        <v>0.20207418699603294</v>
      </c>
      <c r="O1055" s="36">
        <f t="shared" si="199"/>
        <v>544010.65925005975</v>
      </c>
      <c r="P1055" s="35">
        <f t="shared" si="202"/>
        <v>544010.65925005975</v>
      </c>
    </row>
    <row r="1056" spans="1:16" x14ac:dyDescent="0.4">
      <c r="A1056" s="1">
        <v>1055</v>
      </c>
      <c r="B1056" s="21">
        <v>40868</v>
      </c>
      <c r="C1056" s="43">
        <v>3</v>
      </c>
      <c r="D1056">
        <v>3430</v>
      </c>
      <c r="E1056" s="25">
        <f t="shared" si="203"/>
        <v>3485</v>
      </c>
      <c r="F1056" s="25">
        <f t="shared" si="204"/>
        <v>3512.5</v>
      </c>
      <c r="G1056" s="25">
        <f t="shared" si="193"/>
        <v>0.97651245551601429</v>
      </c>
      <c r="H1056" s="25">
        <f t="shared" si="200"/>
        <v>1.0047966317304369</v>
      </c>
      <c r="I1056" s="4">
        <f t="shared" si="194"/>
        <v>3413.6260927675839</v>
      </c>
      <c r="J1056" s="25">
        <f t="shared" si="201"/>
        <v>4410.6431389760246</v>
      </c>
      <c r="K1056" s="15">
        <f t="shared" si="195"/>
        <v>4431.7993698080709</v>
      </c>
      <c r="L1056" s="36">
        <f t="shared" si="196"/>
        <v>-1001.7993698080709</v>
      </c>
      <c r="M1056" s="36">
        <f t="shared" si="197"/>
        <v>1001.7993698080709</v>
      </c>
      <c r="N1056" s="36">
        <f t="shared" si="198"/>
        <v>0.29206978711605563</v>
      </c>
      <c r="O1056" s="36">
        <f t="shared" si="199"/>
        <v>1003601.977347848</v>
      </c>
      <c r="P1056" s="35">
        <f t="shared" si="202"/>
        <v>1003601.977347848</v>
      </c>
    </row>
    <row r="1057" spans="1:16" x14ac:dyDescent="0.4">
      <c r="A1057" s="1">
        <v>1056</v>
      </c>
      <c r="B1057" s="21">
        <v>40869</v>
      </c>
      <c r="C1057" s="43">
        <v>4</v>
      </c>
      <c r="D1057">
        <v>3430</v>
      </c>
      <c r="E1057" s="25">
        <f t="shared" si="203"/>
        <v>3540</v>
      </c>
      <c r="F1057" s="25">
        <f t="shared" si="204"/>
        <v>3512.5</v>
      </c>
      <c r="G1057" s="25">
        <f t="shared" si="193"/>
        <v>0.97651245551601429</v>
      </c>
      <c r="H1057" s="25">
        <f t="shared" si="200"/>
        <v>0.99880733708417879</v>
      </c>
      <c r="I1057" s="4">
        <f t="shared" si="194"/>
        <v>3434.0957186129699</v>
      </c>
      <c r="J1057" s="25">
        <f t="shared" si="201"/>
        <v>4410.583275515437</v>
      </c>
      <c r="K1057" s="15">
        <f t="shared" si="195"/>
        <v>4405.3229364055887</v>
      </c>
      <c r="L1057" s="36">
        <f t="shared" si="196"/>
        <v>-975.32293640558873</v>
      </c>
      <c r="M1057" s="36">
        <f t="shared" si="197"/>
        <v>975.32293640558873</v>
      </c>
      <c r="N1057" s="36">
        <f t="shared" si="198"/>
        <v>0.28435071032232906</v>
      </c>
      <c r="O1057" s="36">
        <f t="shared" si="199"/>
        <v>951254.83027882013</v>
      </c>
      <c r="P1057" s="35">
        <f t="shared" si="202"/>
        <v>951254.83027882013</v>
      </c>
    </row>
    <row r="1058" spans="1:16" x14ac:dyDescent="0.4">
      <c r="A1058" s="1">
        <v>1057</v>
      </c>
      <c r="B1058" s="21">
        <v>40870</v>
      </c>
      <c r="C1058" s="43">
        <v>1</v>
      </c>
      <c r="D1058">
        <v>3650</v>
      </c>
      <c r="E1058" s="25">
        <f t="shared" si="203"/>
        <v>3485</v>
      </c>
      <c r="F1058" s="25">
        <f t="shared" si="204"/>
        <v>3485</v>
      </c>
      <c r="G1058" s="25">
        <f t="shared" si="193"/>
        <v>1.0473457675753228</v>
      </c>
      <c r="H1058" s="25">
        <f t="shared" si="200"/>
        <v>1.0016405964821891</v>
      </c>
      <c r="I1058" s="4">
        <f t="shared" si="194"/>
        <v>3644.0216309312732</v>
      </c>
      <c r="J1058" s="25">
        <f t="shared" si="201"/>
        <v>4410.5234120548503</v>
      </c>
      <c r="K1058" s="15">
        <f t="shared" si="195"/>
        <v>4417.7593012492798</v>
      </c>
      <c r="L1058" s="36">
        <f t="shared" si="196"/>
        <v>-767.75930124927982</v>
      </c>
      <c r="M1058" s="36">
        <f t="shared" si="197"/>
        <v>767.75930124927982</v>
      </c>
      <c r="N1058" s="36">
        <f t="shared" si="198"/>
        <v>0.21034501404089859</v>
      </c>
      <c r="O1058" s="36">
        <f t="shared" si="199"/>
        <v>589454.34465478244</v>
      </c>
      <c r="P1058" s="35">
        <f t="shared" si="202"/>
        <v>589454.34465478244</v>
      </c>
    </row>
    <row r="1059" spans="1:16" x14ac:dyDescent="0.4">
      <c r="A1059" s="1">
        <v>1058</v>
      </c>
      <c r="B1059" s="21">
        <v>40871</v>
      </c>
      <c r="C1059" s="43">
        <v>2</v>
      </c>
      <c r="D1059">
        <v>3430</v>
      </c>
      <c r="E1059" s="25">
        <f t="shared" si="203"/>
        <v>3485</v>
      </c>
      <c r="F1059" s="25">
        <f t="shared" si="204"/>
        <v>3485</v>
      </c>
      <c r="G1059" s="25">
        <f t="shared" si="193"/>
        <v>0.98421807747489243</v>
      </c>
      <c r="H1059" s="25">
        <f t="shared" si="200"/>
        <v>0.99475543470319527</v>
      </c>
      <c r="I1059" s="4">
        <f t="shared" si="194"/>
        <v>3448.0837001140962</v>
      </c>
      <c r="J1059" s="25">
        <f t="shared" si="201"/>
        <v>4410.4635485942626</v>
      </c>
      <c r="K1059" s="15">
        <f t="shared" si="195"/>
        <v>4387.3325845244826</v>
      </c>
      <c r="L1059" s="36">
        <f t="shared" si="196"/>
        <v>-957.33258452448263</v>
      </c>
      <c r="M1059" s="36">
        <f t="shared" si="197"/>
        <v>957.33258452448263</v>
      </c>
      <c r="N1059" s="36">
        <f t="shared" si="198"/>
        <v>0.27910570977390164</v>
      </c>
      <c r="O1059" s="36">
        <f t="shared" si="199"/>
        <v>916485.67739232571</v>
      </c>
      <c r="P1059" s="35">
        <f t="shared" si="202"/>
        <v>916485.67739232571</v>
      </c>
    </row>
    <row r="1060" spans="1:16" x14ac:dyDescent="0.4">
      <c r="A1060" s="1">
        <v>1059</v>
      </c>
      <c r="B1060" s="21">
        <v>40872</v>
      </c>
      <c r="C1060" s="43">
        <v>3</v>
      </c>
      <c r="D1060">
        <v>3430</v>
      </c>
      <c r="E1060" s="25">
        <f t="shared" si="203"/>
        <v>3485</v>
      </c>
      <c r="F1060" s="25">
        <f t="shared" si="204"/>
        <v>3457.5</v>
      </c>
      <c r="G1060" s="25">
        <f t="shared" si="193"/>
        <v>0.99204627621113517</v>
      </c>
      <c r="H1060" s="25">
        <f t="shared" si="200"/>
        <v>1.0047966317304369</v>
      </c>
      <c r="I1060" s="4">
        <f t="shared" si="194"/>
        <v>3413.6260927675839</v>
      </c>
      <c r="J1060" s="25">
        <f t="shared" si="201"/>
        <v>4410.4036851336759</v>
      </c>
      <c r="K1060" s="15">
        <f t="shared" si="195"/>
        <v>4431.5587673938235</v>
      </c>
      <c r="L1060" s="36">
        <f t="shared" si="196"/>
        <v>-1001.5587673938235</v>
      </c>
      <c r="M1060" s="36">
        <f t="shared" si="197"/>
        <v>1001.5587673938235</v>
      </c>
      <c r="N1060" s="36">
        <f t="shared" si="198"/>
        <v>0.29199964063959866</v>
      </c>
      <c r="O1060" s="36">
        <f t="shared" si="199"/>
        <v>1003119.964543435</v>
      </c>
      <c r="P1060" s="35">
        <f t="shared" si="202"/>
        <v>1003119.964543435</v>
      </c>
    </row>
    <row r="1061" spans="1:16" x14ac:dyDescent="0.4">
      <c r="A1061" s="1">
        <v>1060</v>
      </c>
      <c r="B1061" s="21">
        <v>40873</v>
      </c>
      <c r="C1061" s="43">
        <v>4</v>
      </c>
      <c r="D1061">
        <v>3430</v>
      </c>
      <c r="E1061" s="25">
        <f t="shared" si="203"/>
        <v>3430</v>
      </c>
      <c r="F1061" s="25">
        <f t="shared" si="204"/>
        <v>3430</v>
      </c>
      <c r="G1061" s="25">
        <f t="shared" si="193"/>
        <v>1</v>
      </c>
      <c r="H1061" s="25">
        <f t="shared" si="200"/>
        <v>0.99880733708417879</v>
      </c>
      <c r="I1061" s="4">
        <f t="shared" si="194"/>
        <v>3434.0957186129699</v>
      </c>
      <c r="J1061" s="25">
        <f t="shared" si="201"/>
        <v>4410.3438216730892</v>
      </c>
      <c r="K1061" s="15">
        <f t="shared" si="195"/>
        <v>4405.0837681509583</v>
      </c>
      <c r="L1061" s="36">
        <f t="shared" si="196"/>
        <v>-975.08376815095835</v>
      </c>
      <c r="M1061" s="36">
        <f t="shared" si="197"/>
        <v>975.08376815095835</v>
      </c>
      <c r="N1061" s="36">
        <f t="shared" si="198"/>
        <v>0.28428098196820945</v>
      </c>
      <c r="O1061" s="36">
        <f t="shared" si="199"/>
        <v>950788.35491147195</v>
      </c>
      <c r="P1061" s="35">
        <f t="shared" si="202"/>
        <v>950788.35491147195</v>
      </c>
    </row>
    <row r="1062" spans="1:16" x14ac:dyDescent="0.4">
      <c r="A1062" s="1">
        <v>1061</v>
      </c>
      <c r="B1062" s="21">
        <v>40874</v>
      </c>
      <c r="C1062" s="43">
        <v>1</v>
      </c>
      <c r="D1062">
        <v>3430</v>
      </c>
      <c r="E1062" s="25">
        <f t="shared" si="203"/>
        <v>3430</v>
      </c>
      <c r="F1062" s="25">
        <f t="shared" si="204"/>
        <v>3430</v>
      </c>
      <c r="G1062" s="25">
        <f t="shared" si="193"/>
        <v>1</v>
      </c>
      <c r="H1062" s="25">
        <f t="shared" si="200"/>
        <v>1.0016405964821891</v>
      </c>
      <c r="I1062" s="4">
        <f t="shared" si="194"/>
        <v>3424.3819709847307</v>
      </c>
      <c r="J1062" s="25">
        <f t="shared" si="201"/>
        <v>4410.2839582125016</v>
      </c>
      <c r="K1062" s="15">
        <f t="shared" si="195"/>
        <v>4417.5194545597997</v>
      </c>
      <c r="L1062" s="36">
        <f t="shared" si="196"/>
        <v>-987.51945455979967</v>
      </c>
      <c r="M1062" s="36">
        <f t="shared" si="197"/>
        <v>987.51945455979967</v>
      </c>
      <c r="N1062" s="36">
        <f t="shared" si="198"/>
        <v>0.28790654651889203</v>
      </c>
      <c r="O1062" s="36">
        <f t="shared" si="199"/>
        <v>975194.67313408421</v>
      </c>
      <c r="P1062" s="35">
        <f t="shared" si="202"/>
        <v>975194.67313408421</v>
      </c>
    </row>
    <row r="1063" spans="1:16" x14ac:dyDescent="0.4">
      <c r="A1063" s="1">
        <v>1062</v>
      </c>
      <c r="B1063" s="21">
        <v>40875</v>
      </c>
      <c r="C1063" s="43">
        <v>2</v>
      </c>
      <c r="D1063">
        <v>3430</v>
      </c>
      <c r="E1063" s="25">
        <f t="shared" si="203"/>
        <v>3430</v>
      </c>
      <c r="F1063" s="25">
        <f t="shared" si="204"/>
        <v>3430</v>
      </c>
      <c r="G1063" s="25">
        <f t="shared" si="193"/>
        <v>1</v>
      </c>
      <c r="H1063" s="25">
        <f t="shared" si="200"/>
        <v>0.99475543470319527</v>
      </c>
      <c r="I1063" s="4">
        <f t="shared" si="194"/>
        <v>3448.0837001140962</v>
      </c>
      <c r="J1063" s="25">
        <f t="shared" si="201"/>
        <v>4410.2240947519149</v>
      </c>
      <c r="K1063" s="15">
        <f t="shared" si="195"/>
        <v>4387.0943865134468</v>
      </c>
      <c r="L1063" s="36">
        <f t="shared" si="196"/>
        <v>-957.09438651344681</v>
      </c>
      <c r="M1063" s="36">
        <f t="shared" si="197"/>
        <v>957.09438651344681</v>
      </c>
      <c r="N1063" s="36">
        <f t="shared" si="198"/>
        <v>0.27903626428963463</v>
      </c>
      <c r="O1063" s="36">
        <f t="shared" si="199"/>
        <v>916029.66469555115</v>
      </c>
      <c r="P1063" s="35">
        <f t="shared" si="202"/>
        <v>916029.66469555115</v>
      </c>
    </row>
    <row r="1064" spans="1:16" x14ac:dyDescent="0.4">
      <c r="A1064" s="1">
        <v>1063</v>
      </c>
      <c r="B1064" s="21">
        <v>40876</v>
      </c>
      <c r="C1064" s="43">
        <v>3</v>
      </c>
      <c r="D1064">
        <v>3430</v>
      </c>
      <c r="E1064" s="25">
        <f t="shared" si="203"/>
        <v>3430</v>
      </c>
      <c r="F1064" s="25">
        <f t="shared" si="204"/>
        <v>3430</v>
      </c>
      <c r="G1064" s="25">
        <f t="shared" si="193"/>
        <v>1</v>
      </c>
      <c r="H1064" s="25">
        <f t="shared" si="200"/>
        <v>1.0047966317304369</v>
      </c>
      <c r="I1064" s="4">
        <f t="shared" si="194"/>
        <v>3413.6260927675839</v>
      </c>
      <c r="J1064" s="25">
        <f t="shared" si="201"/>
        <v>4410.1642312913273</v>
      </c>
      <c r="K1064" s="15">
        <f t="shared" si="195"/>
        <v>4431.318164979577</v>
      </c>
      <c r="L1064" s="36">
        <f t="shared" si="196"/>
        <v>-1001.318164979577</v>
      </c>
      <c r="M1064" s="36">
        <f t="shared" si="197"/>
        <v>1001.318164979577</v>
      </c>
      <c r="N1064" s="36">
        <f t="shared" si="198"/>
        <v>0.29192949416314196</v>
      </c>
      <c r="O1064" s="36">
        <f t="shared" si="199"/>
        <v>1002638.0675180673</v>
      </c>
      <c r="P1064" s="35">
        <f t="shared" si="202"/>
        <v>1002638.0675180673</v>
      </c>
    </row>
    <row r="1065" spans="1:16" x14ac:dyDescent="0.4">
      <c r="A1065" s="1">
        <v>1064</v>
      </c>
      <c r="B1065" s="21">
        <v>40877</v>
      </c>
      <c r="C1065" s="43">
        <v>4</v>
      </c>
      <c r="D1065">
        <v>3430</v>
      </c>
      <c r="E1065" s="25">
        <f t="shared" si="203"/>
        <v>3430</v>
      </c>
      <c r="F1065" s="25">
        <f t="shared" si="204"/>
        <v>3430</v>
      </c>
      <c r="G1065" s="25">
        <f t="shared" si="193"/>
        <v>1</v>
      </c>
      <c r="H1065" s="25">
        <f t="shared" si="200"/>
        <v>0.99880733708417879</v>
      </c>
      <c r="I1065" s="4">
        <f t="shared" si="194"/>
        <v>3434.0957186129699</v>
      </c>
      <c r="J1065" s="25">
        <f t="shared" si="201"/>
        <v>4410.1043678307406</v>
      </c>
      <c r="K1065" s="15">
        <f t="shared" si="195"/>
        <v>4404.844599896328</v>
      </c>
      <c r="L1065" s="36">
        <f t="shared" si="196"/>
        <v>-974.84459989632796</v>
      </c>
      <c r="M1065" s="36">
        <f t="shared" si="197"/>
        <v>974.84459989632796</v>
      </c>
      <c r="N1065" s="36">
        <f t="shared" si="198"/>
        <v>0.28421125361408978</v>
      </c>
      <c r="O1065" s="36">
        <f t="shared" si="199"/>
        <v>950321.99394703179</v>
      </c>
      <c r="P1065" s="35">
        <f t="shared" si="202"/>
        <v>950321.99394703179</v>
      </c>
    </row>
    <row r="1066" spans="1:16" x14ac:dyDescent="0.4">
      <c r="A1066" s="1">
        <v>1065</v>
      </c>
      <c r="B1066" s="21">
        <v>40878</v>
      </c>
      <c r="C1066" s="43">
        <v>1</v>
      </c>
      <c r="D1066">
        <v>3430</v>
      </c>
      <c r="E1066" s="25">
        <f t="shared" si="203"/>
        <v>3430</v>
      </c>
      <c r="F1066" s="25">
        <f t="shared" si="204"/>
        <v>3430</v>
      </c>
      <c r="G1066" s="25">
        <f t="shared" si="193"/>
        <v>1</v>
      </c>
      <c r="H1066" s="25">
        <f t="shared" si="200"/>
        <v>1.0016405964821891</v>
      </c>
      <c r="I1066" s="4">
        <f t="shared" si="194"/>
        <v>3424.3819709847307</v>
      </c>
      <c r="J1066" s="25">
        <f t="shared" si="201"/>
        <v>4410.0445043701529</v>
      </c>
      <c r="K1066" s="15">
        <f t="shared" si="195"/>
        <v>4417.2796078703195</v>
      </c>
      <c r="L1066" s="36">
        <f t="shared" si="196"/>
        <v>-987.27960787031952</v>
      </c>
      <c r="M1066" s="36">
        <f t="shared" si="197"/>
        <v>987.27960787031952</v>
      </c>
      <c r="N1066" s="36">
        <f t="shared" si="198"/>
        <v>0.28783662037035557</v>
      </c>
      <c r="O1066" s="36">
        <f t="shared" si="199"/>
        <v>974721.02411657188</v>
      </c>
      <c r="P1066" s="35">
        <f t="shared" si="202"/>
        <v>974721.02411657188</v>
      </c>
    </row>
    <row r="1067" spans="1:16" x14ac:dyDescent="0.4">
      <c r="A1067" s="1">
        <v>1066</v>
      </c>
      <c r="B1067" s="21">
        <v>40879</v>
      </c>
      <c r="C1067" s="43">
        <v>2</v>
      </c>
      <c r="D1067">
        <v>3430</v>
      </c>
      <c r="E1067" s="25">
        <f t="shared" si="203"/>
        <v>3430</v>
      </c>
      <c r="F1067" s="25">
        <f t="shared" si="204"/>
        <v>3430</v>
      </c>
      <c r="G1067" s="25">
        <f t="shared" si="193"/>
        <v>1</v>
      </c>
      <c r="H1067" s="25">
        <f t="shared" si="200"/>
        <v>0.99475543470319527</v>
      </c>
      <c r="I1067" s="4">
        <f t="shared" si="194"/>
        <v>3448.0837001140962</v>
      </c>
      <c r="J1067" s="25">
        <f t="shared" si="201"/>
        <v>4409.9846409095662</v>
      </c>
      <c r="K1067" s="15">
        <f t="shared" si="195"/>
        <v>4386.8561885024101</v>
      </c>
      <c r="L1067" s="36">
        <f t="shared" si="196"/>
        <v>-956.85618850241008</v>
      </c>
      <c r="M1067" s="36">
        <f t="shared" si="197"/>
        <v>956.85618850241008</v>
      </c>
      <c r="N1067" s="36">
        <f t="shared" si="198"/>
        <v>0.27896681880536739</v>
      </c>
      <c r="O1067" s="36">
        <f t="shared" si="199"/>
        <v>915573.76547535975</v>
      </c>
      <c r="P1067" s="35">
        <f t="shared" si="202"/>
        <v>915573.76547535975</v>
      </c>
    </row>
    <row r="1068" spans="1:16" x14ac:dyDescent="0.4">
      <c r="A1068" s="1">
        <v>1067</v>
      </c>
      <c r="B1068" s="21">
        <v>40880</v>
      </c>
      <c r="C1068" s="43">
        <v>3</v>
      </c>
      <c r="D1068">
        <v>3430</v>
      </c>
      <c r="E1068" s="25">
        <f t="shared" si="203"/>
        <v>3430</v>
      </c>
      <c r="F1068" s="25">
        <f t="shared" si="204"/>
        <v>3430</v>
      </c>
      <c r="G1068" s="25">
        <f t="shared" si="193"/>
        <v>1</v>
      </c>
      <c r="H1068" s="25">
        <f t="shared" si="200"/>
        <v>1.0047966317304369</v>
      </c>
      <c r="I1068" s="4">
        <f t="shared" si="194"/>
        <v>3413.6260927675839</v>
      </c>
      <c r="J1068" s="25">
        <f t="shared" si="201"/>
        <v>4409.9247774489786</v>
      </c>
      <c r="K1068" s="15">
        <f t="shared" si="195"/>
        <v>4431.0775625653305</v>
      </c>
      <c r="L1068" s="36">
        <f t="shared" si="196"/>
        <v>-1001.0775625653305</v>
      </c>
      <c r="M1068" s="36">
        <f t="shared" si="197"/>
        <v>1001.0775625653305</v>
      </c>
      <c r="N1068" s="36">
        <f t="shared" si="198"/>
        <v>0.29185934768668526</v>
      </c>
      <c r="O1068" s="36">
        <f t="shared" si="199"/>
        <v>1002156.2862717431</v>
      </c>
      <c r="P1068" s="35">
        <f t="shared" si="202"/>
        <v>1002156.2862717431</v>
      </c>
    </row>
    <row r="1069" spans="1:16" x14ac:dyDescent="0.4">
      <c r="A1069" s="1">
        <v>1068</v>
      </c>
      <c r="B1069" s="21">
        <v>40881</v>
      </c>
      <c r="C1069" s="43">
        <v>4</v>
      </c>
      <c r="D1069">
        <v>3430</v>
      </c>
      <c r="E1069" s="25">
        <f t="shared" si="203"/>
        <v>3430</v>
      </c>
      <c r="F1069" s="25">
        <f t="shared" si="204"/>
        <v>3430</v>
      </c>
      <c r="G1069" s="25">
        <f t="shared" ref="G1069:G1132" si="205">D1069/F1069</f>
        <v>1</v>
      </c>
      <c r="H1069" s="25">
        <f t="shared" si="200"/>
        <v>0.99880733708417879</v>
      </c>
      <c r="I1069" s="4">
        <f t="shared" ref="I1069:I1132" si="206">D1069/H1069</f>
        <v>3434.0957186129699</v>
      </c>
      <c r="J1069" s="25">
        <f t="shared" si="201"/>
        <v>4409.8649139883919</v>
      </c>
      <c r="K1069" s="15">
        <f t="shared" ref="K1069:K1132" si="207">H1069*J1069</f>
        <v>4404.6054316416967</v>
      </c>
      <c r="L1069" s="36">
        <f t="shared" ref="L1069:L1132" si="208">D1069-K1069</f>
        <v>-974.60543164169667</v>
      </c>
      <c r="M1069" s="36">
        <f t="shared" ref="M1069:M1132" si="209">ABS(L1069)</f>
        <v>974.60543164169667</v>
      </c>
      <c r="N1069" s="36">
        <f t="shared" ref="N1069:N1132" si="210">M1069/D1069</f>
        <v>0.28414152525996988</v>
      </c>
      <c r="O1069" s="36">
        <f t="shared" ref="O1069:O1132" si="211">L1069^2</f>
        <v>949855.7473854979</v>
      </c>
      <c r="P1069" s="35">
        <f t="shared" si="202"/>
        <v>949855.7473854979</v>
      </c>
    </row>
    <row r="1070" spans="1:16" x14ac:dyDescent="0.4">
      <c r="A1070" s="1">
        <v>1069</v>
      </c>
      <c r="B1070" s="21">
        <v>40882</v>
      </c>
      <c r="C1070" s="43">
        <v>1</v>
      </c>
      <c r="D1070">
        <v>3430</v>
      </c>
      <c r="E1070" s="25">
        <f t="shared" si="203"/>
        <v>3430</v>
      </c>
      <c r="F1070" s="25">
        <f t="shared" si="204"/>
        <v>3430</v>
      </c>
      <c r="G1070" s="25">
        <f t="shared" si="205"/>
        <v>1</v>
      </c>
      <c r="H1070" s="25">
        <f t="shared" si="200"/>
        <v>1.0016405964821891</v>
      </c>
      <c r="I1070" s="4">
        <f t="shared" si="206"/>
        <v>3424.3819709847307</v>
      </c>
      <c r="J1070" s="25">
        <f t="shared" si="201"/>
        <v>4409.8050505278043</v>
      </c>
      <c r="K1070" s="15">
        <f t="shared" si="207"/>
        <v>4417.0397611808394</v>
      </c>
      <c r="L1070" s="36">
        <f t="shared" si="208"/>
        <v>-987.03976118083938</v>
      </c>
      <c r="M1070" s="36">
        <f t="shared" si="209"/>
        <v>987.03976118083938</v>
      </c>
      <c r="N1070" s="36">
        <f t="shared" si="210"/>
        <v>0.28776669422181905</v>
      </c>
      <c r="O1070" s="36">
        <f t="shared" si="211"/>
        <v>974247.49015192839</v>
      </c>
      <c r="P1070" s="35">
        <f t="shared" si="202"/>
        <v>974247.49015192839</v>
      </c>
    </row>
    <row r="1071" spans="1:16" x14ac:dyDescent="0.4">
      <c r="A1071" s="1">
        <v>1070</v>
      </c>
      <c r="B1071" s="21">
        <v>40883</v>
      </c>
      <c r="C1071" s="43">
        <v>2</v>
      </c>
      <c r="D1071">
        <v>3430</v>
      </c>
      <c r="E1071" s="25">
        <f t="shared" si="203"/>
        <v>3430</v>
      </c>
      <c r="F1071" s="25">
        <f t="shared" si="204"/>
        <v>3430</v>
      </c>
      <c r="G1071" s="25">
        <f t="shared" si="205"/>
        <v>1</v>
      </c>
      <c r="H1071" s="25">
        <f t="shared" si="200"/>
        <v>0.99475543470319527</v>
      </c>
      <c r="I1071" s="4">
        <f t="shared" si="206"/>
        <v>3448.0837001140962</v>
      </c>
      <c r="J1071" s="25">
        <f t="shared" si="201"/>
        <v>4409.7451870672176</v>
      </c>
      <c r="K1071" s="15">
        <f t="shared" si="207"/>
        <v>4386.6179904913733</v>
      </c>
      <c r="L1071" s="36">
        <f t="shared" si="208"/>
        <v>-956.61799049137335</v>
      </c>
      <c r="M1071" s="36">
        <f t="shared" si="209"/>
        <v>956.61799049137335</v>
      </c>
      <c r="N1071" s="36">
        <f t="shared" si="210"/>
        <v>0.27889737332110009</v>
      </c>
      <c r="O1071" s="36">
        <f t="shared" si="211"/>
        <v>915117.97973175324</v>
      </c>
      <c r="P1071" s="35">
        <f t="shared" si="202"/>
        <v>915117.97973175324</v>
      </c>
    </row>
    <row r="1072" spans="1:16" x14ac:dyDescent="0.4">
      <c r="A1072" s="1">
        <v>1071</v>
      </c>
      <c r="B1072" s="21">
        <v>40884</v>
      </c>
      <c r="C1072" s="43">
        <v>3</v>
      </c>
      <c r="D1072">
        <v>3430</v>
      </c>
      <c r="E1072" s="25">
        <f t="shared" si="203"/>
        <v>3430</v>
      </c>
      <c r="F1072" s="25">
        <f t="shared" si="204"/>
        <v>3430</v>
      </c>
      <c r="G1072" s="25">
        <f t="shared" si="205"/>
        <v>1</v>
      </c>
      <c r="H1072" s="25">
        <f t="shared" si="200"/>
        <v>1.0047966317304369</v>
      </c>
      <c r="I1072" s="4">
        <f t="shared" si="206"/>
        <v>3413.6260927675839</v>
      </c>
      <c r="J1072" s="25">
        <f t="shared" si="201"/>
        <v>4409.6853236066299</v>
      </c>
      <c r="K1072" s="15">
        <f t="shared" si="207"/>
        <v>4430.8369601510831</v>
      </c>
      <c r="L1072" s="36">
        <f t="shared" si="208"/>
        <v>-1000.8369601510831</v>
      </c>
      <c r="M1072" s="36">
        <f t="shared" si="209"/>
        <v>1000.8369601510831</v>
      </c>
      <c r="N1072" s="36">
        <f t="shared" si="210"/>
        <v>0.29178920121022828</v>
      </c>
      <c r="O1072" s="36">
        <f t="shared" si="211"/>
        <v>1001674.6208044606</v>
      </c>
      <c r="P1072" s="35">
        <f t="shared" si="202"/>
        <v>1001674.6208044606</v>
      </c>
    </row>
    <row r="1073" spans="1:16" x14ac:dyDescent="0.4">
      <c r="A1073" s="1">
        <v>1072</v>
      </c>
      <c r="B1073" s="21">
        <v>40885</v>
      </c>
      <c r="C1073" s="43">
        <v>4</v>
      </c>
      <c r="D1073">
        <v>3430</v>
      </c>
      <c r="E1073" s="25">
        <f t="shared" si="203"/>
        <v>3430</v>
      </c>
      <c r="F1073" s="25">
        <f t="shared" si="204"/>
        <v>3430</v>
      </c>
      <c r="G1073" s="25">
        <f t="shared" si="205"/>
        <v>1</v>
      </c>
      <c r="H1073" s="25">
        <f t="shared" si="200"/>
        <v>0.99880733708417879</v>
      </c>
      <c r="I1073" s="4">
        <f t="shared" si="206"/>
        <v>3434.0957186129699</v>
      </c>
      <c r="J1073" s="25">
        <f t="shared" si="201"/>
        <v>4409.6254601460432</v>
      </c>
      <c r="K1073" s="15">
        <f t="shared" si="207"/>
        <v>4404.3662633870663</v>
      </c>
      <c r="L1073" s="36">
        <f t="shared" si="208"/>
        <v>-974.36626338706628</v>
      </c>
      <c r="M1073" s="36">
        <f t="shared" si="209"/>
        <v>974.36626338706628</v>
      </c>
      <c r="N1073" s="36">
        <f t="shared" si="210"/>
        <v>0.28407179690585022</v>
      </c>
      <c r="O1073" s="36">
        <f t="shared" si="211"/>
        <v>949389.61522687378</v>
      </c>
      <c r="P1073" s="35">
        <f t="shared" si="202"/>
        <v>949389.61522687378</v>
      </c>
    </row>
    <row r="1074" spans="1:16" x14ac:dyDescent="0.4">
      <c r="A1074" s="1">
        <v>1073</v>
      </c>
      <c r="B1074" s="21">
        <v>40886</v>
      </c>
      <c r="C1074" s="43">
        <v>1</v>
      </c>
      <c r="D1074">
        <v>3430</v>
      </c>
      <c r="E1074" s="25">
        <f t="shared" si="203"/>
        <v>3430</v>
      </c>
      <c r="F1074" s="25">
        <f t="shared" si="204"/>
        <v>3430</v>
      </c>
      <c r="G1074" s="25">
        <f t="shared" si="205"/>
        <v>1</v>
      </c>
      <c r="H1074" s="25">
        <f t="shared" si="200"/>
        <v>1.0016405964821891</v>
      </c>
      <c r="I1074" s="4">
        <f t="shared" si="206"/>
        <v>3424.3819709847307</v>
      </c>
      <c r="J1074" s="25">
        <f t="shared" si="201"/>
        <v>4409.5655966854556</v>
      </c>
      <c r="K1074" s="15">
        <f t="shared" si="207"/>
        <v>4416.7999144913592</v>
      </c>
      <c r="L1074" s="36">
        <f t="shared" si="208"/>
        <v>-986.79991449135923</v>
      </c>
      <c r="M1074" s="36">
        <f t="shared" si="209"/>
        <v>986.79991449135923</v>
      </c>
      <c r="N1074" s="36">
        <f t="shared" si="210"/>
        <v>0.28769676807328259</v>
      </c>
      <c r="O1074" s="36">
        <f t="shared" si="211"/>
        <v>973774.07124015386</v>
      </c>
      <c r="P1074" s="35">
        <f t="shared" si="202"/>
        <v>973774.07124015386</v>
      </c>
    </row>
    <row r="1075" spans="1:16" x14ac:dyDescent="0.4">
      <c r="A1075" s="1">
        <v>1074</v>
      </c>
      <c r="B1075" s="21">
        <v>40887</v>
      </c>
      <c r="C1075" s="43">
        <v>2</v>
      </c>
      <c r="D1075">
        <v>3430</v>
      </c>
      <c r="E1075" s="25">
        <f t="shared" si="203"/>
        <v>3430</v>
      </c>
      <c r="F1075" s="25">
        <f t="shared" si="204"/>
        <v>3430</v>
      </c>
      <c r="G1075" s="25">
        <f t="shared" si="205"/>
        <v>1</v>
      </c>
      <c r="H1075" s="25">
        <f t="shared" si="200"/>
        <v>0.99475543470319527</v>
      </c>
      <c r="I1075" s="4">
        <f t="shared" si="206"/>
        <v>3448.0837001140962</v>
      </c>
      <c r="J1075" s="25">
        <f t="shared" si="201"/>
        <v>4409.5057332248689</v>
      </c>
      <c r="K1075" s="15">
        <f t="shared" si="207"/>
        <v>4386.3797924803366</v>
      </c>
      <c r="L1075" s="36">
        <f t="shared" si="208"/>
        <v>-956.37979248033662</v>
      </c>
      <c r="M1075" s="36">
        <f t="shared" si="209"/>
        <v>956.37979248033662</v>
      </c>
      <c r="N1075" s="36">
        <f t="shared" si="210"/>
        <v>0.27882792783683286</v>
      </c>
      <c r="O1075" s="36">
        <f t="shared" si="211"/>
        <v>914662.30746473174</v>
      </c>
      <c r="P1075" s="35">
        <f t="shared" si="202"/>
        <v>914662.30746473174</v>
      </c>
    </row>
    <row r="1076" spans="1:16" x14ac:dyDescent="0.4">
      <c r="A1076" s="1">
        <v>1075</v>
      </c>
      <c r="B1076" s="21">
        <v>40888</v>
      </c>
      <c r="C1076" s="43">
        <v>3</v>
      </c>
      <c r="D1076">
        <v>3430</v>
      </c>
      <c r="E1076" s="25">
        <f t="shared" si="203"/>
        <v>3430</v>
      </c>
      <c r="F1076" s="25">
        <f t="shared" si="204"/>
        <v>3430</v>
      </c>
      <c r="G1076" s="25">
        <f t="shared" si="205"/>
        <v>1</v>
      </c>
      <c r="H1076" s="25">
        <f t="shared" si="200"/>
        <v>1.0047966317304369</v>
      </c>
      <c r="I1076" s="4">
        <f t="shared" si="206"/>
        <v>3413.6260927675839</v>
      </c>
      <c r="J1076" s="25">
        <f t="shared" si="201"/>
        <v>4409.4458697642813</v>
      </c>
      <c r="K1076" s="15">
        <f t="shared" si="207"/>
        <v>4430.5963577368366</v>
      </c>
      <c r="L1076" s="36">
        <f t="shared" si="208"/>
        <v>-1000.5963577368366</v>
      </c>
      <c r="M1076" s="36">
        <f t="shared" si="209"/>
        <v>1000.5963577368366</v>
      </c>
      <c r="N1076" s="36">
        <f t="shared" si="210"/>
        <v>0.29171905473377158</v>
      </c>
      <c r="O1076" s="36">
        <f t="shared" si="211"/>
        <v>1001193.0711162235</v>
      </c>
      <c r="P1076" s="35">
        <f t="shared" si="202"/>
        <v>1001193.0711162235</v>
      </c>
    </row>
    <row r="1077" spans="1:16" x14ac:dyDescent="0.4">
      <c r="A1077" s="1">
        <v>1076</v>
      </c>
      <c r="B1077" s="21">
        <v>40889</v>
      </c>
      <c r="C1077" s="43">
        <v>4</v>
      </c>
      <c r="D1077">
        <v>3430</v>
      </c>
      <c r="E1077" s="25">
        <f t="shared" si="203"/>
        <v>3430</v>
      </c>
      <c r="F1077" s="25">
        <f t="shared" si="204"/>
        <v>3430</v>
      </c>
      <c r="G1077" s="25">
        <f t="shared" si="205"/>
        <v>1</v>
      </c>
      <c r="H1077" s="25">
        <f t="shared" si="200"/>
        <v>0.99880733708417879</v>
      </c>
      <c r="I1077" s="4">
        <f t="shared" si="206"/>
        <v>3434.0957186129699</v>
      </c>
      <c r="J1077" s="25">
        <f t="shared" si="201"/>
        <v>4409.3860063036946</v>
      </c>
      <c r="K1077" s="15">
        <f t="shared" si="207"/>
        <v>4404.127095132435</v>
      </c>
      <c r="L1077" s="36">
        <f t="shared" si="208"/>
        <v>-974.12709513243499</v>
      </c>
      <c r="M1077" s="36">
        <f t="shared" si="209"/>
        <v>974.12709513243499</v>
      </c>
      <c r="N1077" s="36">
        <f t="shared" si="210"/>
        <v>0.28400206855173032</v>
      </c>
      <c r="O1077" s="36">
        <f t="shared" si="211"/>
        <v>948923.59747115604</v>
      </c>
      <c r="P1077" s="35">
        <f t="shared" si="202"/>
        <v>948923.59747115604</v>
      </c>
    </row>
    <row r="1078" spans="1:16" x14ac:dyDescent="0.4">
      <c r="A1078" s="1">
        <v>1077</v>
      </c>
      <c r="B1078" s="21">
        <v>40890</v>
      </c>
      <c r="C1078" s="43">
        <v>1</v>
      </c>
      <c r="D1078">
        <v>3430</v>
      </c>
      <c r="E1078" s="25">
        <f t="shared" si="203"/>
        <v>3430</v>
      </c>
      <c r="F1078" s="25">
        <f t="shared" si="204"/>
        <v>3457.5</v>
      </c>
      <c r="G1078" s="25">
        <f t="shared" si="205"/>
        <v>0.99204627621113517</v>
      </c>
      <c r="H1078" s="25">
        <f t="shared" si="200"/>
        <v>1.0016405964821891</v>
      </c>
      <c r="I1078" s="4">
        <f t="shared" si="206"/>
        <v>3424.3819709847307</v>
      </c>
      <c r="J1078" s="25">
        <f t="shared" si="201"/>
        <v>4409.3261428431069</v>
      </c>
      <c r="K1078" s="15">
        <f t="shared" si="207"/>
        <v>4416.56006780188</v>
      </c>
      <c r="L1078" s="36">
        <f t="shared" si="208"/>
        <v>-986.56006780188</v>
      </c>
      <c r="M1078" s="36">
        <f t="shared" si="209"/>
        <v>986.56006780188</v>
      </c>
      <c r="N1078" s="36">
        <f t="shared" si="210"/>
        <v>0.28762684192474636</v>
      </c>
      <c r="O1078" s="36">
        <f t="shared" si="211"/>
        <v>973300.76738125004</v>
      </c>
      <c r="P1078" s="35">
        <f t="shared" si="202"/>
        <v>973300.76738125004</v>
      </c>
    </row>
    <row r="1079" spans="1:16" x14ac:dyDescent="0.4">
      <c r="A1079" s="1">
        <v>1078</v>
      </c>
      <c r="B1079" s="21">
        <v>40891</v>
      </c>
      <c r="C1079" s="43">
        <v>2</v>
      </c>
      <c r="D1079">
        <v>3430</v>
      </c>
      <c r="E1079" s="25">
        <f t="shared" si="203"/>
        <v>3485</v>
      </c>
      <c r="F1079" s="25">
        <f t="shared" si="204"/>
        <v>3485</v>
      </c>
      <c r="G1079" s="25">
        <f t="shared" si="205"/>
        <v>0.98421807747489243</v>
      </c>
      <c r="H1079" s="25">
        <f t="shared" si="200"/>
        <v>0.99475543470319527</v>
      </c>
      <c r="I1079" s="4">
        <f t="shared" si="206"/>
        <v>3448.0837001140962</v>
      </c>
      <c r="J1079" s="25">
        <f t="shared" si="201"/>
        <v>4409.2662793825202</v>
      </c>
      <c r="K1079" s="15">
        <f t="shared" si="207"/>
        <v>4386.141594469299</v>
      </c>
      <c r="L1079" s="36">
        <f t="shared" si="208"/>
        <v>-956.14159446929898</v>
      </c>
      <c r="M1079" s="36">
        <f t="shared" si="209"/>
        <v>956.14159446929898</v>
      </c>
      <c r="N1079" s="36">
        <f t="shared" si="210"/>
        <v>0.27875848235256528</v>
      </c>
      <c r="O1079" s="36">
        <f t="shared" si="211"/>
        <v>914206.7486742934</v>
      </c>
      <c r="P1079" s="35">
        <f t="shared" si="202"/>
        <v>914206.7486742934</v>
      </c>
    </row>
    <row r="1080" spans="1:16" x14ac:dyDescent="0.4">
      <c r="A1080" s="1">
        <v>1079</v>
      </c>
      <c r="B1080" s="21">
        <v>40892</v>
      </c>
      <c r="C1080" s="43">
        <v>3</v>
      </c>
      <c r="D1080">
        <v>3650</v>
      </c>
      <c r="E1080" s="25">
        <f t="shared" si="203"/>
        <v>3485</v>
      </c>
      <c r="F1080" s="25">
        <f t="shared" si="204"/>
        <v>3485</v>
      </c>
      <c r="G1080" s="25">
        <f t="shared" si="205"/>
        <v>1.0473457675753228</v>
      </c>
      <c r="H1080" s="25">
        <f t="shared" si="200"/>
        <v>1.0047966317304369</v>
      </c>
      <c r="I1080" s="4">
        <f t="shared" si="206"/>
        <v>3632.5758713124433</v>
      </c>
      <c r="J1080" s="25">
        <f t="shared" si="201"/>
        <v>4409.2064159219326</v>
      </c>
      <c r="K1080" s="15">
        <f t="shared" si="207"/>
        <v>4430.3557553225892</v>
      </c>
      <c r="L1080" s="36">
        <f t="shared" si="208"/>
        <v>-780.35575532258918</v>
      </c>
      <c r="M1080" s="36">
        <f t="shared" si="209"/>
        <v>780.35575532258918</v>
      </c>
      <c r="N1080" s="36">
        <f t="shared" si="210"/>
        <v>0.21379609734865457</v>
      </c>
      <c r="O1080" s="36">
        <f t="shared" si="211"/>
        <v>608955.10486508871</v>
      </c>
      <c r="P1080" s="35">
        <f t="shared" si="202"/>
        <v>608955.10486508871</v>
      </c>
    </row>
    <row r="1081" spans="1:16" x14ac:dyDescent="0.4">
      <c r="A1081" s="1">
        <v>1080</v>
      </c>
      <c r="B1081" s="21">
        <v>40893</v>
      </c>
      <c r="C1081" s="43">
        <v>4</v>
      </c>
      <c r="D1081">
        <v>3430</v>
      </c>
      <c r="E1081" s="25">
        <f t="shared" si="203"/>
        <v>3485</v>
      </c>
      <c r="F1081" s="25">
        <f t="shared" si="204"/>
        <v>3485</v>
      </c>
      <c r="G1081" s="25">
        <f t="shared" si="205"/>
        <v>0.98421807747489243</v>
      </c>
      <c r="H1081" s="25">
        <f t="shared" si="200"/>
        <v>0.99880733708417879</v>
      </c>
      <c r="I1081" s="4">
        <f t="shared" si="206"/>
        <v>3434.0957186129699</v>
      </c>
      <c r="J1081" s="25">
        <f t="shared" si="201"/>
        <v>4409.1465524613459</v>
      </c>
      <c r="K1081" s="15">
        <f t="shared" si="207"/>
        <v>4403.8879268778046</v>
      </c>
      <c r="L1081" s="36">
        <f t="shared" si="208"/>
        <v>-973.8879268778046</v>
      </c>
      <c r="M1081" s="36">
        <f t="shared" si="209"/>
        <v>973.8879268778046</v>
      </c>
      <c r="N1081" s="36">
        <f t="shared" si="210"/>
        <v>0.28393234019761066</v>
      </c>
      <c r="O1081" s="36">
        <f t="shared" si="211"/>
        <v>948457.69411834807</v>
      </c>
      <c r="P1081" s="35">
        <f t="shared" si="202"/>
        <v>948457.69411834807</v>
      </c>
    </row>
    <row r="1082" spans="1:16" x14ac:dyDescent="0.4">
      <c r="A1082" s="1">
        <v>1081</v>
      </c>
      <c r="B1082" s="21">
        <v>40894</v>
      </c>
      <c r="C1082" s="43">
        <v>1</v>
      </c>
      <c r="D1082">
        <v>3430</v>
      </c>
      <c r="E1082" s="25">
        <f t="shared" si="203"/>
        <v>3485</v>
      </c>
      <c r="F1082" s="25">
        <f t="shared" si="204"/>
        <v>3457.5</v>
      </c>
      <c r="G1082" s="25">
        <f t="shared" si="205"/>
        <v>0.99204627621113517</v>
      </c>
      <c r="H1082" s="25">
        <f t="shared" si="200"/>
        <v>1.0016405964821891</v>
      </c>
      <c r="I1082" s="4">
        <f t="shared" si="206"/>
        <v>3424.3819709847307</v>
      </c>
      <c r="J1082" s="25">
        <f t="shared" si="201"/>
        <v>4409.0866890007583</v>
      </c>
      <c r="K1082" s="15">
        <f t="shared" si="207"/>
        <v>4416.3202211123998</v>
      </c>
      <c r="L1082" s="36">
        <f t="shared" si="208"/>
        <v>-986.32022111239985</v>
      </c>
      <c r="M1082" s="36">
        <f t="shared" si="209"/>
        <v>986.32022111239985</v>
      </c>
      <c r="N1082" s="36">
        <f t="shared" si="210"/>
        <v>0.28755691577620984</v>
      </c>
      <c r="O1082" s="36">
        <f t="shared" si="211"/>
        <v>972827.57857521332</v>
      </c>
      <c r="P1082" s="35">
        <f t="shared" si="202"/>
        <v>972827.57857521332</v>
      </c>
    </row>
    <row r="1083" spans="1:16" x14ac:dyDescent="0.4">
      <c r="A1083" s="1">
        <v>1082</v>
      </c>
      <c r="B1083" s="21">
        <v>40895</v>
      </c>
      <c r="C1083" s="43">
        <v>2</v>
      </c>
      <c r="D1083">
        <v>3430</v>
      </c>
      <c r="E1083" s="25">
        <f t="shared" si="203"/>
        <v>3430</v>
      </c>
      <c r="F1083" s="25">
        <f t="shared" si="204"/>
        <v>3430</v>
      </c>
      <c r="G1083" s="25">
        <f t="shared" si="205"/>
        <v>1</v>
      </c>
      <c r="H1083" s="25">
        <f t="shared" si="200"/>
        <v>0.99475543470319527</v>
      </c>
      <c r="I1083" s="4">
        <f t="shared" si="206"/>
        <v>3448.0837001140962</v>
      </c>
      <c r="J1083" s="25">
        <f t="shared" si="201"/>
        <v>4409.0268255401716</v>
      </c>
      <c r="K1083" s="15">
        <f t="shared" si="207"/>
        <v>4385.9033964582623</v>
      </c>
      <c r="L1083" s="36">
        <f t="shared" si="208"/>
        <v>-955.90339645826225</v>
      </c>
      <c r="M1083" s="36">
        <f t="shared" si="209"/>
        <v>955.90339645826225</v>
      </c>
      <c r="N1083" s="36">
        <f t="shared" si="210"/>
        <v>0.27868903686829805</v>
      </c>
      <c r="O1083" s="36">
        <f t="shared" si="211"/>
        <v>913751.3033604417</v>
      </c>
      <c r="P1083" s="35">
        <f t="shared" si="202"/>
        <v>913751.3033604417</v>
      </c>
    </row>
    <row r="1084" spans="1:16" x14ac:dyDescent="0.4">
      <c r="A1084" s="1">
        <v>1083</v>
      </c>
      <c r="B1084" s="21">
        <v>40896</v>
      </c>
      <c r="C1084" s="43">
        <v>3</v>
      </c>
      <c r="D1084">
        <v>3430</v>
      </c>
      <c r="E1084" s="25">
        <f t="shared" si="203"/>
        <v>3430</v>
      </c>
      <c r="F1084" s="25">
        <f t="shared" si="204"/>
        <v>3430</v>
      </c>
      <c r="G1084" s="25">
        <f t="shared" si="205"/>
        <v>1</v>
      </c>
      <c r="H1084" s="25">
        <f t="shared" si="200"/>
        <v>1.0047966317304369</v>
      </c>
      <c r="I1084" s="4">
        <f t="shared" si="206"/>
        <v>3413.6260927675839</v>
      </c>
      <c r="J1084" s="25">
        <f t="shared" si="201"/>
        <v>4408.9669620795839</v>
      </c>
      <c r="K1084" s="15">
        <f t="shared" si="207"/>
        <v>4430.1151529083427</v>
      </c>
      <c r="L1084" s="36">
        <f t="shared" si="208"/>
        <v>-1000.1151529083427</v>
      </c>
      <c r="M1084" s="36">
        <f t="shared" si="209"/>
        <v>1000.1151529083427</v>
      </c>
      <c r="N1084" s="36">
        <f t="shared" si="210"/>
        <v>0.2915787617808579</v>
      </c>
      <c r="O1084" s="36">
        <f t="shared" si="211"/>
        <v>1000230.3190768777</v>
      </c>
      <c r="P1084" s="35">
        <f t="shared" si="202"/>
        <v>1000230.3190768777</v>
      </c>
    </row>
    <row r="1085" spans="1:16" x14ac:dyDescent="0.4">
      <c r="A1085" s="1">
        <v>1084</v>
      </c>
      <c r="B1085" s="21">
        <v>40897</v>
      </c>
      <c r="C1085" s="43">
        <v>4</v>
      </c>
      <c r="D1085">
        <v>3430</v>
      </c>
      <c r="E1085" s="25">
        <f t="shared" si="203"/>
        <v>3430</v>
      </c>
      <c r="F1085" s="25">
        <f t="shared" si="204"/>
        <v>3430</v>
      </c>
      <c r="G1085" s="25">
        <f t="shared" si="205"/>
        <v>1</v>
      </c>
      <c r="H1085" s="25">
        <f t="shared" si="200"/>
        <v>0.99880733708417879</v>
      </c>
      <c r="I1085" s="4">
        <f t="shared" si="206"/>
        <v>3434.0957186129699</v>
      </c>
      <c r="J1085" s="25">
        <f t="shared" si="201"/>
        <v>4408.9070986189972</v>
      </c>
      <c r="K1085" s="15">
        <f t="shared" si="207"/>
        <v>4403.6487586231733</v>
      </c>
      <c r="L1085" s="36">
        <f t="shared" si="208"/>
        <v>-973.64875862317331</v>
      </c>
      <c r="M1085" s="36">
        <f t="shared" si="209"/>
        <v>973.64875862317331</v>
      </c>
      <c r="N1085" s="36">
        <f t="shared" si="210"/>
        <v>0.28386261184349076</v>
      </c>
      <c r="O1085" s="36">
        <f t="shared" si="211"/>
        <v>947991.90516844636</v>
      </c>
      <c r="P1085" s="35">
        <f t="shared" si="202"/>
        <v>947991.90516844636</v>
      </c>
    </row>
    <row r="1086" spans="1:16" x14ac:dyDescent="0.4">
      <c r="A1086" s="1">
        <v>1085</v>
      </c>
      <c r="B1086" s="21">
        <v>40898</v>
      </c>
      <c r="C1086" s="43">
        <v>1</v>
      </c>
      <c r="D1086">
        <v>3430</v>
      </c>
      <c r="E1086" s="25">
        <f t="shared" si="203"/>
        <v>3430</v>
      </c>
      <c r="F1086" s="25">
        <f t="shared" si="204"/>
        <v>3430</v>
      </c>
      <c r="G1086" s="25">
        <f t="shared" si="205"/>
        <v>1</v>
      </c>
      <c r="H1086" s="25">
        <f t="shared" si="200"/>
        <v>1.0016405964821891</v>
      </c>
      <c r="I1086" s="4">
        <f t="shared" si="206"/>
        <v>3424.3819709847307</v>
      </c>
      <c r="J1086" s="25">
        <f t="shared" si="201"/>
        <v>4408.8472351584096</v>
      </c>
      <c r="K1086" s="15">
        <f t="shared" si="207"/>
        <v>4416.0803744229197</v>
      </c>
      <c r="L1086" s="36">
        <f t="shared" si="208"/>
        <v>-986.0803744229197</v>
      </c>
      <c r="M1086" s="36">
        <f t="shared" si="209"/>
        <v>986.0803744229197</v>
      </c>
      <c r="N1086" s="36">
        <f t="shared" si="210"/>
        <v>0.28748698962767338</v>
      </c>
      <c r="O1086" s="36">
        <f t="shared" si="211"/>
        <v>972354.50482204556</v>
      </c>
      <c r="P1086" s="35">
        <f t="shared" si="202"/>
        <v>972354.50482204556</v>
      </c>
    </row>
    <row r="1087" spans="1:16" x14ac:dyDescent="0.4">
      <c r="A1087" s="1">
        <v>1086</v>
      </c>
      <c r="B1087" s="21">
        <v>40899</v>
      </c>
      <c r="C1087" s="43">
        <v>2</v>
      </c>
      <c r="D1087">
        <v>3430</v>
      </c>
      <c r="E1087" s="25">
        <f t="shared" si="203"/>
        <v>3430</v>
      </c>
      <c r="F1087" s="25">
        <f t="shared" si="204"/>
        <v>3430</v>
      </c>
      <c r="G1087" s="25">
        <f t="shared" si="205"/>
        <v>1</v>
      </c>
      <c r="H1087" s="25">
        <f t="shared" si="200"/>
        <v>0.99475543470319527</v>
      </c>
      <c r="I1087" s="4">
        <f t="shared" si="206"/>
        <v>3448.0837001140962</v>
      </c>
      <c r="J1087" s="25">
        <f t="shared" si="201"/>
        <v>4408.7873716978229</v>
      </c>
      <c r="K1087" s="15">
        <f t="shared" si="207"/>
        <v>4385.6651984472255</v>
      </c>
      <c r="L1087" s="36">
        <f t="shared" si="208"/>
        <v>-955.66519844722552</v>
      </c>
      <c r="M1087" s="36">
        <f t="shared" si="209"/>
        <v>955.66519844722552</v>
      </c>
      <c r="N1087" s="36">
        <f t="shared" si="210"/>
        <v>0.27861959138403075</v>
      </c>
      <c r="O1087" s="36">
        <f t="shared" si="211"/>
        <v>913295.9715231749</v>
      </c>
      <c r="P1087" s="35">
        <f t="shared" si="202"/>
        <v>913295.9715231749</v>
      </c>
    </row>
    <row r="1088" spans="1:16" x14ac:dyDescent="0.4">
      <c r="A1088" s="1">
        <v>1087</v>
      </c>
      <c r="B1088" s="21">
        <v>40900</v>
      </c>
      <c r="C1088" s="43">
        <v>3</v>
      </c>
      <c r="D1088">
        <v>3430</v>
      </c>
      <c r="E1088" s="25">
        <f t="shared" si="203"/>
        <v>3430</v>
      </c>
      <c r="F1088" s="25">
        <f t="shared" si="204"/>
        <v>3430</v>
      </c>
      <c r="G1088" s="25">
        <f t="shared" si="205"/>
        <v>1</v>
      </c>
      <c r="H1088" s="25">
        <f t="shared" si="200"/>
        <v>1.0047966317304369</v>
      </c>
      <c r="I1088" s="4">
        <f t="shared" si="206"/>
        <v>3413.6260927675839</v>
      </c>
      <c r="J1088" s="25">
        <f t="shared" si="201"/>
        <v>4408.7275082372353</v>
      </c>
      <c r="K1088" s="15">
        <f t="shared" si="207"/>
        <v>4429.8745504940962</v>
      </c>
      <c r="L1088" s="36">
        <f t="shared" si="208"/>
        <v>-999.87455049409618</v>
      </c>
      <c r="M1088" s="36">
        <f t="shared" si="209"/>
        <v>999.87455049409618</v>
      </c>
      <c r="N1088" s="36">
        <f t="shared" si="210"/>
        <v>0.2915086153044012</v>
      </c>
      <c r="O1088" s="36">
        <f t="shared" si="211"/>
        <v>999749.11672577087</v>
      </c>
      <c r="P1088" s="35">
        <f t="shared" si="202"/>
        <v>999749.11672577087</v>
      </c>
    </row>
    <row r="1089" spans="1:16" x14ac:dyDescent="0.4">
      <c r="A1089" s="1">
        <v>1088</v>
      </c>
      <c r="B1089" s="21">
        <v>40901</v>
      </c>
      <c r="C1089" s="43">
        <v>4</v>
      </c>
      <c r="D1089">
        <v>3430</v>
      </c>
      <c r="E1089" s="25">
        <f t="shared" si="203"/>
        <v>3430</v>
      </c>
      <c r="F1089" s="25">
        <f t="shared" si="204"/>
        <v>3430</v>
      </c>
      <c r="G1089" s="25">
        <f t="shared" si="205"/>
        <v>1</v>
      </c>
      <c r="H1089" s="25">
        <f t="shared" si="200"/>
        <v>0.99880733708417879</v>
      </c>
      <c r="I1089" s="4">
        <f t="shared" si="206"/>
        <v>3434.0957186129699</v>
      </c>
      <c r="J1089" s="25">
        <f t="shared" si="201"/>
        <v>4408.6676447766486</v>
      </c>
      <c r="K1089" s="15">
        <f t="shared" si="207"/>
        <v>4403.4095903685429</v>
      </c>
      <c r="L1089" s="36">
        <f t="shared" si="208"/>
        <v>-973.40959036854292</v>
      </c>
      <c r="M1089" s="36">
        <f t="shared" si="209"/>
        <v>973.40959036854292</v>
      </c>
      <c r="N1089" s="36">
        <f t="shared" si="210"/>
        <v>0.28379288348937109</v>
      </c>
      <c r="O1089" s="36">
        <f t="shared" si="211"/>
        <v>947526.23062145454</v>
      </c>
      <c r="P1089" s="35">
        <f t="shared" si="202"/>
        <v>947526.23062145454</v>
      </c>
    </row>
    <row r="1090" spans="1:16" x14ac:dyDescent="0.4">
      <c r="A1090" s="1">
        <v>1089</v>
      </c>
      <c r="B1090" s="21">
        <v>40902</v>
      </c>
      <c r="C1090" s="43">
        <v>1</v>
      </c>
      <c r="D1090">
        <v>3430</v>
      </c>
      <c r="E1090" s="25">
        <f t="shared" si="203"/>
        <v>3430</v>
      </c>
      <c r="F1090" s="25">
        <f t="shared" si="204"/>
        <v>3430</v>
      </c>
      <c r="G1090" s="25">
        <f t="shared" si="205"/>
        <v>1</v>
      </c>
      <c r="H1090" s="25">
        <f t="shared" ref="H1090:H1153" si="212">VLOOKUP(C1090,$Q$38:$S$42,3,FALSE)</f>
        <v>1.0016405964821891</v>
      </c>
      <c r="I1090" s="4">
        <f t="shared" si="206"/>
        <v>3424.3819709847307</v>
      </c>
      <c r="J1090" s="25">
        <f t="shared" si="201"/>
        <v>4408.6077813160609</v>
      </c>
      <c r="K1090" s="15">
        <f t="shared" si="207"/>
        <v>4415.8405277334396</v>
      </c>
      <c r="L1090" s="36">
        <f t="shared" si="208"/>
        <v>-985.84052773343956</v>
      </c>
      <c r="M1090" s="36">
        <f t="shared" si="209"/>
        <v>985.84052773343956</v>
      </c>
      <c r="N1090" s="36">
        <f t="shared" si="210"/>
        <v>0.28741706347913692</v>
      </c>
      <c r="O1090" s="36">
        <f t="shared" si="211"/>
        <v>971881.54612174665</v>
      </c>
      <c r="P1090" s="35">
        <f t="shared" si="202"/>
        <v>971881.54612174665</v>
      </c>
    </row>
    <row r="1091" spans="1:16" x14ac:dyDescent="0.4">
      <c r="A1091" s="1">
        <v>1090</v>
      </c>
      <c r="B1091" s="21">
        <v>40903</v>
      </c>
      <c r="C1091" s="43">
        <v>2</v>
      </c>
      <c r="D1091">
        <v>3430</v>
      </c>
      <c r="E1091" s="25">
        <f t="shared" si="203"/>
        <v>3430</v>
      </c>
      <c r="F1091" s="25">
        <f t="shared" si="204"/>
        <v>3430</v>
      </c>
      <c r="G1091" s="25">
        <f t="shared" si="205"/>
        <v>1</v>
      </c>
      <c r="H1091" s="25">
        <f t="shared" si="212"/>
        <v>0.99475543470319527</v>
      </c>
      <c r="I1091" s="4">
        <f t="shared" si="206"/>
        <v>3448.0837001140962</v>
      </c>
      <c r="J1091" s="25">
        <f t="shared" ref="J1091:J1154" si="213">INTERCEPT($I$2:$I$3896,$A$2:$A$3896)+SLOPE($I$2:$I$3896,$A$2:$A$3896)*A1091</f>
        <v>4408.5479178554742</v>
      </c>
      <c r="K1091" s="15">
        <f t="shared" si="207"/>
        <v>4385.4270004361888</v>
      </c>
      <c r="L1091" s="36">
        <f t="shared" si="208"/>
        <v>-955.42700043618879</v>
      </c>
      <c r="M1091" s="36">
        <f t="shared" si="209"/>
        <v>955.42700043618879</v>
      </c>
      <c r="N1091" s="36">
        <f t="shared" si="210"/>
        <v>0.27855014589976351</v>
      </c>
      <c r="O1091" s="36">
        <f t="shared" si="211"/>
        <v>912840.75316249311</v>
      </c>
      <c r="P1091" s="35">
        <f t="shared" ref="P1091:P1154" si="214">(D1091-K1091)^2</f>
        <v>912840.75316249311</v>
      </c>
    </row>
    <row r="1092" spans="1:16" x14ac:dyDescent="0.4">
      <c r="A1092" s="1">
        <v>1091</v>
      </c>
      <c r="B1092" s="21">
        <v>40904</v>
      </c>
      <c r="C1092" s="43">
        <v>3</v>
      </c>
      <c r="D1092">
        <v>3430</v>
      </c>
      <c r="E1092" s="25">
        <f t="shared" si="203"/>
        <v>3430</v>
      </c>
      <c r="F1092" s="25">
        <f t="shared" si="204"/>
        <v>3430</v>
      </c>
      <c r="G1092" s="25">
        <f t="shared" si="205"/>
        <v>1</v>
      </c>
      <c r="H1092" s="25">
        <f t="shared" si="212"/>
        <v>1.0047966317304369</v>
      </c>
      <c r="I1092" s="4">
        <f t="shared" si="206"/>
        <v>3413.6260927675839</v>
      </c>
      <c r="J1092" s="25">
        <f t="shared" si="213"/>
        <v>4408.4880543948866</v>
      </c>
      <c r="K1092" s="15">
        <f t="shared" si="207"/>
        <v>4429.6339480798488</v>
      </c>
      <c r="L1092" s="36">
        <f t="shared" si="208"/>
        <v>-999.63394807984878</v>
      </c>
      <c r="M1092" s="36">
        <f t="shared" si="209"/>
        <v>999.63394807984878</v>
      </c>
      <c r="N1092" s="36">
        <f t="shared" si="210"/>
        <v>0.29143846882794427</v>
      </c>
      <c r="O1092" s="36">
        <f t="shared" si="211"/>
        <v>999268.03015370585</v>
      </c>
      <c r="P1092" s="35">
        <f t="shared" si="214"/>
        <v>999268.03015370585</v>
      </c>
    </row>
    <row r="1093" spans="1:16" x14ac:dyDescent="0.4">
      <c r="A1093" s="1">
        <v>1092</v>
      </c>
      <c r="B1093" s="21">
        <v>40905</v>
      </c>
      <c r="C1093" s="43">
        <v>4</v>
      </c>
      <c r="D1093">
        <v>3430</v>
      </c>
      <c r="E1093" s="25">
        <f t="shared" ref="E1093:E1156" si="215">AVERAGE(D1091:D1094)</f>
        <v>3430</v>
      </c>
      <c r="F1093" s="25">
        <f t="shared" ref="F1093:F1156" si="216">AVERAGE(E1093:E1094)</f>
        <v>3430</v>
      </c>
      <c r="G1093" s="25">
        <f t="shared" si="205"/>
        <v>1</v>
      </c>
      <c r="H1093" s="25">
        <f t="shared" si="212"/>
        <v>0.99880733708417879</v>
      </c>
      <c r="I1093" s="4">
        <f t="shared" si="206"/>
        <v>3434.0957186129699</v>
      </c>
      <c r="J1093" s="25">
        <f t="shared" si="213"/>
        <v>4408.4281909342999</v>
      </c>
      <c r="K1093" s="15">
        <f t="shared" si="207"/>
        <v>4403.1704221139116</v>
      </c>
      <c r="L1093" s="36">
        <f t="shared" si="208"/>
        <v>-973.17042211391163</v>
      </c>
      <c r="M1093" s="36">
        <f t="shared" si="209"/>
        <v>973.17042211391163</v>
      </c>
      <c r="N1093" s="36">
        <f t="shared" si="210"/>
        <v>0.2837231551352512</v>
      </c>
      <c r="O1093" s="36">
        <f t="shared" si="211"/>
        <v>947060.67047736899</v>
      </c>
      <c r="P1093" s="35">
        <f t="shared" si="214"/>
        <v>947060.67047736899</v>
      </c>
    </row>
    <row r="1094" spans="1:16" x14ac:dyDescent="0.4">
      <c r="A1094" s="1">
        <v>1093</v>
      </c>
      <c r="B1094" s="21">
        <v>40906</v>
      </c>
      <c r="C1094" s="43">
        <v>1</v>
      </c>
      <c r="D1094">
        <v>3430</v>
      </c>
      <c r="E1094" s="25">
        <f t="shared" si="215"/>
        <v>3430</v>
      </c>
      <c r="F1094" s="25">
        <f t="shared" si="216"/>
        <v>3430</v>
      </c>
      <c r="G1094" s="25">
        <f t="shared" si="205"/>
        <v>1</v>
      </c>
      <c r="H1094" s="25">
        <f t="shared" si="212"/>
        <v>1.0016405964821891</v>
      </c>
      <c r="I1094" s="4">
        <f t="shared" si="206"/>
        <v>3424.3819709847307</v>
      </c>
      <c r="J1094" s="25">
        <f t="shared" si="213"/>
        <v>4408.3683274737123</v>
      </c>
      <c r="K1094" s="15">
        <f t="shared" si="207"/>
        <v>4415.6006810439594</v>
      </c>
      <c r="L1094" s="36">
        <f t="shared" si="208"/>
        <v>-985.60068104395941</v>
      </c>
      <c r="M1094" s="36">
        <f t="shared" si="209"/>
        <v>985.60068104395941</v>
      </c>
      <c r="N1094" s="36">
        <f t="shared" si="210"/>
        <v>0.28734713733060041</v>
      </c>
      <c r="O1094" s="36">
        <f t="shared" si="211"/>
        <v>971408.70247431658</v>
      </c>
      <c r="P1094" s="35">
        <f t="shared" si="214"/>
        <v>971408.70247431658</v>
      </c>
    </row>
    <row r="1095" spans="1:16" x14ac:dyDescent="0.4">
      <c r="A1095" s="1">
        <v>1094</v>
      </c>
      <c r="B1095" s="21">
        <v>40907</v>
      </c>
      <c r="C1095" s="43">
        <v>2</v>
      </c>
      <c r="D1095">
        <v>3430</v>
      </c>
      <c r="E1095" s="25">
        <f t="shared" si="215"/>
        <v>3430</v>
      </c>
      <c r="F1095" s="25">
        <f t="shared" si="216"/>
        <v>3430</v>
      </c>
      <c r="G1095" s="25">
        <f t="shared" si="205"/>
        <v>1</v>
      </c>
      <c r="H1095" s="25">
        <f t="shared" si="212"/>
        <v>0.99475543470319527</v>
      </c>
      <c r="I1095" s="4">
        <f t="shared" si="206"/>
        <v>3448.0837001140962</v>
      </c>
      <c r="J1095" s="25">
        <f t="shared" si="213"/>
        <v>4408.3084640131256</v>
      </c>
      <c r="K1095" s="15">
        <f t="shared" si="207"/>
        <v>4385.1888024251521</v>
      </c>
      <c r="L1095" s="36">
        <f t="shared" si="208"/>
        <v>-955.18880242515206</v>
      </c>
      <c r="M1095" s="36">
        <f t="shared" si="209"/>
        <v>955.18880242515206</v>
      </c>
      <c r="N1095" s="36">
        <f t="shared" si="210"/>
        <v>0.27848070041549622</v>
      </c>
      <c r="O1095" s="36">
        <f t="shared" si="211"/>
        <v>912385.64827839623</v>
      </c>
      <c r="P1095" s="35">
        <f t="shared" si="214"/>
        <v>912385.64827839623</v>
      </c>
    </row>
    <row r="1096" spans="1:16" x14ac:dyDescent="0.4">
      <c r="A1096" s="1">
        <v>1095</v>
      </c>
      <c r="B1096" s="21">
        <v>40908</v>
      </c>
      <c r="C1096" s="43">
        <v>3</v>
      </c>
      <c r="D1096">
        <v>3430</v>
      </c>
      <c r="E1096" s="25">
        <f t="shared" si="215"/>
        <v>3430</v>
      </c>
      <c r="F1096" s="25">
        <f t="shared" si="216"/>
        <v>3430</v>
      </c>
      <c r="G1096" s="25">
        <f t="shared" si="205"/>
        <v>1</v>
      </c>
      <c r="H1096" s="25">
        <f t="shared" si="212"/>
        <v>1.0047966317304369</v>
      </c>
      <c r="I1096" s="4">
        <f t="shared" si="206"/>
        <v>3413.6260927675839</v>
      </c>
      <c r="J1096" s="25">
        <f t="shared" si="213"/>
        <v>4408.2486005525379</v>
      </c>
      <c r="K1096" s="15">
        <f t="shared" si="207"/>
        <v>4429.3933456656023</v>
      </c>
      <c r="L1096" s="36">
        <f t="shared" si="208"/>
        <v>-999.39334566560228</v>
      </c>
      <c r="M1096" s="36">
        <f t="shared" si="209"/>
        <v>999.39334566560228</v>
      </c>
      <c r="N1096" s="36">
        <f t="shared" si="210"/>
        <v>0.29136832235148752</v>
      </c>
      <c r="O1096" s="36">
        <f t="shared" si="211"/>
        <v>998787.05936068599</v>
      </c>
      <c r="P1096" s="35">
        <f t="shared" si="214"/>
        <v>998787.05936068599</v>
      </c>
    </row>
    <row r="1097" spans="1:16" x14ac:dyDescent="0.4">
      <c r="A1097" s="1">
        <v>1096</v>
      </c>
      <c r="B1097" s="21">
        <v>40909</v>
      </c>
      <c r="C1097" s="43">
        <v>4</v>
      </c>
      <c r="D1097">
        <v>3430</v>
      </c>
      <c r="E1097" s="25">
        <f t="shared" si="215"/>
        <v>3430</v>
      </c>
      <c r="F1097" s="25">
        <f t="shared" si="216"/>
        <v>3430</v>
      </c>
      <c r="G1097" s="25">
        <f t="shared" si="205"/>
        <v>1</v>
      </c>
      <c r="H1097" s="25">
        <f t="shared" si="212"/>
        <v>0.99880733708417879</v>
      </c>
      <c r="I1097" s="4">
        <f t="shared" si="206"/>
        <v>3434.0957186129699</v>
      </c>
      <c r="J1097" s="25">
        <f t="shared" si="213"/>
        <v>4408.1887370919512</v>
      </c>
      <c r="K1097" s="15">
        <f t="shared" si="207"/>
        <v>4402.9312538592812</v>
      </c>
      <c r="L1097" s="36">
        <f t="shared" si="208"/>
        <v>-972.93125385928124</v>
      </c>
      <c r="M1097" s="36">
        <f t="shared" si="209"/>
        <v>972.93125385928124</v>
      </c>
      <c r="N1097" s="36">
        <f t="shared" si="210"/>
        <v>0.28365342678113153</v>
      </c>
      <c r="O1097" s="36">
        <f t="shared" si="211"/>
        <v>946595.22473619319</v>
      </c>
      <c r="P1097" s="35">
        <f t="shared" si="214"/>
        <v>946595.22473619319</v>
      </c>
    </row>
    <row r="1098" spans="1:16" x14ac:dyDescent="0.4">
      <c r="A1098" s="1">
        <v>1097</v>
      </c>
      <c r="B1098" s="21">
        <v>40910</v>
      </c>
      <c r="C1098" s="43">
        <v>1</v>
      </c>
      <c r="D1098">
        <v>3430</v>
      </c>
      <c r="E1098" s="25">
        <f t="shared" si="215"/>
        <v>3430</v>
      </c>
      <c r="F1098" s="25">
        <f t="shared" si="216"/>
        <v>3430</v>
      </c>
      <c r="G1098" s="25">
        <f t="shared" si="205"/>
        <v>1</v>
      </c>
      <c r="H1098" s="25">
        <f t="shared" si="212"/>
        <v>1.0016405964821891</v>
      </c>
      <c r="I1098" s="4">
        <f t="shared" si="206"/>
        <v>3424.3819709847307</v>
      </c>
      <c r="J1098" s="25">
        <f t="shared" si="213"/>
        <v>4408.1288736313636</v>
      </c>
      <c r="K1098" s="15">
        <f t="shared" si="207"/>
        <v>4415.3608343544793</v>
      </c>
      <c r="L1098" s="36">
        <f t="shared" si="208"/>
        <v>-985.36083435447927</v>
      </c>
      <c r="M1098" s="36">
        <f t="shared" si="209"/>
        <v>985.36083435447927</v>
      </c>
      <c r="N1098" s="36">
        <f t="shared" si="210"/>
        <v>0.28727721118206395</v>
      </c>
      <c r="O1098" s="36">
        <f t="shared" si="211"/>
        <v>970935.97387975547</v>
      </c>
      <c r="P1098" s="35">
        <f t="shared" si="214"/>
        <v>970935.97387975547</v>
      </c>
    </row>
    <row r="1099" spans="1:16" x14ac:dyDescent="0.4">
      <c r="A1099" s="1">
        <v>1098</v>
      </c>
      <c r="B1099" s="21">
        <v>40911</v>
      </c>
      <c r="C1099" s="43">
        <v>2</v>
      </c>
      <c r="D1099">
        <v>3430</v>
      </c>
      <c r="E1099" s="25">
        <f t="shared" si="215"/>
        <v>3430</v>
      </c>
      <c r="F1099" s="25">
        <f t="shared" si="216"/>
        <v>3430</v>
      </c>
      <c r="G1099" s="25">
        <f t="shared" si="205"/>
        <v>1</v>
      </c>
      <c r="H1099" s="25">
        <f t="shared" si="212"/>
        <v>0.99475543470319527</v>
      </c>
      <c r="I1099" s="4">
        <f t="shared" si="206"/>
        <v>3448.0837001140962</v>
      </c>
      <c r="J1099" s="25">
        <f t="shared" si="213"/>
        <v>4408.0690101707769</v>
      </c>
      <c r="K1099" s="15">
        <f t="shared" si="207"/>
        <v>4384.9506044141144</v>
      </c>
      <c r="L1099" s="36">
        <f t="shared" si="208"/>
        <v>-954.95060441411442</v>
      </c>
      <c r="M1099" s="36">
        <f t="shared" si="209"/>
        <v>954.95060441411442</v>
      </c>
      <c r="N1099" s="36">
        <f t="shared" si="210"/>
        <v>0.2784112549312287</v>
      </c>
      <c r="O1099" s="36">
        <f t="shared" si="211"/>
        <v>911930.65687088249</v>
      </c>
      <c r="P1099" s="35">
        <f t="shared" si="214"/>
        <v>911930.65687088249</v>
      </c>
    </row>
    <row r="1100" spans="1:16" x14ac:dyDescent="0.4">
      <c r="A1100" s="1">
        <v>1099</v>
      </c>
      <c r="B1100" s="21">
        <v>40912</v>
      </c>
      <c r="C1100" s="43">
        <v>3</v>
      </c>
      <c r="D1100">
        <v>3430</v>
      </c>
      <c r="E1100" s="25">
        <f t="shared" si="215"/>
        <v>3430</v>
      </c>
      <c r="F1100" s="25">
        <f t="shared" si="216"/>
        <v>3430</v>
      </c>
      <c r="G1100" s="25">
        <f t="shared" si="205"/>
        <v>1</v>
      </c>
      <c r="H1100" s="25">
        <f t="shared" si="212"/>
        <v>1.0047966317304369</v>
      </c>
      <c r="I1100" s="4">
        <f t="shared" si="206"/>
        <v>3413.6260927675839</v>
      </c>
      <c r="J1100" s="25">
        <f t="shared" si="213"/>
        <v>4408.0091467101893</v>
      </c>
      <c r="K1100" s="15">
        <f t="shared" si="207"/>
        <v>4429.1527432513549</v>
      </c>
      <c r="L1100" s="36">
        <f t="shared" si="208"/>
        <v>-999.15274325135488</v>
      </c>
      <c r="M1100" s="36">
        <f t="shared" si="209"/>
        <v>999.15274325135488</v>
      </c>
      <c r="N1100" s="36">
        <f t="shared" si="210"/>
        <v>0.2912981758750306</v>
      </c>
      <c r="O1100" s="36">
        <f t="shared" si="211"/>
        <v>998306.20434670791</v>
      </c>
      <c r="P1100" s="35">
        <f t="shared" si="214"/>
        <v>998306.20434670791</v>
      </c>
    </row>
    <row r="1101" spans="1:16" x14ac:dyDescent="0.4">
      <c r="A1101" s="1">
        <v>1100</v>
      </c>
      <c r="B1101" s="21">
        <v>40913</v>
      </c>
      <c r="C1101" s="43">
        <v>4</v>
      </c>
      <c r="D1101">
        <v>3430</v>
      </c>
      <c r="E1101" s="25">
        <f t="shared" si="215"/>
        <v>3430</v>
      </c>
      <c r="F1101" s="25">
        <f t="shared" si="216"/>
        <v>3430</v>
      </c>
      <c r="G1101" s="25">
        <f t="shared" si="205"/>
        <v>1</v>
      </c>
      <c r="H1101" s="25">
        <f t="shared" si="212"/>
        <v>0.99880733708417879</v>
      </c>
      <c r="I1101" s="4">
        <f t="shared" si="206"/>
        <v>3434.0957186129699</v>
      </c>
      <c r="J1101" s="25">
        <f t="shared" si="213"/>
        <v>4407.9492832496026</v>
      </c>
      <c r="K1101" s="15">
        <f t="shared" si="207"/>
        <v>4402.6920856046499</v>
      </c>
      <c r="L1101" s="36">
        <f t="shared" si="208"/>
        <v>-972.69208560464995</v>
      </c>
      <c r="M1101" s="36">
        <f t="shared" si="209"/>
        <v>972.69208560464995</v>
      </c>
      <c r="N1101" s="36">
        <f t="shared" si="210"/>
        <v>0.28358369842701164</v>
      </c>
      <c r="O1101" s="36">
        <f t="shared" si="211"/>
        <v>946129.89339792368</v>
      </c>
      <c r="P1101" s="35">
        <f t="shared" si="214"/>
        <v>946129.89339792368</v>
      </c>
    </row>
    <row r="1102" spans="1:16" x14ac:dyDescent="0.4">
      <c r="A1102" s="1">
        <v>1101</v>
      </c>
      <c r="B1102" s="21">
        <v>40914</v>
      </c>
      <c r="C1102" s="43">
        <v>1</v>
      </c>
      <c r="D1102">
        <v>3430</v>
      </c>
      <c r="E1102" s="25">
        <f t="shared" si="215"/>
        <v>3430</v>
      </c>
      <c r="F1102" s="25">
        <f t="shared" si="216"/>
        <v>3430</v>
      </c>
      <c r="G1102" s="25">
        <f t="shared" si="205"/>
        <v>1</v>
      </c>
      <c r="H1102" s="25">
        <f t="shared" si="212"/>
        <v>1.0016405964821891</v>
      </c>
      <c r="I1102" s="4">
        <f t="shared" si="206"/>
        <v>3424.3819709847307</v>
      </c>
      <c r="J1102" s="25">
        <f t="shared" si="213"/>
        <v>4407.8894197890149</v>
      </c>
      <c r="K1102" s="15">
        <f t="shared" si="207"/>
        <v>4415.1209876649991</v>
      </c>
      <c r="L1102" s="36">
        <f t="shared" si="208"/>
        <v>-985.12098766499912</v>
      </c>
      <c r="M1102" s="36">
        <f t="shared" si="209"/>
        <v>985.12098766499912</v>
      </c>
      <c r="N1102" s="36">
        <f t="shared" si="210"/>
        <v>0.28720728503352744</v>
      </c>
      <c r="O1102" s="36">
        <f t="shared" si="211"/>
        <v>970463.36033806333</v>
      </c>
      <c r="P1102" s="35">
        <f t="shared" si="214"/>
        <v>970463.36033806333</v>
      </c>
    </row>
    <row r="1103" spans="1:16" x14ac:dyDescent="0.4">
      <c r="A1103" s="1">
        <v>1102</v>
      </c>
      <c r="B1103" s="21">
        <v>40915</v>
      </c>
      <c r="C1103" s="43">
        <v>2</v>
      </c>
      <c r="D1103">
        <v>3430</v>
      </c>
      <c r="E1103" s="25">
        <f t="shared" si="215"/>
        <v>3430</v>
      </c>
      <c r="F1103" s="25">
        <f t="shared" si="216"/>
        <v>3430</v>
      </c>
      <c r="G1103" s="25">
        <f t="shared" si="205"/>
        <v>1</v>
      </c>
      <c r="H1103" s="25">
        <f t="shared" si="212"/>
        <v>0.99475543470319527</v>
      </c>
      <c r="I1103" s="4">
        <f t="shared" si="206"/>
        <v>3448.0837001140962</v>
      </c>
      <c r="J1103" s="25">
        <f t="shared" si="213"/>
        <v>4407.8295563284282</v>
      </c>
      <c r="K1103" s="15">
        <f t="shared" si="207"/>
        <v>4384.7124064030777</v>
      </c>
      <c r="L1103" s="36">
        <f t="shared" si="208"/>
        <v>-954.71240640307769</v>
      </c>
      <c r="M1103" s="36">
        <f t="shared" si="209"/>
        <v>954.71240640307769</v>
      </c>
      <c r="N1103" s="36">
        <f t="shared" si="210"/>
        <v>0.27834180944696141</v>
      </c>
      <c r="O1103" s="36">
        <f t="shared" si="211"/>
        <v>911475.7789399554</v>
      </c>
      <c r="P1103" s="35">
        <f t="shared" si="214"/>
        <v>911475.7789399554</v>
      </c>
    </row>
    <row r="1104" spans="1:16" x14ac:dyDescent="0.4">
      <c r="A1104" s="1">
        <v>1103</v>
      </c>
      <c r="B1104" s="21">
        <v>40916</v>
      </c>
      <c r="C1104" s="43">
        <v>3</v>
      </c>
      <c r="D1104">
        <v>3430</v>
      </c>
      <c r="E1104" s="25">
        <f t="shared" si="215"/>
        <v>3430</v>
      </c>
      <c r="F1104" s="25">
        <f t="shared" si="216"/>
        <v>3430</v>
      </c>
      <c r="G1104" s="25">
        <f t="shared" si="205"/>
        <v>1</v>
      </c>
      <c r="H1104" s="25">
        <f t="shared" si="212"/>
        <v>1.0047966317304369</v>
      </c>
      <c r="I1104" s="4">
        <f t="shared" si="206"/>
        <v>3413.6260927675839</v>
      </c>
      <c r="J1104" s="25">
        <f t="shared" si="213"/>
        <v>4407.7696928678406</v>
      </c>
      <c r="K1104" s="15">
        <f t="shared" si="207"/>
        <v>4428.9121408371084</v>
      </c>
      <c r="L1104" s="36">
        <f t="shared" si="208"/>
        <v>-998.91214083710838</v>
      </c>
      <c r="M1104" s="36">
        <f t="shared" si="209"/>
        <v>998.91214083710838</v>
      </c>
      <c r="N1104" s="36">
        <f t="shared" si="210"/>
        <v>0.2912280293985739</v>
      </c>
      <c r="O1104" s="36">
        <f t="shared" si="211"/>
        <v>997825.46511177509</v>
      </c>
      <c r="P1104" s="35">
        <f t="shared" si="214"/>
        <v>997825.46511177509</v>
      </c>
    </row>
    <row r="1105" spans="1:16" x14ac:dyDescent="0.4">
      <c r="A1105" s="1">
        <v>1104</v>
      </c>
      <c r="B1105" s="21">
        <v>40917</v>
      </c>
      <c r="C1105" s="43">
        <v>4</v>
      </c>
      <c r="D1105">
        <v>3430</v>
      </c>
      <c r="E1105" s="25">
        <f t="shared" si="215"/>
        <v>3430</v>
      </c>
      <c r="F1105" s="25">
        <f t="shared" si="216"/>
        <v>3430</v>
      </c>
      <c r="G1105" s="25">
        <f t="shared" si="205"/>
        <v>1</v>
      </c>
      <c r="H1105" s="25">
        <f t="shared" si="212"/>
        <v>0.99880733708417879</v>
      </c>
      <c r="I1105" s="4">
        <f t="shared" si="206"/>
        <v>3434.0957186129699</v>
      </c>
      <c r="J1105" s="25">
        <f t="shared" si="213"/>
        <v>4407.7098294072539</v>
      </c>
      <c r="K1105" s="15">
        <f t="shared" si="207"/>
        <v>4402.4529173500196</v>
      </c>
      <c r="L1105" s="36">
        <f t="shared" si="208"/>
        <v>-972.45291735001956</v>
      </c>
      <c r="M1105" s="36">
        <f t="shared" si="209"/>
        <v>972.45291735001956</v>
      </c>
      <c r="N1105" s="36">
        <f t="shared" si="210"/>
        <v>0.28351397007289197</v>
      </c>
      <c r="O1105" s="36">
        <f t="shared" si="211"/>
        <v>945664.67646256392</v>
      </c>
      <c r="P1105" s="35">
        <f t="shared" si="214"/>
        <v>945664.67646256392</v>
      </c>
    </row>
    <row r="1106" spans="1:16" x14ac:dyDescent="0.4">
      <c r="A1106" s="1">
        <v>1105</v>
      </c>
      <c r="B1106" s="21">
        <v>40918</v>
      </c>
      <c r="C1106" s="43">
        <v>1</v>
      </c>
      <c r="D1106">
        <v>3430</v>
      </c>
      <c r="E1106" s="25">
        <f t="shared" si="215"/>
        <v>3430</v>
      </c>
      <c r="F1106" s="25">
        <f t="shared" si="216"/>
        <v>3430</v>
      </c>
      <c r="G1106" s="25">
        <f t="shared" si="205"/>
        <v>1</v>
      </c>
      <c r="H1106" s="25">
        <f t="shared" si="212"/>
        <v>1.0016405964821891</v>
      </c>
      <c r="I1106" s="4">
        <f t="shared" si="206"/>
        <v>3424.3819709847307</v>
      </c>
      <c r="J1106" s="25">
        <f t="shared" si="213"/>
        <v>4407.6499659466663</v>
      </c>
      <c r="K1106" s="15">
        <f t="shared" si="207"/>
        <v>4414.881140975519</v>
      </c>
      <c r="L1106" s="36">
        <f t="shared" si="208"/>
        <v>-984.88114097551897</v>
      </c>
      <c r="M1106" s="36">
        <f t="shared" si="209"/>
        <v>984.88114097551897</v>
      </c>
      <c r="N1106" s="36">
        <f t="shared" si="210"/>
        <v>0.28713735888499098</v>
      </c>
      <c r="O1106" s="36">
        <f t="shared" si="211"/>
        <v>969990.86184924003</v>
      </c>
      <c r="P1106" s="35">
        <f t="shared" si="214"/>
        <v>969990.86184924003</v>
      </c>
    </row>
    <row r="1107" spans="1:16" x14ac:dyDescent="0.4">
      <c r="A1107" s="1">
        <v>1106</v>
      </c>
      <c r="B1107" s="21">
        <v>40919</v>
      </c>
      <c r="C1107" s="43">
        <v>2</v>
      </c>
      <c r="D1107">
        <v>3430</v>
      </c>
      <c r="E1107" s="25">
        <f t="shared" si="215"/>
        <v>3430</v>
      </c>
      <c r="F1107" s="25">
        <f t="shared" si="216"/>
        <v>3430</v>
      </c>
      <c r="G1107" s="25">
        <f t="shared" si="205"/>
        <v>1</v>
      </c>
      <c r="H1107" s="25">
        <f t="shared" si="212"/>
        <v>0.99475543470319527</v>
      </c>
      <c r="I1107" s="4">
        <f t="shared" si="206"/>
        <v>3448.0837001140962</v>
      </c>
      <c r="J1107" s="25">
        <f t="shared" si="213"/>
        <v>4407.5901024860796</v>
      </c>
      <c r="K1107" s="15">
        <f t="shared" si="207"/>
        <v>4384.474208392041</v>
      </c>
      <c r="L1107" s="36">
        <f t="shared" si="208"/>
        <v>-954.47420839204096</v>
      </c>
      <c r="M1107" s="36">
        <f t="shared" si="209"/>
        <v>954.47420839204096</v>
      </c>
      <c r="N1107" s="36">
        <f t="shared" si="210"/>
        <v>0.27827236396269417</v>
      </c>
      <c r="O1107" s="36">
        <f t="shared" si="211"/>
        <v>911021.01448561321</v>
      </c>
      <c r="P1107" s="35">
        <f t="shared" si="214"/>
        <v>911021.01448561321</v>
      </c>
    </row>
    <row r="1108" spans="1:16" x14ac:dyDescent="0.4">
      <c r="A1108" s="1">
        <v>1107</v>
      </c>
      <c r="B1108" s="21">
        <v>40920</v>
      </c>
      <c r="C1108" s="43">
        <v>3</v>
      </c>
      <c r="D1108">
        <v>3430</v>
      </c>
      <c r="E1108" s="25">
        <f t="shared" si="215"/>
        <v>3430</v>
      </c>
      <c r="F1108" s="25">
        <f t="shared" si="216"/>
        <v>3430</v>
      </c>
      <c r="G1108" s="25">
        <f t="shared" si="205"/>
        <v>1</v>
      </c>
      <c r="H1108" s="25">
        <f t="shared" si="212"/>
        <v>1.0047966317304369</v>
      </c>
      <c r="I1108" s="4">
        <f t="shared" si="206"/>
        <v>3413.6260927675839</v>
      </c>
      <c r="J1108" s="25">
        <f t="shared" si="213"/>
        <v>4407.5302390254919</v>
      </c>
      <c r="K1108" s="15">
        <f t="shared" si="207"/>
        <v>4428.6715384228619</v>
      </c>
      <c r="L1108" s="36">
        <f t="shared" si="208"/>
        <v>-998.67153842286189</v>
      </c>
      <c r="M1108" s="36">
        <f t="shared" si="209"/>
        <v>998.67153842286189</v>
      </c>
      <c r="N1108" s="36">
        <f t="shared" si="210"/>
        <v>0.29115788292211719</v>
      </c>
      <c r="O1108" s="36">
        <f t="shared" si="211"/>
        <v>997344.84165588568</v>
      </c>
      <c r="P1108" s="35">
        <f t="shared" si="214"/>
        <v>997344.84165588568</v>
      </c>
    </row>
    <row r="1109" spans="1:16" x14ac:dyDescent="0.4">
      <c r="A1109" s="1">
        <v>1108</v>
      </c>
      <c r="B1109" s="21">
        <v>40921</v>
      </c>
      <c r="C1109" s="43">
        <v>4</v>
      </c>
      <c r="D1109">
        <v>3430</v>
      </c>
      <c r="E1109" s="25">
        <f t="shared" si="215"/>
        <v>3430</v>
      </c>
      <c r="F1109" s="25">
        <f t="shared" si="216"/>
        <v>3430</v>
      </c>
      <c r="G1109" s="25">
        <f t="shared" si="205"/>
        <v>1</v>
      </c>
      <c r="H1109" s="25">
        <f t="shared" si="212"/>
        <v>0.99880733708417879</v>
      </c>
      <c r="I1109" s="4">
        <f t="shared" si="206"/>
        <v>3434.0957186129699</v>
      </c>
      <c r="J1109" s="25">
        <f t="shared" si="213"/>
        <v>4407.4703755649052</v>
      </c>
      <c r="K1109" s="15">
        <f t="shared" si="207"/>
        <v>4402.2137490953883</v>
      </c>
      <c r="L1109" s="36">
        <f t="shared" si="208"/>
        <v>-972.21374909538827</v>
      </c>
      <c r="M1109" s="36">
        <f t="shared" si="209"/>
        <v>972.21374909538827</v>
      </c>
      <c r="N1109" s="36">
        <f t="shared" si="210"/>
        <v>0.28344424171877208</v>
      </c>
      <c r="O1109" s="36">
        <f t="shared" si="211"/>
        <v>945199.57393011055</v>
      </c>
      <c r="P1109" s="35">
        <f t="shared" si="214"/>
        <v>945199.57393011055</v>
      </c>
    </row>
    <row r="1110" spans="1:16" x14ac:dyDescent="0.4">
      <c r="A1110" s="1">
        <v>1109</v>
      </c>
      <c r="B1110" s="21">
        <v>40922</v>
      </c>
      <c r="C1110" s="43">
        <v>1</v>
      </c>
      <c r="D1110">
        <v>3430</v>
      </c>
      <c r="E1110" s="25">
        <f t="shared" si="215"/>
        <v>3430</v>
      </c>
      <c r="F1110" s="25">
        <f t="shared" si="216"/>
        <v>3430</v>
      </c>
      <c r="G1110" s="25">
        <f t="shared" si="205"/>
        <v>1</v>
      </c>
      <c r="H1110" s="25">
        <f t="shared" si="212"/>
        <v>1.0016405964821891</v>
      </c>
      <c r="I1110" s="4">
        <f t="shared" si="206"/>
        <v>3424.3819709847307</v>
      </c>
      <c r="J1110" s="25">
        <f t="shared" si="213"/>
        <v>4407.4105121043176</v>
      </c>
      <c r="K1110" s="15">
        <f t="shared" si="207"/>
        <v>4414.6412942860388</v>
      </c>
      <c r="L1110" s="36">
        <f t="shared" si="208"/>
        <v>-984.64129428603883</v>
      </c>
      <c r="M1110" s="36">
        <f t="shared" si="209"/>
        <v>984.64129428603883</v>
      </c>
      <c r="N1110" s="36">
        <f t="shared" si="210"/>
        <v>0.28706743273645446</v>
      </c>
      <c r="O1110" s="36">
        <f t="shared" si="211"/>
        <v>969518.47841328569</v>
      </c>
      <c r="P1110" s="35">
        <f t="shared" si="214"/>
        <v>969518.47841328569</v>
      </c>
    </row>
    <row r="1111" spans="1:16" x14ac:dyDescent="0.4">
      <c r="A1111" s="1">
        <v>1110</v>
      </c>
      <c r="B1111" s="21">
        <v>40923</v>
      </c>
      <c r="C1111" s="43">
        <v>2</v>
      </c>
      <c r="D1111">
        <v>3430</v>
      </c>
      <c r="E1111" s="25">
        <f t="shared" si="215"/>
        <v>3430</v>
      </c>
      <c r="F1111" s="25">
        <f t="shared" si="216"/>
        <v>3457.5</v>
      </c>
      <c r="G1111" s="25">
        <f t="shared" si="205"/>
        <v>0.99204627621113517</v>
      </c>
      <c r="H1111" s="25">
        <f t="shared" si="212"/>
        <v>0.99475543470319527</v>
      </c>
      <c r="I1111" s="4">
        <f t="shared" si="206"/>
        <v>3448.0837001140962</v>
      </c>
      <c r="J1111" s="25">
        <f t="shared" si="213"/>
        <v>4407.3506486437309</v>
      </c>
      <c r="K1111" s="15">
        <f t="shared" si="207"/>
        <v>4384.2360103810042</v>
      </c>
      <c r="L1111" s="36">
        <f t="shared" si="208"/>
        <v>-954.23601038100423</v>
      </c>
      <c r="M1111" s="36">
        <f t="shared" si="209"/>
        <v>954.23601038100423</v>
      </c>
      <c r="N1111" s="36">
        <f t="shared" si="210"/>
        <v>0.27820291847842687</v>
      </c>
      <c r="O1111" s="36">
        <f t="shared" si="211"/>
        <v>910566.36350785603</v>
      </c>
      <c r="P1111" s="35">
        <f t="shared" si="214"/>
        <v>910566.36350785603</v>
      </c>
    </row>
    <row r="1112" spans="1:16" x14ac:dyDescent="0.4">
      <c r="A1112" s="1">
        <v>1111</v>
      </c>
      <c r="B1112" s="21">
        <v>40924</v>
      </c>
      <c r="C1112" s="43">
        <v>3</v>
      </c>
      <c r="D1112">
        <v>3430</v>
      </c>
      <c r="E1112" s="25">
        <f t="shared" si="215"/>
        <v>3485</v>
      </c>
      <c r="F1112" s="25">
        <f t="shared" si="216"/>
        <v>3485</v>
      </c>
      <c r="G1112" s="25">
        <f t="shared" si="205"/>
        <v>0.98421807747489243</v>
      </c>
      <c r="H1112" s="25">
        <f t="shared" si="212"/>
        <v>1.0047966317304369</v>
      </c>
      <c r="I1112" s="4">
        <f t="shared" si="206"/>
        <v>3413.6260927675839</v>
      </c>
      <c r="J1112" s="25">
        <f t="shared" si="213"/>
        <v>4407.2907851831442</v>
      </c>
      <c r="K1112" s="15">
        <f t="shared" si="207"/>
        <v>4428.4309360086154</v>
      </c>
      <c r="L1112" s="36">
        <f t="shared" si="208"/>
        <v>-998.43093600861539</v>
      </c>
      <c r="M1112" s="36">
        <f t="shared" si="209"/>
        <v>998.43093600861539</v>
      </c>
      <c r="N1112" s="36">
        <f t="shared" si="210"/>
        <v>0.29108773644566044</v>
      </c>
      <c r="O1112" s="36">
        <f t="shared" si="211"/>
        <v>996864.3339790398</v>
      </c>
      <c r="P1112" s="35">
        <f t="shared" si="214"/>
        <v>996864.3339790398</v>
      </c>
    </row>
    <row r="1113" spans="1:16" x14ac:dyDescent="0.4">
      <c r="A1113" s="1">
        <v>1112</v>
      </c>
      <c r="B1113" s="21">
        <v>40925</v>
      </c>
      <c r="C1113" s="43">
        <v>4</v>
      </c>
      <c r="D1113">
        <v>3650</v>
      </c>
      <c r="E1113" s="25">
        <f t="shared" si="215"/>
        <v>3485</v>
      </c>
      <c r="F1113" s="25">
        <f t="shared" si="216"/>
        <v>3485</v>
      </c>
      <c r="G1113" s="25">
        <f t="shared" si="205"/>
        <v>1.0473457675753228</v>
      </c>
      <c r="H1113" s="25">
        <f t="shared" si="212"/>
        <v>0.99880733708417879</v>
      </c>
      <c r="I1113" s="4">
        <f t="shared" si="206"/>
        <v>3654.3584177659886</v>
      </c>
      <c r="J1113" s="25">
        <f t="shared" si="213"/>
        <v>4407.2309217225566</v>
      </c>
      <c r="K1113" s="15">
        <f t="shared" si="207"/>
        <v>4401.9745808407579</v>
      </c>
      <c r="L1113" s="36">
        <f t="shared" si="208"/>
        <v>-751.97458084075788</v>
      </c>
      <c r="M1113" s="36">
        <f t="shared" si="209"/>
        <v>751.97458084075788</v>
      </c>
      <c r="N1113" s="36">
        <f t="shared" si="210"/>
        <v>0.20602043310705695</v>
      </c>
      <c r="O1113" s="36">
        <f t="shared" si="211"/>
        <v>565465.77023063356</v>
      </c>
      <c r="P1113" s="35">
        <f t="shared" si="214"/>
        <v>565465.77023063356</v>
      </c>
    </row>
    <row r="1114" spans="1:16" x14ac:dyDescent="0.4">
      <c r="A1114" s="1">
        <v>1113</v>
      </c>
      <c r="B1114" s="21">
        <v>40926</v>
      </c>
      <c r="C1114" s="43">
        <v>1</v>
      </c>
      <c r="D1114">
        <v>3430</v>
      </c>
      <c r="E1114" s="25">
        <f t="shared" si="215"/>
        <v>3485</v>
      </c>
      <c r="F1114" s="25">
        <f t="shared" si="216"/>
        <v>3485</v>
      </c>
      <c r="G1114" s="25">
        <f t="shared" si="205"/>
        <v>0.98421807747489243</v>
      </c>
      <c r="H1114" s="25">
        <f t="shared" si="212"/>
        <v>1.0016405964821891</v>
      </c>
      <c r="I1114" s="4">
        <f t="shared" si="206"/>
        <v>3424.3819709847307</v>
      </c>
      <c r="J1114" s="25">
        <f t="shared" si="213"/>
        <v>4407.1710582619698</v>
      </c>
      <c r="K1114" s="15">
        <f t="shared" si="207"/>
        <v>4414.4014475965596</v>
      </c>
      <c r="L1114" s="36">
        <f t="shared" si="208"/>
        <v>-984.40144759655959</v>
      </c>
      <c r="M1114" s="36">
        <f t="shared" si="209"/>
        <v>984.40144759655959</v>
      </c>
      <c r="N1114" s="36">
        <f t="shared" si="210"/>
        <v>0.28699750658791823</v>
      </c>
      <c r="O1114" s="36">
        <f t="shared" si="211"/>
        <v>969046.21003020206</v>
      </c>
      <c r="P1114" s="35">
        <f t="shared" si="214"/>
        <v>969046.21003020206</v>
      </c>
    </row>
    <row r="1115" spans="1:16" x14ac:dyDescent="0.4">
      <c r="A1115" s="1">
        <v>1114</v>
      </c>
      <c r="B1115" s="21">
        <v>40927</v>
      </c>
      <c r="C1115" s="43">
        <v>2</v>
      </c>
      <c r="D1115">
        <v>3430</v>
      </c>
      <c r="E1115" s="25">
        <f t="shared" si="215"/>
        <v>3485</v>
      </c>
      <c r="F1115" s="25">
        <f t="shared" si="216"/>
        <v>3457.5</v>
      </c>
      <c r="G1115" s="25">
        <f t="shared" si="205"/>
        <v>0.99204627621113517</v>
      </c>
      <c r="H1115" s="25">
        <f t="shared" si="212"/>
        <v>0.99475543470319527</v>
      </c>
      <c r="I1115" s="4">
        <f t="shared" si="206"/>
        <v>3448.0837001140962</v>
      </c>
      <c r="J1115" s="25">
        <f t="shared" si="213"/>
        <v>4407.1111948013822</v>
      </c>
      <c r="K1115" s="15">
        <f t="shared" si="207"/>
        <v>4383.9978123699675</v>
      </c>
      <c r="L1115" s="36">
        <f t="shared" si="208"/>
        <v>-953.99781236996751</v>
      </c>
      <c r="M1115" s="36">
        <f t="shared" si="209"/>
        <v>953.99781236996751</v>
      </c>
      <c r="N1115" s="36">
        <f t="shared" si="210"/>
        <v>0.27813347299415964</v>
      </c>
      <c r="O1115" s="36">
        <f t="shared" si="211"/>
        <v>910111.82600668375</v>
      </c>
      <c r="P1115" s="35">
        <f t="shared" si="214"/>
        <v>910111.82600668375</v>
      </c>
    </row>
    <row r="1116" spans="1:16" x14ac:dyDescent="0.4">
      <c r="A1116" s="1">
        <v>1115</v>
      </c>
      <c r="B1116" s="21">
        <v>40928</v>
      </c>
      <c r="C1116" s="43">
        <v>3</v>
      </c>
      <c r="D1116">
        <v>3430</v>
      </c>
      <c r="E1116" s="25">
        <f t="shared" si="215"/>
        <v>3430</v>
      </c>
      <c r="F1116" s="25">
        <f t="shared" si="216"/>
        <v>3430</v>
      </c>
      <c r="G1116" s="25">
        <f t="shared" si="205"/>
        <v>1</v>
      </c>
      <c r="H1116" s="25">
        <f t="shared" si="212"/>
        <v>1.0047966317304369</v>
      </c>
      <c r="I1116" s="4">
        <f t="shared" si="206"/>
        <v>3413.6260927675839</v>
      </c>
      <c r="J1116" s="25">
        <f t="shared" si="213"/>
        <v>4407.0513313407955</v>
      </c>
      <c r="K1116" s="15">
        <f t="shared" si="207"/>
        <v>4428.1903335943689</v>
      </c>
      <c r="L1116" s="36">
        <f t="shared" si="208"/>
        <v>-998.19033359436889</v>
      </c>
      <c r="M1116" s="36">
        <f t="shared" si="209"/>
        <v>998.19033359436889</v>
      </c>
      <c r="N1116" s="36">
        <f t="shared" si="210"/>
        <v>0.29101758996920374</v>
      </c>
      <c r="O1116" s="36">
        <f t="shared" si="211"/>
        <v>996383.94208123744</v>
      </c>
      <c r="P1116" s="35">
        <f t="shared" si="214"/>
        <v>996383.94208123744</v>
      </c>
    </row>
    <row r="1117" spans="1:16" x14ac:dyDescent="0.4">
      <c r="A1117" s="1">
        <v>1116</v>
      </c>
      <c r="B1117" s="21">
        <v>40929</v>
      </c>
      <c r="C1117" s="43">
        <v>4</v>
      </c>
      <c r="D1117">
        <v>3430</v>
      </c>
      <c r="E1117" s="25">
        <f t="shared" si="215"/>
        <v>3430</v>
      </c>
      <c r="F1117" s="25">
        <f t="shared" si="216"/>
        <v>3747.25</v>
      </c>
      <c r="G1117" s="25">
        <f t="shared" si="205"/>
        <v>0.91533791447061175</v>
      </c>
      <c r="H1117" s="25">
        <f t="shared" si="212"/>
        <v>0.99880733708417879</v>
      </c>
      <c r="I1117" s="4">
        <f t="shared" si="206"/>
        <v>3434.0957186129699</v>
      </c>
      <c r="J1117" s="25">
        <f t="shared" si="213"/>
        <v>4406.9914678802079</v>
      </c>
      <c r="K1117" s="15">
        <f t="shared" si="207"/>
        <v>4401.7354125861266</v>
      </c>
      <c r="L1117" s="36">
        <f t="shared" si="208"/>
        <v>-971.73541258612659</v>
      </c>
      <c r="M1117" s="36">
        <f t="shared" si="209"/>
        <v>971.73541258612659</v>
      </c>
      <c r="N1117" s="36">
        <f t="shared" si="210"/>
        <v>0.28330478501053252</v>
      </c>
      <c r="O1117" s="36">
        <f t="shared" si="211"/>
        <v>944269.71207392961</v>
      </c>
      <c r="P1117" s="35">
        <f t="shared" si="214"/>
        <v>944269.71207392961</v>
      </c>
    </row>
    <row r="1118" spans="1:16" x14ac:dyDescent="0.4">
      <c r="A1118" s="1">
        <v>1117</v>
      </c>
      <c r="B1118" s="21">
        <v>40930</v>
      </c>
      <c r="C1118" s="43">
        <v>1</v>
      </c>
      <c r="D1118">
        <v>3430</v>
      </c>
      <c r="E1118" s="25">
        <f t="shared" si="215"/>
        <v>4064.5</v>
      </c>
      <c r="F1118" s="25">
        <f t="shared" si="216"/>
        <v>4064.5</v>
      </c>
      <c r="G1118" s="25">
        <f t="shared" si="205"/>
        <v>0.84389223766760979</v>
      </c>
      <c r="H1118" s="25">
        <f t="shared" si="212"/>
        <v>1.0016405964821891</v>
      </c>
      <c r="I1118" s="4">
        <f t="shared" si="206"/>
        <v>3424.3819709847307</v>
      </c>
      <c r="J1118" s="25">
        <f t="shared" si="213"/>
        <v>4406.9316044196212</v>
      </c>
      <c r="K1118" s="15">
        <f t="shared" si="207"/>
        <v>4414.1616009070794</v>
      </c>
      <c r="L1118" s="36">
        <f t="shared" si="208"/>
        <v>-984.16160090707945</v>
      </c>
      <c r="M1118" s="36">
        <f t="shared" si="209"/>
        <v>984.16160090707945</v>
      </c>
      <c r="N1118" s="36">
        <f t="shared" si="210"/>
        <v>0.28692758043938177</v>
      </c>
      <c r="O1118" s="36">
        <f t="shared" si="211"/>
        <v>968574.05669998552</v>
      </c>
      <c r="P1118" s="35">
        <f t="shared" si="214"/>
        <v>968574.05669998552</v>
      </c>
    </row>
    <row r="1119" spans="1:16" x14ac:dyDescent="0.4">
      <c r="A1119" s="1">
        <v>1118</v>
      </c>
      <c r="B1119" s="21">
        <v>40931</v>
      </c>
      <c r="C1119" s="43">
        <v>2</v>
      </c>
      <c r="D1119">
        <v>5968</v>
      </c>
      <c r="E1119" s="25">
        <f t="shared" si="215"/>
        <v>4064.5</v>
      </c>
      <c r="F1119" s="25">
        <f t="shared" si="216"/>
        <v>4431.25</v>
      </c>
      <c r="G1119" s="25">
        <f t="shared" si="205"/>
        <v>1.3467983074753174</v>
      </c>
      <c r="H1119" s="25">
        <f t="shared" si="212"/>
        <v>0.99475543470319527</v>
      </c>
      <c r="I1119" s="4">
        <f t="shared" si="206"/>
        <v>5999.4645837553726</v>
      </c>
      <c r="J1119" s="25">
        <f t="shared" si="213"/>
        <v>4406.8717409590336</v>
      </c>
      <c r="K1119" s="15">
        <f t="shared" si="207"/>
        <v>4383.7596143589308</v>
      </c>
      <c r="L1119" s="36">
        <f t="shared" si="208"/>
        <v>1584.2403856410692</v>
      </c>
      <c r="M1119" s="36">
        <f t="shared" si="209"/>
        <v>1584.2403856410692</v>
      </c>
      <c r="N1119" s="36">
        <f t="shared" si="210"/>
        <v>0.26545582869320866</v>
      </c>
      <c r="O1119" s="36">
        <f t="shared" si="211"/>
        <v>2509817.5994961639</v>
      </c>
      <c r="P1119" s="35">
        <f t="shared" si="214"/>
        <v>2509817.5994961639</v>
      </c>
    </row>
    <row r="1120" spans="1:16" x14ac:dyDescent="0.4">
      <c r="A1120" s="1">
        <v>1119</v>
      </c>
      <c r="B1120" s="21">
        <v>40932</v>
      </c>
      <c r="C1120" s="43">
        <v>3</v>
      </c>
      <c r="D1120">
        <v>3430</v>
      </c>
      <c r="E1120" s="25">
        <f t="shared" si="215"/>
        <v>4798</v>
      </c>
      <c r="F1120" s="25">
        <f t="shared" si="216"/>
        <v>4894.5</v>
      </c>
      <c r="G1120" s="25">
        <f t="shared" si="205"/>
        <v>0.70078659720093983</v>
      </c>
      <c r="H1120" s="25">
        <f t="shared" si="212"/>
        <v>1.0047966317304369</v>
      </c>
      <c r="I1120" s="4">
        <f t="shared" si="206"/>
        <v>3413.6260927675839</v>
      </c>
      <c r="J1120" s="25">
        <f t="shared" si="213"/>
        <v>4406.8118774984468</v>
      </c>
      <c r="K1120" s="15">
        <f t="shared" si="207"/>
        <v>4427.9497311801224</v>
      </c>
      <c r="L1120" s="36">
        <f t="shared" si="208"/>
        <v>-997.9497311801224</v>
      </c>
      <c r="M1120" s="36">
        <f t="shared" si="209"/>
        <v>997.9497311801224</v>
      </c>
      <c r="N1120" s="36">
        <f t="shared" si="210"/>
        <v>0.29094744349274704</v>
      </c>
      <c r="O1120" s="36">
        <f t="shared" si="211"/>
        <v>995903.66596247861</v>
      </c>
      <c r="P1120" s="35">
        <f t="shared" si="214"/>
        <v>995903.66596247861</v>
      </c>
    </row>
    <row r="1121" spans="1:16" x14ac:dyDescent="0.4">
      <c r="A1121" s="1">
        <v>1120</v>
      </c>
      <c r="B1121" s="21">
        <v>40933</v>
      </c>
      <c r="C1121" s="43">
        <v>4</v>
      </c>
      <c r="D1121">
        <v>6364</v>
      </c>
      <c r="E1121" s="25">
        <f t="shared" si="215"/>
        <v>4991</v>
      </c>
      <c r="F1121" s="25">
        <f t="shared" si="216"/>
        <v>4657</v>
      </c>
      <c r="G1121" s="25">
        <f t="shared" si="205"/>
        <v>1.3665449860425167</v>
      </c>
      <c r="H1121" s="25">
        <f t="shared" si="212"/>
        <v>0.99880733708417879</v>
      </c>
      <c r="I1121" s="4">
        <f t="shared" si="206"/>
        <v>6371.5991700445893</v>
      </c>
      <c r="J1121" s="25">
        <f t="shared" si="213"/>
        <v>4406.7520140378592</v>
      </c>
      <c r="K1121" s="15">
        <f t="shared" si="207"/>
        <v>4401.4962443314962</v>
      </c>
      <c r="L1121" s="36">
        <f t="shared" si="208"/>
        <v>1962.5037556685038</v>
      </c>
      <c r="M1121" s="36">
        <f t="shared" si="209"/>
        <v>1962.5037556685038</v>
      </c>
      <c r="N1121" s="36">
        <f t="shared" si="210"/>
        <v>0.30837582584357381</v>
      </c>
      <c r="O1121" s="36">
        <f t="shared" si="211"/>
        <v>3851420.9910129826</v>
      </c>
      <c r="P1121" s="35">
        <f t="shared" si="214"/>
        <v>3851420.9910129826</v>
      </c>
    </row>
    <row r="1122" spans="1:16" x14ac:dyDescent="0.4">
      <c r="A1122" s="1">
        <v>1121</v>
      </c>
      <c r="B1122" s="21">
        <v>40934</v>
      </c>
      <c r="C1122" s="43">
        <v>1</v>
      </c>
      <c r="D1122">
        <v>4202</v>
      </c>
      <c r="E1122" s="25">
        <f t="shared" si="215"/>
        <v>4323</v>
      </c>
      <c r="F1122" s="25">
        <f t="shared" si="216"/>
        <v>4287.25</v>
      </c>
      <c r="G1122" s="25">
        <f t="shared" si="205"/>
        <v>0.98011545862732519</v>
      </c>
      <c r="H1122" s="25">
        <f t="shared" si="212"/>
        <v>1.0016405964821891</v>
      </c>
      <c r="I1122" s="4">
        <f t="shared" si="206"/>
        <v>4195.1175049789617</v>
      </c>
      <c r="J1122" s="25">
        <f t="shared" si="213"/>
        <v>4406.6921505772725</v>
      </c>
      <c r="K1122" s="15">
        <f t="shared" si="207"/>
        <v>4413.9217542175993</v>
      </c>
      <c r="L1122" s="36">
        <f t="shared" si="208"/>
        <v>-211.9217542175993</v>
      </c>
      <c r="M1122" s="36">
        <f t="shared" si="209"/>
        <v>211.9217542175993</v>
      </c>
      <c r="N1122" s="36">
        <f t="shared" si="210"/>
        <v>5.04335445544025E-2</v>
      </c>
      <c r="O1122" s="36">
        <f t="shared" si="211"/>
        <v>44910.829910664565</v>
      </c>
      <c r="P1122" s="35">
        <f t="shared" si="214"/>
        <v>44910.829910664565</v>
      </c>
    </row>
    <row r="1123" spans="1:16" x14ac:dyDescent="0.4">
      <c r="A1123" s="1">
        <v>1122</v>
      </c>
      <c r="B1123" s="21">
        <v>40935</v>
      </c>
      <c r="C1123" s="43">
        <v>2</v>
      </c>
      <c r="D1123">
        <v>3296</v>
      </c>
      <c r="E1123" s="25">
        <f t="shared" si="215"/>
        <v>4251.5</v>
      </c>
      <c r="F1123" s="25">
        <f t="shared" si="216"/>
        <v>3912.25</v>
      </c>
      <c r="G1123" s="25">
        <f t="shared" si="205"/>
        <v>0.84248194772828933</v>
      </c>
      <c r="H1123" s="25">
        <f t="shared" si="212"/>
        <v>0.99475543470319527</v>
      </c>
      <c r="I1123" s="4">
        <f t="shared" si="206"/>
        <v>3313.3772232000179</v>
      </c>
      <c r="J1123" s="25">
        <f t="shared" si="213"/>
        <v>4406.6322871166849</v>
      </c>
      <c r="K1123" s="15">
        <f t="shared" si="207"/>
        <v>4383.5214163478931</v>
      </c>
      <c r="L1123" s="36">
        <f t="shared" si="208"/>
        <v>-1087.5214163478931</v>
      </c>
      <c r="M1123" s="36">
        <f t="shared" si="209"/>
        <v>1087.5214163478931</v>
      </c>
      <c r="N1123" s="36">
        <f t="shared" si="210"/>
        <v>0.32995188602788023</v>
      </c>
      <c r="O1123" s="36">
        <f t="shared" si="211"/>
        <v>1182702.8310153275</v>
      </c>
      <c r="P1123" s="35">
        <f t="shared" si="214"/>
        <v>1182702.8310153275</v>
      </c>
    </row>
    <row r="1124" spans="1:16" x14ac:dyDescent="0.4">
      <c r="A1124" s="1">
        <v>1123</v>
      </c>
      <c r="B1124" s="21">
        <v>40936</v>
      </c>
      <c r="C1124" s="43">
        <v>3</v>
      </c>
      <c r="D1124">
        <v>3144</v>
      </c>
      <c r="E1124" s="25">
        <f t="shared" si="215"/>
        <v>3573</v>
      </c>
      <c r="F1124" s="25">
        <f t="shared" si="216"/>
        <v>3690.25</v>
      </c>
      <c r="G1124" s="25">
        <f t="shared" si="205"/>
        <v>0.85197479845538915</v>
      </c>
      <c r="H1124" s="25">
        <f t="shared" si="212"/>
        <v>1.0047966317304369</v>
      </c>
      <c r="I1124" s="4">
        <f t="shared" si="206"/>
        <v>3128.9913806592663</v>
      </c>
      <c r="J1124" s="25">
        <f t="shared" si="213"/>
        <v>4406.5724236560982</v>
      </c>
      <c r="K1124" s="15">
        <f t="shared" si="207"/>
        <v>4427.709128765875</v>
      </c>
      <c r="L1124" s="36">
        <f t="shared" si="208"/>
        <v>-1283.709128765875</v>
      </c>
      <c r="M1124" s="36">
        <f t="shared" si="209"/>
        <v>1283.709128765875</v>
      </c>
      <c r="N1124" s="36">
        <f t="shared" si="210"/>
        <v>0.40830443026904423</v>
      </c>
      <c r="O1124" s="36">
        <f t="shared" si="211"/>
        <v>1647909.1272768418</v>
      </c>
      <c r="P1124" s="35">
        <f t="shared" si="214"/>
        <v>1647909.1272768418</v>
      </c>
    </row>
    <row r="1125" spans="1:16" x14ac:dyDescent="0.4">
      <c r="A1125" s="1">
        <v>1124</v>
      </c>
      <c r="B1125" s="21">
        <v>40937</v>
      </c>
      <c r="C1125" s="43">
        <v>4</v>
      </c>
      <c r="D1125">
        <v>3650</v>
      </c>
      <c r="E1125" s="25">
        <f t="shared" si="215"/>
        <v>3807.5</v>
      </c>
      <c r="F1125" s="25">
        <f t="shared" si="216"/>
        <v>3720.25</v>
      </c>
      <c r="G1125" s="25">
        <f t="shared" si="205"/>
        <v>0.98111686042604662</v>
      </c>
      <c r="H1125" s="25">
        <f t="shared" si="212"/>
        <v>0.99880733708417879</v>
      </c>
      <c r="I1125" s="4">
        <f t="shared" si="206"/>
        <v>3654.3584177659886</v>
      </c>
      <c r="J1125" s="25">
        <f t="shared" si="213"/>
        <v>4406.5125601955106</v>
      </c>
      <c r="K1125" s="15">
        <f t="shared" si="207"/>
        <v>4401.2570760768649</v>
      </c>
      <c r="L1125" s="36">
        <f t="shared" si="208"/>
        <v>-751.25707607686491</v>
      </c>
      <c r="M1125" s="36">
        <f t="shared" si="209"/>
        <v>751.25707607686491</v>
      </c>
      <c r="N1125" s="36">
        <f t="shared" si="210"/>
        <v>0.20582385645941503</v>
      </c>
      <c r="O1125" s="36">
        <f t="shared" si="211"/>
        <v>564387.19435556035</v>
      </c>
      <c r="P1125" s="35">
        <f t="shared" si="214"/>
        <v>564387.19435556035</v>
      </c>
    </row>
    <row r="1126" spans="1:16" x14ac:dyDescent="0.4">
      <c r="A1126" s="1">
        <v>1125</v>
      </c>
      <c r="B1126" s="21">
        <v>40938</v>
      </c>
      <c r="C1126" s="43">
        <v>1</v>
      </c>
      <c r="D1126">
        <v>5140</v>
      </c>
      <c r="E1126" s="25">
        <f t="shared" si="215"/>
        <v>3633</v>
      </c>
      <c r="F1126" s="25">
        <f t="shared" si="216"/>
        <v>3668.75</v>
      </c>
      <c r="G1126" s="25">
        <f t="shared" si="205"/>
        <v>1.401022146507666</v>
      </c>
      <c r="H1126" s="25">
        <f t="shared" si="212"/>
        <v>1.0016405964821891</v>
      </c>
      <c r="I1126" s="4">
        <f t="shared" si="206"/>
        <v>5131.5811460237655</v>
      </c>
      <c r="J1126" s="25">
        <f t="shared" si="213"/>
        <v>4406.4526967349238</v>
      </c>
      <c r="K1126" s="15">
        <f t="shared" si="207"/>
        <v>4413.6819075281201</v>
      </c>
      <c r="L1126" s="36">
        <f t="shared" si="208"/>
        <v>726.31809247187994</v>
      </c>
      <c r="M1126" s="36">
        <f t="shared" si="209"/>
        <v>726.31809247187994</v>
      </c>
      <c r="N1126" s="36">
        <f t="shared" si="210"/>
        <v>0.1413070218816887</v>
      </c>
      <c r="O1126" s="36">
        <f t="shared" si="211"/>
        <v>527537.97145199031</v>
      </c>
      <c r="P1126" s="35">
        <f t="shared" si="214"/>
        <v>527537.97145199031</v>
      </c>
    </row>
    <row r="1127" spans="1:16" x14ac:dyDescent="0.4">
      <c r="A1127" s="1">
        <v>1126</v>
      </c>
      <c r="B1127" s="21">
        <v>40939</v>
      </c>
      <c r="C1127" s="43">
        <v>2</v>
      </c>
      <c r="D1127">
        <v>2598</v>
      </c>
      <c r="E1127" s="25">
        <f t="shared" si="215"/>
        <v>3704.5</v>
      </c>
      <c r="F1127" s="25">
        <f t="shared" si="216"/>
        <v>3677</v>
      </c>
      <c r="G1127" s="25">
        <f t="shared" si="205"/>
        <v>0.7065542561871091</v>
      </c>
      <c r="H1127" s="25">
        <f t="shared" si="212"/>
        <v>0.99475543470319527</v>
      </c>
      <c r="I1127" s="4">
        <f t="shared" si="206"/>
        <v>2611.6972165878783</v>
      </c>
      <c r="J1127" s="25">
        <f t="shared" si="213"/>
        <v>4406.3928332743362</v>
      </c>
      <c r="K1127" s="15">
        <f t="shared" si="207"/>
        <v>4383.2832183368564</v>
      </c>
      <c r="L1127" s="36">
        <f t="shared" si="208"/>
        <v>-1785.2832183368564</v>
      </c>
      <c r="M1127" s="36">
        <f t="shared" si="209"/>
        <v>1785.2832183368564</v>
      </c>
      <c r="N1127" s="36">
        <f t="shared" si="210"/>
        <v>0.68717598858231577</v>
      </c>
      <c r="O1127" s="36">
        <f t="shared" si="211"/>
        <v>3187236.1696752035</v>
      </c>
      <c r="P1127" s="35">
        <f t="shared" si="214"/>
        <v>3187236.1696752035</v>
      </c>
    </row>
    <row r="1128" spans="1:16" x14ac:dyDescent="0.4">
      <c r="A1128" s="1">
        <v>1127</v>
      </c>
      <c r="B1128" s="21">
        <v>40940</v>
      </c>
      <c r="C1128" s="43">
        <v>3</v>
      </c>
      <c r="D1128">
        <v>3430</v>
      </c>
      <c r="E1128" s="25">
        <f t="shared" si="215"/>
        <v>3649.5</v>
      </c>
      <c r="F1128" s="25">
        <f t="shared" si="216"/>
        <v>3435.75</v>
      </c>
      <c r="G1128" s="25">
        <f t="shared" si="205"/>
        <v>0.99832642072327726</v>
      </c>
      <c r="H1128" s="25">
        <f t="shared" si="212"/>
        <v>1.0047966317304369</v>
      </c>
      <c r="I1128" s="4">
        <f t="shared" si="206"/>
        <v>3413.6260927675839</v>
      </c>
      <c r="J1128" s="25">
        <f t="shared" si="213"/>
        <v>4406.3329698137495</v>
      </c>
      <c r="K1128" s="15">
        <f t="shared" si="207"/>
        <v>4427.4685263516285</v>
      </c>
      <c r="L1128" s="36">
        <f t="shared" si="208"/>
        <v>-997.4685263516285</v>
      </c>
      <c r="M1128" s="36">
        <f t="shared" si="209"/>
        <v>997.4685263516285</v>
      </c>
      <c r="N1128" s="36">
        <f t="shared" si="210"/>
        <v>0.29080715053983336</v>
      </c>
      <c r="O1128" s="36">
        <f t="shared" si="211"/>
        <v>994943.46106208942</v>
      </c>
      <c r="P1128" s="35">
        <f t="shared" si="214"/>
        <v>994943.46106208942</v>
      </c>
    </row>
    <row r="1129" spans="1:16" x14ac:dyDescent="0.4">
      <c r="A1129" s="1">
        <v>1128</v>
      </c>
      <c r="B1129" s="21">
        <v>40941</v>
      </c>
      <c r="C1129" s="43">
        <v>4</v>
      </c>
      <c r="D1129">
        <v>3430</v>
      </c>
      <c r="E1129" s="25">
        <f t="shared" si="215"/>
        <v>3222</v>
      </c>
      <c r="F1129" s="25">
        <f t="shared" si="216"/>
        <v>3326</v>
      </c>
      <c r="G1129" s="25">
        <f t="shared" si="205"/>
        <v>1.0312687913409502</v>
      </c>
      <c r="H1129" s="25">
        <f t="shared" si="212"/>
        <v>0.99880733708417879</v>
      </c>
      <c r="I1129" s="4">
        <f t="shared" si="206"/>
        <v>3434.0957186129699</v>
      </c>
      <c r="J1129" s="25">
        <f t="shared" si="213"/>
        <v>4406.2731063531619</v>
      </c>
      <c r="K1129" s="15">
        <f t="shared" si="207"/>
        <v>4401.0179078222345</v>
      </c>
      <c r="L1129" s="36">
        <f t="shared" si="208"/>
        <v>-971.01790782223452</v>
      </c>
      <c r="M1129" s="36">
        <f t="shared" si="209"/>
        <v>971.01790782223452</v>
      </c>
      <c r="N1129" s="36">
        <f t="shared" si="210"/>
        <v>0.28309559994817335</v>
      </c>
      <c r="O1129" s="36">
        <f t="shared" si="211"/>
        <v>942875.77731146954</v>
      </c>
      <c r="P1129" s="35">
        <f t="shared" si="214"/>
        <v>942875.77731146954</v>
      </c>
    </row>
    <row r="1130" spans="1:16" x14ac:dyDescent="0.4">
      <c r="A1130" s="1">
        <v>1129</v>
      </c>
      <c r="B1130" s="21">
        <v>40942</v>
      </c>
      <c r="C1130" s="43">
        <v>1</v>
      </c>
      <c r="D1130">
        <v>3430</v>
      </c>
      <c r="E1130" s="25">
        <f t="shared" si="215"/>
        <v>3430</v>
      </c>
      <c r="F1130" s="25">
        <f t="shared" si="216"/>
        <v>3430</v>
      </c>
      <c r="G1130" s="25">
        <f t="shared" si="205"/>
        <v>1</v>
      </c>
      <c r="H1130" s="25">
        <f t="shared" si="212"/>
        <v>1.0016405964821891</v>
      </c>
      <c r="I1130" s="4">
        <f t="shared" si="206"/>
        <v>3424.3819709847307</v>
      </c>
      <c r="J1130" s="25">
        <f t="shared" si="213"/>
        <v>4406.2132428925752</v>
      </c>
      <c r="K1130" s="15">
        <f t="shared" si="207"/>
        <v>4413.4420608386399</v>
      </c>
      <c r="L1130" s="36">
        <f t="shared" si="208"/>
        <v>-983.44206083863992</v>
      </c>
      <c r="M1130" s="36">
        <f t="shared" si="209"/>
        <v>983.44206083863992</v>
      </c>
      <c r="N1130" s="36">
        <f t="shared" si="210"/>
        <v>0.28671780199377256</v>
      </c>
      <c r="O1130" s="36">
        <f t="shared" si="211"/>
        <v>967158.28702655109</v>
      </c>
      <c r="P1130" s="35">
        <f t="shared" si="214"/>
        <v>967158.28702655109</v>
      </c>
    </row>
    <row r="1131" spans="1:16" x14ac:dyDescent="0.4">
      <c r="A1131" s="1">
        <v>1130</v>
      </c>
      <c r="B1131" s="21">
        <v>40943</v>
      </c>
      <c r="C1131" s="43">
        <v>2</v>
      </c>
      <c r="D1131">
        <v>3430</v>
      </c>
      <c r="E1131" s="25">
        <f t="shared" si="215"/>
        <v>3430</v>
      </c>
      <c r="F1131" s="25">
        <f t="shared" si="216"/>
        <v>3430</v>
      </c>
      <c r="G1131" s="25">
        <f t="shared" si="205"/>
        <v>1</v>
      </c>
      <c r="H1131" s="25">
        <f t="shared" si="212"/>
        <v>0.99475543470319527</v>
      </c>
      <c r="I1131" s="4">
        <f t="shared" si="206"/>
        <v>3448.0837001140962</v>
      </c>
      <c r="J1131" s="25">
        <f t="shared" si="213"/>
        <v>4406.1533794319876</v>
      </c>
      <c r="K1131" s="15">
        <f t="shared" si="207"/>
        <v>4383.0450203258197</v>
      </c>
      <c r="L1131" s="36">
        <f t="shared" si="208"/>
        <v>-953.04502032581968</v>
      </c>
      <c r="M1131" s="36">
        <f t="shared" si="209"/>
        <v>953.04502032581968</v>
      </c>
      <c r="N1131" s="36">
        <f t="shared" si="210"/>
        <v>0.27785569105709029</v>
      </c>
      <c r="O1131" s="36">
        <f t="shared" si="211"/>
        <v>908294.81076784199</v>
      </c>
      <c r="P1131" s="35">
        <f t="shared" si="214"/>
        <v>908294.81076784199</v>
      </c>
    </row>
    <row r="1132" spans="1:16" x14ac:dyDescent="0.4">
      <c r="A1132" s="1">
        <v>1131</v>
      </c>
      <c r="B1132" s="21">
        <v>40944</v>
      </c>
      <c r="C1132" s="43">
        <v>3</v>
      </c>
      <c r="D1132">
        <v>3430</v>
      </c>
      <c r="E1132" s="25">
        <f t="shared" si="215"/>
        <v>3430</v>
      </c>
      <c r="F1132" s="25">
        <f t="shared" si="216"/>
        <v>3430</v>
      </c>
      <c r="G1132" s="25">
        <f t="shared" si="205"/>
        <v>1</v>
      </c>
      <c r="H1132" s="25">
        <f t="shared" si="212"/>
        <v>1.0047966317304369</v>
      </c>
      <c r="I1132" s="4">
        <f t="shared" si="206"/>
        <v>3413.6260927675839</v>
      </c>
      <c r="J1132" s="25">
        <f t="shared" si="213"/>
        <v>4406.0935159714008</v>
      </c>
      <c r="K1132" s="15">
        <f t="shared" si="207"/>
        <v>4427.2279239373811</v>
      </c>
      <c r="L1132" s="36">
        <f t="shared" si="208"/>
        <v>-997.22792393738109</v>
      </c>
      <c r="M1132" s="36">
        <f t="shared" si="209"/>
        <v>997.22792393738109</v>
      </c>
      <c r="N1132" s="36">
        <f t="shared" si="210"/>
        <v>0.29073700406337644</v>
      </c>
      <c r="O1132" s="36">
        <f t="shared" si="211"/>
        <v>994463.53228045919</v>
      </c>
      <c r="P1132" s="35">
        <f t="shared" si="214"/>
        <v>994463.53228045919</v>
      </c>
    </row>
    <row r="1133" spans="1:16" x14ac:dyDescent="0.4">
      <c r="A1133" s="1">
        <v>1132</v>
      </c>
      <c r="B1133" s="21">
        <v>40945</v>
      </c>
      <c r="C1133" s="43">
        <v>4</v>
      </c>
      <c r="D1133">
        <v>3430</v>
      </c>
      <c r="E1133" s="25">
        <f t="shared" si="215"/>
        <v>3430</v>
      </c>
      <c r="F1133" s="25">
        <f t="shared" si="216"/>
        <v>3430</v>
      </c>
      <c r="G1133" s="25">
        <f t="shared" ref="G1133:G1196" si="217">D1133/F1133</f>
        <v>1</v>
      </c>
      <c r="H1133" s="25">
        <f t="shared" si="212"/>
        <v>0.99880733708417879</v>
      </c>
      <c r="I1133" s="4">
        <f t="shared" ref="I1133:I1196" si="218">D1133/H1133</f>
        <v>3434.0957186129699</v>
      </c>
      <c r="J1133" s="25">
        <f t="shared" si="213"/>
        <v>4406.0336525108132</v>
      </c>
      <c r="K1133" s="15">
        <f t="shared" ref="K1133:K1196" si="219">H1133*J1133</f>
        <v>4400.7787395676032</v>
      </c>
      <c r="L1133" s="36">
        <f t="shared" ref="L1133:L1196" si="220">D1133-K1133</f>
        <v>-970.77873956760322</v>
      </c>
      <c r="M1133" s="36">
        <f t="shared" ref="M1133:M1196" si="221">ABS(L1133)</f>
        <v>970.77873956760322</v>
      </c>
      <c r="N1133" s="36">
        <f t="shared" ref="N1133:N1196" si="222">M1133/D1133</f>
        <v>0.2830258715940534</v>
      </c>
      <c r="O1133" s="36">
        <f t="shared" ref="O1133:O1196" si="223">L1133^2</f>
        <v>942411.36119646439</v>
      </c>
      <c r="P1133" s="35">
        <f t="shared" si="214"/>
        <v>942411.36119646439</v>
      </c>
    </row>
    <row r="1134" spans="1:16" x14ac:dyDescent="0.4">
      <c r="A1134" s="1">
        <v>1133</v>
      </c>
      <c r="B1134" s="21">
        <v>40946</v>
      </c>
      <c r="C1134" s="43">
        <v>1</v>
      </c>
      <c r="D1134">
        <v>3430</v>
      </c>
      <c r="E1134" s="25">
        <f t="shared" si="215"/>
        <v>3430</v>
      </c>
      <c r="F1134" s="25">
        <f t="shared" si="216"/>
        <v>3430</v>
      </c>
      <c r="G1134" s="25">
        <f t="shared" si="217"/>
        <v>1</v>
      </c>
      <c r="H1134" s="25">
        <f t="shared" si="212"/>
        <v>1.0016405964821891</v>
      </c>
      <c r="I1134" s="4">
        <f t="shared" si="218"/>
        <v>3424.3819709847307</v>
      </c>
      <c r="J1134" s="25">
        <f t="shared" si="213"/>
        <v>4405.9737890502265</v>
      </c>
      <c r="K1134" s="15">
        <f t="shared" si="219"/>
        <v>4413.2022141491598</v>
      </c>
      <c r="L1134" s="36">
        <f t="shared" si="220"/>
        <v>-983.20221414915977</v>
      </c>
      <c r="M1134" s="36">
        <f t="shared" si="221"/>
        <v>983.20221414915977</v>
      </c>
      <c r="N1134" s="36">
        <f t="shared" si="222"/>
        <v>0.2866478758452361</v>
      </c>
      <c r="O1134" s="36">
        <f t="shared" si="223"/>
        <v>966686.59390781028</v>
      </c>
      <c r="P1134" s="35">
        <f t="shared" si="214"/>
        <v>966686.59390781028</v>
      </c>
    </row>
    <row r="1135" spans="1:16" x14ac:dyDescent="0.4">
      <c r="A1135" s="1">
        <v>1134</v>
      </c>
      <c r="B1135" s="21">
        <v>40947</v>
      </c>
      <c r="C1135" s="43">
        <v>2</v>
      </c>
      <c r="D1135">
        <v>3430</v>
      </c>
      <c r="E1135" s="25">
        <f t="shared" si="215"/>
        <v>3430</v>
      </c>
      <c r="F1135" s="25">
        <f t="shared" si="216"/>
        <v>3430</v>
      </c>
      <c r="G1135" s="25">
        <f t="shared" si="217"/>
        <v>1</v>
      </c>
      <c r="H1135" s="25">
        <f t="shared" si="212"/>
        <v>0.99475543470319527</v>
      </c>
      <c r="I1135" s="4">
        <f t="shared" si="218"/>
        <v>3448.0837001140962</v>
      </c>
      <c r="J1135" s="25">
        <f t="shared" si="213"/>
        <v>4405.9139255896389</v>
      </c>
      <c r="K1135" s="15">
        <f t="shared" si="219"/>
        <v>4382.8068223147829</v>
      </c>
      <c r="L1135" s="36">
        <f t="shared" si="220"/>
        <v>-952.80682231478295</v>
      </c>
      <c r="M1135" s="36">
        <f t="shared" si="221"/>
        <v>952.80682231478295</v>
      </c>
      <c r="N1135" s="36">
        <f t="shared" si="222"/>
        <v>0.277786245572823</v>
      </c>
      <c r="O1135" s="36">
        <f t="shared" si="223"/>
        <v>907840.84064959432</v>
      </c>
      <c r="P1135" s="35">
        <f t="shared" si="214"/>
        <v>907840.84064959432</v>
      </c>
    </row>
    <row r="1136" spans="1:16" x14ac:dyDescent="0.4">
      <c r="A1136" s="1">
        <v>1135</v>
      </c>
      <c r="B1136" s="21">
        <v>40948</v>
      </c>
      <c r="C1136" s="43">
        <v>3</v>
      </c>
      <c r="D1136">
        <v>3430</v>
      </c>
      <c r="E1136" s="25">
        <f t="shared" si="215"/>
        <v>3430</v>
      </c>
      <c r="F1136" s="25">
        <f t="shared" si="216"/>
        <v>3430</v>
      </c>
      <c r="G1136" s="25">
        <f t="shared" si="217"/>
        <v>1</v>
      </c>
      <c r="H1136" s="25">
        <f t="shared" si="212"/>
        <v>1.0047966317304369</v>
      </c>
      <c r="I1136" s="4">
        <f t="shared" si="218"/>
        <v>3413.6260927675839</v>
      </c>
      <c r="J1136" s="25">
        <f t="shared" si="213"/>
        <v>4405.8540621290522</v>
      </c>
      <c r="K1136" s="15">
        <f t="shared" si="219"/>
        <v>4426.9873215231346</v>
      </c>
      <c r="L1136" s="36">
        <f t="shared" si="220"/>
        <v>-996.9873215231346</v>
      </c>
      <c r="M1136" s="36">
        <f t="shared" si="221"/>
        <v>996.9873215231346</v>
      </c>
      <c r="N1136" s="36">
        <f t="shared" si="222"/>
        <v>0.29066685758691968</v>
      </c>
      <c r="O1136" s="36">
        <f t="shared" si="223"/>
        <v>993983.71927787422</v>
      </c>
      <c r="P1136" s="35">
        <f t="shared" si="214"/>
        <v>993983.71927787422</v>
      </c>
    </row>
    <row r="1137" spans="1:16" x14ac:dyDescent="0.4">
      <c r="A1137" s="1">
        <v>1136</v>
      </c>
      <c r="B1137" s="21">
        <v>40949</v>
      </c>
      <c r="C1137" s="43">
        <v>4</v>
      </c>
      <c r="D1137">
        <v>3430</v>
      </c>
      <c r="E1137" s="25">
        <f t="shared" si="215"/>
        <v>3430</v>
      </c>
      <c r="F1137" s="25">
        <f t="shared" si="216"/>
        <v>3430</v>
      </c>
      <c r="G1137" s="25">
        <f t="shared" si="217"/>
        <v>1</v>
      </c>
      <c r="H1137" s="25">
        <f t="shared" si="212"/>
        <v>0.99880733708417879</v>
      </c>
      <c r="I1137" s="4">
        <f t="shared" si="218"/>
        <v>3434.0957186129699</v>
      </c>
      <c r="J1137" s="25">
        <f t="shared" si="213"/>
        <v>4405.7941986684646</v>
      </c>
      <c r="K1137" s="15">
        <f t="shared" si="219"/>
        <v>4400.5395713129728</v>
      </c>
      <c r="L1137" s="36">
        <f t="shared" si="220"/>
        <v>-970.53957131297284</v>
      </c>
      <c r="M1137" s="36">
        <f t="shared" si="221"/>
        <v>970.53957131297284</v>
      </c>
      <c r="N1137" s="36">
        <f t="shared" si="222"/>
        <v>0.28295614323993379</v>
      </c>
      <c r="O1137" s="36">
        <f t="shared" si="223"/>
        <v>941947.05948436912</v>
      </c>
      <c r="P1137" s="35">
        <f t="shared" si="214"/>
        <v>941947.05948436912</v>
      </c>
    </row>
    <row r="1138" spans="1:16" x14ac:dyDescent="0.4">
      <c r="A1138" s="1">
        <v>1137</v>
      </c>
      <c r="B1138" s="21">
        <v>40950</v>
      </c>
      <c r="C1138" s="43">
        <v>1</v>
      </c>
      <c r="D1138">
        <v>3430</v>
      </c>
      <c r="E1138" s="25">
        <f t="shared" si="215"/>
        <v>3430</v>
      </c>
      <c r="F1138" s="25">
        <f t="shared" si="216"/>
        <v>3430</v>
      </c>
      <c r="G1138" s="25">
        <f t="shared" si="217"/>
        <v>1</v>
      </c>
      <c r="H1138" s="25">
        <f t="shared" si="212"/>
        <v>1.0016405964821891</v>
      </c>
      <c r="I1138" s="4">
        <f t="shared" si="218"/>
        <v>3424.3819709847307</v>
      </c>
      <c r="J1138" s="25">
        <f t="shared" si="213"/>
        <v>4405.7343352078778</v>
      </c>
      <c r="K1138" s="15">
        <f t="shared" si="219"/>
        <v>4412.9623674596796</v>
      </c>
      <c r="L1138" s="36">
        <f t="shared" si="220"/>
        <v>-982.96236745967963</v>
      </c>
      <c r="M1138" s="36">
        <f t="shared" si="221"/>
        <v>982.96236745967963</v>
      </c>
      <c r="N1138" s="36">
        <f t="shared" si="222"/>
        <v>0.28657794969669959</v>
      </c>
      <c r="O1138" s="36">
        <f t="shared" si="223"/>
        <v>966215.01584193821</v>
      </c>
      <c r="P1138" s="35">
        <f t="shared" si="214"/>
        <v>966215.01584193821</v>
      </c>
    </row>
    <row r="1139" spans="1:16" x14ac:dyDescent="0.4">
      <c r="A1139" s="1">
        <v>1138</v>
      </c>
      <c r="B1139" s="21">
        <v>40951</v>
      </c>
      <c r="C1139" s="43">
        <v>2</v>
      </c>
      <c r="D1139">
        <v>3430</v>
      </c>
      <c r="E1139" s="25">
        <f t="shared" si="215"/>
        <v>3430</v>
      </c>
      <c r="F1139" s="25">
        <f t="shared" si="216"/>
        <v>3430</v>
      </c>
      <c r="G1139" s="25">
        <f t="shared" si="217"/>
        <v>1</v>
      </c>
      <c r="H1139" s="25">
        <f t="shared" si="212"/>
        <v>0.99475543470319527</v>
      </c>
      <c r="I1139" s="4">
        <f t="shared" si="218"/>
        <v>3448.0837001140962</v>
      </c>
      <c r="J1139" s="25">
        <f t="shared" si="213"/>
        <v>4405.6744717472902</v>
      </c>
      <c r="K1139" s="15">
        <f t="shared" si="219"/>
        <v>4382.5686243037462</v>
      </c>
      <c r="L1139" s="36">
        <f t="shared" si="220"/>
        <v>-952.56862430374622</v>
      </c>
      <c r="M1139" s="36">
        <f t="shared" si="221"/>
        <v>952.56862430374622</v>
      </c>
      <c r="N1139" s="36">
        <f t="shared" si="222"/>
        <v>0.27771680008855576</v>
      </c>
      <c r="O1139" s="36">
        <f t="shared" si="223"/>
        <v>907386.98400793166</v>
      </c>
      <c r="P1139" s="35">
        <f t="shared" si="214"/>
        <v>907386.98400793166</v>
      </c>
    </row>
    <row r="1140" spans="1:16" x14ac:dyDescent="0.4">
      <c r="A1140" s="1">
        <v>1139</v>
      </c>
      <c r="B1140" s="21">
        <v>40952</v>
      </c>
      <c r="C1140" s="43">
        <v>3</v>
      </c>
      <c r="D1140">
        <v>3430</v>
      </c>
      <c r="E1140" s="25">
        <f t="shared" si="215"/>
        <v>3430</v>
      </c>
      <c r="F1140" s="25">
        <f t="shared" si="216"/>
        <v>3430</v>
      </c>
      <c r="G1140" s="25">
        <f t="shared" si="217"/>
        <v>1</v>
      </c>
      <c r="H1140" s="25">
        <f t="shared" si="212"/>
        <v>1.0047966317304369</v>
      </c>
      <c r="I1140" s="4">
        <f t="shared" si="218"/>
        <v>3413.6260927675839</v>
      </c>
      <c r="J1140" s="25">
        <f t="shared" si="213"/>
        <v>4405.6146082867035</v>
      </c>
      <c r="K1140" s="15">
        <f t="shared" si="219"/>
        <v>4426.7467191088881</v>
      </c>
      <c r="L1140" s="36">
        <f t="shared" si="220"/>
        <v>-996.7467191088881</v>
      </c>
      <c r="M1140" s="36">
        <f t="shared" si="221"/>
        <v>996.7467191088881</v>
      </c>
      <c r="N1140" s="36">
        <f t="shared" si="222"/>
        <v>0.29059671111046298</v>
      </c>
      <c r="O1140" s="36">
        <f t="shared" si="223"/>
        <v>993504.02205433266</v>
      </c>
      <c r="P1140" s="35">
        <f t="shared" si="214"/>
        <v>993504.02205433266</v>
      </c>
    </row>
    <row r="1141" spans="1:16" x14ac:dyDescent="0.4">
      <c r="A1141" s="1">
        <v>1140</v>
      </c>
      <c r="B1141" s="21">
        <v>40953</v>
      </c>
      <c r="C1141" s="43">
        <v>4</v>
      </c>
      <c r="D1141">
        <v>3430</v>
      </c>
      <c r="E1141" s="25">
        <f t="shared" si="215"/>
        <v>3430</v>
      </c>
      <c r="F1141" s="25">
        <f t="shared" si="216"/>
        <v>3457.5</v>
      </c>
      <c r="G1141" s="25">
        <f t="shared" si="217"/>
        <v>0.99204627621113517</v>
      </c>
      <c r="H1141" s="25">
        <f t="shared" si="212"/>
        <v>0.99880733708417879</v>
      </c>
      <c r="I1141" s="4">
        <f t="shared" si="218"/>
        <v>3434.0957186129699</v>
      </c>
      <c r="J1141" s="25">
        <f t="shared" si="213"/>
        <v>4405.5547448261159</v>
      </c>
      <c r="K1141" s="15">
        <f t="shared" si="219"/>
        <v>4400.3004030583415</v>
      </c>
      <c r="L1141" s="36">
        <f t="shared" si="220"/>
        <v>-970.30040305834154</v>
      </c>
      <c r="M1141" s="36">
        <f t="shared" si="221"/>
        <v>970.30040305834154</v>
      </c>
      <c r="N1141" s="36">
        <f t="shared" si="222"/>
        <v>0.28288641488581384</v>
      </c>
      <c r="O1141" s="36">
        <f t="shared" si="223"/>
        <v>941482.87217518</v>
      </c>
      <c r="P1141" s="35">
        <f t="shared" si="214"/>
        <v>941482.87217518</v>
      </c>
    </row>
    <row r="1142" spans="1:16" x14ac:dyDescent="0.4">
      <c r="A1142" s="1">
        <v>1141</v>
      </c>
      <c r="B1142" s="21">
        <v>40954</v>
      </c>
      <c r="C1142" s="43">
        <v>1</v>
      </c>
      <c r="D1142">
        <v>3430</v>
      </c>
      <c r="E1142" s="25">
        <f t="shared" si="215"/>
        <v>3485</v>
      </c>
      <c r="F1142" s="25">
        <f t="shared" si="216"/>
        <v>3485</v>
      </c>
      <c r="G1142" s="25">
        <f t="shared" si="217"/>
        <v>0.98421807747489243</v>
      </c>
      <c r="H1142" s="25">
        <f t="shared" si="212"/>
        <v>1.0016405964821891</v>
      </c>
      <c r="I1142" s="4">
        <f t="shared" si="218"/>
        <v>3424.3819709847307</v>
      </c>
      <c r="J1142" s="25">
        <f t="shared" si="213"/>
        <v>4405.4948813655292</v>
      </c>
      <c r="K1142" s="15">
        <f t="shared" si="219"/>
        <v>4412.7225207701995</v>
      </c>
      <c r="L1142" s="36">
        <f t="shared" si="220"/>
        <v>-982.72252077019948</v>
      </c>
      <c r="M1142" s="36">
        <f t="shared" si="221"/>
        <v>982.72252077019948</v>
      </c>
      <c r="N1142" s="36">
        <f t="shared" si="222"/>
        <v>0.28650802354816313</v>
      </c>
      <c r="O1142" s="36">
        <f t="shared" si="223"/>
        <v>965743.55282893509</v>
      </c>
      <c r="P1142" s="35">
        <f t="shared" si="214"/>
        <v>965743.55282893509</v>
      </c>
    </row>
    <row r="1143" spans="1:16" x14ac:dyDescent="0.4">
      <c r="A1143" s="1">
        <v>1142</v>
      </c>
      <c r="B1143" s="21">
        <v>40955</v>
      </c>
      <c r="C1143" s="43">
        <v>2</v>
      </c>
      <c r="D1143">
        <v>3650</v>
      </c>
      <c r="E1143" s="25">
        <f t="shared" si="215"/>
        <v>3485</v>
      </c>
      <c r="F1143" s="25">
        <f t="shared" si="216"/>
        <v>3485</v>
      </c>
      <c r="G1143" s="25">
        <f t="shared" si="217"/>
        <v>1.0473457675753228</v>
      </c>
      <c r="H1143" s="25">
        <f t="shared" si="212"/>
        <v>0.99475543470319527</v>
      </c>
      <c r="I1143" s="4">
        <f t="shared" si="218"/>
        <v>3669.2435875849715</v>
      </c>
      <c r="J1143" s="25">
        <f t="shared" si="213"/>
        <v>4405.4350179049416</v>
      </c>
      <c r="K1143" s="15">
        <f t="shared" si="219"/>
        <v>4382.3304262927086</v>
      </c>
      <c r="L1143" s="36">
        <f t="shared" si="220"/>
        <v>-732.33042629270858</v>
      </c>
      <c r="M1143" s="36">
        <f t="shared" si="221"/>
        <v>732.33042629270858</v>
      </c>
      <c r="N1143" s="36">
        <f t="shared" si="222"/>
        <v>0.20063847295690646</v>
      </c>
      <c r="O1143" s="36">
        <f t="shared" si="223"/>
        <v>536307.8532740603</v>
      </c>
      <c r="P1143" s="35">
        <f t="shared" si="214"/>
        <v>536307.8532740603</v>
      </c>
    </row>
    <row r="1144" spans="1:16" x14ac:dyDescent="0.4">
      <c r="A1144" s="1">
        <v>1143</v>
      </c>
      <c r="B1144" s="21">
        <v>40956</v>
      </c>
      <c r="C1144" s="43">
        <v>3</v>
      </c>
      <c r="D1144">
        <v>3430</v>
      </c>
      <c r="E1144" s="25">
        <f t="shared" si="215"/>
        <v>3485</v>
      </c>
      <c r="F1144" s="25">
        <f t="shared" si="216"/>
        <v>3485</v>
      </c>
      <c r="G1144" s="25">
        <f t="shared" si="217"/>
        <v>0.98421807747489243</v>
      </c>
      <c r="H1144" s="25">
        <f t="shared" si="212"/>
        <v>1.0047966317304369</v>
      </c>
      <c r="I1144" s="4">
        <f t="shared" si="218"/>
        <v>3413.6260927675839</v>
      </c>
      <c r="J1144" s="25">
        <f t="shared" si="213"/>
        <v>4405.3751544443548</v>
      </c>
      <c r="K1144" s="15">
        <f t="shared" si="219"/>
        <v>4426.5061166946407</v>
      </c>
      <c r="L1144" s="36">
        <f t="shared" si="220"/>
        <v>-996.5061166946407</v>
      </c>
      <c r="M1144" s="36">
        <f t="shared" si="221"/>
        <v>996.5061166946407</v>
      </c>
      <c r="N1144" s="36">
        <f t="shared" si="222"/>
        <v>0.29052656463400606</v>
      </c>
      <c r="O1144" s="36">
        <f t="shared" si="223"/>
        <v>993024.44060983288</v>
      </c>
      <c r="P1144" s="35">
        <f t="shared" si="214"/>
        <v>993024.44060983288</v>
      </c>
    </row>
    <row r="1145" spans="1:16" x14ac:dyDescent="0.4">
      <c r="A1145" s="1">
        <v>1144</v>
      </c>
      <c r="B1145" s="21">
        <v>40957</v>
      </c>
      <c r="C1145" s="43">
        <v>4</v>
      </c>
      <c r="D1145">
        <v>3430</v>
      </c>
      <c r="E1145" s="25">
        <f t="shared" si="215"/>
        <v>3485</v>
      </c>
      <c r="F1145" s="25">
        <f t="shared" si="216"/>
        <v>3780.625</v>
      </c>
      <c r="G1145" s="25">
        <f t="shared" si="217"/>
        <v>0.9072573979170111</v>
      </c>
      <c r="H1145" s="25">
        <f t="shared" si="212"/>
        <v>0.99880733708417879</v>
      </c>
      <c r="I1145" s="4">
        <f t="shared" si="218"/>
        <v>3434.0957186129699</v>
      </c>
      <c r="J1145" s="25">
        <f t="shared" si="213"/>
        <v>4405.3152909837672</v>
      </c>
      <c r="K1145" s="15">
        <f t="shared" si="219"/>
        <v>4400.0612348037112</v>
      </c>
      <c r="L1145" s="36">
        <f t="shared" si="220"/>
        <v>-970.06123480371116</v>
      </c>
      <c r="M1145" s="36">
        <f t="shared" si="221"/>
        <v>970.06123480371116</v>
      </c>
      <c r="N1145" s="36">
        <f t="shared" si="222"/>
        <v>0.28281668653169423</v>
      </c>
      <c r="O1145" s="36">
        <f t="shared" si="223"/>
        <v>941018.79926890088</v>
      </c>
      <c r="P1145" s="35">
        <f t="shared" si="214"/>
        <v>941018.79926890088</v>
      </c>
    </row>
    <row r="1146" spans="1:16" x14ac:dyDescent="0.4">
      <c r="A1146" s="1">
        <v>1145</v>
      </c>
      <c r="B1146" s="21">
        <v>40958</v>
      </c>
      <c r="C1146" s="43">
        <v>1</v>
      </c>
      <c r="D1146">
        <v>3430</v>
      </c>
      <c r="E1146" s="25">
        <f t="shared" si="215"/>
        <v>4076.25</v>
      </c>
      <c r="F1146" s="25">
        <f t="shared" si="216"/>
        <v>4076.25</v>
      </c>
      <c r="G1146" s="25">
        <f t="shared" si="217"/>
        <v>0.84145967494633545</v>
      </c>
      <c r="H1146" s="25">
        <f t="shared" si="212"/>
        <v>1.0016405964821891</v>
      </c>
      <c r="I1146" s="4">
        <f t="shared" si="218"/>
        <v>3424.3819709847307</v>
      </c>
      <c r="J1146" s="25">
        <f t="shared" si="213"/>
        <v>4405.2554275231805</v>
      </c>
      <c r="K1146" s="15">
        <f t="shared" si="219"/>
        <v>4412.4826740807193</v>
      </c>
      <c r="L1146" s="36">
        <f t="shared" si="220"/>
        <v>-982.48267408071933</v>
      </c>
      <c r="M1146" s="36">
        <f t="shared" si="221"/>
        <v>982.48267408071933</v>
      </c>
      <c r="N1146" s="36">
        <f t="shared" si="222"/>
        <v>0.28643809739962661</v>
      </c>
      <c r="O1146" s="36">
        <f t="shared" si="223"/>
        <v>965272.20486880094</v>
      </c>
      <c r="P1146" s="35">
        <f t="shared" si="214"/>
        <v>965272.20486880094</v>
      </c>
    </row>
    <row r="1147" spans="1:16" x14ac:dyDescent="0.4">
      <c r="A1147" s="1">
        <v>1146</v>
      </c>
      <c r="B1147" s="21">
        <v>40959</v>
      </c>
      <c r="C1147" s="43">
        <v>2</v>
      </c>
      <c r="D1147">
        <v>6015</v>
      </c>
      <c r="E1147" s="25">
        <f t="shared" si="215"/>
        <v>4076.25</v>
      </c>
      <c r="F1147" s="25">
        <f t="shared" si="216"/>
        <v>4427.875</v>
      </c>
      <c r="G1147" s="25">
        <f t="shared" si="217"/>
        <v>1.3584394320074529</v>
      </c>
      <c r="H1147" s="25">
        <f t="shared" si="212"/>
        <v>0.99475543470319527</v>
      </c>
      <c r="I1147" s="4">
        <f t="shared" si="218"/>
        <v>6046.7123778968771</v>
      </c>
      <c r="J1147" s="25">
        <f t="shared" si="213"/>
        <v>4405.1955640625929</v>
      </c>
      <c r="K1147" s="15">
        <f t="shared" si="219"/>
        <v>4382.0922282816719</v>
      </c>
      <c r="L1147" s="36">
        <f t="shared" si="220"/>
        <v>1632.9077717183281</v>
      </c>
      <c r="M1147" s="36">
        <f t="shared" si="221"/>
        <v>1632.9077717183281</v>
      </c>
      <c r="N1147" s="36">
        <f t="shared" si="222"/>
        <v>0.27147261375200799</v>
      </c>
      <c r="O1147" s="36">
        <f t="shared" si="223"/>
        <v>2666387.7909381157</v>
      </c>
      <c r="P1147" s="35">
        <f t="shared" si="214"/>
        <v>2666387.7909381157</v>
      </c>
    </row>
    <row r="1148" spans="1:16" x14ac:dyDescent="0.4">
      <c r="A1148" s="1">
        <v>1147</v>
      </c>
      <c r="B1148" s="21">
        <v>40960</v>
      </c>
      <c r="C1148" s="43">
        <v>3</v>
      </c>
      <c r="D1148">
        <v>3430</v>
      </c>
      <c r="E1148" s="25">
        <f t="shared" si="215"/>
        <v>4779.5</v>
      </c>
      <c r="F1148" s="25">
        <f t="shared" si="216"/>
        <v>4848.875</v>
      </c>
      <c r="G1148" s="25">
        <f t="shared" si="217"/>
        <v>0.70738057796911658</v>
      </c>
      <c r="H1148" s="25">
        <f t="shared" si="212"/>
        <v>1.0047966317304369</v>
      </c>
      <c r="I1148" s="4">
        <f t="shared" si="218"/>
        <v>3413.6260927675839</v>
      </c>
      <c r="J1148" s="25">
        <f t="shared" si="213"/>
        <v>4405.1357006020062</v>
      </c>
      <c r="K1148" s="15">
        <f t="shared" si="219"/>
        <v>4426.2655142803942</v>
      </c>
      <c r="L1148" s="36">
        <f t="shared" si="220"/>
        <v>-996.2655142803942</v>
      </c>
      <c r="M1148" s="36">
        <f t="shared" si="221"/>
        <v>996.2655142803942</v>
      </c>
      <c r="N1148" s="36">
        <f t="shared" si="222"/>
        <v>0.29045641815754936</v>
      </c>
      <c r="O1148" s="36">
        <f t="shared" si="223"/>
        <v>992544.97494437837</v>
      </c>
      <c r="P1148" s="35">
        <f t="shared" si="214"/>
        <v>992544.97494437837</v>
      </c>
    </row>
    <row r="1149" spans="1:16" x14ac:dyDescent="0.4">
      <c r="A1149" s="1">
        <v>1148</v>
      </c>
      <c r="B1149" s="21">
        <v>40961</v>
      </c>
      <c r="C1149" s="43">
        <v>4</v>
      </c>
      <c r="D1149">
        <v>6243</v>
      </c>
      <c r="E1149" s="25">
        <f t="shared" si="215"/>
        <v>4918.25</v>
      </c>
      <c r="F1149" s="25">
        <f t="shared" si="216"/>
        <v>4547.625</v>
      </c>
      <c r="G1149" s="25">
        <f t="shared" si="217"/>
        <v>1.3728044858580029</v>
      </c>
      <c r="H1149" s="25">
        <f t="shared" si="212"/>
        <v>0.99880733708417879</v>
      </c>
      <c r="I1149" s="4">
        <f t="shared" si="218"/>
        <v>6250.454685510429</v>
      </c>
      <c r="J1149" s="25">
        <f t="shared" si="213"/>
        <v>4405.0758371414186</v>
      </c>
      <c r="K1149" s="15">
        <f t="shared" si="219"/>
        <v>4399.8220665490799</v>
      </c>
      <c r="L1149" s="36">
        <f t="shared" si="220"/>
        <v>1843.1779334509201</v>
      </c>
      <c r="M1149" s="36">
        <f t="shared" si="221"/>
        <v>1843.1779334509201</v>
      </c>
      <c r="N1149" s="36">
        <f t="shared" si="222"/>
        <v>0.29523913718579531</v>
      </c>
      <c r="O1149" s="36">
        <f t="shared" si="223"/>
        <v>3397304.8943604045</v>
      </c>
      <c r="P1149" s="35">
        <f t="shared" si="214"/>
        <v>3397304.8943604045</v>
      </c>
    </row>
    <row r="1150" spans="1:16" x14ac:dyDescent="0.4">
      <c r="A1150" s="1">
        <v>1149</v>
      </c>
      <c r="B1150" s="21">
        <v>40962</v>
      </c>
      <c r="C1150" s="43">
        <v>1</v>
      </c>
      <c r="D1150">
        <v>3985</v>
      </c>
      <c r="E1150" s="25">
        <f t="shared" si="215"/>
        <v>4177</v>
      </c>
      <c r="F1150" s="25">
        <f t="shared" si="216"/>
        <v>4107.625</v>
      </c>
      <c r="G1150" s="25">
        <f t="shared" si="217"/>
        <v>0.97014698274550382</v>
      </c>
      <c r="H1150" s="25">
        <f t="shared" si="212"/>
        <v>1.0016405964821891</v>
      </c>
      <c r="I1150" s="4">
        <f t="shared" si="218"/>
        <v>3978.4729313044177</v>
      </c>
      <c r="J1150" s="25">
        <f t="shared" si="213"/>
        <v>4405.0159736808318</v>
      </c>
      <c r="K1150" s="15">
        <f t="shared" si="219"/>
        <v>4412.2428273912392</v>
      </c>
      <c r="L1150" s="36">
        <f t="shared" si="220"/>
        <v>-427.24282739123919</v>
      </c>
      <c r="M1150" s="36">
        <f t="shared" si="221"/>
        <v>427.24282739123919</v>
      </c>
      <c r="N1150" s="36">
        <f t="shared" si="222"/>
        <v>0.10721275467785174</v>
      </c>
      <c r="O1150" s="36">
        <f t="shared" si="223"/>
        <v>182536.4335572602</v>
      </c>
      <c r="P1150" s="35">
        <f t="shared" si="214"/>
        <v>182536.4335572602</v>
      </c>
    </row>
    <row r="1151" spans="1:16" x14ac:dyDescent="0.4">
      <c r="A1151" s="1">
        <v>1150</v>
      </c>
      <c r="B1151" s="21">
        <v>40963</v>
      </c>
      <c r="C1151" s="43">
        <v>2</v>
      </c>
      <c r="D1151">
        <v>3050</v>
      </c>
      <c r="E1151" s="25">
        <f t="shared" si="215"/>
        <v>4038.25</v>
      </c>
      <c r="F1151" s="25">
        <f t="shared" si="216"/>
        <v>3908.5</v>
      </c>
      <c r="G1151" s="25">
        <f t="shared" si="217"/>
        <v>0.78035051810157352</v>
      </c>
      <c r="H1151" s="25">
        <f t="shared" si="212"/>
        <v>0.99475543470319527</v>
      </c>
      <c r="I1151" s="4">
        <f t="shared" si="218"/>
        <v>3066.0802581189487</v>
      </c>
      <c r="J1151" s="25">
        <f t="shared" si="213"/>
        <v>4404.9561102202442</v>
      </c>
      <c r="K1151" s="15">
        <f t="shared" si="219"/>
        <v>4381.8540302706351</v>
      </c>
      <c r="L1151" s="36">
        <f t="shared" si="220"/>
        <v>-1331.8540302706351</v>
      </c>
      <c r="M1151" s="36">
        <f t="shared" si="221"/>
        <v>1331.8540302706351</v>
      </c>
      <c r="N1151" s="36">
        <f t="shared" si="222"/>
        <v>0.4366734525477492</v>
      </c>
      <c r="O1151" s="36">
        <f t="shared" si="223"/>
        <v>1773835.1579481338</v>
      </c>
      <c r="P1151" s="35">
        <f t="shared" si="214"/>
        <v>1773835.1579481338</v>
      </c>
    </row>
    <row r="1152" spans="1:16" x14ac:dyDescent="0.4">
      <c r="A1152" s="1">
        <v>1151</v>
      </c>
      <c r="B1152" s="21">
        <v>40964</v>
      </c>
      <c r="C1152" s="43">
        <v>3</v>
      </c>
      <c r="D1152">
        <v>2875</v>
      </c>
      <c r="E1152" s="25">
        <f t="shared" si="215"/>
        <v>3778.75</v>
      </c>
      <c r="F1152" s="25">
        <f t="shared" si="216"/>
        <v>3867.125</v>
      </c>
      <c r="G1152" s="25">
        <f t="shared" si="217"/>
        <v>0.74344635872902998</v>
      </c>
      <c r="H1152" s="25">
        <f t="shared" si="212"/>
        <v>1.0047966317304369</v>
      </c>
      <c r="I1152" s="4">
        <f t="shared" si="218"/>
        <v>2861.2755150748699</v>
      </c>
      <c r="J1152" s="25">
        <f t="shared" si="213"/>
        <v>4404.8962467596575</v>
      </c>
      <c r="K1152" s="15">
        <f t="shared" si="219"/>
        <v>4426.0249118661468</v>
      </c>
      <c r="L1152" s="36">
        <f t="shared" si="220"/>
        <v>-1551.0249118661468</v>
      </c>
      <c r="M1152" s="36">
        <f t="shared" si="221"/>
        <v>1551.0249118661468</v>
      </c>
      <c r="N1152" s="36">
        <f t="shared" si="222"/>
        <v>0.53948692586648583</v>
      </c>
      <c r="O1152" s="36">
        <f t="shared" si="223"/>
        <v>2405678.2772293882</v>
      </c>
      <c r="P1152" s="35">
        <f t="shared" si="214"/>
        <v>2405678.2772293882</v>
      </c>
    </row>
    <row r="1153" spans="1:16" x14ac:dyDescent="0.4">
      <c r="A1153" s="1">
        <v>1152</v>
      </c>
      <c r="B1153" s="21">
        <v>40965</v>
      </c>
      <c r="C1153" s="43">
        <v>4</v>
      </c>
      <c r="D1153">
        <v>5205</v>
      </c>
      <c r="E1153" s="25">
        <f t="shared" si="215"/>
        <v>3955.5</v>
      </c>
      <c r="F1153" s="25">
        <f t="shared" si="216"/>
        <v>4003</v>
      </c>
      <c r="G1153" s="25">
        <f t="shared" si="217"/>
        <v>1.3002747939045716</v>
      </c>
      <c r="H1153" s="25">
        <f t="shared" si="212"/>
        <v>0.99880733708417879</v>
      </c>
      <c r="I1153" s="4">
        <f t="shared" si="218"/>
        <v>5211.2152231430055</v>
      </c>
      <c r="J1153" s="25">
        <f t="shared" si="213"/>
        <v>4404.8363832990699</v>
      </c>
      <c r="K1153" s="15">
        <f t="shared" si="219"/>
        <v>4399.5828982944495</v>
      </c>
      <c r="L1153" s="36">
        <f t="shared" si="220"/>
        <v>805.41710170555052</v>
      </c>
      <c r="M1153" s="36">
        <f t="shared" si="221"/>
        <v>805.41710170555052</v>
      </c>
      <c r="N1153" s="36">
        <f t="shared" si="222"/>
        <v>0.15473911656206543</v>
      </c>
      <c r="O1153" s="36">
        <f t="shared" si="223"/>
        <v>648696.7077197691</v>
      </c>
      <c r="P1153" s="35">
        <f t="shared" si="214"/>
        <v>648696.7077197691</v>
      </c>
    </row>
    <row r="1154" spans="1:16" x14ac:dyDescent="0.4">
      <c r="A1154" s="1">
        <v>1153</v>
      </c>
      <c r="B1154" s="21">
        <v>40966</v>
      </c>
      <c r="C1154" s="43">
        <v>1</v>
      </c>
      <c r="D1154">
        <v>4692</v>
      </c>
      <c r="E1154" s="25">
        <f t="shared" si="215"/>
        <v>4050.5</v>
      </c>
      <c r="F1154" s="25">
        <f t="shared" si="216"/>
        <v>4119.875</v>
      </c>
      <c r="G1154" s="25">
        <f t="shared" si="217"/>
        <v>1.1388695045359385</v>
      </c>
      <c r="H1154" s="25">
        <f t="shared" ref="H1154:H1217" si="224">VLOOKUP(C1154,$Q$38:$S$42,3,FALSE)</f>
        <v>1.0016405964821891</v>
      </c>
      <c r="I1154" s="4">
        <f t="shared" si="218"/>
        <v>4684.3149294053519</v>
      </c>
      <c r="J1154" s="25">
        <f t="shared" si="213"/>
        <v>4404.7765198384832</v>
      </c>
      <c r="K1154" s="15">
        <f t="shared" si="219"/>
        <v>4412.002980701759</v>
      </c>
      <c r="L1154" s="36">
        <f t="shared" si="220"/>
        <v>279.99701929824096</v>
      </c>
      <c r="M1154" s="36">
        <f t="shared" si="221"/>
        <v>279.99701929824096</v>
      </c>
      <c r="N1154" s="36">
        <f t="shared" si="222"/>
        <v>5.9675409057596114E-2</v>
      </c>
      <c r="O1154" s="36">
        <f t="shared" si="223"/>
        <v>78398.330815899521</v>
      </c>
      <c r="P1154" s="35">
        <f t="shared" si="214"/>
        <v>78398.330815899521</v>
      </c>
    </row>
    <row r="1155" spans="1:16" x14ac:dyDescent="0.4">
      <c r="A1155" s="1">
        <v>1154</v>
      </c>
      <c r="B1155" s="21">
        <v>40967</v>
      </c>
      <c r="C1155" s="43">
        <v>2</v>
      </c>
      <c r="D1155">
        <v>3430</v>
      </c>
      <c r="E1155" s="25">
        <f t="shared" si="215"/>
        <v>4189.25</v>
      </c>
      <c r="F1155" s="25">
        <f t="shared" si="216"/>
        <v>3967.375</v>
      </c>
      <c r="G1155" s="25">
        <f t="shared" si="217"/>
        <v>0.86455149815684174</v>
      </c>
      <c r="H1155" s="25">
        <f t="shared" si="224"/>
        <v>0.99475543470319527</v>
      </c>
      <c r="I1155" s="4">
        <f t="shared" si="218"/>
        <v>3448.0837001140962</v>
      </c>
      <c r="J1155" s="25">
        <f t="shared" ref="J1155:J1218" si="225">INTERCEPT($I$2:$I$3896,$A$2:$A$3896)+SLOPE($I$2:$I$3896,$A$2:$A$3896)*A1155</f>
        <v>4404.7166563778956</v>
      </c>
      <c r="K1155" s="15">
        <f t="shared" si="219"/>
        <v>4381.6158322595984</v>
      </c>
      <c r="L1155" s="36">
        <f t="shared" si="220"/>
        <v>-951.61583225959839</v>
      </c>
      <c r="M1155" s="36">
        <f t="shared" si="221"/>
        <v>951.61583225959839</v>
      </c>
      <c r="N1155" s="36">
        <f t="shared" si="222"/>
        <v>0.27743901815148642</v>
      </c>
      <c r="O1155" s="36">
        <f t="shared" si="223"/>
        <v>905572.69220712816</v>
      </c>
      <c r="P1155" s="35">
        <f t="shared" ref="P1155:P1218" si="226">(D1155-K1155)^2</f>
        <v>905572.69220712816</v>
      </c>
    </row>
    <row r="1156" spans="1:16" x14ac:dyDescent="0.4">
      <c r="A1156" s="1">
        <v>1155</v>
      </c>
      <c r="B1156" s="21">
        <v>40968</v>
      </c>
      <c r="C1156" s="43">
        <v>3</v>
      </c>
      <c r="D1156">
        <v>3430</v>
      </c>
      <c r="E1156" s="25">
        <f t="shared" si="215"/>
        <v>3745.5</v>
      </c>
      <c r="F1156" s="25">
        <f t="shared" si="216"/>
        <v>3587.75</v>
      </c>
      <c r="G1156" s="25">
        <f t="shared" si="217"/>
        <v>0.95603093861054977</v>
      </c>
      <c r="H1156" s="25">
        <f t="shared" si="224"/>
        <v>1.0047966317304369</v>
      </c>
      <c r="I1156" s="4">
        <f t="shared" si="218"/>
        <v>3413.6260927675839</v>
      </c>
      <c r="J1156" s="25">
        <f t="shared" si="225"/>
        <v>4404.6567929173088</v>
      </c>
      <c r="K1156" s="15">
        <f t="shared" si="219"/>
        <v>4425.7843094519003</v>
      </c>
      <c r="L1156" s="36">
        <f t="shared" si="220"/>
        <v>-995.7843094519003</v>
      </c>
      <c r="M1156" s="36">
        <f t="shared" si="221"/>
        <v>995.7843094519003</v>
      </c>
      <c r="N1156" s="36">
        <f t="shared" si="222"/>
        <v>0.29031612520463568</v>
      </c>
      <c r="O1156" s="36">
        <f t="shared" si="223"/>
        <v>991586.39095059794</v>
      </c>
      <c r="P1156" s="35">
        <f t="shared" si="226"/>
        <v>991586.39095059794</v>
      </c>
    </row>
    <row r="1157" spans="1:16" x14ac:dyDescent="0.4">
      <c r="A1157" s="1">
        <v>1156</v>
      </c>
      <c r="B1157" s="21">
        <v>40969</v>
      </c>
      <c r="C1157" s="43">
        <v>4</v>
      </c>
      <c r="D1157">
        <v>3430</v>
      </c>
      <c r="E1157" s="25">
        <f t="shared" ref="E1157:E1220" si="227">AVERAGE(D1155:D1158)</f>
        <v>3430</v>
      </c>
      <c r="F1157" s="25">
        <f t="shared" ref="F1157:F1220" si="228">AVERAGE(E1157:E1158)</f>
        <v>3430</v>
      </c>
      <c r="G1157" s="25">
        <f t="shared" si="217"/>
        <v>1</v>
      </c>
      <c r="H1157" s="25">
        <f t="shared" si="224"/>
        <v>0.99880733708417879</v>
      </c>
      <c r="I1157" s="4">
        <f t="shared" si="218"/>
        <v>3434.0957186129699</v>
      </c>
      <c r="J1157" s="25">
        <f t="shared" si="225"/>
        <v>4404.5969294567212</v>
      </c>
      <c r="K1157" s="15">
        <f t="shared" si="219"/>
        <v>4399.3437300398182</v>
      </c>
      <c r="L1157" s="36">
        <f t="shared" si="220"/>
        <v>-969.34373003981818</v>
      </c>
      <c r="M1157" s="36">
        <f t="shared" si="221"/>
        <v>969.34373003981818</v>
      </c>
      <c r="N1157" s="36">
        <f t="shared" si="222"/>
        <v>0.28260750146933472</v>
      </c>
      <c r="O1157" s="36">
        <f t="shared" si="223"/>
        <v>939627.26696750789</v>
      </c>
      <c r="P1157" s="35">
        <f t="shared" si="226"/>
        <v>939627.26696750789</v>
      </c>
    </row>
    <row r="1158" spans="1:16" x14ac:dyDescent="0.4">
      <c r="A1158" s="1">
        <v>1157</v>
      </c>
      <c r="B1158" s="21">
        <v>40970</v>
      </c>
      <c r="C1158" s="43">
        <v>1</v>
      </c>
      <c r="D1158">
        <v>3430</v>
      </c>
      <c r="E1158" s="25">
        <f t="shared" si="227"/>
        <v>3430</v>
      </c>
      <c r="F1158" s="25">
        <f t="shared" si="228"/>
        <v>3430</v>
      </c>
      <c r="G1158" s="25">
        <f t="shared" si="217"/>
        <v>1</v>
      </c>
      <c r="H1158" s="25">
        <f t="shared" si="224"/>
        <v>1.0016405964821891</v>
      </c>
      <c r="I1158" s="4">
        <f t="shared" si="218"/>
        <v>3424.3819709847307</v>
      </c>
      <c r="J1158" s="25">
        <f t="shared" si="225"/>
        <v>4404.5370659961345</v>
      </c>
      <c r="K1158" s="15">
        <f t="shared" si="219"/>
        <v>4411.7631340122789</v>
      </c>
      <c r="L1158" s="36">
        <f t="shared" si="220"/>
        <v>-981.7631340122789</v>
      </c>
      <c r="M1158" s="36">
        <f t="shared" si="221"/>
        <v>981.7631340122789</v>
      </c>
      <c r="N1158" s="36">
        <f t="shared" si="222"/>
        <v>0.28622831895401718</v>
      </c>
      <c r="O1158" s="36">
        <f t="shared" si="223"/>
        <v>963858.8513056119</v>
      </c>
      <c r="P1158" s="35">
        <f t="shared" si="226"/>
        <v>963858.8513056119</v>
      </c>
    </row>
    <row r="1159" spans="1:16" x14ac:dyDescent="0.4">
      <c r="A1159" s="1">
        <v>1158</v>
      </c>
      <c r="B1159" s="21">
        <v>40971</v>
      </c>
      <c r="C1159" s="43">
        <v>2</v>
      </c>
      <c r="D1159">
        <v>3430</v>
      </c>
      <c r="E1159" s="25">
        <f t="shared" si="227"/>
        <v>3430</v>
      </c>
      <c r="F1159" s="25">
        <f t="shared" si="228"/>
        <v>3430</v>
      </c>
      <c r="G1159" s="25">
        <f t="shared" si="217"/>
        <v>1</v>
      </c>
      <c r="H1159" s="25">
        <f t="shared" si="224"/>
        <v>0.99475543470319527</v>
      </c>
      <c r="I1159" s="4">
        <f t="shared" si="218"/>
        <v>3448.0837001140962</v>
      </c>
      <c r="J1159" s="25">
        <f t="shared" si="225"/>
        <v>4404.4772025355469</v>
      </c>
      <c r="K1159" s="15">
        <f t="shared" si="219"/>
        <v>4381.3776342485617</v>
      </c>
      <c r="L1159" s="36">
        <f t="shared" si="220"/>
        <v>-951.37763424856166</v>
      </c>
      <c r="M1159" s="36">
        <f t="shared" si="221"/>
        <v>951.37763424856166</v>
      </c>
      <c r="N1159" s="36">
        <f t="shared" si="222"/>
        <v>0.27736957266721912</v>
      </c>
      <c r="O1159" s="36">
        <f t="shared" si="223"/>
        <v>905119.40294838999</v>
      </c>
      <c r="P1159" s="35">
        <f t="shared" si="226"/>
        <v>905119.40294838999</v>
      </c>
    </row>
    <row r="1160" spans="1:16" x14ac:dyDescent="0.4">
      <c r="A1160" s="1">
        <v>1159</v>
      </c>
      <c r="B1160" s="21">
        <v>40972</v>
      </c>
      <c r="C1160" s="43">
        <v>3</v>
      </c>
      <c r="D1160">
        <v>3430</v>
      </c>
      <c r="E1160" s="25">
        <f t="shared" si="227"/>
        <v>3430</v>
      </c>
      <c r="F1160" s="25">
        <f t="shared" si="228"/>
        <v>3430</v>
      </c>
      <c r="G1160" s="25">
        <f t="shared" si="217"/>
        <v>1</v>
      </c>
      <c r="H1160" s="25">
        <f t="shared" si="224"/>
        <v>1.0047966317304369</v>
      </c>
      <c r="I1160" s="4">
        <f t="shared" si="218"/>
        <v>3413.6260927675839</v>
      </c>
      <c r="J1160" s="25">
        <f t="shared" si="225"/>
        <v>4404.4173390749602</v>
      </c>
      <c r="K1160" s="15">
        <f t="shared" si="219"/>
        <v>4425.5437070376538</v>
      </c>
      <c r="L1160" s="36">
        <f t="shared" si="220"/>
        <v>-995.5437070376538</v>
      </c>
      <c r="M1160" s="36">
        <f t="shared" si="221"/>
        <v>995.5437070376538</v>
      </c>
      <c r="N1160" s="36">
        <f t="shared" si="222"/>
        <v>0.29024597872817898</v>
      </c>
      <c r="O1160" s="36">
        <f t="shared" si="223"/>
        <v>991107.27262227389</v>
      </c>
      <c r="P1160" s="35">
        <f t="shared" si="226"/>
        <v>991107.27262227389</v>
      </c>
    </row>
    <row r="1161" spans="1:16" x14ac:dyDescent="0.4">
      <c r="A1161" s="1">
        <v>1160</v>
      </c>
      <c r="B1161" s="21">
        <v>40973</v>
      </c>
      <c r="C1161" s="43">
        <v>4</v>
      </c>
      <c r="D1161">
        <v>3430</v>
      </c>
      <c r="E1161" s="25">
        <f t="shared" si="227"/>
        <v>3430</v>
      </c>
      <c r="F1161" s="25">
        <f t="shared" si="228"/>
        <v>3430</v>
      </c>
      <c r="G1161" s="25">
        <f t="shared" si="217"/>
        <v>1</v>
      </c>
      <c r="H1161" s="25">
        <f t="shared" si="224"/>
        <v>0.99880733708417879</v>
      </c>
      <c r="I1161" s="4">
        <f t="shared" si="218"/>
        <v>3434.0957186129699</v>
      </c>
      <c r="J1161" s="25">
        <f t="shared" si="225"/>
        <v>4404.3574756143735</v>
      </c>
      <c r="K1161" s="15">
        <f t="shared" si="219"/>
        <v>4399.1045617851887</v>
      </c>
      <c r="L1161" s="36">
        <f t="shared" si="220"/>
        <v>-969.10456178518871</v>
      </c>
      <c r="M1161" s="36">
        <f t="shared" si="221"/>
        <v>969.10456178518871</v>
      </c>
      <c r="N1161" s="36">
        <f t="shared" si="222"/>
        <v>0.28253777311521538</v>
      </c>
      <c r="O1161" s="36">
        <f t="shared" si="223"/>
        <v>939163.65167286259</v>
      </c>
      <c r="P1161" s="35">
        <f t="shared" si="226"/>
        <v>939163.65167286259</v>
      </c>
    </row>
    <row r="1162" spans="1:16" x14ac:dyDescent="0.4">
      <c r="A1162" s="1">
        <v>1161</v>
      </c>
      <c r="B1162" s="21">
        <v>40974</v>
      </c>
      <c r="C1162" s="43">
        <v>1</v>
      </c>
      <c r="D1162">
        <v>3430</v>
      </c>
      <c r="E1162" s="25">
        <f t="shared" si="227"/>
        <v>3430</v>
      </c>
      <c r="F1162" s="25">
        <f t="shared" si="228"/>
        <v>3457.5</v>
      </c>
      <c r="G1162" s="25">
        <f t="shared" si="217"/>
        <v>0.99204627621113517</v>
      </c>
      <c r="H1162" s="25">
        <f t="shared" si="224"/>
        <v>1.0016405964821891</v>
      </c>
      <c r="I1162" s="4">
        <f t="shared" si="218"/>
        <v>3424.3819709847307</v>
      </c>
      <c r="J1162" s="25">
        <f t="shared" si="225"/>
        <v>4404.2976121537858</v>
      </c>
      <c r="K1162" s="15">
        <f t="shared" si="219"/>
        <v>4411.5232873227988</v>
      </c>
      <c r="L1162" s="36">
        <f t="shared" si="220"/>
        <v>-981.52328732279875</v>
      </c>
      <c r="M1162" s="36">
        <f t="shared" si="221"/>
        <v>981.52328732279875</v>
      </c>
      <c r="N1162" s="36">
        <f t="shared" si="222"/>
        <v>0.28615839280548067</v>
      </c>
      <c r="O1162" s="36">
        <f t="shared" si="223"/>
        <v>963387.96355695336</v>
      </c>
      <c r="P1162" s="35">
        <f t="shared" si="226"/>
        <v>963387.96355695336</v>
      </c>
    </row>
    <row r="1163" spans="1:16" x14ac:dyDescent="0.4">
      <c r="A1163" s="1">
        <v>1162</v>
      </c>
      <c r="B1163" s="21">
        <v>40975</v>
      </c>
      <c r="C1163" s="43">
        <v>2</v>
      </c>
      <c r="D1163">
        <v>3430</v>
      </c>
      <c r="E1163" s="25">
        <f t="shared" si="227"/>
        <v>3485</v>
      </c>
      <c r="F1163" s="25">
        <f t="shared" si="228"/>
        <v>3485</v>
      </c>
      <c r="G1163" s="25">
        <f t="shared" si="217"/>
        <v>0.98421807747489243</v>
      </c>
      <c r="H1163" s="25">
        <f t="shared" si="224"/>
        <v>0.99475543470319527</v>
      </c>
      <c r="I1163" s="4">
        <f t="shared" si="218"/>
        <v>3448.0837001140962</v>
      </c>
      <c r="J1163" s="25">
        <f t="shared" si="225"/>
        <v>4404.2377486931991</v>
      </c>
      <c r="K1163" s="15">
        <f t="shared" si="219"/>
        <v>4381.1394362375258</v>
      </c>
      <c r="L1163" s="36">
        <f t="shared" si="220"/>
        <v>-951.13943623752584</v>
      </c>
      <c r="M1163" s="36">
        <f t="shared" si="221"/>
        <v>951.13943623752584</v>
      </c>
      <c r="N1163" s="36">
        <f t="shared" si="222"/>
        <v>0.27730012718295216</v>
      </c>
      <c r="O1163" s="36">
        <f t="shared" si="223"/>
        <v>904666.22716623847</v>
      </c>
      <c r="P1163" s="35">
        <f t="shared" si="226"/>
        <v>904666.22716623847</v>
      </c>
    </row>
    <row r="1164" spans="1:16" x14ac:dyDescent="0.4">
      <c r="A1164" s="1">
        <v>1163</v>
      </c>
      <c r="B1164" s="21">
        <v>40976</v>
      </c>
      <c r="C1164" s="43">
        <v>3</v>
      </c>
      <c r="D1164">
        <v>3650</v>
      </c>
      <c r="E1164" s="25">
        <f t="shared" si="227"/>
        <v>3485</v>
      </c>
      <c r="F1164" s="25">
        <f t="shared" si="228"/>
        <v>3713.375</v>
      </c>
      <c r="G1164" s="25">
        <f t="shared" si="217"/>
        <v>0.98293331538021345</v>
      </c>
      <c r="H1164" s="25">
        <f t="shared" si="224"/>
        <v>1.0047966317304369</v>
      </c>
      <c r="I1164" s="4">
        <f t="shared" si="218"/>
        <v>3632.5758713124433</v>
      </c>
      <c r="J1164" s="25">
        <f t="shared" si="225"/>
        <v>4404.1778852326115</v>
      </c>
      <c r="K1164" s="15">
        <f t="shared" si="219"/>
        <v>4425.3031046234064</v>
      </c>
      <c r="L1164" s="36">
        <f t="shared" si="220"/>
        <v>-775.3031046234064</v>
      </c>
      <c r="M1164" s="36">
        <f t="shared" si="221"/>
        <v>775.3031046234064</v>
      </c>
      <c r="N1164" s="36">
        <f t="shared" si="222"/>
        <v>0.21241180948586477</v>
      </c>
      <c r="O1164" s="36">
        <f t="shared" si="223"/>
        <v>601094.90403869259</v>
      </c>
      <c r="P1164" s="35">
        <f t="shared" si="226"/>
        <v>601094.90403869259</v>
      </c>
    </row>
    <row r="1165" spans="1:16" x14ac:dyDescent="0.4">
      <c r="A1165" s="1">
        <v>1164</v>
      </c>
      <c r="B1165" s="21">
        <v>40977</v>
      </c>
      <c r="C1165" s="43">
        <v>4</v>
      </c>
      <c r="D1165">
        <v>3430</v>
      </c>
      <c r="E1165" s="25">
        <f t="shared" si="227"/>
        <v>3941.75</v>
      </c>
      <c r="F1165" s="25">
        <f t="shared" si="228"/>
        <v>3941.75</v>
      </c>
      <c r="G1165" s="25">
        <f t="shared" si="217"/>
        <v>0.87017187797298157</v>
      </c>
      <c r="H1165" s="25">
        <f t="shared" si="224"/>
        <v>0.99880733708417879</v>
      </c>
      <c r="I1165" s="4">
        <f t="shared" si="218"/>
        <v>3434.0957186129699</v>
      </c>
      <c r="J1165" s="25">
        <f t="shared" si="225"/>
        <v>4404.1180217720248</v>
      </c>
      <c r="K1165" s="15">
        <f t="shared" si="219"/>
        <v>4398.8653935305574</v>
      </c>
      <c r="L1165" s="36">
        <f t="shared" si="220"/>
        <v>-968.86539353055741</v>
      </c>
      <c r="M1165" s="36">
        <f t="shared" si="221"/>
        <v>968.86539353055741</v>
      </c>
      <c r="N1165" s="36">
        <f t="shared" si="222"/>
        <v>0.28246804476109544</v>
      </c>
      <c r="O1165" s="36">
        <f t="shared" si="223"/>
        <v>938700.15078112192</v>
      </c>
      <c r="P1165" s="35">
        <f t="shared" si="226"/>
        <v>938700.15078112192</v>
      </c>
    </row>
    <row r="1166" spans="1:16" x14ac:dyDescent="0.4">
      <c r="A1166" s="1">
        <v>1165</v>
      </c>
      <c r="B1166" s="21">
        <v>40978</v>
      </c>
      <c r="C1166" s="43">
        <v>1</v>
      </c>
      <c r="D1166">
        <v>5257</v>
      </c>
      <c r="E1166" s="25">
        <f t="shared" si="227"/>
        <v>3941.75</v>
      </c>
      <c r="F1166" s="25">
        <f t="shared" si="228"/>
        <v>4212.875</v>
      </c>
      <c r="G1166" s="25">
        <f t="shared" si="217"/>
        <v>1.247841438447616</v>
      </c>
      <c r="H1166" s="25">
        <f t="shared" si="224"/>
        <v>1.0016405964821891</v>
      </c>
      <c r="I1166" s="4">
        <f t="shared" si="218"/>
        <v>5248.3895106316995</v>
      </c>
      <c r="J1166" s="25">
        <f t="shared" si="225"/>
        <v>4404.0581583114372</v>
      </c>
      <c r="K1166" s="15">
        <f t="shared" si="219"/>
        <v>4411.2834406333186</v>
      </c>
      <c r="L1166" s="36">
        <f t="shared" si="220"/>
        <v>845.71655936668139</v>
      </c>
      <c r="M1166" s="36">
        <f t="shared" si="221"/>
        <v>845.71655936668139</v>
      </c>
      <c r="N1166" s="36">
        <f t="shared" si="222"/>
        <v>0.16087436929174082</v>
      </c>
      <c r="O1166" s="36">
        <f t="shared" si="223"/>
        <v>715236.49878701754</v>
      </c>
      <c r="P1166" s="35">
        <f t="shared" si="226"/>
        <v>715236.49878701754</v>
      </c>
    </row>
    <row r="1167" spans="1:16" x14ac:dyDescent="0.4">
      <c r="A1167" s="1">
        <v>1166</v>
      </c>
      <c r="B1167" s="21">
        <v>40979</v>
      </c>
      <c r="C1167" s="43">
        <v>2</v>
      </c>
      <c r="D1167">
        <v>3430</v>
      </c>
      <c r="E1167" s="25">
        <f t="shared" si="227"/>
        <v>4484</v>
      </c>
      <c r="F1167" s="25">
        <f t="shared" si="228"/>
        <v>4650.75</v>
      </c>
      <c r="G1167" s="25">
        <f t="shared" si="217"/>
        <v>0.73751545449658662</v>
      </c>
      <c r="H1167" s="25">
        <f t="shared" si="224"/>
        <v>0.99475543470319527</v>
      </c>
      <c r="I1167" s="4">
        <f t="shared" si="218"/>
        <v>3448.0837001140962</v>
      </c>
      <c r="J1167" s="25">
        <f t="shared" si="225"/>
        <v>4403.9982948508505</v>
      </c>
      <c r="K1167" s="15">
        <f t="shared" si="219"/>
        <v>4380.9012382264882</v>
      </c>
      <c r="L1167" s="36">
        <f t="shared" si="220"/>
        <v>-950.9012382264882</v>
      </c>
      <c r="M1167" s="36">
        <f t="shared" si="221"/>
        <v>950.9012382264882</v>
      </c>
      <c r="N1167" s="36">
        <f t="shared" si="222"/>
        <v>0.27723068169868459</v>
      </c>
      <c r="O1167" s="36">
        <f t="shared" si="223"/>
        <v>904213.16486066848</v>
      </c>
      <c r="P1167" s="35">
        <f t="shared" si="226"/>
        <v>904213.16486066848</v>
      </c>
    </row>
    <row r="1168" spans="1:16" x14ac:dyDescent="0.4">
      <c r="A1168" s="1">
        <v>1167</v>
      </c>
      <c r="B1168" s="21">
        <v>40980</v>
      </c>
      <c r="C1168" s="43">
        <v>3</v>
      </c>
      <c r="D1168">
        <v>5819</v>
      </c>
      <c r="E1168" s="25">
        <f t="shared" si="227"/>
        <v>4817.5</v>
      </c>
      <c r="F1168" s="25">
        <f t="shared" si="228"/>
        <v>4532</v>
      </c>
      <c r="G1168" s="25">
        <f t="shared" si="217"/>
        <v>1.2839805825242718</v>
      </c>
      <c r="H1168" s="25">
        <f t="shared" si="224"/>
        <v>1.0047966317304369</v>
      </c>
      <c r="I1168" s="4">
        <f t="shared" si="218"/>
        <v>5791.2216425115366</v>
      </c>
      <c r="J1168" s="25">
        <f t="shared" si="225"/>
        <v>4403.9384313902628</v>
      </c>
      <c r="K1168" s="15">
        <f t="shared" si="219"/>
        <v>4425.0625022091599</v>
      </c>
      <c r="L1168" s="36">
        <f t="shared" si="220"/>
        <v>1393.9374977908401</v>
      </c>
      <c r="M1168" s="36">
        <f t="shared" si="221"/>
        <v>1393.9374977908401</v>
      </c>
      <c r="N1168" s="36">
        <f t="shared" si="222"/>
        <v>0.23954932080956179</v>
      </c>
      <c r="O1168" s="36">
        <f t="shared" si="223"/>
        <v>1943061.7477473884</v>
      </c>
      <c r="P1168" s="35">
        <f t="shared" si="226"/>
        <v>1943061.7477473884</v>
      </c>
    </row>
    <row r="1169" spans="1:16" x14ac:dyDescent="0.4">
      <c r="A1169" s="1">
        <v>1168</v>
      </c>
      <c r="B1169" s="21">
        <v>40981</v>
      </c>
      <c r="C1169" s="43">
        <v>4</v>
      </c>
      <c r="D1169">
        <v>4764</v>
      </c>
      <c r="E1169" s="25">
        <f t="shared" si="227"/>
        <v>4246.5</v>
      </c>
      <c r="F1169" s="25">
        <f t="shared" si="228"/>
        <v>4246.5</v>
      </c>
      <c r="G1169" s="25">
        <f t="shared" si="217"/>
        <v>1.1218650653479336</v>
      </c>
      <c r="H1169" s="25">
        <f t="shared" si="224"/>
        <v>0.99880733708417879</v>
      </c>
      <c r="I1169" s="4">
        <f t="shared" si="218"/>
        <v>4769.6886307499099</v>
      </c>
      <c r="J1169" s="25">
        <f t="shared" si="225"/>
        <v>4403.8785679296761</v>
      </c>
      <c r="K1169" s="15">
        <f t="shared" si="219"/>
        <v>4398.626225275927</v>
      </c>
      <c r="L1169" s="36">
        <f t="shared" si="220"/>
        <v>365.37377472407297</v>
      </c>
      <c r="M1169" s="36">
        <f t="shared" si="221"/>
        <v>365.37377472407297</v>
      </c>
      <c r="N1169" s="36">
        <f t="shared" si="222"/>
        <v>7.6694747003373837E-2</v>
      </c>
      <c r="O1169" s="36">
        <f t="shared" si="223"/>
        <v>133497.99525611763</v>
      </c>
      <c r="P1169" s="35">
        <f t="shared" si="226"/>
        <v>133497.99525611763</v>
      </c>
    </row>
    <row r="1170" spans="1:16" x14ac:dyDescent="0.4">
      <c r="A1170" s="1">
        <v>1169</v>
      </c>
      <c r="B1170" s="21">
        <v>40982</v>
      </c>
      <c r="C1170" s="43">
        <v>1</v>
      </c>
      <c r="D1170">
        <v>2973</v>
      </c>
      <c r="E1170" s="25">
        <f t="shared" si="227"/>
        <v>4246.5</v>
      </c>
      <c r="F1170" s="25">
        <f t="shared" si="228"/>
        <v>3947.875</v>
      </c>
      <c r="G1170" s="25">
        <f t="shared" si="217"/>
        <v>0.75306335686920178</v>
      </c>
      <c r="H1170" s="25">
        <f t="shared" si="224"/>
        <v>1.0016405964821891</v>
      </c>
      <c r="I1170" s="4">
        <f t="shared" si="218"/>
        <v>2968.1304955503219</v>
      </c>
      <c r="J1170" s="25">
        <f t="shared" si="225"/>
        <v>4403.8187044690885</v>
      </c>
      <c r="K1170" s="15">
        <f t="shared" si="219"/>
        <v>4411.0435939438385</v>
      </c>
      <c r="L1170" s="36">
        <f t="shared" si="220"/>
        <v>-1438.0435939438385</v>
      </c>
      <c r="M1170" s="36">
        <f t="shared" si="221"/>
        <v>1438.0435939438385</v>
      </c>
      <c r="N1170" s="36">
        <f t="shared" si="222"/>
        <v>0.48370117522497091</v>
      </c>
      <c r="O1170" s="36">
        <f t="shared" si="223"/>
        <v>2067969.3780829113</v>
      </c>
      <c r="P1170" s="35">
        <f t="shared" si="226"/>
        <v>2067969.3780829113</v>
      </c>
    </row>
    <row r="1171" spans="1:16" x14ac:dyDescent="0.4">
      <c r="A1171" s="1">
        <v>1170</v>
      </c>
      <c r="B1171" s="21">
        <v>40983</v>
      </c>
      <c r="C1171" s="43">
        <v>2</v>
      </c>
      <c r="D1171">
        <v>3430</v>
      </c>
      <c r="E1171" s="25">
        <f t="shared" si="227"/>
        <v>3649.25</v>
      </c>
      <c r="F1171" s="25">
        <f t="shared" si="228"/>
        <v>3482.5</v>
      </c>
      <c r="G1171" s="25">
        <f t="shared" si="217"/>
        <v>0.98492462311557794</v>
      </c>
      <c r="H1171" s="25">
        <f t="shared" si="224"/>
        <v>0.99475543470319527</v>
      </c>
      <c r="I1171" s="4">
        <f t="shared" si="218"/>
        <v>3448.0837001140962</v>
      </c>
      <c r="J1171" s="25">
        <f t="shared" si="225"/>
        <v>4403.7588410085018</v>
      </c>
      <c r="K1171" s="15">
        <f t="shared" si="219"/>
        <v>4380.6630402154515</v>
      </c>
      <c r="L1171" s="36">
        <f t="shared" si="220"/>
        <v>-950.66304021545147</v>
      </c>
      <c r="M1171" s="36">
        <f t="shared" si="221"/>
        <v>950.66304021545147</v>
      </c>
      <c r="N1171" s="36">
        <f t="shared" si="222"/>
        <v>0.27716123621441735</v>
      </c>
      <c r="O1171" s="36">
        <f t="shared" si="223"/>
        <v>903760.21603168512</v>
      </c>
      <c r="P1171" s="35">
        <f t="shared" si="226"/>
        <v>903760.21603168512</v>
      </c>
    </row>
    <row r="1172" spans="1:16" x14ac:dyDescent="0.4">
      <c r="A1172" s="1">
        <v>1171</v>
      </c>
      <c r="B1172" s="21">
        <v>40984</v>
      </c>
      <c r="C1172" s="43">
        <v>3</v>
      </c>
      <c r="D1172">
        <v>3430</v>
      </c>
      <c r="E1172" s="25">
        <f t="shared" si="227"/>
        <v>3315.75</v>
      </c>
      <c r="F1172" s="25">
        <f t="shared" si="228"/>
        <v>3372.875</v>
      </c>
      <c r="G1172" s="25">
        <f t="shared" si="217"/>
        <v>1.0169365897046287</v>
      </c>
      <c r="H1172" s="25">
        <f t="shared" si="224"/>
        <v>1.0047966317304369</v>
      </c>
      <c r="I1172" s="4">
        <f t="shared" si="218"/>
        <v>3413.6260927675839</v>
      </c>
      <c r="J1172" s="25">
        <f t="shared" si="225"/>
        <v>4403.6989775479142</v>
      </c>
      <c r="K1172" s="15">
        <f t="shared" si="219"/>
        <v>4424.8218997949125</v>
      </c>
      <c r="L1172" s="36">
        <f t="shared" si="220"/>
        <v>-994.8218997949125</v>
      </c>
      <c r="M1172" s="36">
        <f t="shared" si="221"/>
        <v>994.8218997949125</v>
      </c>
      <c r="N1172" s="36">
        <f t="shared" si="222"/>
        <v>0.29003553929880832</v>
      </c>
      <c r="O1172" s="36">
        <f t="shared" si="223"/>
        <v>989670.61231155891</v>
      </c>
      <c r="P1172" s="35">
        <f t="shared" si="226"/>
        <v>989670.61231155891</v>
      </c>
    </row>
    <row r="1173" spans="1:16" x14ac:dyDescent="0.4">
      <c r="A1173" s="1">
        <v>1172</v>
      </c>
      <c r="B1173" s="21">
        <v>40985</v>
      </c>
      <c r="C1173" s="43">
        <v>4</v>
      </c>
      <c r="D1173">
        <v>3430</v>
      </c>
      <c r="E1173" s="25">
        <f t="shared" si="227"/>
        <v>3430</v>
      </c>
      <c r="F1173" s="25">
        <f t="shared" si="228"/>
        <v>3430</v>
      </c>
      <c r="G1173" s="25">
        <f t="shared" si="217"/>
        <v>1</v>
      </c>
      <c r="H1173" s="25">
        <f t="shared" si="224"/>
        <v>0.99880733708417879</v>
      </c>
      <c r="I1173" s="4">
        <f t="shared" si="218"/>
        <v>3434.0957186129699</v>
      </c>
      <c r="J1173" s="25">
        <f t="shared" si="225"/>
        <v>4403.6391140873275</v>
      </c>
      <c r="K1173" s="15">
        <f t="shared" si="219"/>
        <v>4398.3870570212957</v>
      </c>
      <c r="L1173" s="36">
        <f t="shared" si="220"/>
        <v>-968.38705702129573</v>
      </c>
      <c r="M1173" s="36">
        <f t="shared" si="221"/>
        <v>968.38705702129573</v>
      </c>
      <c r="N1173" s="36">
        <f t="shared" si="222"/>
        <v>0.28232858805285588</v>
      </c>
      <c r="O1173" s="36">
        <f t="shared" si="223"/>
        <v>937773.49220636627</v>
      </c>
      <c r="P1173" s="35">
        <f t="shared" si="226"/>
        <v>937773.49220636627</v>
      </c>
    </row>
    <row r="1174" spans="1:16" x14ac:dyDescent="0.4">
      <c r="A1174" s="1">
        <v>1173</v>
      </c>
      <c r="B1174" s="21">
        <v>40986</v>
      </c>
      <c r="C1174" s="43">
        <v>1</v>
      </c>
      <c r="D1174">
        <v>3430</v>
      </c>
      <c r="E1174" s="25">
        <f t="shared" si="227"/>
        <v>3430</v>
      </c>
      <c r="F1174" s="25">
        <f t="shared" si="228"/>
        <v>3430</v>
      </c>
      <c r="G1174" s="25">
        <f t="shared" si="217"/>
        <v>1</v>
      </c>
      <c r="H1174" s="25">
        <f t="shared" si="224"/>
        <v>1.0016405964821891</v>
      </c>
      <c r="I1174" s="4">
        <f t="shared" si="218"/>
        <v>3424.3819709847307</v>
      </c>
      <c r="J1174" s="25">
        <f t="shared" si="225"/>
        <v>4403.5792506267398</v>
      </c>
      <c r="K1174" s="15">
        <f t="shared" si="219"/>
        <v>4410.8037472543592</v>
      </c>
      <c r="L1174" s="36">
        <f t="shared" si="220"/>
        <v>-980.80374725435922</v>
      </c>
      <c r="M1174" s="36">
        <f t="shared" si="221"/>
        <v>980.80374725435922</v>
      </c>
      <c r="N1174" s="36">
        <f t="shared" si="222"/>
        <v>0.28594861435987151</v>
      </c>
      <c r="O1174" s="36">
        <f t="shared" si="223"/>
        <v>961975.99062819302</v>
      </c>
      <c r="P1174" s="35">
        <f t="shared" si="226"/>
        <v>961975.99062819302</v>
      </c>
    </row>
    <row r="1175" spans="1:16" x14ac:dyDescent="0.4">
      <c r="A1175" s="1">
        <v>1174</v>
      </c>
      <c r="B1175" s="21">
        <v>40987</v>
      </c>
      <c r="C1175" s="43">
        <v>2</v>
      </c>
      <c r="D1175">
        <v>3430</v>
      </c>
      <c r="E1175" s="25">
        <f t="shared" si="227"/>
        <v>3430</v>
      </c>
      <c r="F1175" s="25">
        <f t="shared" si="228"/>
        <v>3430</v>
      </c>
      <c r="G1175" s="25">
        <f t="shared" si="217"/>
        <v>1</v>
      </c>
      <c r="H1175" s="25">
        <f t="shared" si="224"/>
        <v>0.99475543470319527</v>
      </c>
      <c r="I1175" s="4">
        <f t="shared" si="218"/>
        <v>3448.0837001140962</v>
      </c>
      <c r="J1175" s="25">
        <f t="shared" si="225"/>
        <v>4403.5193871661531</v>
      </c>
      <c r="K1175" s="15">
        <f t="shared" si="219"/>
        <v>4380.4248422044147</v>
      </c>
      <c r="L1175" s="36">
        <f t="shared" si="220"/>
        <v>-950.42484220441474</v>
      </c>
      <c r="M1175" s="36">
        <f t="shared" si="221"/>
        <v>950.42484220441474</v>
      </c>
      <c r="N1175" s="36">
        <f t="shared" si="222"/>
        <v>0.27709179073015006</v>
      </c>
      <c r="O1175" s="36">
        <f t="shared" si="223"/>
        <v>903307.38067928667</v>
      </c>
      <c r="P1175" s="35">
        <f t="shared" si="226"/>
        <v>903307.38067928667</v>
      </c>
    </row>
    <row r="1176" spans="1:16" x14ac:dyDescent="0.4">
      <c r="A1176" s="1">
        <v>1175</v>
      </c>
      <c r="B1176" s="21">
        <v>40988</v>
      </c>
      <c r="C1176" s="43">
        <v>3</v>
      </c>
      <c r="D1176">
        <v>3430</v>
      </c>
      <c r="E1176" s="25">
        <f t="shared" si="227"/>
        <v>3430</v>
      </c>
      <c r="F1176" s="25">
        <f t="shared" si="228"/>
        <v>3430</v>
      </c>
      <c r="G1176" s="25">
        <f t="shared" si="217"/>
        <v>1</v>
      </c>
      <c r="H1176" s="25">
        <f t="shared" si="224"/>
        <v>1.0047966317304369</v>
      </c>
      <c r="I1176" s="4">
        <f t="shared" si="218"/>
        <v>3413.6260927675839</v>
      </c>
      <c r="J1176" s="25">
        <f t="shared" si="225"/>
        <v>4403.4595237055655</v>
      </c>
      <c r="K1176" s="15">
        <f t="shared" si="219"/>
        <v>4424.581297380666</v>
      </c>
      <c r="L1176" s="36">
        <f t="shared" si="220"/>
        <v>-994.581297380666</v>
      </c>
      <c r="M1176" s="36">
        <f t="shared" si="221"/>
        <v>994.581297380666</v>
      </c>
      <c r="N1176" s="36">
        <f t="shared" si="222"/>
        <v>0.28996539282235162</v>
      </c>
      <c r="O1176" s="36">
        <f t="shared" si="223"/>
        <v>989191.95709940873</v>
      </c>
      <c r="P1176" s="35">
        <f t="shared" si="226"/>
        <v>989191.95709940873</v>
      </c>
    </row>
    <row r="1177" spans="1:16" x14ac:dyDescent="0.4">
      <c r="A1177" s="1">
        <v>1176</v>
      </c>
      <c r="B1177" s="21">
        <v>40989</v>
      </c>
      <c r="C1177" s="43">
        <v>4</v>
      </c>
      <c r="D1177">
        <v>3430</v>
      </c>
      <c r="E1177" s="25">
        <f t="shared" si="227"/>
        <v>3430</v>
      </c>
      <c r="F1177" s="25">
        <f t="shared" si="228"/>
        <v>3430</v>
      </c>
      <c r="G1177" s="25">
        <f t="shared" si="217"/>
        <v>1</v>
      </c>
      <c r="H1177" s="25">
        <f t="shared" si="224"/>
        <v>0.99880733708417879</v>
      </c>
      <c r="I1177" s="4">
        <f t="shared" si="218"/>
        <v>3434.0957186129699</v>
      </c>
      <c r="J1177" s="25">
        <f t="shared" si="225"/>
        <v>4403.3996602449788</v>
      </c>
      <c r="K1177" s="15">
        <f t="shared" si="219"/>
        <v>4398.1478887666653</v>
      </c>
      <c r="L1177" s="36">
        <f t="shared" si="220"/>
        <v>-968.14788876666535</v>
      </c>
      <c r="M1177" s="36">
        <f t="shared" si="221"/>
        <v>968.14788876666535</v>
      </c>
      <c r="N1177" s="36">
        <f t="shared" si="222"/>
        <v>0.28225885969873626</v>
      </c>
      <c r="O1177" s="36">
        <f t="shared" si="223"/>
        <v>937310.3345233514</v>
      </c>
      <c r="P1177" s="35">
        <f t="shared" si="226"/>
        <v>937310.3345233514</v>
      </c>
    </row>
    <row r="1178" spans="1:16" x14ac:dyDescent="0.4">
      <c r="A1178" s="1">
        <v>1177</v>
      </c>
      <c r="B1178" s="21">
        <v>40990</v>
      </c>
      <c r="C1178" s="43">
        <v>1</v>
      </c>
      <c r="D1178">
        <v>3430</v>
      </c>
      <c r="E1178" s="25">
        <f t="shared" si="227"/>
        <v>3430</v>
      </c>
      <c r="F1178" s="25">
        <f t="shared" si="228"/>
        <v>3430</v>
      </c>
      <c r="G1178" s="25">
        <f t="shared" si="217"/>
        <v>1</v>
      </c>
      <c r="H1178" s="25">
        <f t="shared" si="224"/>
        <v>1.0016405964821891</v>
      </c>
      <c r="I1178" s="4">
        <f t="shared" si="218"/>
        <v>3424.3819709847307</v>
      </c>
      <c r="J1178" s="25">
        <f t="shared" si="225"/>
        <v>4403.3397967843912</v>
      </c>
      <c r="K1178" s="15">
        <f t="shared" si="219"/>
        <v>4410.5639005648791</v>
      </c>
      <c r="L1178" s="36">
        <f t="shared" si="220"/>
        <v>-980.56390056487908</v>
      </c>
      <c r="M1178" s="36">
        <f t="shared" si="221"/>
        <v>980.56390056487908</v>
      </c>
      <c r="N1178" s="36">
        <f t="shared" si="222"/>
        <v>0.285878688211335</v>
      </c>
      <c r="O1178" s="36">
        <f t="shared" si="223"/>
        <v>961505.56309101009</v>
      </c>
      <c r="P1178" s="35">
        <f t="shared" si="226"/>
        <v>961505.56309101009</v>
      </c>
    </row>
    <row r="1179" spans="1:16" x14ac:dyDescent="0.4">
      <c r="A1179" s="1">
        <v>1178</v>
      </c>
      <c r="B1179" s="21">
        <v>40991</v>
      </c>
      <c r="C1179" s="43">
        <v>2</v>
      </c>
      <c r="D1179">
        <v>3430</v>
      </c>
      <c r="E1179" s="25">
        <f t="shared" si="227"/>
        <v>3430</v>
      </c>
      <c r="F1179" s="25">
        <f t="shared" si="228"/>
        <v>3586.25</v>
      </c>
      <c r="G1179" s="25">
        <f t="shared" si="217"/>
        <v>0.95643081212966186</v>
      </c>
      <c r="H1179" s="25">
        <f t="shared" si="224"/>
        <v>0.99475543470319527</v>
      </c>
      <c r="I1179" s="4">
        <f t="shared" si="218"/>
        <v>3448.0837001140962</v>
      </c>
      <c r="J1179" s="25">
        <f t="shared" si="225"/>
        <v>4403.2799333238045</v>
      </c>
      <c r="K1179" s="15">
        <f t="shared" si="219"/>
        <v>4380.186644193378</v>
      </c>
      <c r="L1179" s="36">
        <f t="shared" si="220"/>
        <v>-950.18664419337802</v>
      </c>
      <c r="M1179" s="36">
        <f t="shared" si="221"/>
        <v>950.18664419337802</v>
      </c>
      <c r="N1179" s="36">
        <f t="shared" si="222"/>
        <v>0.27702234524588282</v>
      </c>
      <c r="O1179" s="36">
        <f t="shared" si="223"/>
        <v>902854.65880347311</v>
      </c>
      <c r="P1179" s="35">
        <f t="shared" si="226"/>
        <v>902854.65880347311</v>
      </c>
    </row>
    <row r="1180" spans="1:16" x14ac:dyDescent="0.4">
      <c r="A1180" s="1">
        <v>1179</v>
      </c>
      <c r="B1180" s="21">
        <v>40992</v>
      </c>
      <c r="C1180" s="43">
        <v>3</v>
      </c>
      <c r="D1180">
        <v>3430</v>
      </c>
      <c r="E1180" s="25">
        <f t="shared" si="227"/>
        <v>3742.5</v>
      </c>
      <c r="F1180" s="25">
        <f t="shared" si="228"/>
        <v>3742.5</v>
      </c>
      <c r="G1180" s="25">
        <f t="shared" si="217"/>
        <v>0.91649966599866395</v>
      </c>
      <c r="H1180" s="25">
        <f t="shared" si="224"/>
        <v>1.0047966317304369</v>
      </c>
      <c r="I1180" s="4">
        <f t="shared" si="218"/>
        <v>3413.6260927675839</v>
      </c>
      <c r="J1180" s="25">
        <f t="shared" si="225"/>
        <v>4403.2200698632168</v>
      </c>
      <c r="K1180" s="15">
        <f t="shared" si="219"/>
        <v>4424.3406949664195</v>
      </c>
      <c r="L1180" s="36">
        <f t="shared" si="220"/>
        <v>-994.34069496641951</v>
      </c>
      <c r="M1180" s="36">
        <f t="shared" si="221"/>
        <v>994.34069496641951</v>
      </c>
      <c r="N1180" s="36">
        <f t="shared" si="222"/>
        <v>0.28989524634589492</v>
      </c>
      <c r="O1180" s="36">
        <f t="shared" si="223"/>
        <v>988713.41766630206</v>
      </c>
      <c r="P1180" s="35">
        <f t="shared" si="226"/>
        <v>988713.41766630206</v>
      </c>
    </row>
    <row r="1181" spans="1:16" x14ac:dyDescent="0.4">
      <c r="A1181" s="1">
        <v>1180</v>
      </c>
      <c r="B1181" s="21">
        <v>40993</v>
      </c>
      <c r="C1181" s="43">
        <v>4</v>
      </c>
      <c r="D1181">
        <v>4680</v>
      </c>
      <c r="E1181" s="25">
        <f t="shared" si="227"/>
        <v>3742.5</v>
      </c>
      <c r="F1181" s="25">
        <f t="shared" si="228"/>
        <v>4094.625</v>
      </c>
      <c r="G1181" s="25">
        <f t="shared" si="217"/>
        <v>1.142961809689532</v>
      </c>
      <c r="H1181" s="25">
        <f t="shared" si="224"/>
        <v>0.99880733708417879</v>
      </c>
      <c r="I1181" s="4">
        <f t="shared" si="218"/>
        <v>4685.5883274369389</v>
      </c>
      <c r="J1181" s="25">
        <f t="shared" si="225"/>
        <v>4403.1602064026301</v>
      </c>
      <c r="K1181" s="15">
        <f t="shared" si="219"/>
        <v>4397.9087205120341</v>
      </c>
      <c r="L1181" s="36">
        <f t="shared" si="220"/>
        <v>282.09127948796595</v>
      </c>
      <c r="M1181" s="36">
        <f t="shared" si="221"/>
        <v>282.09127948796595</v>
      </c>
      <c r="N1181" s="36">
        <f t="shared" si="222"/>
        <v>6.0275914420505547E-2</v>
      </c>
      <c r="O1181" s="36">
        <f t="shared" si="223"/>
        <v>79575.489963157714</v>
      </c>
      <c r="P1181" s="35">
        <f t="shared" si="226"/>
        <v>79575.489963157714</v>
      </c>
    </row>
    <row r="1182" spans="1:16" x14ac:dyDescent="0.4">
      <c r="A1182" s="1">
        <v>1181</v>
      </c>
      <c r="B1182" s="21">
        <v>40994</v>
      </c>
      <c r="C1182" s="43">
        <v>1</v>
      </c>
      <c r="D1182">
        <v>3430</v>
      </c>
      <c r="E1182" s="25">
        <f t="shared" si="227"/>
        <v>4446.75</v>
      </c>
      <c r="F1182" s="25">
        <f t="shared" si="228"/>
        <v>4645.875</v>
      </c>
      <c r="G1182" s="25">
        <f t="shared" si="217"/>
        <v>0.73828934269647806</v>
      </c>
      <c r="H1182" s="25">
        <f t="shared" si="224"/>
        <v>1.0016405964821891</v>
      </c>
      <c r="I1182" s="4">
        <f t="shared" si="218"/>
        <v>3424.3819709847307</v>
      </c>
      <c r="J1182" s="25">
        <f t="shared" si="225"/>
        <v>4403.1003429420425</v>
      </c>
      <c r="K1182" s="15">
        <f t="shared" si="219"/>
        <v>4410.3240538753989</v>
      </c>
      <c r="L1182" s="36">
        <f t="shared" si="220"/>
        <v>-980.32405387539893</v>
      </c>
      <c r="M1182" s="36">
        <f t="shared" si="221"/>
        <v>980.32405387539893</v>
      </c>
      <c r="N1182" s="36">
        <f t="shared" si="222"/>
        <v>0.28580876206279854</v>
      </c>
      <c r="O1182" s="36">
        <f t="shared" si="223"/>
        <v>961035.25060669612</v>
      </c>
      <c r="P1182" s="35">
        <f t="shared" si="226"/>
        <v>961035.25060669612</v>
      </c>
    </row>
    <row r="1183" spans="1:16" x14ac:dyDescent="0.4">
      <c r="A1183" s="1">
        <v>1182</v>
      </c>
      <c r="B1183" s="21">
        <v>40995</v>
      </c>
      <c r="C1183" s="43">
        <v>2</v>
      </c>
      <c r="D1183">
        <v>6247</v>
      </c>
      <c r="E1183" s="25">
        <f t="shared" si="227"/>
        <v>4845</v>
      </c>
      <c r="F1183" s="25">
        <f t="shared" si="228"/>
        <v>4688.75</v>
      </c>
      <c r="G1183" s="25">
        <f t="shared" si="217"/>
        <v>1.332338043188483</v>
      </c>
      <c r="H1183" s="25">
        <f t="shared" si="224"/>
        <v>0.99475543470319527</v>
      </c>
      <c r="I1183" s="4">
        <f t="shared" si="218"/>
        <v>6279.9355319570732</v>
      </c>
      <c r="J1183" s="25">
        <f t="shared" si="225"/>
        <v>4403.0404794814558</v>
      </c>
      <c r="K1183" s="15">
        <f t="shared" si="219"/>
        <v>4379.9484461823413</v>
      </c>
      <c r="L1183" s="36">
        <f t="shared" si="220"/>
        <v>1867.0515538176587</v>
      </c>
      <c r="M1183" s="36">
        <f t="shared" si="221"/>
        <v>1867.0515538176587</v>
      </c>
      <c r="N1183" s="36">
        <f t="shared" si="222"/>
        <v>0.29887170703019988</v>
      </c>
      <c r="O1183" s="36">
        <f t="shared" si="223"/>
        <v>3485881.5046129338</v>
      </c>
      <c r="P1183" s="35">
        <f t="shared" si="226"/>
        <v>3485881.5046129338</v>
      </c>
    </row>
    <row r="1184" spans="1:16" x14ac:dyDescent="0.4">
      <c r="A1184" s="1">
        <v>1183</v>
      </c>
      <c r="B1184" s="21">
        <v>40996</v>
      </c>
      <c r="C1184" s="43">
        <v>3</v>
      </c>
      <c r="D1184">
        <v>5023</v>
      </c>
      <c r="E1184" s="25">
        <f t="shared" si="227"/>
        <v>4532.5</v>
      </c>
      <c r="F1184" s="25">
        <f t="shared" si="228"/>
        <v>4532.5</v>
      </c>
      <c r="G1184" s="25">
        <f t="shared" si="217"/>
        <v>1.1082184225041367</v>
      </c>
      <c r="H1184" s="25">
        <f t="shared" si="224"/>
        <v>1.0047966317304369</v>
      </c>
      <c r="I1184" s="4">
        <f t="shared" si="218"/>
        <v>4999.0215346855903</v>
      </c>
      <c r="J1184" s="25">
        <f t="shared" si="225"/>
        <v>4402.9806160208682</v>
      </c>
      <c r="K1184" s="15">
        <f t="shared" si="219"/>
        <v>4424.1000925521721</v>
      </c>
      <c r="L1184" s="36">
        <f t="shared" si="220"/>
        <v>598.8999074478279</v>
      </c>
      <c r="M1184" s="36">
        <f t="shared" si="221"/>
        <v>598.8999074478279</v>
      </c>
      <c r="N1184" s="36">
        <f t="shared" si="222"/>
        <v>0.119231516513603</v>
      </c>
      <c r="O1184" s="36">
        <f t="shared" si="223"/>
        <v>358681.09914101684</v>
      </c>
      <c r="P1184" s="35">
        <f t="shared" si="226"/>
        <v>358681.09914101684</v>
      </c>
    </row>
    <row r="1185" spans="1:16" x14ac:dyDescent="0.4">
      <c r="A1185" s="1">
        <v>1184</v>
      </c>
      <c r="B1185" s="21">
        <v>40997</v>
      </c>
      <c r="C1185" s="43">
        <v>4</v>
      </c>
      <c r="D1185">
        <v>3430</v>
      </c>
      <c r="E1185" s="25">
        <f t="shared" si="227"/>
        <v>4532.5</v>
      </c>
      <c r="F1185" s="25">
        <f t="shared" si="228"/>
        <v>4180.375</v>
      </c>
      <c r="G1185" s="25">
        <f t="shared" si="217"/>
        <v>0.82050055318003767</v>
      </c>
      <c r="H1185" s="25">
        <f t="shared" si="224"/>
        <v>0.99880733708417879</v>
      </c>
      <c r="I1185" s="4">
        <f t="shared" si="218"/>
        <v>3434.0957186129699</v>
      </c>
      <c r="J1185" s="25">
        <f t="shared" si="225"/>
        <v>4402.9207525602815</v>
      </c>
      <c r="K1185" s="15">
        <f t="shared" si="219"/>
        <v>4397.6695522574037</v>
      </c>
      <c r="L1185" s="36">
        <f t="shared" si="220"/>
        <v>-967.66955225740367</v>
      </c>
      <c r="M1185" s="36">
        <f t="shared" si="221"/>
        <v>967.66955225740367</v>
      </c>
      <c r="N1185" s="36">
        <f t="shared" si="222"/>
        <v>0.2821194029904967</v>
      </c>
      <c r="O1185" s="36">
        <f t="shared" si="223"/>
        <v>936384.36236604408</v>
      </c>
      <c r="P1185" s="35">
        <f t="shared" si="226"/>
        <v>936384.36236604408</v>
      </c>
    </row>
    <row r="1186" spans="1:16" x14ac:dyDescent="0.4">
      <c r="A1186" s="1">
        <v>1185</v>
      </c>
      <c r="B1186" s="21">
        <v>40998</v>
      </c>
      <c r="C1186" s="43">
        <v>1</v>
      </c>
      <c r="D1186">
        <v>3430</v>
      </c>
      <c r="E1186" s="25">
        <f t="shared" si="227"/>
        <v>3828.25</v>
      </c>
      <c r="F1186" s="25">
        <f t="shared" si="228"/>
        <v>3629.125</v>
      </c>
      <c r="G1186" s="25">
        <f t="shared" si="217"/>
        <v>0.94513140219749936</v>
      </c>
      <c r="H1186" s="25">
        <f t="shared" si="224"/>
        <v>1.0016405964821891</v>
      </c>
      <c r="I1186" s="4">
        <f t="shared" si="218"/>
        <v>3424.3819709847307</v>
      </c>
      <c r="J1186" s="25">
        <f t="shared" si="225"/>
        <v>4402.8608890996938</v>
      </c>
      <c r="K1186" s="15">
        <f t="shared" si="219"/>
        <v>4410.0842071859188</v>
      </c>
      <c r="L1186" s="36">
        <f t="shared" si="220"/>
        <v>-980.08420718591879</v>
      </c>
      <c r="M1186" s="36">
        <f t="shared" si="221"/>
        <v>980.08420718591879</v>
      </c>
      <c r="N1186" s="36">
        <f t="shared" si="222"/>
        <v>0.28573883591426202</v>
      </c>
      <c r="O1186" s="36">
        <f t="shared" si="223"/>
        <v>960565.053175251</v>
      </c>
      <c r="P1186" s="35">
        <f t="shared" si="226"/>
        <v>960565.053175251</v>
      </c>
    </row>
    <row r="1187" spans="1:16" x14ac:dyDescent="0.4">
      <c r="A1187" s="1">
        <v>1186</v>
      </c>
      <c r="B1187" s="21">
        <v>40999</v>
      </c>
      <c r="C1187" s="43">
        <v>2</v>
      </c>
      <c r="D1187">
        <v>3430</v>
      </c>
      <c r="E1187" s="25">
        <f t="shared" si="227"/>
        <v>3430</v>
      </c>
      <c r="F1187" s="25">
        <f t="shared" si="228"/>
        <v>3457.5</v>
      </c>
      <c r="G1187" s="25">
        <f t="shared" si="217"/>
        <v>0.99204627621113517</v>
      </c>
      <c r="H1187" s="25">
        <f t="shared" si="224"/>
        <v>0.99475543470319527</v>
      </c>
      <c r="I1187" s="4">
        <f t="shared" si="218"/>
        <v>3448.0837001140962</v>
      </c>
      <c r="J1187" s="25">
        <f t="shared" si="225"/>
        <v>4402.8010256391071</v>
      </c>
      <c r="K1187" s="15">
        <f t="shared" si="219"/>
        <v>4379.7102481713036</v>
      </c>
      <c r="L1187" s="36">
        <f t="shared" si="220"/>
        <v>-949.71024817130365</v>
      </c>
      <c r="M1187" s="36">
        <f t="shared" si="221"/>
        <v>949.71024817130365</v>
      </c>
      <c r="N1187" s="36">
        <f t="shared" si="222"/>
        <v>0.27688345427734801</v>
      </c>
      <c r="O1187" s="36">
        <f t="shared" si="223"/>
        <v>901949.55548159918</v>
      </c>
      <c r="P1187" s="35">
        <f t="shared" si="226"/>
        <v>901949.55548159918</v>
      </c>
    </row>
    <row r="1188" spans="1:16" x14ac:dyDescent="0.4">
      <c r="A1188" s="1">
        <v>1187</v>
      </c>
      <c r="B1188" s="21">
        <v>41000</v>
      </c>
      <c r="C1188" s="43">
        <v>3</v>
      </c>
      <c r="D1188">
        <v>3430</v>
      </c>
      <c r="E1188" s="25">
        <f t="shared" si="227"/>
        <v>3485</v>
      </c>
      <c r="F1188" s="25">
        <f t="shared" si="228"/>
        <v>3485</v>
      </c>
      <c r="G1188" s="25">
        <f t="shared" si="217"/>
        <v>0.98421807747489243</v>
      </c>
      <c r="H1188" s="25">
        <f t="shared" si="224"/>
        <v>1.0047966317304369</v>
      </c>
      <c r="I1188" s="4">
        <f t="shared" si="218"/>
        <v>3413.6260927675839</v>
      </c>
      <c r="J1188" s="25">
        <f t="shared" si="225"/>
        <v>4402.7411621785195</v>
      </c>
      <c r="K1188" s="15">
        <f t="shared" si="219"/>
        <v>4423.8594901379256</v>
      </c>
      <c r="L1188" s="36">
        <f t="shared" si="220"/>
        <v>-993.8594901379256</v>
      </c>
      <c r="M1188" s="36">
        <f t="shared" si="221"/>
        <v>993.8594901379256</v>
      </c>
      <c r="N1188" s="36">
        <f t="shared" si="222"/>
        <v>0.28975495339298124</v>
      </c>
      <c r="O1188" s="36">
        <f t="shared" si="223"/>
        <v>987756.68613721745</v>
      </c>
      <c r="P1188" s="35">
        <f t="shared" si="226"/>
        <v>987756.68613721745</v>
      </c>
    </row>
    <row r="1189" spans="1:16" x14ac:dyDescent="0.4">
      <c r="A1189" s="1">
        <v>1188</v>
      </c>
      <c r="B1189" s="21">
        <v>41001</v>
      </c>
      <c r="C1189" s="43">
        <v>4</v>
      </c>
      <c r="D1189">
        <v>3650</v>
      </c>
      <c r="E1189" s="25">
        <f t="shared" si="227"/>
        <v>3485</v>
      </c>
      <c r="F1189" s="25">
        <f t="shared" si="228"/>
        <v>3485</v>
      </c>
      <c r="G1189" s="25">
        <f t="shared" si="217"/>
        <v>1.0473457675753228</v>
      </c>
      <c r="H1189" s="25">
        <f t="shared" si="224"/>
        <v>0.99880733708417879</v>
      </c>
      <c r="I1189" s="4">
        <f t="shared" si="218"/>
        <v>3654.3584177659886</v>
      </c>
      <c r="J1189" s="25">
        <f t="shared" si="225"/>
        <v>4402.6812987179328</v>
      </c>
      <c r="K1189" s="15">
        <f t="shared" si="219"/>
        <v>4397.4303840027724</v>
      </c>
      <c r="L1189" s="36">
        <f t="shared" si="220"/>
        <v>-747.43038400277237</v>
      </c>
      <c r="M1189" s="36">
        <f t="shared" si="221"/>
        <v>747.43038400277237</v>
      </c>
      <c r="N1189" s="36">
        <f t="shared" si="222"/>
        <v>0.20477544767199243</v>
      </c>
      <c r="O1189" s="36">
        <f t="shared" si="223"/>
        <v>558652.17893053172</v>
      </c>
      <c r="P1189" s="35">
        <f t="shared" si="226"/>
        <v>558652.17893053172</v>
      </c>
    </row>
    <row r="1190" spans="1:16" x14ac:dyDescent="0.4">
      <c r="A1190" s="1">
        <v>1189</v>
      </c>
      <c r="B1190" s="21">
        <v>41002</v>
      </c>
      <c r="C1190" s="43">
        <v>1</v>
      </c>
      <c r="D1190">
        <v>3430</v>
      </c>
      <c r="E1190" s="25">
        <f t="shared" si="227"/>
        <v>3485</v>
      </c>
      <c r="F1190" s="25">
        <f t="shared" si="228"/>
        <v>3485</v>
      </c>
      <c r="G1190" s="25">
        <f t="shared" si="217"/>
        <v>0.98421807747489243</v>
      </c>
      <c r="H1190" s="25">
        <f t="shared" si="224"/>
        <v>1.0016405964821891</v>
      </c>
      <c r="I1190" s="4">
        <f t="shared" si="218"/>
        <v>3424.3819709847307</v>
      </c>
      <c r="J1190" s="25">
        <f t="shared" si="225"/>
        <v>4402.6214352573452</v>
      </c>
      <c r="K1190" s="15">
        <f t="shared" si="219"/>
        <v>4409.8443604964386</v>
      </c>
      <c r="L1190" s="36">
        <f t="shared" si="220"/>
        <v>-979.84436049643864</v>
      </c>
      <c r="M1190" s="36">
        <f t="shared" si="221"/>
        <v>979.84436049643864</v>
      </c>
      <c r="N1190" s="36">
        <f t="shared" si="222"/>
        <v>0.28566890976572556</v>
      </c>
      <c r="O1190" s="36">
        <f t="shared" si="223"/>
        <v>960094.97079667484</v>
      </c>
      <c r="P1190" s="35">
        <f t="shared" si="226"/>
        <v>960094.97079667484</v>
      </c>
    </row>
    <row r="1191" spans="1:16" x14ac:dyDescent="0.4">
      <c r="A1191" s="1">
        <v>1190</v>
      </c>
      <c r="B1191" s="21">
        <v>41003</v>
      </c>
      <c r="C1191" s="43">
        <v>2</v>
      </c>
      <c r="D1191">
        <v>3430</v>
      </c>
      <c r="E1191" s="25">
        <f t="shared" si="227"/>
        <v>3485</v>
      </c>
      <c r="F1191" s="25">
        <f t="shared" si="228"/>
        <v>3457.5</v>
      </c>
      <c r="G1191" s="25">
        <f t="shared" si="217"/>
        <v>0.99204627621113517</v>
      </c>
      <c r="H1191" s="25">
        <f t="shared" si="224"/>
        <v>0.99475543470319527</v>
      </c>
      <c r="I1191" s="4">
        <f t="shared" si="218"/>
        <v>3448.0837001140962</v>
      </c>
      <c r="J1191" s="25">
        <f t="shared" si="225"/>
        <v>4402.5615717967585</v>
      </c>
      <c r="K1191" s="15">
        <f t="shared" si="219"/>
        <v>4379.4720501602669</v>
      </c>
      <c r="L1191" s="36">
        <f t="shared" si="220"/>
        <v>-949.47205016026692</v>
      </c>
      <c r="M1191" s="36">
        <f t="shared" si="221"/>
        <v>949.47205016026692</v>
      </c>
      <c r="N1191" s="36">
        <f t="shared" si="222"/>
        <v>0.27681400879308071</v>
      </c>
      <c r="O1191" s="36">
        <f t="shared" si="223"/>
        <v>901497.17403554043</v>
      </c>
      <c r="P1191" s="35">
        <f t="shared" si="226"/>
        <v>901497.17403554043</v>
      </c>
    </row>
    <row r="1192" spans="1:16" x14ac:dyDescent="0.4">
      <c r="A1192" s="1">
        <v>1191</v>
      </c>
      <c r="B1192" s="21">
        <v>41004</v>
      </c>
      <c r="C1192" s="43">
        <v>3</v>
      </c>
      <c r="D1192">
        <v>3430</v>
      </c>
      <c r="E1192" s="25">
        <f t="shared" si="227"/>
        <v>3430</v>
      </c>
      <c r="F1192" s="25">
        <f t="shared" si="228"/>
        <v>3430</v>
      </c>
      <c r="G1192" s="25">
        <f t="shared" si="217"/>
        <v>1</v>
      </c>
      <c r="H1192" s="25">
        <f t="shared" si="224"/>
        <v>1.0047966317304369</v>
      </c>
      <c r="I1192" s="4">
        <f t="shared" si="218"/>
        <v>3413.6260927675839</v>
      </c>
      <c r="J1192" s="25">
        <f t="shared" si="225"/>
        <v>4402.5017083361709</v>
      </c>
      <c r="K1192" s="15">
        <f t="shared" si="219"/>
        <v>4423.6188877236791</v>
      </c>
      <c r="L1192" s="36">
        <f t="shared" si="220"/>
        <v>-993.61888772367911</v>
      </c>
      <c r="M1192" s="36">
        <f t="shared" si="221"/>
        <v>993.61888772367911</v>
      </c>
      <c r="N1192" s="36">
        <f t="shared" si="222"/>
        <v>0.28968480691652454</v>
      </c>
      <c r="O1192" s="36">
        <f t="shared" si="223"/>
        <v>987278.49404124124</v>
      </c>
      <c r="P1192" s="35">
        <f t="shared" si="226"/>
        <v>987278.49404124124</v>
      </c>
    </row>
    <row r="1193" spans="1:16" x14ac:dyDescent="0.4">
      <c r="A1193" s="1">
        <v>1192</v>
      </c>
      <c r="B1193" s="21">
        <v>41005</v>
      </c>
      <c r="C1193" s="43">
        <v>4</v>
      </c>
      <c r="D1193">
        <v>3430</v>
      </c>
      <c r="E1193" s="25">
        <f t="shared" si="227"/>
        <v>3430</v>
      </c>
      <c r="F1193" s="25">
        <f t="shared" si="228"/>
        <v>3430</v>
      </c>
      <c r="G1193" s="25">
        <f t="shared" si="217"/>
        <v>1</v>
      </c>
      <c r="H1193" s="25">
        <f t="shared" si="224"/>
        <v>0.99880733708417879</v>
      </c>
      <c r="I1193" s="4">
        <f t="shared" si="218"/>
        <v>3434.0957186129699</v>
      </c>
      <c r="J1193" s="25">
        <f t="shared" si="225"/>
        <v>4402.4418448755841</v>
      </c>
      <c r="K1193" s="15">
        <f t="shared" si="219"/>
        <v>4397.1912157481411</v>
      </c>
      <c r="L1193" s="36">
        <f t="shared" si="220"/>
        <v>-967.19121574814108</v>
      </c>
      <c r="M1193" s="36">
        <f t="shared" si="221"/>
        <v>967.19121574814108</v>
      </c>
      <c r="N1193" s="36">
        <f t="shared" si="222"/>
        <v>0.28197994628225687</v>
      </c>
      <c r="O1193" s="36">
        <f t="shared" si="223"/>
        <v>935458.8478203672</v>
      </c>
      <c r="P1193" s="35">
        <f t="shared" si="226"/>
        <v>935458.8478203672</v>
      </c>
    </row>
    <row r="1194" spans="1:16" x14ac:dyDescent="0.4">
      <c r="A1194" s="1">
        <v>1193</v>
      </c>
      <c r="B1194" s="21">
        <v>41006</v>
      </c>
      <c r="C1194" s="43">
        <v>1</v>
      </c>
      <c r="D1194">
        <v>3430</v>
      </c>
      <c r="E1194" s="25">
        <f t="shared" si="227"/>
        <v>3430</v>
      </c>
      <c r="F1194" s="25">
        <f t="shared" si="228"/>
        <v>3718.375</v>
      </c>
      <c r="G1194" s="25">
        <f t="shared" si="217"/>
        <v>0.92244596093723741</v>
      </c>
      <c r="H1194" s="25">
        <f t="shared" si="224"/>
        <v>1.0016405964821891</v>
      </c>
      <c r="I1194" s="4">
        <f t="shared" si="218"/>
        <v>3424.3819709847307</v>
      </c>
      <c r="J1194" s="25">
        <f t="shared" si="225"/>
        <v>4402.3819814149965</v>
      </c>
      <c r="K1194" s="15">
        <f t="shared" si="219"/>
        <v>4409.6045138069585</v>
      </c>
      <c r="L1194" s="36">
        <f t="shared" si="220"/>
        <v>-979.60451380695849</v>
      </c>
      <c r="M1194" s="36">
        <f t="shared" si="221"/>
        <v>979.60451380695849</v>
      </c>
      <c r="N1194" s="36">
        <f t="shared" si="222"/>
        <v>0.28559898361718905</v>
      </c>
      <c r="O1194" s="36">
        <f t="shared" si="223"/>
        <v>959625.00347096752</v>
      </c>
      <c r="P1194" s="35">
        <f t="shared" si="226"/>
        <v>959625.00347096752</v>
      </c>
    </row>
    <row r="1195" spans="1:16" x14ac:dyDescent="0.4">
      <c r="A1195" s="1">
        <v>1194</v>
      </c>
      <c r="B1195" s="21">
        <v>41007</v>
      </c>
      <c r="C1195" s="43">
        <v>2</v>
      </c>
      <c r="D1195">
        <v>3430</v>
      </c>
      <c r="E1195" s="25">
        <f t="shared" si="227"/>
        <v>4006.75</v>
      </c>
      <c r="F1195" s="25">
        <f t="shared" si="228"/>
        <v>4006.75</v>
      </c>
      <c r="G1195" s="25">
        <f t="shared" si="217"/>
        <v>0.85605540650152867</v>
      </c>
      <c r="H1195" s="25">
        <f t="shared" si="224"/>
        <v>0.99475543470319527</v>
      </c>
      <c r="I1195" s="4">
        <f t="shared" si="218"/>
        <v>3448.0837001140962</v>
      </c>
      <c r="J1195" s="25">
        <f t="shared" si="225"/>
        <v>4402.3221179544098</v>
      </c>
      <c r="K1195" s="15">
        <f t="shared" si="219"/>
        <v>4379.2338521492302</v>
      </c>
      <c r="L1195" s="36">
        <f t="shared" si="220"/>
        <v>-949.23385214923019</v>
      </c>
      <c r="M1195" s="36">
        <f t="shared" si="221"/>
        <v>949.23385214923019</v>
      </c>
      <c r="N1195" s="36">
        <f t="shared" si="222"/>
        <v>0.27674456330881347</v>
      </c>
      <c r="O1195" s="36">
        <f t="shared" si="223"/>
        <v>901044.90606606659</v>
      </c>
      <c r="P1195" s="35">
        <f t="shared" si="226"/>
        <v>901044.90606606659</v>
      </c>
    </row>
    <row r="1196" spans="1:16" x14ac:dyDescent="0.4">
      <c r="A1196" s="1">
        <v>1195</v>
      </c>
      <c r="B1196" s="21">
        <v>41008</v>
      </c>
      <c r="C1196" s="43">
        <v>3</v>
      </c>
      <c r="D1196">
        <v>5737</v>
      </c>
      <c r="E1196" s="25">
        <f t="shared" si="227"/>
        <v>4006.75</v>
      </c>
      <c r="F1196" s="25">
        <f t="shared" si="228"/>
        <v>4392.5</v>
      </c>
      <c r="G1196" s="25">
        <f t="shared" si="217"/>
        <v>1.3060899260102448</v>
      </c>
      <c r="H1196" s="25">
        <f t="shared" si="224"/>
        <v>1.0047966317304369</v>
      </c>
      <c r="I1196" s="4">
        <f t="shared" si="218"/>
        <v>5709.6130886902702</v>
      </c>
      <c r="J1196" s="25">
        <f t="shared" si="225"/>
        <v>4402.2622544938222</v>
      </c>
      <c r="K1196" s="15">
        <f t="shared" si="219"/>
        <v>4423.3782853094317</v>
      </c>
      <c r="L1196" s="36">
        <f t="shared" si="220"/>
        <v>1313.6217146905683</v>
      </c>
      <c r="M1196" s="36">
        <f t="shared" si="221"/>
        <v>1313.6217146905683</v>
      </c>
      <c r="N1196" s="36">
        <f t="shared" si="222"/>
        <v>0.22897362989202863</v>
      </c>
      <c r="O1196" s="36">
        <f t="shared" si="223"/>
        <v>1725602.0093065889</v>
      </c>
      <c r="P1196" s="35">
        <f t="shared" si="226"/>
        <v>1725602.0093065889</v>
      </c>
    </row>
    <row r="1197" spans="1:16" x14ac:dyDescent="0.4">
      <c r="A1197" s="1">
        <v>1196</v>
      </c>
      <c r="B1197" s="21">
        <v>41009</v>
      </c>
      <c r="C1197" s="43">
        <v>4</v>
      </c>
      <c r="D1197">
        <v>3430</v>
      </c>
      <c r="E1197" s="25">
        <f t="shared" si="227"/>
        <v>4778.25</v>
      </c>
      <c r="F1197" s="25">
        <f t="shared" si="228"/>
        <v>4875.75</v>
      </c>
      <c r="G1197" s="25">
        <f t="shared" ref="G1197:G1260" si="229">D1197/F1197</f>
        <v>0.70348151566425676</v>
      </c>
      <c r="H1197" s="25">
        <f t="shared" si="224"/>
        <v>0.99880733708417879</v>
      </c>
      <c r="I1197" s="4">
        <f t="shared" ref="I1197:I1260" si="230">D1197/H1197</f>
        <v>3434.0957186129699</v>
      </c>
      <c r="J1197" s="25">
        <f t="shared" si="225"/>
        <v>4402.2023910332355</v>
      </c>
      <c r="K1197" s="15">
        <f t="shared" ref="K1197:K1260" si="231">H1197*J1197</f>
        <v>4396.9520474935107</v>
      </c>
      <c r="L1197" s="36">
        <f t="shared" ref="L1197:L1260" si="232">D1197-K1197</f>
        <v>-966.95204749351069</v>
      </c>
      <c r="M1197" s="36">
        <f t="shared" ref="M1197:M1260" si="233">ABS(L1197)</f>
        <v>966.95204749351069</v>
      </c>
      <c r="N1197" s="36">
        <f t="shared" ref="N1197:N1260" si="234">M1197/D1197</f>
        <v>0.28191021792813725</v>
      </c>
      <c r="O1197" s="36">
        <f t="shared" ref="O1197:O1260" si="235">L1197^2</f>
        <v>934996.26215189253</v>
      </c>
      <c r="P1197" s="35">
        <f t="shared" si="226"/>
        <v>934996.26215189253</v>
      </c>
    </row>
    <row r="1198" spans="1:16" x14ac:dyDescent="0.4">
      <c r="A1198" s="1">
        <v>1197</v>
      </c>
      <c r="B1198" s="21">
        <v>41010</v>
      </c>
      <c r="C1198" s="43">
        <v>1</v>
      </c>
      <c r="D1198">
        <v>6516</v>
      </c>
      <c r="E1198" s="25">
        <f t="shared" si="227"/>
        <v>4973.25</v>
      </c>
      <c r="F1198" s="25">
        <f t="shared" si="228"/>
        <v>4662.5</v>
      </c>
      <c r="G1198" s="25">
        <f t="shared" si="229"/>
        <v>1.3975335120643431</v>
      </c>
      <c r="H1198" s="25">
        <f t="shared" si="224"/>
        <v>1.0016405964821891</v>
      </c>
      <c r="I1198" s="4">
        <f t="shared" si="230"/>
        <v>6505.3273827803223</v>
      </c>
      <c r="J1198" s="25">
        <f t="shared" si="225"/>
        <v>4402.1425275726479</v>
      </c>
      <c r="K1198" s="15">
        <f t="shared" si="231"/>
        <v>4409.3646671174783</v>
      </c>
      <c r="L1198" s="36">
        <f t="shared" si="232"/>
        <v>2106.6353328825217</v>
      </c>
      <c r="M1198" s="36">
        <f t="shared" si="233"/>
        <v>2106.6353328825217</v>
      </c>
      <c r="N1198" s="36">
        <f t="shared" si="234"/>
        <v>0.32330192340124642</v>
      </c>
      <c r="O1198" s="36">
        <f t="shared" si="235"/>
        <v>4437912.4257490532</v>
      </c>
      <c r="P1198" s="35">
        <f t="shared" si="226"/>
        <v>4437912.4257490532</v>
      </c>
    </row>
    <row r="1199" spans="1:16" x14ac:dyDescent="0.4">
      <c r="A1199" s="1">
        <v>1198</v>
      </c>
      <c r="B1199" s="21">
        <v>41011</v>
      </c>
      <c r="C1199" s="43">
        <v>2</v>
      </c>
      <c r="D1199">
        <v>4210</v>
      </c>
      <c r="E1199" s="25">
        <f t="shared" si="227"/>
        <v>4351.75</v>
      </c>
      <c r="F1199" s="25">
        <f t="shared" si="228"/>
        <v>4351.75</v>
      </c>
      <c r="G1199" s="25">
        <f t="shared" si="229"/>
        <v>0.96742689722525421</v>
      </c>
      <c r="H1199" s="25">
        <f t="shared" si="224"/>
        <v>0.99475543470319527</v>
      </c>
      <c r="I1199" s="4">
        <f t="shared" si="230"/>
        <v>4232.1960284199258</v>
      </c>
      <c r="J1199" s="25">
        <f t="shared" si="225"/>
        <v>4402.0826641120611</v>
      </c>
      <c r="K1199" s="15">
        <f t="shared" si="231"/>
        <v>4378.9956541381935</v>
      </c>
      <c r="L1199" s="36">
        <f t="shared" si="232"/>
        <v>-168.99565413819346</v>
      </c>
      <c r="M1199" s="36">
        <f t="shared" si="233"/>
        <v>168.99565413819346</v>
      </c>
      <c r="N1199" s="36">
        <f t="shared" si="234"/>
        <v>4.0141485543513884E-2</v>
      </c>
      <c r="O1199" s="36">
        <f t="shared" si="235"/>
        <v>28559.531117595903</v>
      </c>
      <c r="P1199" s="35">
        <f t="shared" si="226"/>
        <v>28559.531117595903</v>
      </c>
    </row>
    <row r="1200" spans="1:16" x14ac:dyDescent="0.4">
      <c r="A1200" s="1">
        <v>1199</v>
      </c>
      <c r="B1200" s="21">
        <v>41012</v>
      </c>
      <c r="C1200" s="43">
        <v>3</v>
      </c>
      <c r="D1200">
        <v>3251</v>
      </c>
      <c r="E1200" s="25">
        <f t="shared" si="227"/>
        <v>4351.75</v>
      </c>
      <c r="F1200" s="25">
        <f t="shared" si="228"/>
        <v>3966</v>
      </c>
      <c r="G1200" s="25">
        <f t="shared" si="229"/>
        <v>0.81971759959657087</v>
      </c>
      <c r="H1200" s="25">
        <f t="shared" si="224"/>
        <v>1.0047966317304369</v>
      </c>
      <c r="I1200" s="4">
        <f t="shared" si="230"/>
        <v>3235.4805911333569</v>
      </c>
      <c r="J1200" s="25">
        <f t="shared" si="225"/>
        <v>4402.0228006514735</v>
      </c>
      <c r="K1200" s="15">
        <f t="shared" si="231"/>
        <v>4423.1376828951852</v>
      </c>
      <c r="L1200" s="36">
        <f t="shared" si="232"/>
        <v>-1172.1376828951852</v>
      </c>
      <c r="M1200" s="36">
        <f t="shared" si="233"/>
        <v>1172.1376828951852</v>
      </c>
      <c r="N1200" s="36">
        <f t="shared" si="234"/>
        <v>0.36054681110279457</v>
      </c>
      <c r="O1200" s="36">
        <f t="shared" si="235"/>
        <v>1373906.7476628937</v>
      </c>
      <c r="P1200" s="35">
        <f t="shared" si="226"/>
        <v>1373906.7476628937</v>
      </c>
    </row>
    <row r="1201" spans="1:16" x14ac:dyDescent="0.4">
      <c r="A1201" s="1">
        <v>1200</v>
      </c>
      <c r="B1201" s="21">
        <v>41013</v>
      </c>
      <c r="C1201" s="43">
        <v>4</v>
      </c>
      <c r="D1201">
        <v>3430</v>
      </c>
      <c r="E1201" s="25">
        <f t="shared" si="227"/>
        <v>3580.25</v>
      </c>
      <c r="F1201" s="25">
        <f t="shared" si="228"/>
        <v>3482.75</v>
      </c>
      <c r="G1201" s="25">
        <f t="shared" si="229"/>
        <v>0.9848539229057498</v>
      </c>
      <c r="H1201" s="25">
        <f t="shared" si="224"/>
        <v>0.99880733708417879</v>
      </c>
      <c r="I1201" s="4">
        <f t="shared" si="230"/>
        <v>3434.0957186129699</v>
      </c>
      <c r="J1201" s="25">
        <f t="shared" si="225"/>
        <v>4401.9629371908868</v>
      </c>
      <c r="K1201" s="15">
        <f t="shared" si="231"/>
        <v>4396.7128792388794</v>
      </c>
      <c r="L1201" s="36">
        <f t="shared" si="232"/>
        <v>-966.7128792388794</v>
      </c>
      <c r="M1201" s="36">
        <f t="shared" si="233"/>
        <v>966.7128792388794</v>
      </c>
      <c r="N1201" s="36">
        <f t="shared" si="234"/>
        <v>0.28184048957401731</v>
      </c>
      <c r="O1201" s="36">
        <f t="shared" si="235"/>
        <v>934533.79088632425</v>
      </c>
      <c r="P1201" s="35">
        <f t="shared" si="226"/>
        <v>934533.79088632425</v>
      </c>
    </row>
    <row r="1202" spans="1:16" x14ac:dyDescent="0.4">
      <c r="A1202" s="1">
        <v>1201</v>
      </c>
      <c r="B1202" s="21">
        <v>41014</v>
      </c>
      <c r="C1202" s="43">
        <v>1</v>
      </c>
      <c r="D1202">
        <v>3430</v>
      </c>
      <c r="E1202" s="25">
        <f t="shared" si="227"/>
        <v>3385.25</v>
      </c>
      <c r="F1202" s="25">
        <f t="shared" si="228"/>
        <v>3407.625</v>
      </c>
      <c r="G1202" s="25">
        <f t="shared" si="229"/>
        <v>1.0065661567807491</v>
      </c>
      <c r="H1202" s="25">
        <f t="shared" si="224"/>
        <v>1.0016405964821891</v>
      </c>
      <c r="I1202" s="4">
        <f t="shared" si="230"/>
        <v>3424.3819709847307</v>
      </c>
      <c r="J1202" s="25">
        <f t="shared" si="225"/>
        <v>4401.9030737302992</v>
      </c>
      <c r="K1202" s="15">
        <f t="shared" si="231"/>
        <v>4409.1248204279982</v>
      </c>
      <c r="L1202" s="36">
        <f t="shared" si="232"/>
        <v>-979.1248204279982</v>
      </c>
      <c r="M1202" s="36">
        <f t="shared" si="233"/>
        <v>979.1248204279982</v>
      </c>
      <c r="N1202" s="36">
        <f t="shared" si="234"/>
        <v>0.28545913132011608</v>
      </c>
      <c r="O1202" s="36">
        <f t="shared" si="235"/>
        <v>958685.41397815978</v>
      </c>
      <c r="P1202" s="35">
        <f t="shared" si="226"/>
        <v>958685.41397815978</v>
      </c>
    </row>
    <row r="1203" spans="1:16" x14ac:dyDescent="0.4">
      <c r="A1203" s="1">
        <v>1202</v>
      </c>
      <c r="B1203" s="21">
        <v>41015</v>
      </c>
      <c r="C1203" s="43">
        <v>2</v>
      </c>
      <c r="D1203">
        <v>3430</v>
      </c>
      <c r="E1203" s="25">
        <f t="shared" si="227"/>
        <v>3430</v>
      </c>
      <c r="F1203" s="25">
        <f t="shared" si="228"/>
        <v>3787.875</v>
      </c>
      <c r="G1203" s="25">
        <f t="shared" si="229"/>
        <v>0.90552090552090547</v>
      </c>
      <c r="H1203" s="25">
        <f t="shared" si="224"/>
        <v>0.99475543470319527</v>
      </c>
      <c r="I1203" s="4">
        <f t="shared" si="230"/>
        <v>3448.0837001140962</v>
      </c>
      <c r="J1203" s="25">
        <f t="shared" si="225"/>
        <v>4401.8432102697125</v>
      </c>
      <c r="K1203" s="15">
        <f t="shared" si="231"/>
        <v>4378.7574561271567</v>
      </c>
      <c r="L1203" s="36">
        <f t="shared" si="232"/>
        <v>-948.75745612715673</v>
      </c>
      <c r="M1203" s="36">
        <f t="shared" si="233"/>
        <v>948.75745612715673</v>
      </c>
      <c r="N1203" s="36">
        <f t="shared" si="234"/>
        <v>0.27660567234027894</v>
      </c>
      <c r="O1203" s="36">
        <f t="shared" si="235"/>
        <v>900140.7105568737</v>
      </c>
      <c r="P1203" s="35">
        <f t="shared" si="226"/>
        <v>900140.7105568737</v>
      </c>
    </row>
    <row r="1204" spans="1:16" x14ac:dyDescent="0.4">
      <c r="A1204" s="1">
        <v>1203</v>
      </c>
      <c r="B1204" s="21">
        <v>41016</v>
      </c>
      <c r="C1204" s="43">
        <v>3</v>
      </c>
      <c r="D1204">
        <v>3430</v>
      </c>
      <c r="E1204" s="25">
        <f t="shared" si="227"/>
        <v>4145.75</v>
      </c>
      <c r="F1204" s="25">
        <f t="shared" si="228"/>
        <v>4145.75</v>
      </c>
      <c r="G1204" s="25">
        <f t="shared" si="229"/>
        <v>0.82735331363444486</v>
      </c>
      <c r="H1204" s="25">
        <f t="shared" si="224"/>
        <v>1.0047966317304369</v>
      </c>
      <c r="I1204" s="4">
        <f t="shared" si="230"/>
        <v>3413.6260927675839</v>
      </c>
      <c r="J1204" s="25">
        <f t="shared" si="225"/>
        <v>4401.7833468091249</v>
      </c>
      <c r="K1204" s="15">
        <f t="shared" si="231"/>
        <v>4422.8970804809378</v>
      </c>
      <c r="L1204" s="36">
        <f t="shared" si="232"/>
        <v>-992.8970804809378</v>
      </c>
      <c r="M1204" s="36">
        <f t="shared" si="233"/>
        <v>992.8970804809378</v>
      </c>
      <c r="N1204" s="36">
        <f t="shared" si="234"/>
        <v>0.28947436748715388</v>
      </c>
      <c r="O1204" s="36">
        <f t="shared" si="235"/>
        <v>985844.61242756993</v>
      </c>
      <c r="P1204" s="35">
        <f t="shared" si="226"/>
        <v>985844.61242756993</v>
      </c>
    </row>
    <row r="1205" spans="1:16" x14ac:dyDescent="0.4">
      <c r="A1205" s="1">
        <v>1204</v>
      </c>
      <c r="B1205" s="21">
        <v>41017</v>
      </c>
      <c r="C1205" s="43">
        <v>4</v>
      </c>
      <c r="D1205">
        <v>6293</v>
      </c>
      <c r="E1205" s="25">
        <f t="shared" si="227"/>
        <v>4145.75</v>
      </c>
      <c r="F1205" s="25">
        <f t="shared" si="228"/>
        <v>4492.125</v>
      </c>
      <c r="G1205" s="25">
        <f t="shared" si="229"/>
        <v>1.4008960124662604</v>
      </c>
      <c r="H1205" s="25">
        <f t="shared" si="224"/>
        <v>0.99880733708417879</v>
      </c>
      <c r="I1205" s="4">
        <f t="shared" si="230"/>
        <v>6300.5143898633878</v>
      </c>
      <c r="J1205" s="25">
        <f t="shared" si="225"/>
        <v>4401.7234833485381</v>
      </c>
      <c r="K1205" s="15">
        <f t="shared" si="231"/>
        <v>4396.473710984249</v>
      </c>
      <c r="L1205" s="36">
        <f t="shared" si="232"/>
        <v>1896.526289015751</v>
      </c>
      <c r="M1205" s="36">
        <f t="shared" si="233"/>
        <v>1896.526289015751</v>
      </c>
      <c r="N1205" s="36">
        <f t="shared" si="234"/>
        <v>0.3013707753083984</v>
      </c>
      <c r="O1205" s="36">
        <f t="shared" si="235"/>
        <v>3596811.9649278559</v>
      </c>
      <c r="P1205" s="35">
        <f t="shared" si="226"/>
        <v>3596811.9649278559</v>
      </c>
    </row>
    <row r="1206" spans="1:16" x14ac:dyDescent="0.4">
      <c r="A1206" s="1">
        <v>1205</v>
      </c>
      <c r="B1206" s="21">
        <v>41018</v>
      </c>
      <c r="C1206" s="43">
        <v>1</v>
      </c>
      <c r="D1206">
        <v>3430</v>
      </c>
      <c r="E1206" s="25">
        <f t="shared" si="227"/>
        <v>4838.5</v>
      </c>
      <c r="F1206" s="25">
        <f t="shared" si="228"/>
        <v>4838.5</v>
      </c>
      <c r="G1206" s="25">
        <f t="shared" si="229"/>
        <v>0.708897385553374</v>
      </c>
      <c r="H1206" s="25">
        <f t="shared" si="224"/>
        <v>1.0016405964821891</v>
      </c>
      <c r="I1206" s="4">
        <f t="shared" si="230"/>
        <v>3424.3819709847307</v>
      </c>
      <c r="J1206" s="25">
        <f t="shared" si="225"/>
        <v>4401.6636198879505</v>
      </c>
      <c r="K1206" s="15">
        <f t="shared" si="231"/>
        <v>4408.8849737385181</v>
      </c>
      <c r="L1206" s="36">
        <f t="shared" si="232"/>
        <v>-978.88497373851806</v>
      </c>
      <c r="M1206" s="36">
        <f t="shared" si="233"/>
        <v>978.88497373851806</v>
      </c>
      <c r="N1206" s="36">
        <f t="shared" si="234"/>
        <v>0.28538920517157962</v>
      </c>
      <c r="O1206" s="36">
        <f t="shared" si="235"/>
        <v>958215.79181105923</v>
      </c>
      <c r="P1206" s="35">
        <f t="shared" si="226"/>
        <v>958215.79181105923</v>
      </c>
    </row>
    <row r="1207" spans="1:16" x14ac:dyDescent="0.4">
      <c r="A1207" s="1">
        <v>1206</v>
      </c>
      <c r="B1207" s="21">
        <v>41019</v>
      </c>
      <c r="C1207" s="43">
        <v>2</v>
      </c>
      <c r="D1207">
        <v>6201</v>
      </c>
      <c r="E1207" s="25">
        <f t="shared" si="227"/>
        <v>4838.5</v>
      </c>
      <c r="F1207" s="25">
        <f t="shared" si="228"/>
        <v>4480.625</v>
      </c>
      <c r="G1207" s="25">
        <f t="shared" si="229"/>
        <v>1.3839587111173106</v>
      </c>
      <c r="H1207" s="25">
        <f t="shared" si="224"/>
        <v>0.99475543470319527</v>
      </c>
      <c r="I1207" s="4">
        <f t="shared" si="230"/>
        <v>6233.6930100313448</v>
      </c>
      <c r="J1207" s="25">
        <f t="shared" si="225"/>
        <v>4401.6037564273638</v>
      </c>
      <c r="K1207" s="15">
        <f t="shared" si="231"/>
        <v>4378.5192581161191</v>
      </c>
      <c r="L1207" s="36">
        <f t="shared" si="232"/>
        <v>1822.4807418838809</v>
      </c>
      <c r="M1207" s="36">
        <f t="shared" si="233"/>
        <v>1822.4807418838809</v>
      </c>
      <c r="N1207" s="36">
        <f t="shared" si="234"/>
        <v>0.29390110335169828</v>
      </c>
      <c r="O1207" s="36">
        <f t="shared" si="235"/>
        <v>3321436.0545376209</v>
      </c>
      <c r="P1207" s="35">
        <f t="shared" si="226"/>
        <v>3321436.0545376209</v>
      </c>
    </row>
    <row r="1208" spans="1:16" x14ac:dyDescent="0.4">
      <c r="A1208" s="1">
        <v>1207</v>
      </c>
      <c r="B1208" s="21">
        <v>41020</v>
      </c>
      <c r="C1208" s="43">
        <v>3</v>
      </c>
      <c r="D1208">
        <v>3430</v>
      </c>
      <c r="E1208" s="25">
        <f t="shared" si="227"/>
        <v>4122.75</v>
      </c>
      <c r="F1208" s="25">
        <f t="shared" si="228"/>
        <v>4122.75</v>
      </c>
      <c r="G1208" s="25">
        <f t="shared" si="229"/>
        <v>0.83196895276211269</v>
      </c>
      <c r="H1208" s="25">
        <f t="shared" si="224"/>
        <v>1.0047966317304369</v>
      </c>
      <c r="I1208" s="4">
        <f t="shared" si="230"/>
        <v>3413.6260927675839</v>
      </c>
      <c r="J1208" s="25">
        <f t="shared" si="225"/>
        <v>4401.5438929667762</v>
      </c>
      <c r="K1208" s="15">
        <f t="shared" si="231"/>
        <v>4422.6564780666913</v>
      </c>
      <c r="L1208" s="36">
        <f t="shared" si="232"/>
        <v>-992.65647806669131</v>
      </c>
      <c r="M1208" s="36">
        <f t="shared" si="233"/>
        <v>992.65647806669131</v>
      </c>
      <c r="N1208" s="36">
        <f t="shared" si="234"/>
        <v>0.28940422101069718</v>
      </c>
      <c r="O1208" s="36">
        <f t="shared" si="235"/>
        <v>985366.88344776758</v>
      </c>
      <c r="P1208" s="35">
        <f t="shared" si="226"/>
        <v>985366.88344776758</v>
      </c>
    </row>
    <row r="1209" spans="1:16" x14ac:dyDescent="0.4">
      <c r="A1209" s="1">
        <v>1208</v>
      </c>
      <c r="B1209" s="21">
        <v>41021</v>
      </c>
      <c r="C1209" s="43">
        <v>4</v>
      </c>
      <c r="D1209">
        <v>3430</v>
      </c>
      <c r="E1209" s="25">
        <f t="shared" si="227"/>
        <v>4122.75</v>
      </c>
      <c r="F1209" s="25">
        <f t="shared" si="228"/>
        <v>3803.875</v>
      </c>
      <c r="G1209" s="25">
        <f t="shared" si="229"/>
        <v>0.90171206992869113</v>
      </c>
      <c r="H1209" s="25">
        <f t="shared" si="224"/>
        <v>0.99880733708417879</v>
      </c>
      <c r="I1209" s="4">
        <f t="shared" si="230"/>
        <v>3434.0957186129699</v>
      </c>
      <c r="J1209" s="25">
        <f t="shared" si="225"/>
        <v>4401.4840295061895</v>
      </c>
      <c r="K1209" s="15">
        <f t="shared" si="231"/>
        <v>4396.2345427296177</v>
      </c>
      <c r="L1209" s="36">
        <f t="shared" si="232"/>
        <v>-966.23454272961771</v>
      </c>
      <c r="M1209" s="36">
        <f t="shared" si="233"/>
        <v>966.23454272961771</v>
      </c>
      <c r="N1209" s="36">
        <f t="shared" si="234"/>
        <v>0.28170103286577775</v>
      </c>
      <c r="O1209" s="36">
        <f t="shared" si="235"/>
        <v>933609.19156391348</v>
      </c>
      <c r="P1209" s="35">
        <f t="shared" si="226"/>
        <v>933609.19156391348</v>
      </c>
    </row>
    <row r="1210" spans="1:16" x14ac:dyDescent="0.4">
      <c r="A1210" s="1">
        <v>1209</v>
      </c>
      <c r="B1210" s="21">
        <v>41022</v>
      </c>
      <c r="C1210" s="43">
        <v>1</v>
      </c>
      <c r="D1210">
        <v>3430</v>
      </c>
      <c r="E1210" s="25">
        <f t="shared" si="227"/>
        <v>3485</v>
      </c>
      <c r="F1210" s="25">
        <f t="shared" si="228"/>
        <v>3838</v>
      </c>
      <c r="G1210" s="25">
        <f t="shared" si="229"/>
        <v>0.89369463262115689</v>
      </c>
      <c r="H1210" s="25">
        <f t="shared" si="224"/>
        <v>1.0016405964821891</v>
      </c>
      <c r="I1210" s="4">
        <f t="shared" si="230"/>
        <v>3424.3819709847307</v>
      </c>
      <c r="J1210" s="25">
        <f t="shared" si="225"/>
        <v>4401.4241660456019</v>
      </c>
      <c r="K1210" s="15">
        <f t="shared" si="231"/>
        <v>4408.6451270490379</v>
      </c>
      <c r="L1210" s="36">
        <f t="shared" si="232"/>
        <v>-978.64512704903791</v>
      </c>
      <c r="M1210" s="36">
        <f t="shared" si="233"/>
        <v>978.64512704903791</v>
      </c>
      <c r="N1210" s="36">
        <f t="shared" si="234"/>
        <v>0.2853192790230431</v>
      </c>
      <c r="O1210" s="36">
        <f t="shared" si="235"/>
        <v>957746.28469682753</v>
      </c>
      <c r="P1210" s="35">
        <f t="shared" si="226"/>
        <v>957746.28469682753</v>
      </c>
    </row>
    <row r="1211" spans="1:16" x14ac:dyDescent="0.4">
      <c r="A1211" s="1">
        <v>1210</v>
      </c>
      <c r="B1211" s="21">
        <v>41023</v>
      </c>
      <c r="C1211" s="43">
        <v>2</v>
      </c>
      <c r="D1211">
        <v>3650</v>
      </c>
      <c r="E1211" s="25">
        <f t="shared" si="227"/>
        <v>4191</v>
      </c>
      <c r="F1211" s="25">
        <f t="shared" si="228"/>
        <v>4191</v>
      </c>
      <c r="G1211" s="25">
        <f t="shared" si="229"/>
        <v>0.8709138630398473</v>
      </c>
      <c r="H1211" s="25">
        <f t="shared" si="224"/>
        <v>0.99475543470319527</v>
      </c>
      <c r="I1211" s="4">
        <f t="shared" si="230"/>
        <v>3669.2435875849715</v>
      </c>
      <c r="J1211" s="25">
        <f t="shared" si="225"/>
        <v>4401.3643025850151</v>
      </c>
      <c r="K1211" s="15">
        <f t="shared" si="231"/>
        <v>4378.2810601050824</v>
      </c>
      <c r="L1211" s="36">
        <f t="shared" si="232"/>
        <v>-728.28106010508236</v>
      </c>
      <c r="M1211" s="36">
        <f t="shared" si="233"/>
        <v>728.28106010508236</v>
      </c>
      <c r="N1211" s="36">
        <f t="shared" si="234"/>
        <v>0.19952905756303627</v>
      </c>
      <c r="O1211" s="36">
        <f t="shared" si="235"/>
        <v>530393.30250778259</v>
      </c>
      <c r="P1211" s="35">
        <f t="shared" si="226"/>
        <v>530393.30250778259</v>
      </c>
    </row>
    <row r="1212" spans="1:16" x14ac:dyDescent="0.4">
      <c r="A1212" s="1">
        <v>1211</v>
      </c>
      <c r="B1212" s="21">
        <v>41024</v>
      </c>
      <c r="C1212" s="43">
        <v>3</v>
      </c>
      <c r="D1212">
        <v>6254</v>
      </c>
      <c r="E1212" s="25">
        <f t="shared" si="227"/>
        <v>4191</v>
      </c>
      <c r="F1212" s="25">
        <f t="shared" si="228"/>
        <v>4538.125</v>
      </c>
      <c r="G1212" s="25">
        <f t="shared" si="229"/>
        <v>1.3781021897810219</v>
      </c>
      <c r="H1212" s="25">
        <f t="shared" si="224"/>
        <v>1.0047966317304369</v>
      </c>
      <c r="I1212" s="4">
        <f t="shared" si="230"/>
        <v>6224.1450682706909</v>
      </c>
      <c r="J1212" s="25">
        <f t="shared" si="225"/>
        <v>4401.3044391244275</v>
      </c>
      <c r="K1212" s="15">
        <f t="shared" si="231"/>
        <v>4422.4158756524448</v>
      </c>
      <c r="L1212" s="36">
        <f t="shared" si="232"/>
        <v>1831.5841243475552</v>
      </c>
      <c r="M1212" s="36">
        <f t="shared" si="233"/>
        <v>1831.5841243475552</v>
      </c>
      <c r="N1212" s="36">
        <f t="shared" si="234"/>
        <v>0.29286602563919972</v>
      </c>
      <c r="O1212" s="36">
        <f t="shared" si="235"/>
        <v>3354700.4045620007</v>
      </c>
      <c r="P1212" s="35">
        <f t="shared" si="226"/>
        <v>3354700.4045620007</v>
      </c>
    </row>
    <row r="1213" spans="1:16" x14ac:dyDescent="0.4">
      <c r="A1213" s="1">
        <v>1212</v>
      </c>
      <c r="B1213" s="21">
        <v>41025</v>
      </c>
      <c r="C1213" s="43">
        <v>4</v>
      </c>
      <c r="D1213">
        <v>3430</v>
      </c>
      <c r="E1213" s="25">
        <f t="shared" si="227"/>
        <v>4885.25</v>
      </c>
      <c r="F1213" s="25">
        <f t="shared" si="228"/>
        <v>4857.75</v>
      </c>
      <c r="G1213" s="25">
        <f t="shared" si="229"/>
        <v>0.70608820956203999</v>
      </c>
      <c r="H1213" s="25">
        <f t="shared" si="224"/>
        <v>0.99880733708417879</v>
      </c>
      <c r="I1213" s="4">
        <f t="shared" si="230"/>
        <v>3434.0957186129699</v>
      </c>
      <c r="J1213" s="25">
        <f t="shared" si="225"/>
        <v>4401.2445756638408</v>
      </c>
      <c r="K1213" s="15">
        <f t="shared" si="231"/>
        <v>4395.9953744749873</v>
      </c>
      <c r="L1213" s="36">
        <f t="shared" si="232"/>
        <v>-965.99537447498733</v>
      </c>
      <c r="M1213" s="36">
        <f t="shared" si="233"/>
        <v>965.99537447498733</v>
      </c>
      <c r="N1213" s="36">
        <f t="shared" si="234"/>
        <v>0.28163130451165813</v>
      </c>
      <c r="O1213" s="36">
        <f t="shared" si="235"/>
        <v>933147.063507071</v>
      </c>
      <c r="P1213" s="35">
        <f t="shared" si="226"/>
        <v>933147.063507071</v>
      </c>
    </row>
    <row r="1214" spans="1:16" x14ac:dyDescent="0.4">
      <c r="A1214" s="1">
        <v>1213</v>
      </c>
      <c r="B1214" s="21">
        <v>41026</v>
      </c>
      <c r="C1214" s="43">
        <v>1</v>
      </c>
      <c r="D1214">
        <v>6207</v>
      </c>
      <c r="E1214" s="25">
        <f t="shared" si="227"/>
        <v>4830.25</v>
      </c>
      <c r="F1214" s="25">
        <f t="shared" si="228"/>
        <v>4477.25</v>
      </c>
      <c r="G1214" s="25">
        <f t="shared" si="229"/>
        <v>1.3863420626500642</v>
      </c>
      <c r="H1214" s="25">
        <f t="shared" si="224"/>
        <v>1.0016405964821891</v>
      </c>
      <c r="I1214" s="4">
        <f t="shared" si="230"/>
        <v>6196.8334967644969</v>
      </c>
      <c r="J1214" s="25">
        <f t="shared" si="225"/>
        <v>4401.1847122032541</v>
      </c>
      <c r="K1214" s="15">
        <f t="shared" si="231"/>
        <v>4408.4052803595587</v>
      </c>
      <c r="L1214" s="36">
        <f t="shared" si="232"/>
        <v>1798.5947196404413</v>
      </c>
      <c r="M1214" s="36">
        <f t="shared" si="233"/>
        <v>1798.5947196404413</v>
      </c>
      <c r="N1214" s="36">
        <f t="shared" si="234"/>
        <v>0.2897687642404449</v>
      </c>
      <c r="O1214" s="36">
        <f t="shared" si="235"/>
        <v>3234942.9655184778</v>
      </c>
      <c r="P1214" s="35">
        <f t="shared" si="226"/>
        <v>3234942.9655184778</v>
      </c>
    </row>
    <row r="1215" spans="1:16" x14ac:dyDescent="0.4">
      <c r="A1215" s="1">
        <v>1214</v>
      </c>
      <c r="B1215" s="21">
        <v>41027</v>
      </c>
      <c r="C1215" s="43">
        <v>2</v>
      </c>
      <c r="D1215">
        <v>3430</v>
      </c>
      <c r="E1215" s="25">
        <f t="shared" si="227"/>
        <v>4124.25</v>
      </c>
      <c r="F1215" s="25">
        <f t="shared" si="228"/>
        <v>4124.25</v>
      </c>
      <c r="G1215" s="25">
        <f t="shared" si="229"/>
        <v>0.83166636358125723</v>
      </c>
      <c r="H1215" s="25">
        <f t="shared" si="224"/>
        <v>0.99475543470319527</v>
      </c>
      <c r="I1215" s="4">
        <f t="shared" si="230"/>
        <v>3448.0837001140962</v>
      </c>
      <c r="J1215" s="25">
        <f t="shared" si="225"/>
        <v>4401.1248487426665</v>
      </c>
      <c r="K1215" s="15">
        <f t="shared" si="231"/>
        <v>4378.0428620940456</v>
      </c>
      <c r="L1215" s="36">
        <f t="shared" si="232"/>
        <v>-948.04286209404563</v>
      </c>
      <c r="M1215" s="36">
        <f t="shared" si="233"/>
        <v>948.04286209404563</v>
      </c>
      <c r="N1215" s="36">
        <f t="shared" si="234"/>
        <v>0.27639733588747684</v>
      </c>
      <c r="O1215" s="36">
        <f t="shared" si="235"/>
        <v>898785.26836746966</v>
      </c>
      <c r="P1215" s="35">
        <f t="shared" si="226"/>
        <v>898785.26836746966</v>
      </c>
    </row>
    <row r="1216" spans="1:16" x14ac:dyDescent="0.4">
      <c r="A1216" s="1">
        <v>1215</v>
      </c>
      <c r="B1216" s="21">
        <v>41028</v>
      </c>
      <c r="C1216" s="43">
        <v>3</v>
      </c>
      <c r="D1216">
        <v>3430</v>
      </c>
      <c r="E1216" s="25">
        <f t="shared" si="227"/>
        <v>4124.25</v>
      </c>
      <c r="F1216" s="25">
        <f t="shared" si="228"/>
        <v>3777.125</v>
      </c>
      <c r="G1216" s="25">
        <f t="shared" si="229"/>
        <v>0.90809809047886947</v>
      </c>
      <c r="H1216" s="25">
        <f t="shared" si="224"/>
        <v>1.0047966317304369</v>
      </c>
      <c r="I1216" s="4">
        <f t="shared" si="230"/>
        <v>3413.6260927675839</v>
      </c>
      <c r="J1216" s="25">
        <f t="shared" si="225"/>
        <v>4401.0649852820798</v>
      </c>
      <c r="K1216" s="15">
        <f t="shared" si="231"/>
        <v>4422.1752732381983</v>
      </c>
      <c r="L1216" s="36">
        <f t="shared" si="232"/>
        <v>-992.17527323819832</v>
      </c>
      <c r="M1216" s="36">
        <f t="shared" si="233"/>
        <v>992.17527323819832</v>
      </c>
      <c r="N1216" s="36">
        <f t="shared" si="234"/>
        <v>0.28926392805778378</v>
      </c>
      <c r="O1216" s="36">
        <f t="shared" si="235"/>
        <v>984411.77282529348</v>
      </c>
      <c r="P1216" s="35">
        <f t="shared" si="226"/>
        <v>984411.77282529348</v>
      </c>
    </row>
    <row r="1217" spans="1:16" x14ac:dyDescent="0.4">
      <c r="A1217" s="1">
        <v>1216</v>
      </c>
      <c r="B1217" s="21">
        <v>41029</v>
      </c>
      <c r="C1217" s="43">
        <v>4</v>
      </c>
      <c r="D1217">
        <v>3430</v>
      </c>
      <c r="E1217" s="25">
        <f t="shared" si="227"/>
        <v>3430</v>
      </c>
      <c r="F1217" s="25">
        <f t="shared" si="228"/>
        <v>3735.5</v>
      </c>
      <c r="G1217" s="25">
        <f t="shared" si="229"/>
        <v>0.91821710614375585</v>
      </c>
      <c r="H1217" s="25">
        <f t="shared" si="224"/>
        <v>0.99880733708417879</v>
      </c>
      <c r="I1217" s="4">
        <f t="shared" si="230"/>
        <v>3434.0957186129699</v>
      </c>
      <c r="J1217" s="25">
        <f t="shared" si="225"/>
        <v>4401.0051218214921</v>
      </c>
      <c r="K1217" s="15">
        <f t="shared" si="231"/>
        <v>4395.756206220356</v>
      </c>
      <c r="L1217" s="36">
        <f t="shared" si="232"/>
        <v>-965.75620622035603</v>
      </c>
      <c r="M1217" s="36">
        <f t="shared" si="233"/>
        <v>965.75620622035603</v>
      </c>
      <c r="N1217" s="36">
        <f t="shared" si="234"/>
        <v>0.28156157615753818</v>
      </c>
      <c r="O1217" s="36">
        <f t="shared" si="235"/>
        <v>932685.0498531349</v>
      </c>
      <c r="P1217" s="35">
        <f t="shared" si="226"/>
        <v>932685.0498531349</v>
      </c>
    </row>
    <row r="1218" spans="1:16" x14ac:dyDescent="0.4">
      <c r="A1218" s="1">
        <v>1217</v>
      </c>
      <c r="B1218" s="21">
        <v>41030</v>
      </c>
      <c r="C1218" s="43">
        <v>1</v>
      </c>
      <c r="D1218">
        <v>3430</v>
      </c>
      <c r="E1218" s="25">
        <f t="shared" si="227"/>
        <v>4041</v>
      </c>
      <c r="F1218" s="25">
        <f t="shared" si="228"/>
        <v>4041</v>
      </c>
      <c r="G1218" s="25">
        <f t="shared" si="229"/>
        <v>0.84879980202920069</v>
      </c>
      <c r="H1218" s="25">
        <f t="shared" ref="H1218:H1281" si="236">VLOOKUP(C1218,$Q$38:$S$42,3,FALSE)</f>
        <v>1.0016405964821891</v>
      </c>
      <c r="I1218" s="4">
        <f t="shared" si="230"/>
        <v>3424.3819709847307</v>
      </c>
      <c r="J1218" s="25">
        <f t="shared" si="225"/>
        <v>4400.9452583609054</v>
      </c>
      <c r="K1218" s="15">
        <f t="shared" si="231"/>
        <v>4408.1654336700785</v>
      </c>
      <c r="L1218" s="36">
        <f t="shared" si="232"/>
        <v>-978.16543367007853</v>
      </c>
      <c r="M1218" s="36">
        <f t="shared" si="233"/>
        <v>978.16543367007853</v>
      </c>
      <c r="N1218" s="36">
        <f t="shared" si="234"/>
        <v>0.28517942672597041</v>
      </c>
      <c r="O1218" s="36">
        <f t="shared" si="235"/>
        <v>956807.61562697275</v>
      </c>
      <c r="P1218" s="35">
        <f t="shared" si="226"/>
        <v>956807.61562697275</v>
      </c>
    </row>
    <row r="1219" spans="1:16" x14ac:dyDescent="0.4">
      <c r="A1219" s="1">
        <v>1218</v>
      </c>
      <c r="B1219" s="21">
        <v>41031</v>
      </c>
      <c r="C1219" s="43">
        <v>2</v>
      </c>
      <c r="D1219">
        <v>5874</v>
      </c>
      <c r="E1219" s="25">
        <f t="shared" si="227"/>
        <v>4041</v>
      </c>
      <c r="F1219" s="25">
        <f t="shared" si="228"/>
        <v>4384.375</v>
      </c>
      <c r="G1219" s="25">
        <f t="shared" si="229"/>
        <v>1.3397576621525302</v>
      </c>
      <c r="H1219" s="25">
        <f t="shared" si="236"/>
        <v>0.99475543470319527</v>
      </c>
      <c r="I1219" s="4">
        <f t="shared" si="230"/>
        <v>5904.9689954723626</v>
      </c>
      <c r="J1219" s="25">
        <f t="shared" ref="J1219:J1282" si="237">INTERCEPT($I$2:$I$3896,$A$2:$A$3896)+SLOPE($I$2:$I$3896,$A$2:$A$3896)*A1219</f>
        <v>4400.8853949003178</v>
      </c>
      <c r="K1219" s="15">
        <f t="shared" si="231"/>
        <v>4377.8046640830089</v>
      </c>
      <c r="L1219" s="36">
        <f t="shared" si="232"/>
        <v>1496.1953359169911</v>
      </c>
      <c r="M1219" s="36">
        <f t="shared" si="233"/>
        <v>1496.1953359169911</v>
      </c>
      <c r="N1219" s="36">
        <f t="shared" si="234"/>
        <v>0.2547149022671078</v>
      </c>
      <c r="O1219" s="36">
        <f t="shared" si="235"/>
        <v>2238600.4832197577</v>
      </c>
      <c r="P1219" s="35">
        <f t="shared" ref="P1219:P1282" si="238">(D1219-K1219)^2</f>
        <v>2238600.4832197577</v>
      </c>
    </row>
    <row r="1220" spans="1:16" x14ac:dyDescent="0.4">
      <c r="A1220" s="1">
        <v>1219</v>
      </c>
      <c r="B1220" s="21">
        <v>41032</v>
      </c>
      <c r="C1220" s="43">
        <v>3</v>
      </c>
      <c r="D1220">
        <v>3430</v>
      </c>
      <c r="E1220" s="25">
        <f t="shared" si="227"/>
        <v>4727.75</v>
      </c>
      <c r="F1220" s="25">
        <f t="shared" si="228"/>
        <v>4727.75</v>
      </c>
      <c r="G1220" s="25">
        <f t="shared" si="229"/>
        <v>0.72550367510972447</v>
      </c>
      <c r="H1220" s="25">
        <f t="shared" si="236"/>
        <v>1.0047966317304369</v>
      </c>
      <c r="I1220" s="4">
        <f t="shared" si="230"/>
        <v>3413.6260927675839</v>
      </c>
      <c r="J1220" s="25">
        <f t="shared" si="237"/>
        <v>4400.8255314397311</v>
      </c>
      <c r="K1220" s="15">
        <f t="shared" si="231"/>
        <v>4421.9346708239518</v>
      </c>
      <c r="L1220" s="36">
        <f t="shared" si="232"/>
        <v>-991.93467082395182</v>
      </c>
      <c r="M1220" s="36">
        <f t="shared" si="233"/>
        <v>991.93467082395182</v>
      </c>
      <c r="N1220" s="36">
        <f t="shared" si="234"/>
        <v>0.28919378158132708</v>
      </c>
      <c r="O1220" s="36">
        <f t="shared" si="235"/>
        <v>983934.39118262171</v>
      </c>
      <c r="P1220" s="35">
        <f t="shared" si="238"/>
        <v>983934.39118262171</v>
      </c>
    </row>
    <row r="1221" spans="1:16" x14ac:dyDescent="0.4">
      <c r="A1221" s="1">
        <v>1220</v>
      </c>
      <c r="B1221" s="21">
        <v>41033</v>
      </c>
      <c r="C1221" s="43">
        <v>4</v>
      </c>
      <c r="D1221">
        <v>6177</v>
      </c>
      <c r="E1221" s="25">
        <f t="shared" ref="E1221:E1284" si="239">AVERAGE(D1219:D1222)</f>
        <v>4727.75</v>
      </c>
      <c r="F1221" s="25">
        <f t="shared" ref="F1221:F1284" si="240">AVERAGE(E1221:E1222)</f>
        <v>4422.25</v>
      </c>
      <c r="G1221" s="25">
        <f t="shared" si="229"/>
        <v>1.3968002713550793</v>
      </c>
      <c r="H1221" s="25">
        <f t="shared" si="236"/>
        <v>0.99880733708417879</v>
      </c>
      <c r="I1221" s="4">
        <f t="shared" si="230"/>
        <v>6184.3758757645237</v>
      </c>
      <c r="J1221" s="25">
        <f t="shared" si="237"/>
        <v>4400.7656679791435</v>
      </c>
      <c r="K1221" s="15">
        <f t="shared" si="231"/>
        <v>4395.5170379657256</v>
      </c>
      <c r="L1221" s="36">
        <f t="shared" si="232"/>
        <v>1781.4829620342744</v>
      </c>
      <c r="M1221" s="36">
        <f t="shared" si="233"/>
        <v>1781.4829620342744</v>
      </c>
      <c r="N1221" s="36">
        <f t="shared" si="234"/>
        <v>0.28840585430375171</v>
      </c>
      <c r="O1221" s="36">
        <f t="shared" si="235"/>
        <v>3173681.544018412</v>
      </c>
      <c r="P1221" s="35">
        <f t="shared" si="238"/>
        <v>3173681.544018412</v>
      </c>
    </row>
    <row r="1222" spans="1:16" x14ac:dyDescent="0.4">
      <c r="A1222" s="1">
        <v>1221</v>
      </c>
      <c r="B1222" s="21">
        <v>41034</v>
      </c>
      <c r="C1222" s="43">
        <v>1</v>
      </c>
      <c r="D1222">
        <v>3430</v>
      </c>
      <c r="E1222" s="25">
        <f t="shared" si="239"/>
        <v>4116.75</v>
      </c>
      <c r="F1222" s="25">
        <f t="shared" si="240"/>
        <v>4116.75</v>
      </c>
      <c r="G1222" s="25">
        <f t="shared" si="229"/>
        <v>0.83318151454423994</v>
      </c>
      <c r="H1222" s="25">
        <f t="shared" si="236"/>
        <v>1.0016405964821891</v>
      </c>
      <c r="I1222" s="4">
        <f t="shared" si="230"/>
        <v>3424.3819709847307</v>
      </c>
      <c r="J1222" s="25">
        <f t="shared" si="237"/>
        <v>4400.7058045185568</v>
      </c>
      <c r="K1222" s="15">
        <f t="shared" si="231"/>
        <v>4407.9255869805993</v>
      </c>
      <c r="L1222" s="36">
        <f t="shared" si="232"/>
        <v>-977.92558698059929</v>
      </c>
      <c r="M1222" s="36">
        <f t="shared" si="233"/>
        <v>977.92558698059929</v>
      </c>
      <c r="N1222" s="36">
        <f t="shared" si="234"/>
        <v>0.28510950057743417</v>
      </c>
      <c r="O1222" s="36">
        <f t="shared" si="235"/>
        <v>956338.45367134968</v>
      </c>
      <c r="P1222" s="35">
        <f t="shared" si="238"/>
        <v>956338.45367134968</v>
      </c>
    </row>
    <row r="1223" spans="1:16" x14ac:dyDescent="0.4">
      <c r="A1223" s="1">
        <v>1222</v>
      </c>
      <c r="B1223" s="21">
        <v>41035</v>
      </c>
      <c r="C1223" s="43">
        <v>2</v>
      </c>
      <c r="D1223">
        <v>3430</v>
      </c>
      <c r="E1223" s="25">
        <f t="shared" si="239"/>
        <v>4116.75</v>
      </c>
      <c r="F1223" s="25">
        <f t="shared" si="240"/>
        <v>3773.375</v>
      </c>
      <c r="G1223" s="25">
        <f t="shared" si="229"/>
        <v>0.9090005631563256</v>
      </c>
      <c r="H1223" s="25">
        <f t="shared" si="236"/>
        <v>0.99475543470319527</v>
      </c>
      <c r="I1223" s="4">
        <f t="shared" si="230"/>
        <v>3448.0837001140962</v>
      </c>
      <c r="J1223" s="25">
        <f t="shared" si="237"/>
        <v>4400.6459410579691</v>
      </c>
      <c r="K1223" s="15">
        <f t="shared" si="231"/>
        <v>4377.5664660719722</v>
      </c>
      <c r="L1223" s="36">
        <f t="shared" si="232"/>
        <v>-947.56646607197217</v>
      </c>
      <c r="M1223" s="36">
        <f t="shared" si="233"/>
        <v>947.56646607197217</v>
      </c>
      <c r="N1223" s="36">
        <f t="shared" si="234"/>
        <v>0.2762584449189423</v>
      </c>
      <c r="O1223" s="36">
        <f t="shared" si="235"/>
        <v>897882.20762412599</v>
      </c>
      <c r="P1223" s="35">
        <f t="shared" si="238"/>
        <v>897882.20762412599</v>
      </c>
    </row>
    <row r="1224" spans="1:16" x14ac:dyDescent="0.4">
      <c r="A1224" s="1">
        <v>1223</v>
      </c>
      <c r="B1224" s="21">
        <v>41036</v>
      </c>
      <c r="C1224" s="43">
        <v>3</v>
      </c>
      <c r="D1224">
        <v>3430</v>
      </c>
      <c r="E1224" s="25">
        <f t="shared" si="239"/>
        <v>3430</v>
      </c>
      <c r="F1224" s="25">
        <f t="shared" si="240"/>
        <v>3788.5</v>
      </c>
      <c r="G1224" s="25">
        <f t="shared" si="229"/>
        <v>0.90537151907087232</v>
      </c>
      <c r="H1224" s="25">
        <f t="shared" si="236"/>
        <v>1.0047966317304369</v>
      </c>
      <c r="I1224" s="4">
        <f t="shared" si="230"/>
        <v>3413.6260927675839</v>
      </c>
      <c r="J1224" s="25">
        <f t="shared" si="237"/>
        <v>4400.5860775973824</v>
      </c>
      <c r="K1224" s="15">
        <f t="shared" si="231"/>
        <v>4421.6940684097044</v>
      </c>
      <c r="L1224" s="36">
        <f t="shared" si="232"/>
        <v>-991.69406840970441</v>
      </c>
      <c r="M1224" s="36">
        <f t="shared" si="233"/>
        <v>991.69406840970441</v>
      </c>
      <c r="N1224" s="36">
        <f t="shared" si="234"/>
        <v>0.2891236351048701</v>
      </c>
      <c r="O1224" s="36">
        <f t="shared" si="235"/>
        <v>983457.12531899149</v>
      </c>
      <c r="P1224" s="35">
        <f t="shared" si="238"/>
        <v>983457.12531899149</v>
      </c>
    </row>
    <row r="1225" spans="1:16" x14ac:dyDescent="0.4">
      <c r="A1225" s="1">
        <v>1224</v>
      </c>
      <c r="B1225" s="21">
        <v>41037</v>
      </c>
      <c r="C1225" s="43">
        <v>4</v>
      </c>
      <c r="D1225">
        <v>3430</v>
      </c>
      <c r="E1225" s="25">
        <f t="shared" si="239"/>
        <v>4147</v>
      </c>
      <c r="F1225" s="25">
        <f t="shared" si="240"/>
        <v>4147</v>
      </c>
      <c r="G1225" s="25">
        <f t="shared" si="229"/>
        <v>0.82710393055220643</v>
      </c>
      <c r="H1225" s="25">
        <f t="shared" si="236"/>
        <v>0.99880733708417879</v>
      </c>
      <c r="I1225" s="4">
        <f t="shared" si="230"/>
        <v>3434.0957186129699</v>
      </c>
      <c r="J1225" s="25">
        <f t="shared" si="237"/>
        <v>4400.5262141367948</v>
      </c>
      <c r="K1225" s="15">
        <f t="shared" si="231"/>
        <v>4395.2778697110944</v>
      </c>
      <c r="L1225" s="36">
        <f t="shared" si="232"/>
        <v>-965.27786971109435</v>
      </c>
      <c r="M1225" s="36">
        <f t="shared" si="233"/>
        <v>965.27786971109435</v>
      </c>
      <c r="N1225" s="36">
        <f t="shared" si="234"/>
        <v>0.28142211944929862</v>
      </c>
      <c r="O1225" s="36">
        <f t="shared" si="235"/>
        <v>931761.3657539885</v>
      </c>
      <c r="P1225" s="35">
        <f t="shared" si="238"/>
        <v>931761.3657539885</v>
      </c>
    </row>
    <row r="1226" spans="1:16" x14ac:dyDescent="0.4">
      <c r="A1226" s="1">
        <v>1225</v>
      </c>
      <c r="B1226" s="21">
        <v>41038</v>
      </c>
      <c r="C1226" s="43">
        <v>1</v>
      </c>
      <c r="D1226">
        <v>6298</v>
      </c>
      <c r="E1226" s="25">
        <f t="shared" si="239"/>
        <v>4147</v>
      </c>
      <c r="F1226" s="25">
        <f t="shared" si="240"/>
        <v>4510.625</v>
      </c>
      <c r="G1226" s="25">
        <f t="shared" si="229"/>
        <v>1.3962588333102397</v>
      </c>
      <c r="H1226" s="25">
        <f t="shared" si="236"/>
        <v>1.0016405964821891</v>
      </c>
      <c r="I1226" s="4">
        <f t="shared" si="230"/>
        <v>6287.6844470151118</v>
      </c>
      <c r="J1226" s="25">
        <f t="shared" si="237"/>
        <v>4400.4663506762081</v>
      </c>
      <c r="K1226" s="15">
        <f t="shared" si="231"/>
        <v>4407.6857402911191</v>
      </c>
      <c r="L1226" s="36">
        <f t="shared" si="232"/>
        <v>1890.3142597088809</v>
      </c>
      <c r="M1226" s="36">
        <f t="shared" si="233"/>
        <v>1890.3142597088809</v>
      </c>
      <c r="N1226" s="36">
        <f t="shared" si="234"/>
        <v>0.30014516667336943</v>
      </c>
      <c r="O1226" s="36">
        <f t="shared" si="235"/>
        <v>3573288.0004587341</v>
      </c>
      <c r="P1226" s="35">
        <f t="shared" si="238"/>
        <v>3573288.0004587341</v>
      </c>
    </row>
    <row r="1227" spans="1:16" x14ac:dyDescent="0.4">
      <c r="A1227" s="1">
        <v>1226</v>
      </c>
      <c r="B1227" s="21">
        <v>41039</v>
      </c>
      <c r="C1227" s="43">
        <v>2</v>
      </c>
      <c r="D1227">
        <v>3430</v>
      </c>
      <c r="E1227" s="25">
        <f t="shared" si="239"/>
        <v>4874.25</v>
      </c>
      <c r="F1227" s="25">
        <f t="shared" si="240"/>
        <v>4995</v>
      </c>
      <c r="G1227" s="25">
        <f t="shared" si="229"/>
        <v>0.68668668668668664</v>
      </c>
      <c r="H1227" s="25">
        <f t="shared" si="236"/>
        <v>0.99475543470319527</v>
      </c>
      <c r="I1227" s="4">
        <f t="shared" si="230"/>
        <v>3448.0837001140962</v>
      </c>
      <c r="J1227" s="25">
        <f t="shared" si="237"/>
        <v>4400.4064872156205</v>
      </c>
      <c r="K1227" s="15">
        <f t="shared" si="231"/>
        <v>4377.3282680609354</v>
      </c>
      <c r="L1227" s="36">
        <f t="shared" si="232"/>
        <v>-947.32826806093544</v>
      </c>
      <c r="M1227" s="36">
        <f t="shared" si="233"/>
        <v>947.32826806093544</v>
      </c>
      <c r="N1227" s="36">
        <f t="shared" si="234"/>
        <v>0.27618899943467506</v>
      </c>
      <c r="O1227" s="36">
        <f t="shared" si="235"/>
        <v>897430.84746733156</v>
      </c>
      <c r="P1227" s="35">
        <f t="shared" si="238"/>
        <v>897430.84746733156</v>
      </c>
    </row>
    <row r="1228" spans="1:16" x14ac:dyDescent="0.4">
      <c r="A1228" s="1">
        <v>1227</v>
      </c>
      <c r="B1228" s="21">
        <v>41040</v>
      </c>
      <c r="C1228" s="43">
        <v>3</v>
      </c>
      <c r="D1228">
        <v>6339</v>
      </c>
      <c r="E1228" s="25">
        <f t="shared" si="239"/>
        <v>5115.75</v>
      </c>
      <c r="F1228" s="25">
        <f t="shared" si="240"/>
        <v>4814.5</v>
      </c>
      <c r="G1228" s="25">
        <f t="shared" si="229"/>
        <v>1.3166476269602243</v>
      </c>
      <c r="H1228" s="25">
        <f t="shared" si="236"/>
        <v>1.0047966317304369</v>
      </c>
      <c r="I1228" s="4">
        <f t="shared" si="230"/>
        <v>6308.7393008902955</v>
      </c>
      <c r="J1228" s="25">
        <f t="shared" si="237"/>
        <v>4400.3466237550338</v>
      </c>
      <c r="K1228" s="15">
        <f t="shared" si="231"/>
        <v>4421.4534659954579</v>
      </c>
      <c r="L1228" s="36">
        <f t="shared" si="232"/>
        <v>1917.5465340045421</v>
      </c>
      <c r="M1228" s="36">
        <f t="shared" si="233"/>
        <v>1917.5465340045421</v>
      </c>
      <c r="N1228" s="36">
        <f t="shared" si="234"/>
        <v>0.30249984761074966</v>
      </c>
      <c r="O1228" s="36">
        <f t="shared" si="235"/>
        <v>3676984.7100728326</v>
      </c>
      <c r="P1228" s="35">
        <f t="shared" si="238"/>
        <v>3676984.7100728326</v>
      </c>
    </row>
    <row r="1229" spans="1:16" x14ac:dyDescent="0.4">
      <c r="A1229" s="1">
        <v>1228</v>
      </c>
      <c r="B1229" s="21">
        <v>41041</v>
      </c>
      <c r="C1229" s="43">
        <v>4</v>
      </c>
      <c r="D1229">
        <v>4396</v>
      </c>
      <c r="E1229" s="25">
        <f t="shared" si="239"/>
        <v>4513.25</v>
      </c>
      <c r="F1229" s="25">
        <f t="shared" si="240"/>
        <v>4540.75</v>
      </c>
      <c r="G1229" s="25">
        <f t="shared" si="229"/>
        <v>0.96812200627649614</v>
      </c>
      <c r="H1229" s="25">
        <f t="shared" si="236"/>
        <v>0.99880733708417879</v>
      </c>
      <c r="I1229" s="4">
        <f t="shared" si="230"/>
        <v>4401.2492067121329</v>
      </c>
      <c r="J1229" s="25">
        <f t="shared" si="237"/>
        <v>4400.2867602944461</v>
      </c>
      <c r="K1229" s="15">
        <f t="shared" si="231"/>
        <v>4395.038701456464</v>
      </c>
      <c r="L1229" s="36">
        <f t="shared" si="232"/>
        <v>0.9612985435360315</v>
      </c>
      <c r="M1229" s="36">
        <f t="shared" si="233"/>
        <v>0.9612985435360315</v>
      </c>
      <c r="N1229" s="36">
        <f t="shared" si="234"/>
        <v>2.1867573783804174E-4</v>
      </c>
      <c r="O1229" s="36">
        <f t="shared" si="235"/>
        <v>0.9240948898044955</v>
      </c>
      <c r="P1229" s="35">
        <f t="shared" si="238"/>
        <v>0.9240948898044955</v>
      </c>
    </row>
    <row r="1230" spans="1:16" x14ac:dyDescent="0.4">
      <c r="A1230" s="1">
        <v>1229</v>
      </c>
      <c r="B1230" s="21">
        <v>41042</v>
      </c>
      <c r="C1230" s="43">
        <v>1</v>
      </c>
      <c r="D1230">
        <v>3888</v>
      </c>
      <c r="E1230" s="25">
        <f t="shared" si="239"/>
        <v>4568.25</v>
      </c>
      <c r="F1230" s="25">
        <f t="shared" si="240"/>
        <v>4537.375</v>
      </c>
      <c r="G1230" s="25">
        <f t="shared" si="229"/>
        <v>0.85688310972754067</v>
      </c>
      <c r="H1230" s="25">
        <f t="shared" si="236"/>
        <v>1.0016405964821891</v>
      </c>
      <c r="I1230" s="4">
        <f t="shared" si="230"/>
        <v>3881.6318085098055</v>
      </c>
      <c r="J1230" s="25">
        <f t="shared" si="237"/>
        <v>4400.2268968338594</v>
      </c>
      <c r="K1230" s="15">
        <f t="shared" si="231"/>
        <v>4407.445893601639</v>
      </c>
      <c r="L1230" s="36">
        <f t="shared" si="232"/>
        <v>-519.445893601639</v>
      </c>
      <c r="M1230" s="36">
        <f t="shared" si="233"/>
        <v>519.445893601639</v>
      </c>
      <c r="N1230" s="36">
        <f t="shared" si="234"/>
        <v>0.13360233888931045</v>
      </c>
      <c r="O1230" s="36">
        <f t="shared" si="235"/>
        <v>269824.03637960524</v>
      </c>
      <c r="P1230" s="35">
        <f t="shared" si="238"/>
        <v>269824.03637960524</v>
      </c>
    </row>
    <row r="1231" spans="1:16" x14ac:dyDescent="0.4">
      <c r="A1231" s="1">
        <v>1230</v>
      </c>
      <c r="B1231" s="21">
        <v>41043</v>
      </c>
      <c r="C1231" s="43">
        <v>2</v>
      </c>
      <c r="D1231">
        <v>3650</v>
      </c>
      <c r="E1231" s="25">
        <f t="shared" si="239"/>
        <v>4506.5</v>
      </c>
      <c r="F1231" s="25">
        <f t="shared" si="240"/>
        <v>4385.75</v>
      </c>
      <c r="G1231" s="25">
        <f t="shared" si="229"/>
        <v>0.8322407797982101</v>
      </c>
      <c r="H1231" s="25">
        <f t="shared" si="236"/>
        <v>0.99475543470319527</v>
      </c>
      <c r="I1231" s="4">
        <f t="shared" si="230"/>
        <v>3669.2435875849715</v>
      </c>
      <c r="J1231" s="25">
        <f t="shared" si="237"/>
        <v>4400.1670333732718</v>
      </c>
      <c r="K1231" s="15">
        <f t="shared" si="231"/>
        <v>4377.0900700498978</v>
      </c>
      <c r="L1231" s="36">
        <f t="shared" si="232"/>
        <v>-727.0900700498978</v>
      </c>
      <c r="M1231" s="36">
        <f t="shared" si="233"/>
        <v>727.0900700498978</v>
      </c>
      <c r="N1231" s="36">
        <f t="shared" si="234"/>
        <v>0.19920275891778022</v>
      </c>
      <c r="O1231" s="36">
        <f t="shared" si="235"/>
        <v>528659.96996516525</v>
      </c>
      <c r="P1231" s="35">
        <f t="shared" si="238"/>
        <v>528659.96996516525</v>
      </c>
    </row>
    <row r="1232" spans="1:16" x14ac:dyDescent="0.4">
      <c r="A1232" s="1">
        <v>1231</v>
      </c>
      <c r="B1232" s="21">
        <v>41044</v>
      </c>
      <c r="C1232" s="43">
        <v>3</v>
      </c>
      <c r="D1232">
        <v>6092</v>
      </c>
      <c r="E1232" s="25">
        <f t="shared" si="239"/>
        <v>4265</v>
      </c>
      <c r="F1232" s="25">
        <f t="shared" si="240"/>
        <v>4207.75</v>
      </c>
      <c r="G1232" s="25">
        <f t="shared" si="229"/>
        <v>1.4478046461885805</v>
      </c>
      <c r="H1232" s="25">
        <f t="shared" si="236"/>
        <v>1.0047966317304369</v>
      </c>
      <c r="I1232" s="4">
        <f t="shared" si="230"/>
        <v>6062.9184131603852</v>
      </c>
      <c r="J1232" s="25">
        <f t="shared" si="237"/>
        <v>4400.1071699126851</v>
      </c>
      <c r="K1232" s="15">
        <f t="shared" si="231"/>
        <v>4421.2128635812114</v>
      </c>
      <c r="L1232" s="36">
        <f t="shared" si="232"/>
        <v>1670.7871364187886</v>
      </c>
      <c r="M1232" s="36">
        <f t="shared" si="233"/>
        <v>1670.7871364187886</v>
      </c>
      <c r="N1232" s="36">
        <f t="shared" si="234"/>
        <v>0.27425921477655757</v>
      </c>
      <c r="O1232" s="36">
        <f t="shared" si="235"/>
        <v>2791529.6552224956</v>
      </c>
      <c r="P1232" s="35">
        <f t="shared" si="238"/>
        <v>2791529.6552224956</v>
      </c>
    </row>
    <row r="1233" spans="1:16" x14ac:dyDescent="0.4">
      <c r="A1233" s="1">
        <v>1232</v>
      </c>
      <c r="B1233" s="21">
        <v>41045</v>
      </c>
      <c r="C1233" s="43">
        <v>4</v>
      </c>
      <c r="D1233">
        <v>3430</v>
      </c>
      <c r="E1233" s="25">
        <f t="shared" si="239"/>
        <v>4150.5</v>
      </c>
      <c r="F1233" s="25">
        <f t="shared" si="240"/>
        <v>4018.625</v>
      </c>
      <c r="G1233" s="25">
        <f t="shared" si="229"/>
        <v>0.85352577063050172</v>
      </c>
      <c r="H1233" s="25">
        <f t="shared" si="236"/>
        <v>0.99880733708417879</v>
      </c>
      <c r="I1233" s="4">
        <f t="shared" si="230"/>
        <v>3434.0957186129699</v>
      </c>
      <c r="J1233" s="25">
        <f t="shared" si="237"/>
        <v>4400.0473064520975</v>
      </c>
      <c r="K1233" s="15">
        <f t="shared" si="231"/>
        <v>4394.7995332018327</v>
      </c>
      <c r="L1233" s="36">
        <f t="shared" si="232"/>
        <v>-964.79953320183267</v>
      </c>
      <c r="M1233" s="36">
        <f t="shared" si="233"/>
        <v>964.79953320183267</v>
      </c>
      <c r="N1233" s="36">
        <f t="shared" si="234"/>
        <v>0.28128266274105906</v>
      </c>
      <c r="O1233" s="36">
        <f t="shared" si="235"/>
        <v>930838.13926647417</v>
      </c>
      <c r="P1233" s="35">
        <f t="shared" si="238"/>
        <v>930838.13926647417</v>
      </c>
    </row>
    <row r="1234" spans="1:16" x14ac:dyDescent="0.4">
      <c r="A1234" s="1">
        <v>1233</v>
      </c>
      <c r="B1234" s="21">
        <v>41046</v>
      </c>
      <c r="C1234" s="43">
        <v>1</v>
      </c>
      <c r="D1234">
        <v>3430</v>
      </c>
      <c r="E1234" s="25">
        <f t="shared" si="239"/>
        <v>3886.75</v>
      </c>
      <c r="F1234" s="25">
        <f t="shared" si="240"/>
        <v>3686.625</v>
      </c>
      <c r="G1234" s="25">
        <f t="shared" si="229"/>
        <v>0.93039026209609055</v>
      </c>
      <c r="H1234" s="25">
        <f t="shared" si="236"/>
        <v>1.0016405964821891</v>
      </c>
      <c r="I1234" s="4">
        <f t="shared" si="230"/>
        <v>3424.3819709847307</v>
      </c>
      <c r="J1234" s="25">
        <f t="shared" si="237"/>
        <v>4399.9874429915108</v>
      </c>
      <c r="K1234" s="15">
        <f t="shared" si="231"/>
        <v>4407.2060469121589</v>
      </c>
      <c r="L1234" s="36">
        <f t="shared" si="232"/>
        <v>-977.20604691215885</v>
      </c>
      <c r="M1234" s="36">
        <f t="shared" si="233"/>
        <v>977.20604691215885</v>
      </c>
      <c r="N1234" s="36">
        <f t="shared" si="234"/>
        <v>0.28489972213182474</v>
      </c>
      <c r="O1234" s="36">
        <f t="shared" si="235"/>
        <v>954931.65812168841</v>
      </c>
      <c r="P1234" s="35">
        <f t="shared" si="238"/>
        <v>954931.65812168841</v>
      </c>
    </row>
    <row r="1235" spans="1:16" x14ac:dyDescent="0.4">
      <c r="A1235" s="1">
        <v>1234</v>
      </c>
      <c r="B1235" s="21">
        <v>41047</v>
      </c>
      <c r="C1235" s="43">
        <v>2</v>
      </c>
      <c r="D1235">
        <v>2595</v>
      </c>
      <c r="E1235" s="25">
        <f t="shared" si="239"/>
        <v>3486.5</v>
      </c>
      <c r="F1235" s="25">
        <f t="shared" si="240"/>
        <v>3547.75</v>
      </c>
      <c r="G1235" s="25">
        <f t="shared" si="229"/>
        <v>0.73144951025297722</v>
      </c>
      <c r="H1235" s="25">
        <f t="shared" si="236"/>
        <v>0.99475543470319527</v>
      </c>
      <c r="I1235" s="4">
        <f t="shared" si="230"/>
        <v>2608.6813999405481</v>
      </c>
      <c r="J1235" s="25">
        <f t="shared" si="237"/>
        <v>4399.9275795309231</v>
      </c>
      <c r="K1235" s="15">
        <f t="shared" si="231"/>
        <v>4376.8518720388611</v>
      </c>
      <c r="L1235" s="36">
        <f t="shared" si="232"/>
        <v>-1781.8518720388611</v>
      </c>
      <c r="M1235" s="36">
        <f t="shared" si="233"/>
        <v>1781.8518720388611</v>
      </c>
      <c r="N1235" s="36">
        <f t="shared" si="234"/>
        <v>0.68664812024618926</v>
      </c>
      <c r="O1235" s="36">
        <f t="shared" si="235"/>
        <v>3174996.0938883936</v>
      </c>
      <c r="P1235" s="35">
        <f t="shared" si="238"/>
        <v>3174996.0938883936</v>
      </c>
    </row>
    <row r="1236" spans="1:16" x14ac:dyDescent="0.4">
      <c r="A1236" s="1">
        <v>1235</v>
      </c>
      <c r="B1236" s="21">
        <v>41048</v>
      </c>
      <c r="C1236" s="43">
        <v>3</v>
      </c>
      <c r="D1236">
        <v>4491</v>
      </c>
      <c r="E1236" s="25">
        <f t="shared" si="239"/>
        <v>3609</v>
      </c>
      <c r="F1236" s="25">
        <f t="shared" si="240"/>
        <v>3798.75</v>
      </c>
      <c r="G1236" s="25">
        <f t="shared" si="229"/>
        <v>1.1822309970384994</v>
      </c>
      <c r="H1236" s="25">
        <f t="shared" si="236"/>
        <v>1.0047966317304369</v>
      </c>
      <c r="I1236" s="4">
        <f t="shared" si="230"/>
        <v>4469.5611611134746</v>
      </c>
      <c r="J1236" s="25">
        <f t="shared" si="237"/>
        <v>4399.8677160703364</v>
      </c>
      <c r="K1236" s="15">
        <f t="shared" si="231"/>
        <v>4420.972261166964</v>
      </c>
      <c r="L1236" s="36">
        <f t="shared" si="232"/>
        <v>70.027738833035983</v>
      </c>
      <c r="M1236" s="36">
        <f t="shared" si="233"/>
        <v>70.027738833035983</v>
      </c>
      <c r="N1236" s="36">
        <f t="shared" si="234"/>
        <v>1.5592905551778219E-2</v>
      </c>
      <c r="O1236" s="36">
        <f t="shared" si="235"/>
        <v>4903.8842060678953</v>
      </c>
      <c r="P1236" s="35">
        <f t="shared" si="238"/>
        <v>4903.8842060678953</v>
      </c>
    </row>
    <row r="1237" spans="1:16" x14ac:dyDescent="0.4">
      <c r="A1237" s="1">
        <v>1236</v>
      </c>
      <c r="B1237" s="21">
        <v>41049</v>
      </c>
      <c r="C1237" s="43">
        <v>4</v>
      </c>
      <c r="D1237">
        <v>3920</v>
      </c>
      <c r="E1237" s="25">
        <f t="shared" si="239"/>
        <v>3988.5</v>
      </c>
      <c r="F1237" s="25">
        <f t="shared" si="240"/>
        <v>4296</v>
      </c>
      <c r="G1237" s="25">
        <f t="shared" si="229"/>
        <v>0.91247672253258849</v>
      </c>
      <c r="H1237" s="25">
        <f t="shared" si="236"/>
        <v>0.99880733708417879</v>
      </c>
      <c r="I1237" s="4">
        <f t="shared" si="230"/>
        <v>3924.6808212719657</v>
      </c>
      <c r="J1237" s="25">
        <f t="shared" si="237"/>
        <v>4399.8078526097488</v>
      </c>
      <c r="K1237" s="15">
        <f t="shared" si="231"/>
        <v>4394.5603649472023</v>
      </c>
      <c r="L1237" s="36">
        <f t="shared" si="232"/>
        <v>-474.56036494720229</v>
      </c>
      <c r="M1237" s="36">
        <f t="shared" si="233"/>
        <v>474.56036494720229</v>
      </c>
      <c r="N1237" s="36">
        <f t="shared" si="234"/>
        <v>0.12106131758857201</v>
      </c>
      <c r="O1237" s="36">
        <f t="shared" si="235"/>
        <v>225207.53997882182</v>
      </c>
      <c r="P1237" s="35">
        <f t="shared" si="238"/>
        <v>225207.53997882182</v>
      </c>
    </row>
    <row r="1238" spans="1:16" x14ac:dyDescent="0.4">
      <c r="A1238" s="1">
        <v>1237</v>
      </c>
      <c r="B1238" s="21">
        <v>41050</v>
      </c>
      <c r="C1238" s="43">
        <v>1</v>
      </c>
      <c r="D1238">
        <v>4948</v>
      </c>
      <c r="E1238" s="25">
        <f t="shared" si="239"/>
        <v>4603.5</v>
      </c>
      <c r="F1238" s="25">
        <f t="shared" si="240"/>
        <v>4360</v>
      </c>
      <c r="G1238" s="25">
        <f t="shared" si="229"/>
        <v>1.1348623853211008</v>
      </c>
      <c r="H1238" s="25">
        <f t="shared" si="236"/>
        <v>1.0016405964821891</v>
      </c>
      <c r="I1238" s="4">
        <f t="shared" si="230"/>
        <v>4939.8956246158741</v>
      </c>
      <c r="J1238" s="25">
        <f t="shared" si="237"/>
        <v>4399.7479891491621</v>
      </c>
      <c r="K1238" s="15">
        <f t="shared" si="231"/>
        <v>4406.9662002226787</v>
      </c>
      <c r="L1238" s="36">
        <f t="shared" si="232"/>
        <v>541.03379977732129</v>
      </c>
      <c r="M1238" s="36">
        <f t="shared" si="233"/>
        <v>541.03379977732129</v>
      </c>
      <c r="N1238" s="36">
        <f t="shared" si="234"/>
        <v>0.10934393689921611</v>
      </c>
      <c r="O1238" s="36">
        <f t="shared" si="235"/>
        <v>292717.57250148657</v>
      </c>
      <c r="P1238" s="35">
        <f t="shared" si="238"/>
        <v>292717.57250148657</v>
      </c>
    </row>
    <row r="1239" spans="1:16" x14ac:dyDescent="0.4">
      <c r="A1239" s="1">
        <v>1238</v>
      </c>
      <c r="B1239" s="21">
        <v>41051</v>
      </c>
      <c r="C1239" s="43">
        <v>2</v>
      </c>
      <c r="D1239">
        <v>5055</v>
      </c>
      <c r="E1239" s="25">
        <f t="shared" si="239"/>
        <v>4116.5</v>
      </c>
      <c r="F1239" s="25">
        <f t="shared" si="240"/>
        <v>4260.375</v>
      </c>
      <c r="G1239" s="25">
        <f t="shared" si="229"/>
        <v>1.1865152715429981</v>
      </c>
      <c r="H1239" s="25">
        <f t="shared" si="236"/>
        <v>0.99475543470319527</v>
      </c>
      <c r="I1239" s="4">
        <f t="shared" si="230"/>
        <v>5081.6510507512412</v>
      </c>
      <c r="J1239" s="25">
        <f t="shared" si="237"/>
        <v>4399.6881256885745</v>
      </c>
      <c r="K1239" s="15">
        <f t="shared" si="231"/>
        <v>4376.6136740278243</v>
      </c>
      <c r="L1239" s="36">
        <f t="shared" si="232"/>
        <v>678.38632597217565</v>
      </c>
      <c r="M1239" s="36">
        <f t="shared" si="233"/>
        <v>678.38632597217565</v>
      </c>
      <c r="N1239" s="36">
        <f t="shared" si="234"/>
        <v>0.13420105360478252</v>
      </c>
      <c r="O1239" s="36">
        <f t="shared" si="235"/>
        <v>460208.00726602698</v>
      </c>
      <c r="P1239" s="35">
        <f t="shared" si="238"/>
        <v>460208.00726602698</v>
      </c>
    </row>
    <row r="1240" spans="1:16" x14ac:dyDescent="0.4">
      <c r="A1240" s="1">
        <v>1239</v>
      </c>
      <c r="B1240" s="21">
        <v>41052</v>
      </c>
      <c r="C1240" s="43">
        <v>3</v>
      </c>
      <c r="D1240">
        <v>2543</v>
      </c>
      <c r="E1240" s="25">
        <f t="shared" si="239"/>
        <v>4404.25</v>
      </c>
      <c r="F1240" s="25">
        <f t="shared" si="240"/>
        <v>4214.5</v>
      </c>
      <c r="G1240" s="25">
        <f t="shared" si="229"/>
        <v>0.60339304781112824</v>
      </c>
      <c r="H1240" s="25">
        <f t="shared" si="236"/>
        <v>1.0047966317304369</v>
      </c>
      <c r="I1240" s="4">
        <f t="shared" si="230"/>
        <v>2530.8603947253546</v>
      </c>
      <c r="J1240" s="25">
        <f t="shared" si="237"/>
        <v>4399.6282622279878</v>
      </c>
      <c r="K1240" s="15">
        <f t="shared" si="231"/>
        <v>4420.7316587527175</v>
      </c>
      <c r="L1240" s="36">
        <f t="shared" si="232"/>
        <v>-1877.7316587527175</v>
      </c>
      <c r="M1240" s="36">
        <f t="shared" si="233"/>
        <v>1877.7316587527175</v>
      </c>
      <c r="N1240" s="36">
        <f t="shared" si="234"/>
        <v>0.73839231567153663</v>
      </c>
      <c r="O1240" s="36">
        <f t="shared" si="235"/>
        <v>3525876.1822822322</v>
      </c>
      <c r="P1240" s="35">
        <f t="shared" si="238"/>
        <v>3525876.1822822322</v>
      </c>
    </row>
    <row r="1241" spans="1:16" x14ac:dyDescent="0.4">
      <c r="A1241" s="1">
        <v>1240</v>
      </c>
      <c r="B1241" s="21">
        <v>41053</v>
      </c>
      <c r="C1241" s="43">
        <v>4</v>
      </c>
      <c r="D1241">
        <v>5071</v>
      </c>
      <c r="E1241" s="25">
        <f t="shared" si="239"/>
        <v>4024.75</v>
      </c>
      <c r="F1241" s="25">
        <f t="shared" si="240"/>
        <v>3849.125</v>
      </c>
      <c r="G1241" s="25">
        <f t="shared" si="229"/>
        <v>1.3174422758419122</v>
      </c>
      <c r="H1241" s="25">
        <f t="shared" si="236"/>
        <v>0.99880733708417879</v>
      </c>
      <c r="I1241" s="4">
        <f t="shared" si="230"/>
        <v>5077.0552154770758</v>
      </c>
      <c r="J1241" s="25">
        <f t="shared" si="237"/>
        <v>4399.5683987674001</v>
      </c>
      <c r="K1241" s="15">
        <f t="shared" si="231"/>
        <v>4394.321196692571</v>
      </c>
      <c r="L1241" s="36">
        <f t="shared" si="232"/>
        <v>676.67880330742901</v>
      </c>
      <c r="M1241" s="36">
        <f t="shared" si="233"/>
        <v>676.67880330742901</v>
      </c>
      <c r="N1241" s="36">
        <f t="shared" si="234"/>
        <v>0.13344089988314514</v>
      </c>
      <c r="O1241" s="36">
        <f t="shared" si="235"/>
        <v>457894.20284557418</v>
      </c>
      <c r="P1241" s="35">
        <f t="shared" si="238"/>
        <v>457894.20284557418</v>
      </c>
    </row>
    <row r="1242" spans="1:16" x14ac:dyDescent="0.4">
      <c r="A1242" s="1">
        <v>1241</v>
      </c>
      <c r="B1242" s="21">
        <v>41054</v>
      </c>
      <c r="C1242" s="43">
        <v>1</v>
      </c>
      <c r="D1242">
        <v>3430</v>
      </c>
      <c r="E1242" s="25">
        <f t="shared" si="239"/>
        <v>3673.5</v>
      </c>
      <c r="F1242" s="25">
        <f t="shared" si="240"/>
        <v>3784.375</v>
      </c>
      <c r="G1242" s="25">
        <f t="shared" si="229"/>
        <v>0.90635838150289016</v>
      </c>
      <c r="H1242" s="25">
        <f t="shared" si="236"/>
        <v>1.0016405964821891</v>
      </c>
      <c r="I1242" s="4">
        <f t="shared" si="230"/>
        <v>3424.3819709847307</v>
      </c>
      <c r="J1242" s="25">
        <f t="shared" si="237"/>
        <v>4399.5085353068134</v>
      </c>
      <c r="K1242" s="15">
        <f t="shared" si="231"/>
        <v>4406.7263535331986</v>
      </c>
      <c r="L1242" s="36">
        <f t="shared" si="232"/>
        <v>-976.72635353319856</v>
      </c>
      <c r="M1242" s="36">
        <f t="shared" si="233"/>
        <v>976.72635353319856</v>
      </c>
      <c r="N1242" s="36">
        <f t="shared" si="234"/>
        <v>0.28475986983475177</v>
      </c>
      <c r="O1242" s="36">
        <f t="shared" si="235"/>
        <v>953994.36968625884</v>
      </c>
      <c r="P1242" s="35">
        <f t="shared" si="238"/>
        <v>953994.36968625884</v>
      </c>
    </row>
    <row r="1243" spans="1:16" x14ac:dyDescent="0.4">
      <c r="A1243" s="1">
        <v>1242</v>
      </c>
      <c r="B1243" s="21">
        <v>41055</v>
      </c>
      <c r="C1243" s="43">
        <v>2</v>
      </c>
      <c r="D1243">
        <v>3650</v>
      </c>
      <c r="E1243" s="25">
        <f t="shared" si="239"/>
        <v>3895.25</v>
      </c>
      <c r="F1243" s="25">
        <f t="shared" si="240"/>
        <v>3690.125</v>
      </c>
      <c r="G1243" s="25">
        <f t="shared" si="229"/>
        <v>0.98912638460756752</v>
      </c>
      <c r="H1243" s="25">
        <f t="shared" si="236"/>
        <v>0.99475543470319527</v>
      </c>
      <c r="I1243" s="4">
        <f t="shared" si="230"/>
        <v>3669.2435875849715</v>
      </c>
      <c r="J1243" s="25">
        <f t="shared" si="237"/>
        <v>4399.4486718462258</v>
      </c>
      <c r="K1243" s="15">
        <f t="shared" si="231"/>
        <v>4376.3754760167876</v>
      </c>
      <c r="L1243" s="36">
        <f t="shared" si="232"/>
        <v>-726.37547601678762</v>
      </c>
      <c r="M1243" s="36">
        <f t="shared" si="233"/>
        <v>726.37547601678762</v>
      </c>
      <c r="N1243" s="36">
        <f t="shared" si="234"/>
        <v>0.19900697973062675</v>
      </c>
      <c r="O1243" s="36">
        <f t="shared" si="235"/>
        <v>527621.33215861476</v>
      </c>
      <c r="P1243" s="35">
        <f t="shared" si="238"/>
        <v>527621.33215861476</v>
      </c>
    </row>
    <row r="1244" spans="1:16" x14ac:dyDescent="0.4">
      <c r="A1244" s="1">
        <v>1243</v>
      </c>
      <c r="B1244" s="21">
        <v>41056</v>
      </c>
      <c r="C1244" s="43">
        <v>3</v>
      </c>
      <c r="D1244">
        <v>3430</v>
      </c>
      <c r="E1244" s="25">
        <f t="shared" si="239"/>
        <v>3485</v>
      </c>
      <c r="F1244" s="25">
        <f t="shared" si="240"/>
        <v>3485</v>
      </c>
      <c r="G1244" s="25">
        <f t="shared" si="229"/>
        <v>0.98421807747489243</v>
      </c>
      <c r="H1244" s="25">
        <f t="shared" si="236"/>
        <v>1.0047966317304369</v>
      </c>
      <c r="I1244" s="4">
        <f t="shared" si="230"/>
        <v>3413.6260927675839</v>
      </c>
      <c r="J1244" s="25">
        <f t="shared" si="237"/>
        <v>4399.3888083856391</v>
      </c>
      <c r="K1244" s="15">
        <f t="shared" si="231"/>
        <v>4420.4910563384701</v>
      </c>
      <c r="L1244" s="36">
        <f t="shared" si="232"/>
        <v>-990.49105633847012</v>
      </c>
      <c r="M1244" s="36">
        <f t="shared" si="233"/>
        <v>990.49105633847012</v>
      </c>
      <c r="N1244" s="36">
        <f t="shared" si="234"/>
        <v>0.28877290272258604</v>
      </c>
      <c r="O1244" s="36">
        <f t="shared" si="235"/>
        <v>981072.53268649837</v>
      </c>
      <c r="P1244" s="35">
        <f t="shared" si="238"/>
        <v>981072.53268649837</v>
      </c>
    </row>
    <row r="1245" spans="1:16" x14ac:dyDescent="0.4">
      <c r="A1245" s="1">
        <v>1244</v>
      </c>
      <c r="B1245" s="21">
        <v>41057</v>
      </c>
      <c r="C1245" s="43">
        <v>4</v>
      </c>
      <c r="D1245">
        <v>3430</v>
      </c>
      <c r="E1245" s="25">
        <f t="shared" si="239"/>
        <v>3485</v>
      </c>
      <c r="F1245" s="25">
        <f t="shared" si="240"/>
        <v>3820.5</v>
      </c>
      <c r="G1245" s="25">
        <f t="shared" si="229"/>
        <v>0.89778824761156917</v>
      </c>
      <c r="H1245" s="25">
        <f t="shared" si="236"/>
        <v>0.99880733708417879</v>
      </c>
      <c r="I1245" s="4">
        <f t="shared" si="230"/>
        <v>3434.0957186129699</v>
      </c>
      <c r="J1245" s="25">
        <f t="shared" si="237"/>
        <v>4399.3289449250515</v>
      </c>
      <c r="K1245" s="15">
        <f t="shared" si="231"/>
        <v>4394.0820284379406</v>
      </c>
      <c r="L1245" s="36">
        <f t="shared" si="232"/>
        <v>-964.08202843794061</v>
      </c>
      <c r="M1245" s="36">
        <f t="shared" si="233"/>
        <v>964.08202843794061</v>
      </c>
      <c r="N1245" s="36">
        <f t="shared" si="234"/>
        <v>0.28107347767869989</v>
      </c>
      <c r="O1245" s="36">
        <f t="shared" si="235"/>
        <v>929454.15755701414</v>
      </c>
      <c r="P1245" s="35">
        <f t="shared" si="238"/>
        <v>929454.15755701414</v>
      </c>
    </row>
    <row r="1246" spans="1:16" x14ac:dyDescent="0.4">
      <c r="A1246" s="1">
        <v>1245</v>
      </c>
      <c r="B1246" s="21">
        <v>41058</v>
      </c>
      <c r="C1246" s="43">
        <v>1</v>
      </c>
      <c r="D1246">
        <v>3430</v>
      </c>
      <c r="E1246" s="25">
        <f t="shared" si="239"/>
        <v>4156</v>
      </c>
      <c r="F1246" s="25">
        <f t="shared" si="240"/>
        <v>4156</v>
      </c>
      <c r="G1246" s="25">
        <f t="shared" si="229"/>
        <v>0.82531280076997116</v>
      </c>
      <c r="H1246" s="25">
        <f t="shared" si="236"/>
        <v>1.0016405964821891</v>
      </c>
      <c r="I1246" s="4">
        <f t="shared" si="230"/>
        <v>3424.3819709847307</v>
      </c>
      <c r="J1246" s="25">
        <f t="shared" si="237"/>
        <v>4399.2690814644648</v>
      </c>
      <c r="K1246" s="15">
        <f t="shared" si="231"/>
        <v>4406.4865068437184</v>
      </c>
      <c r="L1246" s="36">
        <f t="shared" si="232"/>
        <v>-976.48650684371842</v>
      </c>
      <c r="M1246" s="36">
        <f t="shared" si="233"/>
        <v>976.48650684371842</v>
      </c>
      <c r="N1246" s="36">
        <f t="shared" si="234"/>
        <v>0.28468994368621531</v>
      </c>
      <c r="O1246" s="36">
        <f t="shared" si="235"/>
        <v>953525.89804784732</v>
      </c>
      <c r="P1246" s="35">
        <f t="shared" si="238"/>
        <v>953525.89804784732</v>
      </c>
    </row>
    <row r="1247" spans="1:16" x14ac:dyDescent="0.4">
      <c r="A1247" s="1">
        <v>1246</v>
      </c>
      <c r="B1247" s="21">
        <v>41059</v>
      </c>
      <c r="C1247" s="43">
        <v>2</v>
      </c>
      <c r="D1247">
        <v>6334</v>
      </c>
      <c r="E1247" s="25">
        <f t="shared" si="239"/>
        <v>4156</v>
      </c>
      <c r="F1247" s="25">
        <f t="shared" si="240"/>
        <v>4511.625</v>
      </c>
      <c r="G1247" s="25">
        <f t="shared" si="229"/>
        <v>1.4039287396448066</v>
      </c>
      <c r="H1247" s="25">
        <f t="shared" si="236"/>
        <v>0.99475543470319527</v>
      </c>
      <c r="I1247" s="4">
        <f t="shared" si="230"/>
        <v>6367.3942147296466</v>
      </c>
      <c r="J1247" s="25">
        <f t="shared" si="237"/>
        <v>4399.2092180038771</v>
      </c>
      <c r="K1247" s="15">
        <f t="shared" si="231"/>
        <v>4376.1372780057509</v>
      </c>
      <c r="L1247" s="36">
        <f t="shared" si="232"/>
        <v>1957.8627219942491</v>
      </c>
      <c r="M1247" s="36">
        <f t="shared" si="233"/>
        <v>1957.8627219942491</v>
      </c>
      <c r="N1247" s="36">
        <f t="shared" si="234"/>
        <v>0.30910368203256222</v>
      </c>
      <c r="O1247" s="36">
        <f t="shared" si="235"/>
        <v>3833226.4381747302</v>
      </c>
      <c r="P1247" s="35">
        <f t="shared" si="238"/>
        <v>3833226.4381747302</v>
      </c>
    </row>
    <row r="1248" spans="1:16" x14ac:dyDescent="0.4">
      <c r="A1248" s="1">
        <v>1247</v>
      </c>
      <c r="B1248" s="21">
        <v>41060</v>
      </c>
      <c r="C1248" s="43">
        <v>3</v>
      </c>
      <c r="D1248">
        <v>3430</v>
      </c>
      <c r="E1248" s="25">
        <f t="shared" si="239"/>
        <v>4867.25</v>
      </c>
      <c r="F1248" s="25">
        <f t="shared" si="240"/>
        <v>4867.25</v>
      </c>
      <c r="G1248" s="25">
        <f t="shared" si="229"/>
        <v>0.70471005187734348</v>
      </c>
      <c r="H1248" s="25">
        <f t="shared" si="236"/>
        <v>1.0047966317304369</v>
      </c>
      <c r="I1248" s="4">
        <f t="shared" si="230"/>
        <v>3413.6260927675839</v>
      </c>
      <c r="J1248" s="25">
        <f t="shared" si="237"/>
        <v>4399.1493545432904</v>
      </c>
      <c r="K1248" s="15">
        <f t="shared" si="231"/>
        <v>4420.2504539242236</v>
      </c>
      <c r="L1248" s="36">
        <f t="shared" si="232"/>
        <v>-990.25045392422362</v>
      </c>
      <c r="M1248" s="36">
        <f t="shared" si="233"/>
        <v>990.25045392422362</v>
      </c>
      <c r="N1248" s="36">
        <f t="shared" si="234"/>
        <v>0.28870275624612934</v>
      </c>
      <c r="O1248" s="36">
        <f t="shared" si="235"/>
        <v>980595.96149713092</v>
      </c>
      <c r="P1248" s="35">
        <f t="shared" si="238"/>
        <v>980595.96149713092</v>
      </c>
    </row>
    <row r="1249" spans="1:16" x14ac:dyDescent="0.4">
      <c r="A1249" s="1">
        <v>1248</v>
      </c>
      <c r="B1249" s="21">
        <v>41061</v>
      </c>
      <c r="C1249" s="43">
        <v>4</v>
      </c>
      <c r="D1249">
        <v>6275</v>
      </c>
      <c r="E1249" s="25">
        <f t="shared" si="239"/>
        <v>4867.25</v>
      </c>
      <c r="F1249" s="25">
        <f t="shared" si="240"/>
        <v>4684.25</v>
      </c>
      <c r="G1249" s="25">
        <f t="shared" si="229"/>
        <v>1.3395954528473075</v>
      </c>
      <c r="H1249" s="25">
        <f t="shared" si="236"/>
        <v>0.99880733708417879</v>
      </c>
      <c r="I1249" s="4">
        <f t="shared" si="230"/>
        <v>6282.4928962963231</v>
      </c>
      <c r="J1249" s="25">
        <f t="shared" si="237"/>
        <v>4399.0894910827028</v>
      </c>
      <c r="K1249" s="15">
        <f t="shared" si="231"/>
        <v>4393.8428601833093</v>
      </c>
      <c r="L1249" s="36">
        <f t="shared" si="232"/>
        <v>1881.1571398166907</v>
      </c>
      <c r="M1249" s="36">
        <f t="shared" si="233"/>
        <v>1881.1571398166907</v>
      </c>
      <c r="N1249" s="36">
        <f t="shared" si="234"/>
        <v>0.29978599837716186</v>
      </c>
      <c r="O1249" s="36">
        <f t="shared" si="235"/>
        <v>3538752.1846833122</v>
      </c>
      <c r="P1249" s="35">
        <f t="shared" si="238"/>
        <v>3538752.1846833122</v>
      </c>
    </row>
    <row r="1250" spans="1:16" x14ac:dyDescent="0.4">
      <c r="A1250" s="1">
        <v>1249</v>
      </c>
      <c r="B1250" s="21">
        <v>41062</v>
      </c>
      <c r="C1250" s="43">
        <v>1</v>
      </c>
      <c r="D1250">
        <v>3430</v>
      </c>
      <c r="E1250" s="25">
        <f t="shared" si="239"/>
        <v>4501.25</v>
      </c>
      <c r="F1250" s="25">
        <f t="shared" si="240"/>
        <v>4686.625</v>
      </c>
      <c r="G1250" s="25">
        <f t="shared" si="229"/>
        <v>0.7318699490571573</v>
      </c>
      <c r="H1250" s="25">
        <f t="shared" si="236"/>
        <v>1.0016405964821891</v>
      </c>
      <c r="I1250" s="4">
        <f t="shared" si="230"/>
        <v>3424.3819709847307</v>
      </c>
      <c r="J1250" s="25">
        <f t="shared" si="237"/>
        <v>4399.0296276221161</v>
      </c>
      <c r="K1250" s="15">
        <f t="shared" si="231"/>
        <v>4406.2466601542383</v>
      </c>
      <c r="L1250" s="36">
        <f t="shared" si="232"/>
        <v>-976.24666015423827</v>
      </c>
      <c r="M1250" s="36">
        <f t="shared" si="233"/>
        <v>976.24666015423827</v>
      </c>
      <c r="N1250" s="36">
        <f t="shared" si="234"/>
        <v>0.28462001753767879</v>
      </c>
      <c r="O1250" s="36">
        <f t="shared" si="235"/>
        <v>953057.54146230477</v>
      </c>
      <c r="P1250" s="35">
        <f t="shared" si="238"/>
        <v>953057.54146230477</v>
      </c>
    </row>
    <row r="1251" spans="1:16" x14ac:dyDescent="0.4">
      <c r="A1251" s="1">
        <v>1250</v>
      </c>
      <c r="B1251" s="21">
        <v>41063</v>
      </c>
      <c r="C1251" s="43">
        <v>2</v>
      </c>
      <c r="D1251">
        <v>4870</v>
      </c>
      <c r="E1251" s="25">
        <f t="shared" si="239"/>
        <v>4872</v>
      </c>
      <c r="F1251" s="25">
        <f t="shared" si="240"/>
        <v>4644.125</v>
      </c>
      <c r="G1251" s="25">
        <f t="shared" si="229"/>
        <v>1.0486367184345813</v>
      </c>
      <c r="H1251" s="25">
        <f t="shared" si="236"/>
        <v>0.99475543470319527</v>
      </c>
      <c r="I1251" s="4">
        <f t="shared" si="230"/>
        <v>4895.6756908325506</v>
      </c>
      <c r="J1251" s="25">
        <f t="shared" si="237"/>
        <v>4398.9697641615285</v>
      </c>
      <c r="K1251" s="15">
        <f t="shared" si="231"/>
        <v>4375.8990799947132</v>
      </c>
      <c r="L1251" s="36">
        <f t="shared" si="232"/>
        <v>494.10092000528675</v>
      </c>
      <c r="M1251" s="36">
        <f t="shared" si="233"/>
        <v>494.10092000528675</v>
      </c>
      <c r="N1251" s="36">
        <f t="shared" si="234"/>
        <v>0.10145809445693774</v>
      </c>
      <c r="O1251" s="36">
        <f t="shared" si="235"/>
        <v>244135.71915007077</v>
      </c>
      <c r="P1251" s="35">
        <f t="shared" si="238"/>
        <v>244135.71915007077</v>
      </c>
    </row>
    <row r="1252" spans="1:16" x14ac:dyDescent="0.4">
      <c r="A1252" s="1">
        <v>1251</v>
      </c>
      <c r="B1252" s="21">
        <v>41064</v>
      </c>
      <c r="C1252" s="43">
        <v>3</v>
      </c>
      <c r="D1252">
        <v>4913</v>
      </c>
      <c r="E1252" s="25">
        <f t="shared" si="239"/>
        <v>4416.25</v>
      </c>
      <c r="F1252" s="25">
        <f t="shared" si="240"/>
        <v>4357.125</v>
      </c>
      <c r="G1252" s="25">
        <f t="shared" si="229"/>
        <v>1.1275783917147202</v>
      </c>
      <c r="H1252" s="25">
        <f t="shared" si="236"/>
        <v>1.0047966317304369</v>
      </c>
      <c r="I1252" s="4">
        <f t="shared" si="230"/>
        <v>4889.5466454131601</v>
      </c>
      <c r="J1252" s="25">
        <f t="shared" si="237"/>
        <v>4398.9099007009418</v>
      </c>
      <c r="K1252" s="15">
        <f t="shared" si="231"/>
        <v>4420.0098515099771</v>
      </c>
      <c r="L1252" s="36">
        <f t="shared" si="232"/>
        <v>492.99014849002288</v>
      </c>
      <c r="M1252" s="36">
        <f t="shared" si="233"/>
        <v>492.99014849002288</v>
      </c>
      <c r="N1252" s="36">
        <f t="shared" si="234"/>
        <v>0.1003440155689035</v>
      </c>
      <c r="O1252" s="36">
        <f t="shared" si="235"/>
        <v>243039.28650821481</v>
      </c>
      <c r="P1252" s="35">
        <f t="shared" si="238"/>
        <v>243039.28650821481</v>
      </c>
    </row>
    <row r="1253" spans="1:16" x14ac:dyDescent="0.4">
      <c r="A1253" s="1">
        <v>1252</v>
      </c>
      <c r="B1253" s="21">
        <v>41065</v>
      </c>
      <c r="C1253" s="43">
        <v>4</v>
      </c>
      <c r="D1253">
        <v>4452</v>
      </c>
      <c r="E1253" s="25">
        <f t="shared" si="239"/>
        <v>4298</v>
      </c>
      <c r="F1253" s="25">
        <f t="shared" si="240"/>
        <v>4012.125</v>
      </c>
      <c r="G1253" s="25">
        <f t="shared" si="229"/>
        <v>1.1096364146181885</v>
      </c>
      <c r="H1253" s="25">
        <f t="shared" si="236"/>
        <v>0.99880733708417879</v>
      </c>
      <c r="I1253" s="4">
        <f t="shared" si="230"/>
        <v>4457.3160755874469</v>
      </c>
      <c r="J1253" s="25">
        <f t="shared" si="237"/>
        <v>4398.8500372403541</v>
      </c>
      <c r="K1253" s="15">
        <f t="shared" si="231"/>
        <v>4393.6036919286789</v>
      </c>
      <c r="L1253" s="36">
        <f t="shared" si="232"/>
        <v>58.396308071321073</v>
      </c>
      <c r="M1253" s="36">
        <f t="shared" si="233"/>
        <v>58.396308071321073</v>
      </c>
      <c r="N1253" s="36">
        <f t="shared" si="234"/>
        <v>1.3116870635966098E-2</v>
      </c>
      <c r="O1253" s="36">
        <f t="shared" si="235"/>
        <v>3410.1287963606387</v>
      </c>
      <c r="P1253" s="35">
        <f t="shared" si="238"/>
        <v>3410.1287963606387</v>
      </c>
    </row>
    <row r="1254" spans="1:16" x14ac:dyDescent="0.4">
      <c r="A1254" s="1">
        <v>1253</v>
      </c>
      <c r="B1254" s="21">
        <v>41066</v>
      </c>
      <c r="C1254" s="43">
        <v>1</v>
      </c>
      <c r="D1254">
        <v>2957</v>
      </c>
      <c r="E1254" s="25">
        <f t="shared" si="239"/>
        <v>3726.25</v>
      </c>
      <c r="F1254" s="25">
        <f t="shared" si="240"/>
        <v>3554.75</v>
      </c>
      <c r="G1254" s="25">
        <f t="shared" si="229"/>
        <v>0.83184471481820099</v>
      </c>
      <c r="H1254" s="25">
        <f t="shared" si="236"/>
        <v>1.0016405964821891</v>
      </c>
      <c r="I1254" s="4">
        <f t="shared" si="230"/>
        <v>2952.1567020996645</v>
      </c>
      <c r="J1254" s="25">
        <f t="shared" si="237"/>
        <v>4398.7901737797674</v>
      </c>
      <c r="K1254" s="15">
        <f t="shared" si="231"/>
        <v>4406.0068134647581</v>
      </c>
      <c r="L1254" s="36">
        <f t="shared" si="232"/>
        <v>-1449.0068134647581</v>
      </c>
      <c r="M1254" s="36">
        <f t="shared" si="233"/>
        <v>1449.0068134647581</v>
      </c>
      <c r="N1254" s="36">
        <f t="shared" si="234"/>
        <v>0.4900259768227116</v>
      </c>
      <c r="O1254" s="36">
        <f t="shared" si="235"/>
        <v>2099620.7454672921</v>
      </c>
      <c r="P1254" s="35">
        <f t="shared" si="238"/>
        <v>2099620.7454672921</v>
      </c>
    </row>
    <row r="1255" spans="1:16" x14ac:dyDescent="0.4">
      <c r="A1255" s="1">
        <v>1254</v>
      </c>
      <c r="B1255" s="21">
        <v>41067</v>
      </c>
      <c r="C1255" s="43">
        <v>2</v>
      </c>
      <c r="D1255">
        <v>2583</v>
      </c>
      <c r="E1255" s="25">
        <f t="shared" si="239"/>
        <v>3383.25</v>
      </c>
      <c r="F1255" s="25">
        <f t="shared" si="240"/>
        <v>3283</v>
      </c>
      <c r="G1255" s="25">
        <f t="shared" si="229"/>
        <v>0.78678038379530912</v>
      </c>
      <c r="H1255" s="25">
        <f t="shared" si="236"/>
        <v>0.99475543470319527</v>
      </c>
      <c r="I1255" s="4">
        <f t="shared" si="230"/>
        <v>2596.6181333512277</v>
      </c>
      <c r="J1255" s="25">
        <f t="shared" si="237"/>
        <v>4398.7303103191798</v>
      </c>
      <c r="K1255" s="15">
        <f t="shared" si="231"/>
        <v>4375.6608819836765</v>
      </c>
      <c r="L1255" s="36">
        <f t="shared" si="232"/>
        <v>-1792.6608819836765</v>
      </c>
      <c r="M1255" s="36">
        <f t="shared" si="233"/>
        <v>1792.6608819836765</v>
      </c>
      <c r="N1255" s="36">
        <f t="shared" si="234"/>
        <v>0.69402279596735439</v>
      </c>
      <c r="O1255" s="36">
        <f t="shared" si="235"/>
        <v>3213633.0377944931</v>
      </c>
      <c r="P1255" s="35">
        <f t="shared" si="238"/>
        <v>3213633.0377944931</v>
      </c>
    </row>
    <row r="1256" spans="1:16" x14ac:dyDescent="0.4">
      <c r="A1256" s="1">
        <v>1255</v>
      </c>
      <c r="B1256" s="21">
        <v>41068</v>
      </c>
      <c r="C1256" s="43">
        <v>3</v>
      </c>
      <c r="D1256">
        <v>3541</v>
      </c>
      <c r="E1256" s="25">
        <f t="shared" si="239"/>
        <v>3182.75</v>
      </c>
      <c r="F1256" s="25">
        <f t="shared" si="240"/>
        <v>3307.125</v>
      </c>
      <c r="G1256" s="25">
        <f t="shared" si="229"/>
        <v>1.0707185243980799</v>
      </c>
      <c r="H1256" s="25">
        <f t="shared" si="236"/>
        <v>1.0047966317304369</v>
      </c>
      <c r="I1256" s="4">
        <f t="shared" si="230"/>
        <v>3524.0962083061268</v>
      </c>
      <c r="J1256" s="25">
        <f t="shared" si="237"/>
        <v>4398.6704468585931</v>
      </c>
      <c r="K1256" s="15">
        <f t="shared" si="231"/>
        <v>4419.7692490957297</v>
      </c>
      <c r="L1256" s="36">
        <f t="shared" si="232"/>
        <v>-878.76924909572972</v>
      </c>
      <c r="M1256" s="36">
        <f t="shared" si="233"/>
        <v>878.76924909572972</v>
      </c>
      <c r="N1256" s="36">
        <f t="shared" si="234"/>
        <v>0.24816979641223658</v>
      </c>
      <c r="O1256" s="36">
        <f t="shared" si="235"/>
        <v>772235.39315627271</v>
      </c>
      <c r="P1256" s="35">
        <f t="shared" si="238"/>
        <v>772235.39315627271</v>
      </c>
    </row>
    <row r="1257" spans="1:16" x14ac:dyDescent="0.4">
      <c r="A1257" s="1">
        <v>1256</v>
      </c>
      <c r="B1257" s="21">
        <v>41069</v>
      </c>
      <c r="C1257" s="43">
        <v>4</v>
      </c>
      <c r="D1257">
        <v>3650</v>
      </c>
      <c r="E1257" s="25">
        <f t="shared" si="239"/>
        <v>3431.5</v>
      </c>
      <c r="F1257" s="25">
        <f t="shared" si="240"/>
        <v>3662.625</v>
      </c>
      <c r="G1257" s="25">
        <f t="shared" si="229"/>
        <v>0.99655301866830481</v>
      </c>
      <c r="H1257" s="25">
        <f t="shared" si="236"/>
        <v>0.99880733708417879</v>
      </c>
      <c r="I1257" s="4">
        <f t="shared" si="230"/>
        <v>3654.3584177659886</v>
      </c>
      <c r="J1257" s="25">
        <f t="shared" si="237"/>
        <v>4398.6105833980055</v>
      </c>
      <c r="K1257" s="15">
        <f t="shared" si="231"/>
        <v>4393.3645236740476</v>
      </c>
      <c r="L1257" s="36">
        <f t="shared" si="232"/>
        <v>-743.36452367404763</v>
      </c>
      <c r="M1257" s="36">
        <f t="shared" si="233"/>
        <v>743.36452367404763</v>
      </c>
      <c r="N1257" s="36">
        <f t="shared" si="234"/>
        <v>0.20366151333535551</v>
      </c>
      <c r="O1257" s="36">
        <f t="shared" si="235"/>
        <v>552590.81505714369</v>
      </c>
      <c r="P1257" s="35">
        <f t="shared" si="238"/>
        <v>552590.81505714369</v>
      </c>
    </row>
    <row r="1258" spans="1:16" x14ac:dyDescent="0.4">
      <c r="A1258" s="1">
        <v>1257</v>
      </c>
      <c r="B1258" s="21">
        <v>41070</v>
      </c>
      <c r="C1258" s="43">
        <v>1</v>
      </c>
      <c r="D1258">
        <v>3952</v>
      </c>
      <c r="E1258" s="25">
        <f t="shared" si="239"/>
        <v>3893.75</v>
      </c>
      <c r="F1258" s="25">
        <f t="shared" si="240"/>
        <v>3829.5</v>
      </c>
      <c r="G1258" s="25">
        <f t="shared" si="229"/>
        <v>1.0319885102493798</v>
      </c>
      <c r="H1258" s="25">
        <f t="shared" si="236"/>
        <v>1.0016405964821891</v>
      </c>
      <c r="I1258" s="4">
        <f t="shared" si="230"/>
        <v>3945.5269823124363</v>
      </c>
      <c r="J1258" s="25">
        <f t="shared" si="237"/>
        <v>4398.5507199374188</v>
      </c>
      <c r="K1258" s="15">
        <f t="shared" si="231"/>
        <v>4405.766966775278</v>
      </c>
      <c r="L1258" s="36">
        <f t="shared" si="232"/>
        <v>-453.76696677527798</v>
      </c>
      <c r="M1258" s="36">
        <f t="shared" si="233"/>
        <v>453.76696677527798</v>
      </c>
      <c r="N1258" s="36">
        <f t="shared" si="234"/>
        <v>0.11481957661317763</v>
      </c>
      <c r="O1258" s="36">
        <f t="shared" si="235"/>
        <v>205904.46013643622</v>
      </c>
      <c r="P1258" s="35">
        <f t="shared" si="238"/>
        <v>205904.46013643622</v>
      </c>
    </row>
    <row r="1259" spans="1:16" x14ac:dyDescent="0.4">
      <c r="A1259" s="1">
        <v>1258</v>
      </c>
      <c r="B1259" s="21">
        <v>41071</v>
      </c>
      <c r="C1259" s="43">
        <v>2</v>
      </c>
      <c r="D1259">
        <v>4432</v>
      </c>
      <c r="E1259" s="25">
        <f t="shared" si="239"/>
        <v>3765.25</v>
      </c>
      <c r="F1259" s="25">
        <f t="shared" si="240"/>
        <v>3719.375</v>
      </c>
      <c r="G1259" s="25">
        <f t="shared" si="229"/>
        <v>1.1915980507477735</v>
      </c>
      <c r="H1259" s="25">
        <f t="shared" si="236"/>
        <v>0.99475543470319527</v>
      </c>
      <c r="I1259" s="4">
        <f t="shared" si="230"/>
        <v>4455.3664603223542</v>
      </c>
      <c r="J1259" s="25">
        <f t="shared" si="237"/>
        <v>4398.4908564768311</v>
      </c>
      <c r="K1259" s="15">
        <f t="shared" si="231"/>
        <v>4375.4226839726398</v>
      </c>
      <c r="L1259" s="36">
        <f t="shared" si="232"/>
        <v>56.577316027360212</v>
      </c>
      <c r="M1259" s="36">
        <f t="shared" si="233"/>
        <v>56.577316027360212</v>
      </c>
      <c r="N1259" s="36">
        <f t="shared" si="234"/>
        <v>1.2765639897870084E-2</v>
      </c>
      <c r="O1259" s="36">
        <f t="shared" si="235"/>
        <v>3200.9926888597906</v>
      </c>
      <c r="P1259" s="35">
        <f t="shared" si="238"/>
        <v>3200.9926888597906</v>
      </c>
    </row>
    <row r="1260" spans="1:16" x14ac:dyDescent="0.4">
      <c r="A1260" s="1">
        <v>1259</v>
      </c>
      <c r="B1260" s="21">
        <v>41072</v>
      </c>
      <c r="C1260" s="43">
        <v>3</v>
      </c>
      <c r="D1260">
        <v>3027</v>
      </c>
      <c r="E1260" s="25">
        <f t="shared" si="239"/>
        <v>3673.5</v>
      </c>
      <c r="F1260" s="25">
        <f t="shared" si="240"/>
        <v>3528.875</v>
      </c>
      <c r="G1260" s="25">
        <f t="shared" si="229"/>
        <v>0.85778045411072934</v>
      </c>
      <c r="H1260" s="25">
        <f t="shared" si="236"/>
        <v>1.0047966317304369</v>
      </c>
      <c r="I1260" s="4">
        <f t="shared" si="230"/>
        <v>3012.5499075240455</v>
      </c>
      <c r="J1260" s="25">
        <f t="shared" si="237"/>
        <v>4398.4309930162444</v>
      </c>
      <c r="K1260" s="15">
        <f t="shared" si="231"/>
        <v>4419.5286466814832</v>
      </c>
      <c r="L1260" s="36">
        <f t="shared" si="232"/>
        <v>-1392.5286466814832</v>
      </c>
      <c r="M1260" s="36">
        <f t="shared" si="233"/>
        <v>1392.5286466814832</v>
      </c>
      <c r="N1260" s="36">
        <f t="shared" si="234"/>
        <v>0.46003589252774468</v>
      </c>
      <c r="O1260" s="36">
        <f t="shared" si="235"/>
        <v>1939136.0318285632</v>
      </c>
      <c r="P1260" s="35">
        <f t="shared" si="238"/>
        <v>1939136.0318285632</v>
      </c>
    </row>
    <row r="1261" spans="1:16" x14ac:dyDescent="0.4">
      <c r="A1261" s="1">
        <v>1260</v>
      </c>
      <c r="B1261" s="21">
        <v>41073</v>
      </c>
      <c r="C1261" s="43">
        <v>4</v>
      </c>
      <c r="D1261">
        <v>3283</v>
      </c>
      <c r="E1261" s="25">
        <f t="shared" si="239"/>
        <v>3384.25</v>
      </c>
      <c r="F1261" s="25">
        <f t="shared" si="240"/>
        <v>3464.75</v>
      </c>
      <c r="G1261" s="25">
        <f t="shared" ref="G1261:G1324" si="241">D1261/F1261</f>
        <v>0.94754311277869974</v>
      </c>
      <c r="H1261" s="25">
        <f t="shared" si="236"/>
        <v>0.99880733708417879</v>
      </c>
      <c r="I1261" s="4">
        <f t="shared" ref="I1261:I1324" si="242">D1261/H1261</f>
        <v>3286.9201878152712</v>
      </c>
      <c r="J1261" s="25">
        <f t="shared" si="237"/>
        <v>4398.3711295556568</v>
      </c>
      <c r="K1261" s="15">
        <f t="shared" ref="K1261:K1324" si="243">H1261*J1261</f>
        <v>4393.1253554194172</v>
      </c>
      <c r="L1261" s="36">
        <f t="shared" ref="L1261:L1324" si="244">D1261-K1261</f>
        <v>-1110.1253554194172</v>
      </c>
      <c r="M1261" s="36">
        <f t="shared" ref="M1261:M1324" si="245">ABS(L1261)</f>
        <v>1110.1253554194172</v>
      </c>
      <c r="N1261" s="36">
        <f t="shared" ref="N1261:N1324" si="246">M1261/D1261</f>
        <v>0.3381435746023202</v>
      </c>
      <c r="O1261" s="36">
        <f t="shared" ref="O1261:O1324" si="247">L1261^2</f>
        <v>1232378.3047450874</v>
      </c>
      <c r="P1261" s="35">
        <f t="shared" si="238"/>
        <v>1232378.3047450874</v>
      </c>
    </row>
    <row r="1262" spans="1:16" x14ac:dyDescent="0.4">
      <c r="A1262" s="1">
        <v>1261</v>
      </c>
      <c r="B1262" s="21">
        <v>41074</v>
      </c>
      <c r="C1262" s="43">
        <v>1</v>
      </c>
      <c r="D1262">
        <v>2795</v>
      </c>
      <c r="E1262" s="25">
        <f t="shared" si="239"/>
        <v>3545.25</v>
      </c>
      <c r="F1262" s="25">
        <f t="shared" si="240"/>
        <v>3656.625</v>
      </c>
      <c r="G1262" s="25">
        <f t="shared" si="241"/>
        <v>0.76436604792670837</v>
      </c>
      <c r="H1262" s="25">
        <f t="shared" si="236"/>
        <v>1.0016405964821891</v>
      </c>
      <c r="I1262" s="4">
        <f t="shared" si="242"/>
        <v>2790.422043411756</v>
      </c>
      <c r="J1262" s="25">
        <f t="shared" si="237"/>
        <v>4398.3112660950701</v>
      </c>
      <c r="K1262" s="15">
        <f t="shared" si="243"/>
        <v>4405.5271200857978</v>
      </c>
      <c r="L1262" s="36">
        <f t="shared" si="244"/>
        <v>-1610.5271200857978</v>
      </c>
      <c r="M1262" s="36">
        <f t="shared" si="245"/>
        <v>1610.5271200857978</v>
      </c>
      <c r="N1262" s="36">
        <f t="shared" si="246"/>
        <v>0.57621721648865754</v>
      </c>
      <c r="O1262" s="36">
        <f t="shared" si="247"/>
        <v>2593797.6045318539</v>
      </c>
      <c r="P1262" s="35">
        <f t="shared" si="238"/>
        <v>2593797.6045318539</v>
      </c>
    </row>
    <row r="1263" spans="1:16" x14ac:dyDescent="0.4">
      <c r="A1263" s="1">
        <v>1262</v>
      </c>
      <c r="B1263" s="21">
        <v>41075</v>
      </c>
      <c r="C1263" s="43">
        <v>2</v>
      </c>
      <c r="D1263">
        <v>5076</v>
      </c>
      <c r="E1263" s="25">
        <f t="shared" si="239"/>
        <v>3768</v>
      </c>
      <c r="F1263" s="25">
        <f t="shared" si="240"/>
        <v>3786.375</v>
      </c>
      <c r="G1263" s="25">
        <f t="shared" si="241"/>
        <v>1.3405962166980292</v>
      </c>
      <c r="H1263" s="25">
        <f t="shared" si="236"/>
        <v>0.99475543470319527</v>
      </c>
      <c r="I1263" s="4">
        <f t="shared" si="242"/>
        <v>5102.7617672825518</v>
      </c>
      <c r="J1263" s="25">
        <f t="shared" si="237"/>
        <v>4398.2514026344834</v>
      </c>
      <c r="K1263" s="15">
        <f t="shared" si="243"/>
        <v>4375.184485961604</v>
      </c>
      <c r="L1263" s="36">
        <f t="shared" si="244"/>
        <v>700.81551403839603</v>
      </c>
      <c r="M1263" s="36">
        <f t="shared" si="245"/>
        <v>700.81551403839603</v>
      </c>
      <c r="N1263" s="36">
        <f t="shared" si="246"/>
        <v>0.13806452207218203</v>
      </c>
      <c r="O1263" s="36">
        <f t="shared" si="247"/>
        <v>491142.38471690129</v>
      </c>
      <c r="P1263" s="35">
        <f t="shared" si="238"/>
        <v>491142.38471690129</v>
      </c>
    </row>
    <row r="1264" spans="1:16" x14ac:dyDescent="0.4">
      <c r="A1264" s="1">
        <v>1263</v>
      </c>
      <c r="B1264" s="21">
        <v>41076</v>
      </c>
      <c r="C1264" s="43">
        <v>3</v>
      </c>
      <c r="D1264">
        <v>3918</v>
      </c>
      <c r="E1264" s="25">
        <f t="shared" si="239"/>
        <v>3804.75</v>
      </c>
      <c r="F1264" s="25">
        <f t="shared" si="240"/>
        <v>3852.5</v>
      </c>
      <c r="G1264" s="25">
        <f t="shared" si="241"/>
        <v>1.0170019467878002</v>
      </c>
      <c r="H1264" s="25">
        <f t="shared" si="236"/>
        <v>1.0047966317304369</v>
      </c>
      <c r="I1264" s="4">
        <f t="shared" si="242"/>
        <v>3899.296510630727</v>
      </c>
      <c r="J1264" s="25">
        <f t="shared" si="237"/>
        <v>4398.1915391738958</v>
      </c>
      <c r="K1264" s="15">
        <f t="shared" si="243"/>
        <v>4419.2880442672358</v>
      </c>
      <c r="L1264" s="36">
        <f t="shared" si="244"/>
        <v>-501.28804426723582</v>
      </c>
      <c r="M1264" s="36">
        <f t="shared" si="245"/>
        <v>501.28804426723582</v>
      </c>
      <c r="N1264" s="36">
        <f t="shared" si="246"/>
        <v>0.1279448811299734</v>
      </c>
      <c r="O1264" s="36">
        <f t="shared" si="247"/>
        <v>251289.70332527018</v>
      </c>
      <c r="P1264" s="35">
        <f t="shared" si="238"/>
        <v>251289.70332527018</v>
      </c>
    </row>
    <row r="1265" spans="1:16" x14ac:dyDescent="0.4">
      <c r="A1265" s="1">
        <v>1264</v>
      </c>
      <c r="B1265" s="21">
        <v>41077</v>
      </c>
      <c r="C1265" s="43">
        <v>4</v>
      </c>
      <c r="D1265">
        <v>3430</v>
      </c>
      <c r="E1265" s="25">
        <f t="shared" si="239"/>
        <v>3900.25</v>
      </c>
      <c r="F1265" s="25">
        <f t="shared" si="240"/>
        <v>3708</v>
      </c>
      <c r="G1265" s="25">
        <f t="shared" si="241"/>
        <v>0.92502696871628909</v>
      </c>
      <c r="H1265" s="25">
        <f t="shared" si="236"/>
        <v>0.99880733708417879</v>
      </c>
      <c r="I1265" s="4">
        <f t="shared" si="242"/>
        <v>3434.0957186129699</v>
      </c>
      <c r="J1265" s="25">
        <f t="shared" si="237"/>
        <v>4398.1316757133091</v>
      </c>
      <c r="K1265" s="15">
        <f t="shared" si="243"/>
        <v>4392.8861871647869</v>
      </c>
      <c r="L1265" s="36">
        <f t="shared" si="244"/>
        <v>-962.88618716478686</v>
      </c>
      <c r="M1265" s="36">
        <f t="shared" si="245"/>
        <v>962.88618716478686</v>
      </c>
      <c r="N1265" s="36">
        <f t="shared" si="246"/>
        <v>0.2807248359081011</v>
      </c>
      <c r="O1265" s="36">
        <f t="shared" si="247"/>
        <v>927149.80943274091</v>
      </c>
      <c r="P1265" s="35">
        <f t="shared" si="238"/>
        <v>927149.80943274091</v>
      </c>
    </row>
    <row r="1266" spans="1:16" x14ac:dyDescent="0.4">
      <c r="A1266" s="1">
        <v>1265</v>
      </c>
      <c r="B1266" s="21">
        <v>41078</v>
      </c>
      <c r="C1266" s="43">
        <v>1</v>
      </c>
      <c r="D1266">
        <v>3177</v>
      </c>
      <c r="E1266" s="25">
        <f t="shared" si="239"/>
        <v>3515.75</v>
      </c>
      <c r="F1266" s="25">
        <f t="shared" si="240"/>
        <v>3396.625</v>
      </c>
      <c r="G1266" s="25">
        <f t="shared" si="241"/>
        <v>0.93534022743164169</v>
      </c>
      <c r="H1266" s="25">
        <f t="shared" si="236"/>
        <v>1.0016405964821891</v>
      </c>
      <c r="I1266" s="4">
        <f t="shared" si="242"/>
        <v>3171.7963620462069</v>
      </c>
      <c r="J1266" s="25">
        <f t="shared" si="237"/>
        <v>4398.0718122527214</v>
      </c>
      <c r="K1266" s="15">
        <f t="shared" si="243"/>
        <v>4405.2872733963177</v>
      </c>
      <c r="L1266" s="36">
        <f t="shared" si="244"/>
        <v>-1228.2872733963177</v>
      </c>
      <c r="M1266" s="36">
        <f t="shared" si="245"/>
        <v>1228.2872733963177</v>
      </c>
      <c r="N1266" s="36">
        <f t="shared" si="246"/>
        <v>0.38661859408130866</v>
      </c>
      <c r="O1266" s="36">
        <f t="shared" si="247"/>
        <v>1508689.6259873605</v>
      </c>
      <c r="P1266" s="35">
        <f t="shared" si="238"/>
        <v>1508689.6259873605</v>
      </c>
    </row>
    <row r="1267" spans="1:16" x14ac:dyDescent="0.4">
      <c r="A1267" s="1">
        <v>1266</v>
      </c>
      <c r="B1267" s="21">
        <v>41079</v>
      </c>
      <c r="C1267" s="43">
        <v>2</v>
      </c>
      <c r="D1267">
        <v>3538</v>
      </c>
      <c r="E1267" s="25">
        <f t="shared" si="239"/>
        <v>3277.5</v>
      </c>
      <c r="F1267" s="25">
        <f t="shared" si="240"/>
        <v>3305</v>
      </c>
      <c r="G1267" s="25">
        <f t="shared" si="241"/>
        <v>1.070499243570348</v>
      </c>
      <c r="H1267" s="25">
        <f t="shared" si="236"/>
        <v>0.99475543470319527</v>
      </c>
      <c r="I1267" s="4">
        <f t="shared" si="242"/>
        <v>3556.6530994179807</v>
      </c>
      <c r="J1267" s="25">
        <f t="shared" si="237"/>
        <v>4398.0119487921347</v>
      </c>
      <c r="K1267" s="15">
        <f t="shared" si="243"/>
        <v>4374.9462879505672</v>
      </c>
      <c r="L1267" s="36">
        <f t="shared" si="244"/>
        <v>-836.94628795056724</v>
      </c>
      <c r="M1267" s="36">
        <f t="shared" si="245"/>
        <v>836.94628795056724</v>
      </c>
      <c r="N1267" s="36">
        <f t="shared" si="246"/>
        <v>0.23655915431050514</v>
      </c>
      <c r="O1267" s="36">
        <f t="shared" si="247"/>
        <v>700479.08891423384</v>
      </c>
      <c r="P1267" s="35">
        <f t="shared" si="238"/>
        <v>700479.08891423384</v>
      </c>
    </row>
    <row r="1268" spans="1:16" x14ac:dyDescent="0.4">
      <c r="A1268" s="1">
        <v>1267</v>
      </c>
      <c r="B1268" s="21">
        <v>41080</v>
      </c>
      <c r="C1268" s="43">
        <v>3</v>
      </c>
      <c r="D1268">
        <v>2965</v>
      </c>
      <c r="E1268" s="25">
        <f t="shared" si="239"/>
        <v>3332.5</v>
      </c>
      <c r="F1268" s="25">
        <f t="shared" si="240"/>
        <v>3375.25</v>
      </c>
      <c r="G1268" s="25">
        <f t="shared" si="241"/>
        <v>0.87845344789274871</v>
      </c>
      <c r="H1268" s="25">
        <f t="shared" si="236"/>
        <v>1.0047966317304369</v>
      </c>
      <c r="I1268" s="4">
        <f t="shared" si="242"/>
        <v>2950.8458790250397</v>
      </c>
      <c r="J1268" s="25">
        <f t="shared" si="237"/>
        <v>4397.9520853315471</v>
      </c>
      <c r="K1268" s="15">
        <f t="shared" si="243"/>
        <v>4419.0474418529893</v>
      </c>
      <c r="L1268" s="36">
        <f t="shared" si="244"/>
        <v>-1454.0474418529893</v>
      </c>
      <c r="M1268" s="36">
        <f t="shared" si="245"/>
        <v>1454.0474418529893</v>
      </c>
      <c r="N1268" s="36">
        <f t="shared" si="246"/>
        <v>0.4904038589723404</v>
      </c>
      <c r="O1268" s="36">
        <f t="shared" si="247"/>
        <v>2114253.9631592222</v>
      </c>
      <c r="P1268" s="35">
        <f t="shared" si="238"/>
        <v>2114253.9631592222</v>
      </c>
    </row>
    <row r="1269" spans="1:16" x14ac:dyDescent="0.4">
      <c r="A1269" s="1">
        <v>1268</v>
      </c>
      <c r="B1269" s="21">
        <v>41081</v>
      </c>
      <c r="C1269" s="43">
        <v>4</v>
      </c>
      <c r="D1269">
        <v>3650</v>
      </c>
      <c r="E1269" s="25">
        <f t="shared" si="239"/>
        <v>3418</v>
      </c>
      <c r="F1269" s="25">
        <f t="shared" si="240"/>
        <v>3470.75</v>
      </c>
      <c r="G1269" s="25">
        <f t="shared" si="241"/>
        <v>1.0516458978606928</v>
      </c>
      <c r="H1269" s="25">
        <f t="shared" si="236"/>
        <v>0.99880733708417879</v>
      </c>
      <c r="I1269" s="4">
        <f t="shared" si="242"/>
        <v>3654.3584177659886</v>
      </c>
      <c r="J1269" s="25">
        <f t="shared" si="237"/>
        <v>4397.8922218709604</v>
      </c>
      <c r="K1269" s="15">
        <f t="shared" si="243"/>
        <v>4392.6470189101565</v>
      </c>
      <c r="L1269" s="36">
        <f t="shared" si="244"/>
        <v>-742.64701891015648</v>
      </c>
      <c r="M1269" s="36">
        <f t="shared" si="245"/>
        <v>742.64701891015648</v>
      </c>
      <c r="N1269" s="36">
        <f t="shared" si="246"/>
        <v>0.20346493668771409</v>
      </c>
      <c r="O1269" s="36">
        <f t="shared" si="247"/>
        <v>551524.59469614236</v>
      </c>
      <c r="P1269" s="35">
        <f t="shared" si="238"/>
        <v>551524.59469614236</v>
      </c>
    </row>
    <row r="1270" spans="1:16" x14ac:dyDescent="0.4">
      <c r="A1270" s="1">
        <v>1269</v>
      </c>
      <c r="B1270" s="21">
        <v>41082</v>
      </c>
      <c r="C1270" s="43">
        <v>1</v>
      </c>
      <c r="D1270">
        <v>3519</v>
      </c>
      <c r="E1270" s="25">
        <f t="shared" si="239"/>
        <v>3523.5</v>
      </c>
      <c r="F1270" s="25">
        <f t="shared" si="240"/>
        <v>3581.625</v>
      </c>
      <c r="G1270" s="25">
        <f t="shared" si="241"/>
        <v>0.98251491990367501</v>
      </c>
      <c r="H1270" s="25">
        <f t="shared" si="236"/>
        <v>1.0016405964821891</v>
      </c>
      <c r="I1270" s="4">
        <f t="shared" si="242"/>
        <v>3513.2361970540137</v>
      </c>
      <c r="J1270" s="25">
        <f t="shared" si="237"/>
        <v>4397.8323584103728</v>
      </c>
      <c r="K1270" s="15">
        <f t="shared" si="243"/>
        <v>4405.0474267068385</v>
      </c>
      <c r="L1270" s="36">
        <f t="shared" si="244"/>
        <v>-886.04742670683845</v>
      </c>
      <c r="M1270" s="36">
        <f t="shared" si="245"/>
        <v>886.04742670683845</v>
      </c>
      <c r="N1270" s="36">
        <f t="shared" si="246"/>
        <v>0.2517895500729862</v>
      </c>
      <c r="O1270" s="36">
        <f t="shared" si="247"/>
        <v>785080.04237381031</v>
      </c>
      <c r="P1270" s="35">
        <f t="shared" si="238"/>
        <v>785080.04237381031</v>
      </c>
    </row>
    <row r="1271" spans="1:16" x14ac:dyDescent="0.4">
      <c r="A1271" s="1">
        <v>1270</v>
      </c>
      <c r="B1271" s="21">
        <v>41083</v>
      </c>
      <c r="C1271" s="43">
        <v>2</v>
      </c>
      <c r="D1271">
        <v>3960</v>
      </c>
      <c r="E1271" s="25">
        <f t="shared" si="239"/>
        <v>3639.75</v>
      </c>
      <c r="F1271" s="25">
        <f t="shared" si="240"/>
        <v>3588.5</v>
      </c>
      <c r="G1271" s="25">
        <f t="shared" si="241"/>
        <v>1.1035251497840324</v>
      </c>
      <c r="H1271" s="25">
        <f t="shared" si="236"/>
        <v>0.99475543470319527</v>
      </c>
      <c r="I1271" s="4">
        <f t="shared" si="242"/>
        <v>3980.8779744757499</v>
      </c>
      <c r="J1271" s="25">
        <f t="shared" si="237"/>
        <v>4397.7724949497861</v>
      </c>
      <c r="K1271" s="15">
        <f t="shared" si="243"/>
        <v>4374.7080899395305</v>
      </c>
      <c r="L1271" s="36">
        <f t="shared" si="244"/>
        <v>-414.70808993953051</v>
      </c>
      <c r="M1271" s="36">
        <f t="shared" si="245"/>
        <v>414.70808993953051</v>
      </c>
      <c r="N1271" s="36">
        <f t="shared" si="246"/>
        <v>0.10472426513624508</v>
      </c>
      <c r="O1271" s="36">
        <f t="shared" si="247"/>
        <v>171982.79986129372</v>
      </c>
      <c r="P1271" s="35">
        <f t="shared" si="238"/>
        <v>171982.79986129372</v>
      </c>
    </row>
    <row r="1272" spans="1:16" x14ac:dyDescent="0.4">
      <c r="A1272" s="1">
        <v>1271</v>
      </c>
      <c r="B1272" s="21">
        <v>41084</v>
      </c>
      <c r="C1272" s="43">
        <v>3</v>
      </c>
      <c r="D1272">
        <v>3430</v>
      </c>
      <c r="E1272" s="25">
        <f t="shared" si="239"/>
        <v>3537.25</v>
      </c>
      <c r="F1272" s="25">
        <f t="shared" si="240"/>
        <v>3534</v>
      </c>
      <c r="G1272" s="25">
        <f t="shared" si="241"/>
        <v>0.9705715902659876</v>
      </c>
      <c r="H1272" s="25">
        <f t="shared" si="236"/>
        <v>1.0047966317304369</v>
      </c>
      <c r="I1272" s="4">
        <f t="shared" si="242"/>
        <v>3413.6260927675839</v>
      </c>
      <c r="J1272" s="25">
        <f t="shared" si="237"/>
        <v>4397.7126314891984</v>
      </c>
      <c r="K1272" s="15">
        <f t="shared" si="243"/>
        <v>4418.8068394387428</v>
      </c>
      <c r="L1272" s="36">
        <f t="shared" si="244"/>
        <v>-988.80683943874283</v>
      </c>
      <c r="M1272" s="36">
        <f t="shared" si="245"/>
        <v>988.80683943874283</v>
      </c>
      <c r="N1272" s="36">
        <f t="shared" si="246"/>
        <v>0.28828187738738859</v>
      </c>
      <c r="O1272" s="36">
        <f t="shared" si="247"/>
        <v>977738.96572083572</v>
      </c>
      <c r="P1272" s="35">
        <f t="shared" si="238"/>
        <v>977738.96572083572</v>
      </c>
    </row>
    <row r="1273" spans="1:16" x14ac:dyDescent="0.4">
      <c r="A1273" s="1">
        <v>1272</v>
      </c>
      <c r="B1273" s="21">
        <v>41085</v>
      </c>
      <c r="C1273" s="43">
        <v>4</v>
      </c>
      <c r="D1273">
        <v>3240</v>
      </c>
      <c r="E1273" s="25">
        <f t="shared" si="239"/>
        <v>3530.75</v>
      </c>
      <c r="F1273" s="25">
        <f t="shared" si="240"/>
        <v>3921.625</v>
      </c>
      <c r="G1273" s="25">
        <f t="shared" si="241"/>
        <v>0.82618812354572402</v>
      </c>
      <c r="H1273" s="25">
        <f t="shared" si="236"/>
        <v>0.99880733708417879</v>
      </c>
      <c r="I1273" s="4">
        <f t="shared" si="242"/>
        <v>3243.8688420717267</v>
      </c>
      <c r="J1273" s="25">
        <f t="shared" si="237"/>
        <v>4397.6527680286117</v>
      </c>
      <c r="K1273" s="15">
        <f t="shared" si="243"/>
        <v>4392.4078506555252</v>
      </c>
      <c r="L1273" s="36">
        <f t="shared" si="244"/>
        <v>-1152.4078506555252</v>
      </c>
      <c r="M1273" s="36">
        <f t="shared" si="245"/>
        <v>1152.4078506555252</v>
      </c>
      <c r="N1273" s="36">
        <f t="shared" si="246"/>
        <v>0.35568143538750779</v>
      </c>
      <c r="O1273" s="36">
        <f t="shared" si="247"/>
        <v>1328043.8542524872</v>
      </c>
      <c r="P1273" s="35">
        <f t="shared" si="238"/>
        <v>1328043.8542524872</v>
      </c>
    </row>
    <row r="1274" spans="1:16" x14ac:dyDescent="0.4">
      <c r="A1274" s="1">
        <v>1273</v>
      </c>
      <c r="B1274" s="21">
        <v>41086</v>
      </c>
      <c r="C1274" s="43">
        <v>1</v>
      </c>
      <c r="D1274">
        <v>3493</v>
      </c>
      <c r="E1274" s="25">
        <f t="shared" si="239"/>
        <v>4312.5</v>
      </c>
      <c r="F1274" s="25">
        <f t="shared" si="240"/>
        <v>4417.125</v>
      </c>
      <c r="G1274" s="25">
        <f t="shared" si="241"/>
        <v>0.79078586184452559</v>
      </c>
      <c r="H1274" s="25">
        <f t="shared" si="236"/>
        <v>1.0016405964821891</v>
      </c>
      <c r="I1274" s="4">
        <f t="shared" si="242"/>
        <v>3487.2787826966951</v>
      </c>
      <c r="J1274" s="25">
        <f t="shared" si="237"/>
        <v>4397.5929045680241</v>
      </c>
      <c r="K1274" s="15">
        <f t="shared" si="243"/>
        <v>4404.8075800173583</v>
      </c>
      <c r="L1274" s="36">
        <f t="shared" si="244"/>
        <v>-911.8075800173583</v>
      </c>
      <c r="M1274" s="36">
        <f t="shared" si="245"/>
        <v>911.8075800173583</v>
      </c>
      <c r="N1274" s="36">
        <f t="shared" si="246"/>
        <v>0.26103852849051196</v>
      </c>
      <c r="O1274" s="36">
        <f t="shared" si="247"/>
        <v>831393.06297711132</v>
      </c>
      <c r="P1274" s="35">
        <f t="shared" si="238"/>
        <v>831393.06297711132</v>
      </c>
    </row>
    <row r="1275" spans="1:16" x14ac:dyDescent="0.4">
      <c r="A1275" s="1">
        <v>1274</v>
      </c>
      <c r="B1275" s="21">
        <v>41087</v>
      </c>
      <c r="C1275" s="43">
        <v>2</v>
      </c>
      <c r="D1275">
        <v>7087</v>
      </c>
      <c r="E1275" s="25">
        <f t="shared" si="239"/>
        <v>4521.75</v>
      </c>
      <c r="F1275" s="25">
        <f t="shared" si="240"/>
        <v>4699.25</v>
      </c>
      <c r="G1275" s="25">
        <f t="shared" si="241"/>
        <v>1.5081129967548013</v>
      </c>
      <c r="H1275" s="25">
        <f t="shared" si="236"/>
        <v>0.99475543470319527</v>
      </c>
      <c r="I1275" s="4">
        <f t="shared" si="242"/>
        <v>7124.3641932095052</v>
      </c>
      <c r="J1275" s="25">
        <f t="shared" si="237"/>
        <v>4397.5330411074374</v>
      </c>
      <c r="K1275" s="15">
        <f t="shared" si="243"/>
        <v>4374.4698919284929</v>
      </c>
      <c r="L1275" s="36">
        <f t="shared" si="244"/>
        <v>2712.5301080715071</v>
      </c>
      <c r="M1275" s="36">
        <f t="shared" si="245"/>
        <v>2712.5301080715071</v>
      </c>
      <c r="N1275" s="36">
        <f t="shared" si="246"/>
        <v>0.38274729900825555</v>
      </c>
      <c r="O1275" s="36">
        <f t="shared" si="247"/>
        <v>7357819.5871944223</v>
      </c>
      <c r="P1275" s="35">
        <f t="shared" si="238"/>
        <v>7357819.5871944223</v>
      </c>
    </row>
    <row r="1276" spans="1:16" x14ac:dyDescent="0.4">
      <c r="A1276" s="1">
        <v>1275</v>
      </c>
      <c r="B1276" s="21">
        <v>41088</v>
      </c>
      <c r="C1276" s="43">
        <v>3</v>
      </c>
      <c r="D1276">
        <v>4267</v>
      </c>
      <c r="E1276" s="25">
        <f t="shared" si="239"/>
        <v>4876.75</v>
      </c>
      <c r="F1276" s="25">
        <f t="shared" si="240"/>
        <v>4774.5</v>
      </c>
      <c r="G1276" s="25">
        <f t="shared" si="241"/>
        <v>0.89370614724054875</v>
      </c>
      <c r="H1276" s="25">
        <f t="shared" si="236"/>
        <v>1.0047966317304369</v>
      </c>
      <c r="I1276" s="4">
        <f t="shared" si="242"/>
        <v>4246.6304775041635</v>
      </c>
      <c r="J1276" s="25">
        <f t="shared" si="237"/>
        <v>4397.4731776468498</v>
      </c>
      <c r="K1276" s="15">
        <f t="shared" si="243"/>
        <v>4418.5662370244954</v>
      </c>
      <c r="L1276" s="36">
        <f t="shared" si="244"/>
        <v>-151.56623702449542</v>
      </c>
      <c r="M1276" s="36">
        <f t="shared" si="245"/>
        <v>151.56623702449542</v>
      </c>
      <c r="N1276" s="36">
        <f t="shared" si="246"/>
        <v>3.5520561758728711E-2</v>
      </c>
      <c r="O1276" s="36">
        <f t="shared" si="247"/>
        <v>22972.324205765526</v>
      </c>
      <c r="P1276" s="35">
        <f t="shared" si="238"/>
        <v>22972.324205765526</v>
      </c>
    </row>
    <row r="1277" spans="1:16" x14ac:dyDescent="0.4">
      <c r="A1277" s="1">
        <v>1276</v>
      </c>
      <c r="B1277" s="21">
        <v>41089</v>
      </c>
      <c r="C1277" s="43">
        <v>4</v>
      </c>
      <c r="D1277">
        <v>4660</v>
      </c>
      <c r="E1277" s="25">
        <f t="shared" si="239"/>
        <v>4672.25</v>
      </c>
      <c r="F1277" s="25">
        <f t="shared" si="240"/>
        <v>4108.5</v>
      </c>
      <c r="G1277" s="25">
        <f t="shared" si="241"/>
        <v>1.1342339053182426</v>
      </c>
      <c r="H1277" s="25">
        <f t="shared" si="236"/>
        <v>0.99880733708417879</v>
      </c>
      <c r="I1277" s="4">
        <f t="shared" si="242"/>
        <v>4665.5644456957552</v>
      </c>
      <c r="J1277" s="25">
        <f t="shared" si="237"/>
        <v>4397.4133141862631</v>
      </c>
      <c r="K1277" s="15">
        <f t="shared" si="243"/>
        <v>4392.1686824008948</v>
      </c>
      <c r="L1277" s="36">
        <f t="shared" si="244"/>
        <v>267.8313175991052</v>
      </c>
      <c r="M1277" s="36">
        <f t="shared" si="245"/>
        <v>267.8313175991052</v>
      </c>
      <c r="N1277" s="36">
        <f t="shared" si="246"/>
        <v>5.7474531673627725E-2</v>
      </c>
      <c r="O1277" s="36">
        <f t="shared" si="247"/>
        <v>71733.614686872766</v>
      </c>
      <c r="P1277" s="35">
        <f t="shared" si="238"/>
        <v>71733.614686872766</v>
      </c>
    </row>
    <row r="1278" spans="1:16" x14ac:dyDescent="0.4">
      <c r="A1278" s="1">
        <v>1277</v>
      </c>
      <c r="B1278" s="21">
        <v>41090</v>
      </c>
      <c r="C1278" s="43">
        <v>1</v>
      </c>
      <c r="D1278">
        <v>2675</v>
      </c>
      <c r="E1278" s="25">
        <f t="shared" si="239"/>
        <v>3544.75</v>
      </c>
      <c r="F1278" s="25">
        <f t="shared" si="240"/>
        <v>3441.25</v>
      </c>
      <c r="G1278" s="25">
        <f t="shared" si="241"/>
        <v>0.77733381765346898</v>
      </c>
      <c r="H1278" s="25">
        <f t="shared" si="236"/>
        <v>1.0016405964821891</v>
      </c>
      <c r="I1278" s="4">
        <f t="shared" si="242"/>
        <v>2670.6185925318237</v>
      </c>
      <c r="J1278" s="25">
        <f t="shared" si="237"/>
        <v>4397.3534507256754</v>
      </c>
      <c r="K1278" s="15">
        <f t="shared" si="243"/>
        <v>4404.5677333278782</v>
      </c>
      <c r="L1278" s="36">
        <f t="shared" si="244"/>
        <v>-1729.5677333278782</v>
      </c>
      <c r="M1278" s="36">
        <f t="shared" si="245"/>
        <v>1729.5677333278782</v>
      </c>
      <c r="N1278" s="36">
        <f t="shared" si="246"/>
        <v>0.64656737694500122</v>
      </c>
      <c r="O1278" s="36">
        <f t="shared" si="247"/>
        <v>2991404.5441689342</v>
      </c>
      <c r="P1278" s="35">
        <f t="shared" si="238"/>
        <v>2991404.5441689342</v>
      </c>
    </row>
    <row r="1279" spans="1:16" x14ac:dyDescent="0.4">
      <c r="A1279" s="1">
        <v>1278</v>
      </c>
      <c r="B1279" s="21">
        <v>41091</v>
      </c>
      <c r="C1279" s="43">
        <v>2</v>
      </c>
      <c r="D1279">
        <v>2577</v>
      </c>
      <c r="E1279" s="25">
        <f t="shared" si="239"/>
        <v>3337.75</v>
      </c>
      <c r="F1279" s="25">
        <f t="shared" si="240"/>
        <v>3434.5</v>
      </c>
      <c r="G1279" s="25">
        <f t="shared" si="241"/>
        <v>0.75032755859659339</v>
      </c>
      <c r="H1279" s="25">
        <f t="shared" si="236"/>
        <v>0.99475543470319527</v>
      </c>
      <c r="I1279" s="4">
        <f t="shared" si="242"/>
        <v>2590.5865000565673</v>
      </c>
      <c r="J1279" s="25">
        <f t="shared" si="237"/>
        <v>4397.2935872650887</v>
      </c>
      <c r="K1279" s="15">
        <f t="shared" si="243"/>
        <v>4374.2316939174561</v>
      </c>
      <c r="L1279" s="36">
        <f t="shared" si="244"/>
        <v>-1797.2316939174561</v>
      </c>
      <c r="M1279" s="36">
        <f t="shared" si="245"/>
        <v>1797.2316939174561</v>
      </c>
      <c r="N1279" s="36">
        <f t="shared" si="246"/>
        <v>0.69741237637464348</v>
      </c>
      <c r="O1279" s="36">
        <f t="shared" si="247"/>
        <v>3230041.7616214086</v>
      </c>
      <c r="P1279" s="35">
        <f t="shared" si="238"/>
        <v>3230041.7616214086</v>
      </c>
    </row>
    <row r="1280" spans="1:16" x14ac:dyDescent="0.4">
      <c r="A1280" s="1">
        <v>1279</v>
      </c>
      <c r="B1280" s="21">
        <v>41092</v>
      </c>
      <c r="C1280" s="43">
        <v>3</v>
      </c>
      <c r="D1280">
        <v>3439</v>
      </c>
      <c r="E1280" s="25">
        <f t="shared" si="239"/>
        <v>3531.25</v>
      </c>
      <c r="F1280" s="25">
        <f t="shared" si="240"/>
        <v>3592.75</v>
      </c>
      <c r="G1280" s="25">
        <f t="shared" si="241"/>
        <v>0.95720548326490851</v>
      </c>
      <c r="H1280" s="25">
        <f t="shared" si="236"/>
        <v>1.0047966317304369</v>
      </c>
      <c r="I1280" s="4">
        <f t="shared" si="242"/>
        <v>3422.5831291626009</v>
      </c>
      <c r="J1280" s="25">
        <f t="shared" si="237"/>
        <v>4397.2337238045011</v>
      </c>
      <c r="K1280" s="15">
        <f t="shared" si="243"/>
        <v>4418.3256346102489</v>
      </c>
      <c r="L1280" s="36">
        <f t="shared" si="244"/>
        <v>-979.32563461024893</v>
      </c>
      <c r="M1280" s="36">
        <f t="shared" si="245"/>
        <v>979.32563461024893</v>
      </c>
      <c r="N1280" s="36">
        <f t="shared" si="246"/>
        <v>0.28477046659210498</v>
      </c>
      <c r="O1280" s="36">
        <f t="shared" si="247"/>
        <v>959078.69860476675</v>
      </c>
      <c r="P1280" s="35">
        <f t="shared" si="238"/>
        <v>959078.69860476675</v>
      </c>
    </row>
    <row r="1281" spans="1:16" x14ac:dyDescent="0.4">
      <c r="A1281" s="1">
        <v>1280</v>
      </c>
      <c r="B1281" s="21">
        <v>41093</v>
      </c>
      <c r="C1281" s="43">
        <v>4</v>
      </c>
      <c r="D1281">
        <v>5434</v>
      </c>
      <c r="E1281" s="25">
        <f t="shared" si="239"/>
        <v>3654.25</v>
      </c>
      <c r="F1281" s="25">
        <f t="shared" si="240"/>
        <v>3788.375</v>
      </c>
      <c r="G1281" s="25">
        <f t="shared" si="241"/>
        <v>1.434388095159534</v>
      </c>
      <c r="H1281" s="25">
        <f t="shared" si="236"/>
        <v>0.99880733708417879</v>
      </c>
      <c r="I1281" s="4">
        <f t="shared" si="242"/>
        <v>5440.4886690795565</v>
      </c>
      <c r="J1281" s="25">
        <f t="shared" si="237"/>
        <v>4397.1738603439144</v>
      </c>
      <c r="K1281" s="15">
        <f t="shared" si="243"/>
        <v>4391.9295141462635</v>
      </c>
      <c r="L1281" s="36">
        <f t="shared" si="244"/>
        <v>1042.0704858537365</v>
      </c>
      <c r="M1281" s="36">
        <f t="shared" si="245"/>
        <v>1042.0704858537365</v>
      </c>
      <c r="N1281" s="36">
        <f t="shared" si="246"/>
        <v>0.19176858407319405</v>
      </c>
      <c r="O1281" s="36">
        <f t="shared" si="247"/>
        <v>1085910.8974874425</v>
      </c>
      <c r="P1281" s="35">
        <f t="shared" si="238"/>
        <v>1085910.8974874425</v>
      </c>
    </row>
    <row r="1282" spans="1:16" x14ac:dyDescent="0.4">
      <c r="A1282" s="1">
        <v>1281</v>
      </c>
      <c r="B1282" s="21">
        <v>41094</v>
      </c>
      <c r="C1282" s="43">
        <v>1</v>
      </c>
      <c r="D1282">
        <v>3167</v>
      </c>
      <c r="E1282" s="25">
        <f t="shared" si="239"/>
        <v>3922.5</v>
      </c>
      <c r="F1282" s="25">
        <f t="shared" si="240"/>
        <v>3948</v>
      </c>
      <c r="G1282" s="25">
        <f t="shared" si="241"/>
        <v>0.8021783181357649</v>
      </c>
      <c r="H1282" s="25">
        <f t="shared" ref="H1282:H1345" si="248">VLOOKUP(C1282,$Q$38:$S$42,3,FALSE)</f>
        <v>1.0016405964821891</v>
      </c>
      <c r="I1282" s="4">
        <f t="shared" si="242"/>
        <v>3161.8127411395458</v>
      </c>
      <c r="J1282" s="25">
        <f t="shared" si="237"/>
        <v>4397.1139968833268</v>
      </c>
      <c r="K1282" s="15">
        <f t="shared" si="243"/>
        <v>4404.327886638398</v>
      </c>
      <c r="L1282" s="36">
        <f t="shared" si="244"/>
        <v>-1237.327886638398</v>
      </c>
      <c r="M1282" s="36">
        <f t="shared" si="245"/>
        <v>1237.327886638398</v>
      </c>
      <c r="N1282" s="36">
        <f t="shared" si="246"/>
        <v>0.3906939964125033</v>
      </c>
      <c r="O1282" s="36">
        <f t="shared" si="247"/>
        <v>1530980.2990530443</v>
      </c>
      <c r="P1282" s="35">
        <f t="shared" si="238"/>
        <v>1530980.2990530443</v>
      </c>
    </row>
    <row r="1283" spans="1:16" x14ac:dyDescent="0.4">
      <c r="A1283" s="1">
        <v>1282</v>
      </c>
      <c r="B1283" s="21">
        <v>41095</v>
      </c>
      <c r="C1283" s="43">
        <v>2</v>
      </c>
      <c r="D1283">
        <v>3650</v>
      </c>
      <c r="E1283" s="25">
        <f t="shared" si="239"/>
        <v>3973.5</v>
      </c>
      <c r="F1283" s="25">
        <f t="shared" si="240"/>
        <v>3632.375</v>
      </c>
      <c r="G1283" s="25">
        <f t="shared" si="241"/>
        <v>1.0048521972538629</v>
      </c>
      <c r="H1283" s="25">
        <f t="shared" si="248"/>
        <v>0.99475543470319527</v>
      </c>
      <c r="I1283" s="4">
        <f t="shared" si="242"/>
        <v>3669.2435875849715</v>
      </c>
      <c r="J1283" s="25">
        <f t="shared" ref="J1283:J1346" si="249">INTERCEPT($I$2:$I$3896,$A$2:$A$3896)+SLOPE($I$2:$I$3896,$A$2:$A$3896)*A1283</f>
        <v>4397.0541334227401</v>
      </c>
      <c r="K1283" s="15">
        <f t="shared" si="243"/>
        <v>4373.9934959064194</v>
      </c>
      <c r="L1283" s="36">
        <f t="shared" si="244"/>
        <v>-723.99349590641941</v>
      </c>
      <c r="M1283" s="36">
        <f t="shared" si="245"/>
        <v>723.99349590641941</v>
      </c>
      <c r="N1283" s="36">
        <f t="shared" si="246"/>
        <v>0.19835438244011491</v>
      </c>
      <c r="O1283" s="36">
        <f t="shared" si="247"/>
        <v>524166.58211479854</v>
      </c>
      <c r="P1283" s="35">
        <f t="shared" ref="P1283:P1346" si="250">(D1283-K1283)^2</f>
        <v>524166.58211479854</v>
      </c>
    </row>
    <row r="1284" spans="1:16" x14ac:dyDescent="0.4">
      <c r="A1284" s="1">
        <v>1283</v>
      </c>
      <c r="B1284" s="21">
        <v>41096</v>
      </c>
      <c r="C1284" s="43">
        <v>3</v>
      </c>
      <c r="D1284">
        <v>3643</v>
      </c>
      <c r="E1284" s="25">
        <f t="shared" si="239"/>
        <v>3291.25</v>
      </c>
      <c r="F1284" s="25">
        <f t="shared" si="240"/>
        <v>3224.25</v>
      </c>
      <c r="G1284" s="25">
        <f t="shared" si="241"/>
        <v>1.129875164767</v>
      </c>
      <c r="H1284" s="25">
        <f t="shared" si="248"/>
        <v>1.0047966317304369</v>
      </c>
      <c r="I1284" s="4">
        <f t="shared" si="242"/>
        <v>3625.6092874496526</v>
      </c>
      <c r="J1284" s="25">
        <f t="shared" si="249"/>
        <v>4396.9942699621524</v>
      </c>
      <c r="K1284" s="15">
        <f t="shared" si="243"/>
        <v>4418.0850321960024</v>
      </c>
      <c r="L1284" s="36">
        <f t="shared" si="244"/>
        <v>-775.08503219600243</v>
      </c>
      <c r="M1284" s="36">
        <f t="shared" si="245"/>
        <v>775.08503219600243</v>
      </c>
      <c r="N1284" s="36">
        <f t="shared" si="246"/>
        <v>0.21276009667746429</v>
      </c>
      <c r="O1284" s="36">
        <f t="shared" si="247"/>
        <v>600756.80713427812</v>
      </c>
      <c r="P1284" s="35">
        <f t="shared" si="250"/>
        <v>600756.80713427812</v>
      </c>
    </row>
    <row r="1285" spans="1:16" x14ac:dyDescent="0.4">
      <c r="A1285" s="1">
        <v>1284</v>
      </c>
      <c r="B1285" s="21">
        <v>41097</v>
      </c>
      <c r="C1285" s="43">
        <v>4</v>
      </c>
      <c r="D1285">
        <v>2705</v>
      </c>
      <c r="E1285" s="25">
        <f t="shared" ref="E1285:E1348" si="251">AVERAGE(D1283:D1286)</f>
        <v>3157.25</v>
      </c>
      <c r="F1285" s="25">
        <f t="shared" ref="F1285:F1348" si="252">AVERAGE(E1285:E1286)</f>
        <v>3151.125</v>
      </c>
      <c r="G1285" s="25">
        <f t="shared" si="241"/>
        <v>0.85842357888055854</v>
      </c>
      <c r="H1285" s="25">
        <f t="shared" si="248"/>
        <v>0.99880733708417879</v>
      </c>
      <c r="I1285" s="4">
        <f t="shared" si="242"/>
        <v>2708.2300054950683</v>
      </c>
      <c r="J1285" s="25">
        <f t="shared" si="249"/>
        <v>4396.9344065015657</v>
      </c>
      <c r="K1285" s="15">
        <f t="shared" si="243"/>
        <v>4391.6903458916331</v>
      </c>
      <c r="L1285" s="36">
        <f t="shared" si="244"/>
        <v>-1686.6903458916331</v>
      </c>
      <c r="M1285" s="36">
        <f t="shared" si="245"/>
        <v>1686.6903458916331</v>
      </c>
      <c r="N1285" s="36">
        <f t="shared" si="246"/>
        <v>0.62354541437768318</v>
      </c>
      <c r="O1285" s="36">
        <f t="shared" si="247"/>
        <v>2844924.322924037</v>
      </c>
      <c r="P1285" s="35">
        <f t="shared" si="250"/>
        <v>2844924.322924037</v>
      </c>
    </row>
    <row r="1286" spans="1:16" x14ac:dyDescent="0.4">
      <c r="A1286" s="1">
        <v>1285</v>
      </c>
      <c r="B1286" s="21">
        <v>41098</v>
      </c>
      <c r="C1286" s="43">
        <v>1</v>
      </c>
      <c r="D1286">
        <v>2631</v>
      </c>
      <c r="E1286" s="25">
        <f t="shared" si="251"/>
        <v>3145</v>
      </c>
      <c r="F1286" s="25">
        <f t="shared" si="252"/>
        <v>3590.375</v>
      </c>
      <c r="G1286" s="25">
        <f t="shared" si="241"/>
        <v>0.73279253559864921</v>
      </c>
      <c r="H1286" s="25">
        <f t="shared" si="248"/>
        <v>1.0016405964821891</v>
      </c>
      <c r="I1286" s="4">
        <f t="shared" si="242"/>
        <v>2626.6906605425152</v>
      </c>
      <c r="J1286" s="25">
        <f t="shared" si="249"/>
        <v>4396.8745430409781</v>
      </c>
      <c r="K1286" s="15">
        <f t="shared" si="243"/>
        <v>4404.0880399489179</v>
      </c>
      <c r="L1286" s="36">
        <f t="shared" si="244"/>
        <v>-1773.0880399489179</v>
      </c>
      <c r="M1286" s="36">
        <f t="shared" si="245"/>
        <v>1773.0880399489179</v>
      </c>
      <c r="N1286" s="36">
        <f t="shared" si="246"/>
        <v>0.67392171795853972</v>
      </c>
      <c r="O1286" s="36">
        <f t="shared" si="247"/>
        <v>3143841.1974098952</v>
      </c>
      <c r="P1286" s="35">
        <f t="shared" si="250"/>
        <v>3143841.1974098952</v>
      </c>
    </row>
    <row r="1287" spans="1:16" x14ac:dyDescent="0.4">
      <c r="A1287" s="1">
        <v>1286</v>
      </c>
      <c r="B1287" s="21">
        <v>41099</v>
      </c>
      <c r="C1287" s="43">
        <v>2</v>
      </c>
      <c r="D1287">
        <v>3601</v>
      </c>
      <c r="E1287" s="25">
        <f t="shared" si="251"/>
        <v>4035.75</v>
      </c>
      <c r="F1287" s="25">
        <f t="shared" si="252"/>
        <v>4374.25</v>
      </c>
      <c r="G1287" s="25">
        <f t="shared" si="241"/>
        <v>0.82322683888666626</v>
      </c>
      <c r="H1287" s="25">
        <f t="shared" si="248"/>
        <v>0.99475543470319527</v>
      </c>
      <c r="I1287" s="4">
        <f t="shared" si="242"/>
        <v>3619.9852490119129</v>
      </c>
      <c r="J1287" s="25">
        <f t="shared" si="249"/>
        <v>4396.8146795803914</v>
      </c>
      <c r="K1287" s="15">
        <f t="shared" si="243"/>
        <v>4373.7552978953827</v>
      </c>
      <c r="L1287" s="36">
        <f t="shared" si="244"/>
        <v>-772.75529789538268</v>
      </c>
      <c r="M1287" s="36">
        <f t="shared" si="245"/>
        <v>772.75529789538268</v>
      </c>
      <c r="N1287" s="36">
        <f t="shared" si="246"/>
        <v>0.2145946397932193</v>
      </c>
      <c r="O1287" s="36">
        <f t="shared" si="247"/>
        <v>597150.75042538159</v>
      </c>
      <c r="P1287" s="35">
        <f t="shared" si="250"/>
        <v>597150.75042538159</v>
      </c>
    </row>
    <row r="1288" spans="1:16" x14ac:dyDescent="0.4">
      <c r="A1288" s="1">
        <v>1287</v>
      </c>
      <c r="B1288" s="21">
        <v>41100</v>
      </c>
      <c r="C1288" s="43">
        <v>3</v>
      </c>
      <c r="D1288">
        <v>7206</v>
      </c>
      <c r="E1288" s="25">
        <f t="shared" si="251"/>
        <v>4712.75</v>
      </c>
      <c r="F1288" s="25">
        <f t="shared" si="252"/>
        <v>4864.625</v>
      </c>
      <c r="G1288" s="25">
        <f t="shared" si="241"/>
        <v>1.4813063699668525</v>
      </c>
      <c r="H1288" s="25">
        <f t="shared" si="248"/>
        <v>1.0047966317304369</v>
      </c>
      <c r="I1288" s="4">
        <f t="shared" si="242"/>
        <v>7171.600473610265</v>
      </c>
      <c r="J1288" s="25">
        <f t="shared" si="249"/>
        <v>4396.7548161198038</v>
      </c>
      <c r="K1288" s="15">
        <f t="shared" si="243"/>
        <v>4417.844429781755</v>
      </c>
      <c r="L1288" s="36">
        <f t="shared" si="244"/>
        <v>2788.155570218245</v>
      </c>
      <c r="M1288" s="36">
        <f t="shared" si="245"/>
        <v>2788.155570218245</v>
      </c>
      <c r="N1288" s="36">
        <f t="shared" si="246"/>
        <v>0.38692139470139397</v>
      </c>
      <c r="O1288" s="36">
        <f t="shared" si="247"/>
        <v>7773811.4837390268</v>
      </c>
      <c r="P1288" s="35">
        <f t="shared" si="250"/>
        <v>7773811.4837390268</v>
      </c>
    </row>
    <row r="1289" spans="1:16" x14ac:dyDescent="0.4">
      <c r="A1289" s="1">
        <v>1288</v>
      </c>
      <c r="B1289" s="21">
        <v>41101</v>
      </c>
      <c r="C1289" s="43">
        <v>4</v>
      </c>
      <c r="D1289">
        <v>5413</v>
      </c>
      <c r="E1289" s="25">
        <f t="shared" si="251"/>
        <v>5016.5</v>
      </c>
      <c r="F1289" s="25">
        <f t="shared" si="252"/>
        <v>4965</v>
      </c>
      <c r="G1289" s="25">
        <f t="shared" si="241"/>
        <v>1.0902316213494461</v>
      </c>
      <c r="H1289" s="25">
        <f t="shared" si="248"/>
        <v>0.99880733708417879</v>
      </c>
      <c r="I1289" s="4">
        <f t="shared" si="242"/>
        <v>5419.4635932513138</v>
      </c>
      <c r="J1289" s="25">
        <f t="shared" si="249"/>
        <v>4396.6949526592171</v>
      </c>
      <c r="K1289" s="15">
        <f t="shared" si="243"/>
        <v>4391.4511776370018</v>
      </c>
      <c r="L1289" s="36">
        <f t="shared" si="244"/>
        <v>1021.5488223629982</v>
      </c>
      <c r="M1289" s="36">
        <f t="shared" si="245"/>
        <v>1021.5488223629982</v>
      </c>
      <c r="N1289" s="36">
        <f t="shared" si="246"/>
        <v>0.18872137860022134</v>
      </c>
      <c r="O1289" s="36">
        <f t="shared" si="247"/>
        <v>1043561.9964712284</v>
      </c>
      <c r="P1289" s="35">
        <f t="shared" si="250"/>
        <v>1043561.9964712284</v>
      </c>
    </row>
    <row r="1290" spans="1:16" x14ac:dyDescent="0.4">
      <c r="A1290" s="1">
        <v>1289</v>
      </c>
      <c r="B1290" s="21">
        <v>41102</v>
      </c>
      <c r="C1290" s="43">
        <v>1</v>
      </c>
      <c r="D1290">
        <v>3846</v>
      </c>
      <c r="E1290" s="25">
        <f t="shared" si="251"/>
        <v>4913.5</v>
      </c>
      <c r="F1290" s="25">
        <f t="shared" si="252"/>
        <v>4469</v>
      </c>
      <c r="G1290" s="25">
        <f t="shared" si="241"/>
        <v>0.8605952114567017</v>
      </c>
      <c r="H1290" s="25">
        <f t="shared" si="248"/>
        <v>1.0016405964821891</v>
      </c>
      <c r="I1290" s="4">
        <f t="shared" si="242"/>
        <v>3839.7006007018294</v>
      </c>
      <c r="J1290" s="25">
        <f t="shared" si="249"/>
        <v>4396.6350891986294</v>
      </c>
      <c r="K1290" s="15">
        <f t="shared" si="243"/>
        <v>4403.8481932594377</v>
      </c>
      <c r="L1290" s="36">
        <f t="shared" si="244"/>
        <v>-557.84819325943772</v>
      </c>
      <c r="M1290" s="36">
        <f t="shared" si="245"/>
        <v>557.84819325943772</v>
      </c>
      <c r="N1290" s="36">
        <f t="shared" si="246"/>
        <v>0.14504633210073783</v>
      </c>
      <c r="O1290" s="36">
        <f t="shared" si="247"/>
        <v>311194.60672281898</v>
      </c>
      <c r="P1290" s="35">
        <f t="shared" si="250"/>
        <v>311194.60672281898</v>
      </c>
    </row>
    <row r="1291" spans="1:16" x14ac:dyDescent="0.4">
      <c r="A1291" s="1">
        <v>1290</v>
      </c>
      <c r="B1291" s="21">
        <v>41103</v>
      </c>
      <c r="C1291" s="43">
        <v>2</v>
      </c>
      <c r="D1291">
        <v>3189</v>
      </c>
      <c r="E1291" s="25">
        <f t="shared" si="251"/>
        <v>4024.5</v>
      </c>
      <c r="F1291" s="25">
        <f t="shared" si="252"/>
        <v>3704</v>
      </c>
      <c r="G1291" s="25">
        <f t="shared" si="241"/>
        <v>0.86096112311015116</v>
      </c>
      <c r="H1291" s="25">
        <f t="shared" si="248"/>
        <v>0.99475543470319527</v>
      </c>
      <c r="I1291" s="4">
        <f t="shared" si="242"/>
        <v>3205.8130961119105</v>
      </c>
      <c r="J1291" s="25">
        <f t="shared" si="249"/>
        <v>4396.5752257380427</v>
      </c>
      <c r="K1291" s="15">
        <f t="shared" si="243"/>
        <v>4373.517099884346</v>
      </c>
      <c r="L1291" s="36">
        <f t="shared" si="244"/>
        <v>-1184.517099884346</v>
      </c>
      <c r="M1291" s="36">
        <f t="shared" si="245"/>
        <v>1184.517099884346</v>
      </c>
      <c r="N1291" s="36">
        <f t="shared" si="246"/>
        <v>0.37143841325943744</v>
      </c>
      <c r="O1291" s="36">
        <f t="shared" si="247"/>
        <v>1403080.7599184215</v>
      </c>
      <c r="P1291" s="35">
        <f t="shared" si="250"/>
        <v>1403080.7599184215</v>
      </c>
    </row>
    <row r="1292" spans="1:16" x14ac:dyDescent="0.4">
      <c r="A1292" s="1">
        <v>1291</v>
      </c>
      <c r="B1292" s="21">
        <v>41104</v>
      </c>
      <c r="C1292" s="43">
        <v>3</v>
      </c>
      <c r="D1292">
        <v>3650</v>
      </c>
      <c r="E1292" s="25">
        <f t="shared" si="251"/>
        <v>3383.5</v>
      </c>
      <c r="F1292" s="25">
        <f t="shared" si="252"/>
        <v>3568.625</v>
      </c>
      <c r="G1292" s="25">
        <f t="shared" si="241"/>
        <v>1.0228029002767172</v>
      </c>
      <c r="H1292" s="25">
        <f t="shared" si="248"/>
        <v>1.0047966317304369</v>
      </c>
      <c r="I1292" s="4">
        <f t="shared" si="242"/>
        <v>3632.5758713124433</v>
      </c>
      <c r="J1292" s="25">
        <f t="shared" si="249"/>
        <v>4396.5153622774551</v>
      </c>
      <c r="K1292" s="15">
        <f t="shared" si="243"/>
        <v>4417.6038273675085</v>
      </c>
      <c r="L1292" s="36">
        <f t="shared" si="244"/>
        <v>-767.60382736750853</v>
      </c>
      <c r="M1292" s="36">
        <f t="shared" si="245"/>
        <v>767.60382736750853</v>
      </c>
      <c r="N1292" s="36">
        <f t="shared" si="246"/>
        <v>0.21030241845685166</v>
      </c>
      <c r="O1292" s="36">
        <f t="shared" si="247"/>
        <v>589215.63578924781</v>
      </c>
      <c r="P1292" s="35">
        <f t="shared" si="250"/>
        <v>589215.63578924781</v>
      </c>
    </row>
    <row r="1293" spans="1:16" x14ac:dyDescent="0.4">
      <c r="A1293" s="1">
        <v>1292</v>
      </c>
      <c r="B1293" s="21">
        <v>41105</v>
      </c>
      <c r="C1293" s="43">
        <v>4</v>
      </c>
      <c r="D1293">
        <v>2849</v>
      </c>
      <c r="E1293" s="25">
        <f t="shared" si="251"/>
        <v>3753.75</v>
      </c>
      <c r="F1293" s="25">
        <f t="shared" si="252"/>
        <v>3752.5</v>
      </c>
      <c r="G1293" s="25">
        <f t="shared" si="241"/>
        <v>0.75922718187874749</v>
      </c>
      <c r="H1293" s="25">
        <f t="shared" si="248"/>
        <v>0.99880733708417879</v>
      </c>
      <c r="I1293" s="4">
        <f t="shared" si="242"/>
        <v>2852.4019540315894</v>
      </c>
      <c r="J1293" s="25">
        <f t="shared" si="249"/>
        <v>4396.4554988168684</v>
      </c>
      <c r="K1293" s="15">
        <f t="shared" si="243"/>
        <v>4391.2120093823714</v>
      </c>
      <c r="L1293" s="36">
        <f t="shared" si="244"/>
        <v>-1542.2120093823714</v>
      </c>
      <c r="M1293" s="36">
        <f t="shared" si="245"/>
        <v>1542.2120093823714</v>
      </c>
      <c r="N1293" s="36">
        <f t="shared" si="246"/>
        <v>0.54131695661016899</v>
      </c>
      <c r="O1293" s="36">
        <f t="shared" si="247"/>
        <v>2378417.8818832119</v>
      </c>
      <c r="P1293" s="35">
        <f t="shared" si="250"/>
        <v>2378417.8818832119</v>
      </c>
    </row>
    <row r="1294" spans="1:16" x14ac:dyDescent="0.4">
      <c r="A1294" s="1">
        <v>1293</v>
      </c>
      <c r="B1294" s="21">
        <v>41106</v>
      </c>
      <c r="C1294" s="43">
        <v>1</v>
      </c>
      <c r="D1294">
        <v>5327</v>
      </c>
      <c r="E1294" s="25">
        <f t="shared" si="251"/>
        <v>3751.25</v>
      </c>
      <c r="F1294" s="25">
        <f t="shared" si="252"/>
        <v>3730.25</v>
      </c>
      <c r="G1294" s="25">
        <f t="shared" si="241"/>
        <v>1.428054419945044</v>
      </c>
      <c r="H1294" s="25">
        <f t="shared" si="248"/>
        <v>1.0016405964821891</v>
      </c>
      <c r="I1294" s="4">
        <f t="shared" si="242"/>
        <v>5318.2748569783271</v>
      </c>
      <c r="J1294" s="25">
        <f t="shared" si="249"/>
        <v>4396.3956353562808</v>
      </c>
      <c r="K1294" s="15">
        <f t="shared" si="243"/>
        <v>4403.6083465699576</v>
      </c>
      <c r="L1294" s="36">
        <f t="shared" si="244"/>
        <v>923.39165343004242</v>
      </c>
      <c r="M1294" s="36">
        <f t="shared" si="245"/>
        <v>923.39165343004242</v>
      </c>
      <c r="N1294" s="36">
        <f t="shared" si="246"/>
        <v>0.17334177837995915</v>
      </c>
      <c r="O1294" s="36">
        <f t="shared" si="247"/>
        <v>852652.14562426764</v>
      </c>
      <c r="P1294" s="35">
        <f t="shared" si="250"/>
        <v>852652.14562426764</v>
      </c>
    </row>
    <row r="1295" spans="1:16" x14ac:dyDescent="0.4">
      <c r="A1295" s="1">
        <v>1294</v>
      </c>
      <c r="B1295" s="21">
        <v>41107</v>
      </c>
      <c r="C1295" s="43">
        <v>2</v>
      </c>
      <c r="D1295">
        <v>3179</v>
      </c>
      <c r="E1295" s="25">
        <f t="shared" si="251"/>
        <v>3709.25</v>
      </c>
      <c r="F1295" s="25">
        <f t="shared" si="252"/>
        <v>3725.375</v>
      </c>
      <c r="G1295" s="25">
        <f t="shared" si="241"/>
        <v>0.85333691239136999</v>
      </c>
      <c r="H1295" s="25">
        <f t="shared" si="248"/>
        <v>0.99475543470319527</v>
      </c>
      <c r="I1295" s="4">
        <f t="shared" si="242"/>
        <v>3195.7603739541437</v>
      </c>
      <c r="J1295" s="25">
        <f t="shared" si="249"/>
        <v>4396.3357718956941</v>
      </c>
      <c r="K1295" s="15">
        <f t="shared" si="243"/>
        <v>4373.2789018733083</v>
      </c>
      <c r="L1295" s="36">
        <f t="shared" si="244"/>
        <v>-1194.2789018733083</v>
      </c>
      <c r="M1295" s="36">
        <f t="shared" si="245"/>
        <v>1194.2789018733083</v>
      </c>
      <c r="N1295" s="36">
        <f t="shared" si="246"/>
        <v>0.37567754069622783</v>
      </c>
      <c r="O1295" s="36">
        <f t="shared" si="247"/>
        <v>1426302.0954597152</v>
      </c>
      <c r="P1295" s="35">
        <f t="shared" si="250"/>
        <v>1426302.0954597152</v>
      </c>
    </row>
    <row r="1296" spans="1:16" x14ac:dyDescent="0.4">
      <c r="A1296" s="1">
        <v>1295</v>
      </c>
      <c r="B1296" s="21">
        <v>41108</v>
      </c>
      <c r="C1296" s="43">
        <v>3</v>
      </c>
      <c r="D1296">
        <v>3482</v>
      </c>
      <c r="E1296" s="25">
        <f t="shared" si="251"/>
        <v>3741.5</v>
      </c>
      <c r="F1296" s="25">
        <f t="shared" si="252"/>
        <v>3529.875</v>
      </c>
      <c r="G1296" s="25">
        <f t="shared" si="241"/>
        <v>0.98643719678458874</v>
      </c>
      <c r="H1296" s="25">
        <f t="shared" si="248"/>
        <v>1.0047966317304369</v>
      </c>
      <c r="I1296" s="4">
        <f t="shared" si="242"/>
        <v>3465.3778586054596</v>
      </c>
      <c r="J1296" s="25">
        <f t="shared" si="249"/>
        <v>4396.2759084351064</v>
      </c>
      <c r="K1296" s="15">
        <f t="shared" si="243"/>
        <v>4417.3632249532611</v>
      </c>
      <c r="L1296" s="36">
        <f t="shared" si="244"/>
        <v>-935.36322495326112</v>
      </c>
      <c r="M1296" s="36">
        <f t="shared" si="245"/>
        <v>935.36322495326112</v>
      </c>
      <c r="N1296" s="36">
        <f t="shared" si="246"/>
        <v>0.26862815191075851</v>
      </c>
      <c r="O1296" s="36">
        <f t="shared" si="247"/>
        <v>874904.36259496503</v>
      </c>
      <c r="P1296" s="35">
        <f t="shared" si="250"/>
        <v>874904.36259496503</v>
      </c>
    </row>
    <row r="1297" spans="1:16" x14ac:dyDescent="0.4">
      <c r="A1297" s="1">
        <v>1296</v>
      </c>
      <c r="B1297" s="21">
        <v>41109</v>
      </c>
      <c r="C1297" s="43">
        <v>4</v>
      </c>
      <c r="D1297">
        <v>2978</v>
      </c>
      <c r="E1297" s="25">
        <f t="shared" si="251"/>
        <v>3318.25</v>
      </c>
      <c r="F1297" s="25">
        <f t="shared" si="252"/>
        <v>3307.875</v>
      </c>
      <c r="G1297" s="25">
        <f t="shared" si="241"/>
        <v>0.90027585685674338</v>
      </c>
      <c r="H1297" s="25">
        <f t="shared" si="248"/>
        <v>0.99880733708417879</v>
      </c>
      <c r="I1297" s="4">
        <f t="shared" si="242"/>
        <v>2981.555991262223</v>
      </c>
      <c r="J1297" s="25">
        <f t="shared" si="249"/>
        <v>4396.2160449745197</v>
      </c>
      <c r="K1297" s="15">
        <f t="shared" si="243"/>
        <v>4390.9728411277401</v>
      </c>
      <c r="L1297" s="36">
        <f t="shared" si="244"/>
        <v>-1412.9728411277401</v>
      </c>
      <c r="M1297" s="36">
        <f t="shared" si="245"/>
        <v>1412.9728411277401</v>
      </c>
      <c r="N1297" s="36">
        <f t="shared" si="246"/>
        <v>0.47447039661777707</v>
      </c>
      <c r="O1297" s="36">
        <f t="shared" si="247"/>
        <v>1996492.249764598</v>
      </c>
      <c r="P1297" s="35">
        <f t="shared" si="250"/>
        <v>1996492.249764598</v>
      </c>
    </row>
    <row r="1298" spans="1:16" x14ac:dyDescent="0.4">
      <c r="A1298" s="1">
        <v>1297</v>
      </c>
      <c r="B1298" s="21">
        <v>41110</v>
      </c>
      <c r="C1298" s="43">
        <v>1</v>
      </c>
      <c r="D1298">
        <v>3634</v>
      </c>
      <c r="E1298" s="25">
        <f t="shared" si="251"/>
        <v>3297.5</v>
      </c>
      <c r="F1298" s="25">
        <f t="shared" si="252"/>
        <v>3202.375</v>
      </c>
      <c r="G1298" s="25">
        <f t="shared" si="241"/>
        <v>1.1347827784066513</v>
      </c>
      <c r="H1298" s="25">
        <f t="shared" si="248"/>
        <v>1.0016405964821891</v>
      </c>
      <c r="I1298" s="4">
        <f t="shared" si="242"/>
        <v>3628.0478374806157</v>
      </c>
      <c r="J1298" s="25">
        <f t="shared" si="249"/>
        <v>4396.1561815139321</v>
      </c>
      <c r="K1298" s="15">
        <f t="shared" si="243"/>
        <v>4403.3684998804774</v>
      </c>
      <c r="L1298" s="36">
        <f t="shared" si="244"/>
        <v>-769.36849988047743</v>
      </c>
      <c r="M1298" s="36">
        <f t="shared" si="245"/>
        <v>769.36849988047743</v>
      </c>
      <c r="N1298" s="36">
        <f t="shared" si="246"/>
        <v>0.21171395153562944</v>
      </c>
      <c r="O1298" s="36">
        <f t="shared" si="247"/>
        <v>591927.88860833622</v>
      </c>
      <c r="P1298" s="35">
        <f t="shared" si="250"/>
        <v>591927.88860833622</v>
      </c>
    </row>
    <row r="1299" spans="1:16" x14ac:dyDescent="0.4">
      <c r="A1299" s="1">
        <v>1298</v>
      </c>
      <c r="B1299" s="21">
        <v>41111</v>
      </c>
      <c r="C1299" s="43">
        <v>2</v>
      </c>
      <c r="D1299">
        <v>3096</v>
      </c>
      <c r="E1299" s="25">
        <f t="shared" si="251"/>
        <v>3107.25</v>
      </c>
      <c r="F1299" s="25">
        <f t="shared" si="252"/>
        <v>3169.25</v>
      </c>
      <c r="G1299" s="25">
        <f t="shared" si="241"/>
        <v>0.97688727616944071</v>
      </c>
      <c r="H1299" s="25">
        <f t="shared" si="248"/>
        <v>0.99475543470319527</v>
      </c>
      <c r="I1299" s="4">
        <f t="shared" si="242"/>
        <v>3112.3227800446771</v>
      </c>
      <c r="J1299" s="25">
        <f t="shared" si="249"/>
        <v>4396.0963180533454</v>
      </c>
      <c r="K1299" s="15">
        <f t="shared" si="243"/>
        <v>4373.0407038622716</v>
      </c>
      <c r="L1299" s="36">
        <f t="shared" si="244"/>
        <v>-1277.0407038622716</v>
      </c>
      <c r="M1299" s="36">
        <f t="shared" si="245"/>
        <v>1277.0407038622716</v>
      </c>
      <c r="N1299" s="36">
        <f t="shared" si="246"/>
        <v>0.41248084750073372</v>
      </c>
      <c r="O1299" s="36">
        <f t="shared" si="247"/>
        <v>1630832.959321046</v>
      </c>
      <c r="P1299" s="35">
        <f t="shared" si="250"/>
        <v>1630832.959321046</v>
      </c>
    </row>
    <row r="1300" spans="1:16" x14ac:dyDescent="0.4">
      <c r="A1300" s="1">
        <v>1299</v>
      </c>
      <c r="B1300" s="21">
        <v>41112</v>
      </c>
      <c r="C1300" s="43">
        <v>3</v>
      </c>
      <c r="D1300">
        <v>2721</v>
      </c>
      <c r="E1300" s="25">
        <f t="shared" si="251"/>
        <v>3231.25</v>
      </c>
      <c r="F1300" s="25">
        <f t="shared" si="252"/>
        <v>3232.25</v>
      </c>
      <c r="G1300" s="25">
        <f t="shared" si="241"/>
        <v>0.8418284476757677</v>
      </c>
      <c r="H1300" s="25">
        <f t="shared" si="248"/>
        <v>1.0047966317304369</v>
      </c>
      <c r="I1300" s="4">
        <f t="shared" si="242"/>
        <v>2708.010670093468</v>
      </c>
      <c r="J1300" s="25">
        <f t="shared" si="249"/>
        <v>4396.0364545927578</v>
      </c>
      <c r="K1300" s="15">
        <f t="shared" si="243"/>
        <v>4417.1226225390146</v>
      </c>
      <c r="L1300" s="36">
        <f t="shared" si="244"/>
        <v>-1696.1226225390146</v>
      </c>
      <c r="M1300" s="36">
        <f t="shared" si="245"/>
        <v>1696.1226225390146</v>
      </c>
      <c r="N1300" s="36">
        <f t="shared" si="246"/>
        <v>0.62334532250606933</v>
      </c>
      <c r="O1300" s="36">
        <f t="shared" si="247"/>
        <v>2876831.9506886248</v>
      </c>
      <c r="P1300" s="35">
        <f t="shared" si="250"/>
        <v>2876831.9506886248</v>
      </c>
    </row>
    <row r="1301" spans="1:16" x14ac:dyDescent="0.4">
      <c r="A1301" s="1">
        <v>1300</v>
      </c>
      <c r="B1301" s="21">
        <v>41113</v>
      </c>
      <c r="C1301" s="43">
        <v>4</v>
      </c>
      <c r="D1301">
        <v>3474</v>
      </c>
      <c r="E1301" s="25">
        <f t="shared" si="251"/>
        <v>3233.25</v>
      </c>
      <c r="F1301" s="25">
        <f t="shared" si="252"/>
        <v>3303.625</v>
      </c>
      <c r="G1301" s="25">
        <f t="shared" si="241"/>
        <v>1.0515721366680539</v>
      </c>
      <c r="H1301" s="25">
        <f t="shared" si="248"/>
        <v>0.99880733708417879</v>
      </c>
      <c r="I1301" s="4">
        <f t="shared" si="242"/>
        <v>3478.1482584435739</v>
      </c>
      <c r="J1301" s="25">
        <f t="shared" si="249"/>
        <v>4395.9765911321711</v>
      </c>
      <c r="K1301" s="15">
        <f t="shared" si="243"/>
        <v>4390.7336728731098</v>
      </c>
      <c r="L1301" s="36">
        <f t="shared" si="244"/>
        <v>-916.73367287310975</v>
      </c>
      <c r="M1301" s="36">
        <f t="shared" si="245"/>
        <v>916.73367287310975</v>
      </c>
      <c r="N1301" s="36">
        <f t="shared" si="246"/>
        <v>0.26388418908264527</v>
      </c>
      <c r="O1301" s="36">
        <f t="shared" si="247"/>
        <v>840400.62697942182</v>
      </c>
      <c r="P1301" s="35">
        <f t="shared" si="250"/>
        <v>840400.62697942182</v>
      </c>
    </row>
    <row r="1302" spans="1:16" x14ac:dyDescent="0.4">
      <c r="A1302" s="1">
        <v>1301</v>
      </c>
      <c r="B1302" s="21">
        <v>41114</v>
      </c>
      <c r="C1302" s="43">
        <v>1</v>
      </c>
      <c r="D1302">
        <v>3642</v>
      </c>
      <c r="E1302" s="25">
        <f t="shared" si="251"/>
        <v>3374</v>
      </c>
      <c r="F1302" s="25">
        <f t="shared" si="252"/>
        <v>3490.125</v>
      </c>
      <c r="G1302" s="25">
        <f t="shared" si="241"/>
        <v>1.0435156333942195</v>
      </c>
      <c r="H1302" s="25">
        <f t="shared" si="248"/>
        <v>1.0016405964821891</v>
      </c>
      <c r="I1302" s="4">
        <f t="shared" si="242"/>
        <v>3636.0347342059445</v>
      </c>
      <c r="J1302" s="25">
        <f t="shared" si="249"/>
        <v>4395.9167276715834</v>
      </c>
      <c r="K1302" s="15">
        <f t="shared" si="243"/>
        <v>4403.1286531909973</v>
      </c>
      <c r="L1302" s="36">
        <f t="shared" si="244"/>
        <v>-761.12865319099728</v>
      </c>
      <c r="M1302" s="36">
        <f t="shared" si="245"/>
        <v>761.12865319099728</v>
      </c>
      <c r="N1302" s="36">
        <f t="shared" si="246"/>
        <v>0.20898645062904922</v>
      </c>
      <c r="O1302" s="36">
        <f t="shared" si="247"/>
        <v>579316.82670834137</v>
      </c>
      <c r="P1302" s="35">
        <f t="shared" si="250"/>
        <v>579316.82670834137</v>
      </c>
    </row>
    <row r="1303" spans="1:16" x14ac:dyDescent="0.4">
      <c r="A1303" s="1">
        <v>1302</v>
      </c>
      <c r="B1303" s="21">
        <v>41115</v>
      </c>
      <c r="C1303" s="43">
        <v>2</v>
      </c>
      <c r="D1303">
        <v>3659</v>
      </c>
      <c r="E1303" s="25">
        <f t="shared" si="251"/>
        <v>3606.25</v>
      </c>
      <c r="F1303" s="25">
        <f t="shared" si="252"/>
        <v>3641.75</v>
      </c>
      <c r="G1303" s="25">
        <f t="shared" si="241"/>
        <v>1.0047367337131874</v>
      </c>
      <c r="H1303" s="25">
        <f t="shared" si="248"/>
        <v>0.99475543470319527</v>
      </c>
      <c r="I1303" s="4">
        <f t="shared" si="242"/>
        <v>3678.2910375269616</v>
      </c>
      <c r="J1303" s="25">
        <f t="shared" si="249"/>
        <v>4395.8568642109967</v>
      </c>
      <c r="K1303" s="15">
        <f t="shared" si="243"/>
        <v>4372.8025058512349</v>
      </c>
      <c r="L1303" s="36">
        <f t="shared" si="244"/>
        <v>-713.80250585123486</v>
      </c>
      <c r="M1303" s="36">
        <f t="shared" si="245"/>
        <v>713.80250585123486</v>
      </c>
      <c r="N1303" s="36">
        <f t="shared" si="246"/>
        <v>0.19508130796699505</v>
      </c>
      <c r="O1303" s="36">
        <f t="shared" si="247"/>
        <v>509514.01735950215</v>
      </c>
      <c r="P1303" s="35">
        <f t="shared" si="250"/>
        <v>509514.01735950215</v>
      </c>
    </row>
    <row r="1304" spans="1:16" x14ac:dyDescent="0.4">
      <c r="A1304" s="1">
        <v>1303</v>
      </c>
      <c r="B1304" s="21">
        <v>41116</v>
      </c>
      <c r="C1304" s="43">
        <v>3</v>
      </c>
      <c r="D1304">
        <v>3650</v>
      </c>
      <c r="E1304" s="25">
        <f t="shared" si="251"/>
        <v>3677.25</v>
      </c>
      <c r="F1304" s="25">
        <f t="shared" si="252"/>
        <v>3629.75</v>
      </c>
      <c r="G1304" s="25">
        <f t="shared" si="241"/>
        <v>1.0055788966182244</v>
      </c>
      <c r="H1304" s="25">
        <f t="shared" si="248"/>
        <v>1.0047966317304369</v>
      </c>
      <c r="I1304" s="4">
        <f t="shared" si="242"/>
        <v>3632.5758713124433</v>
      </c>
      <c r="J1304" s="25">
        <f t="shared" si="249"/>
        <v>4395.7970007504091</v>
      </c>
      <c r="K1304" s="15">
        <f t="shared" si="243"/>
        <v>4416.8820201247681</v>
      </c>
      <c r="L1304" s="36">
        <f t="shared" si="244"/>
        <v>-766.88202012476813</v>
      </c>
      <c r="M1304" s="36">
        <f t="shared" si="245"/>
        <v>766.88202012476813</v>
      </c>
      <c r="N1304" s="36">
        <f t="shared" si="246"/>
        <v>0.21010466304788167</v>
      </c>
      <c r="O1304" s="36">
        <f t="shared" si="247"/>
        <v>588108.03279064526</v>
      </c>
      <c r="P1304" s="35">
        <f t="shared" si="250"/>
        <v>588108.03279064526</v>
      </c>
    </row>
    <row r="1305" spans="1:16" x14ac:dyDescent="0.4">
      <c r="A1305" s="1">
        <v>1304</v>
      </c>
      <c r="B1305" s="21">
        <v>41117</v>
      </c>
      <c r="C1305" s="43">
        <v>4</v>
      </c>
      <c r="D1305">
        <v>3758</v>
      </c>
      <c r="E1305" s="25">
        <f t="shared" si="251"/>
        <v>3582.25</v>
      </c>
      <c r="F1305" s="25">
        <f t="shared" si="252"/>
        <v>3489.125</v>
      </c>
      <c r="G1305" s="25">
        <f t="shared" si="241"/>
        <v>1.0770608676960556</v>
      </c>
      <c r="H1305" s="25">
        <f t="shared" si="248"/>
        <v>0.99880733708417879</v>
      </c>
      <c r="I1305" s="4">
        <f t="shared" si="242"/>
        <v>3762.4873791683794</v>
      </c>
      <c r="J1305" s="25">
        <f t="shared" si="249"/>
        <v>4395.7371372898224</v>
      </c>
      <c r="K1305" s="15">
        <f t="shared" si="243"/>
        <v>4390.4945046184785</v>
      </c>
      <c r="L1305" s="36">
        <f t="shared" si="244"/>
        <v>-632.49450461847846</v>
      </c>
      <c r="M1305" s="36">
        <f t="shared" si="245"/>
        <v>632.49450461847846</v>
      </c>
      <c r="N1305" s="36">
        <f t="shared" si="246"/>
        <v>0.16830614811561428</v>
      </c>
      <c r="O1305" s="36">
        <f t="shared" si="247"/>
        <v>400049.29837257444</v>
      </c>
      <c r="P1305" s="35">
        <f t="shared" si="250"/>
        <v>400049.29837257444</v>
      </c>
    </row>
    <row r="1306" spans="1:16" x14ac:dyDescent="0.4">
      <c r="A1306" s="1">
        <v>1305</v>
      </c>
      <c r="B1306" s="21">
        <v>41118</v>
      </c>
      <c r="C1306" s="43">
        <v>1</v>
      </c>
      <c r="D1306">
        <v>3262</v>
      </c>
      <c r="E1306" s="25">
        <f t="shared" si="251"/>
        <v>3396</v>
      </c>
      <c r="F1306" s="25">
        <f t="shared" si="252"/>
        <v>3399</v>
      </c>
      <c r="G1306" s="25">
        <f t="shared" si="241"/>
        <v>0.95969402765519274</v>
      </c>
      <c r="H1306" s="25">
        <f t="shared" si="248"/>
        <v>1.0016405964821891</v>
      </c>
      <c r="I1306" s="4">
        <f t="shared" si="242"/>
        <v>3256.6571397528255</v>
      </c>
      <c r="J1306" s="25">
        <f t="shared" si="249"/>
        <v>4395.6772738292348</v>
      </c>
      <c r="K1306" s="15">
        <f t="shared" si="243"/>
        <v>4402.8888065015171</v>
      </c>
      <c r="L1306" s="36">
        <f t="shared" si="244"/>
        <v>-1140.8888065015171</v>
      </c>
      <c r="M1306" s="36">
        <f t="shared" si="245"/>
        <v>1140.8888065015171</v>
      </c>
      <c r="N1306" s="36">
        <f t="shared" si="246"/>
        <v>0.34975132020279498</v>
      </c>
      <c r="O1306" s="36">
        <f t="shared" si="247"/>
        <v>1301627.2688004563</v>
      </c>
      <c r="P1306" s="35">
        <f t="shared" si="250"/>
        <v>1301627.2688004563</v>
      </c>
    </row>
    <row r="1307" spans="1:16" x14ac:dyDescent="0.4">
      <c r="A1307" s="1">
        <v>1306</v>
      </c>
      <c r="B1307" s="21">
        <v>41119</v>
      </c>
      <c r="C1307" s="43">
        <v>2</v>
      </c>
      <c r="D1307">
        <v>2914</v>
      </c>
      <c r="E1307" s="25">
        <f t="shared" si="251"/>
        <v>3402</v>
      </c>
      <c r="F1307" s="25">
        <f t="shared" si="252"/>
        <v>3402.875</v>
      </c>
      <c r="G1307" s="25">
        <f t="shared" si="241"/>
        <v>0.85633471696727037</v>
      </c>
      <c r="H1307" s="25">
        <f t="shared" si="248"/>
        <v>0.99475543470319527</v>
      </c>
      <c r="I1307" s="4">
        <f t="shared" si="242"/>
        <v>2929.3632367733171</v>
      </c>
      <c r="J1307" s="25">
        <f t="shared" si="249"/>
        <v>4395.6174103686481</v>
      </c>
      <c r="K1307" s="15">
        <f t="shared" si="243"/>
        <v>4372.5643078401981</v>
      </c>
      <c r="L1307" s="36">
        <f t="shared" si="244"/>
        <v>-1458.5643078401981</v>
      </c>
      <c r="M1307" s="36">
        <f t="shared" si="245"/>
        <v>1458.5643078401981</v>
      </c>
      <c r="N1307" s="36">
        <f t="shared" si="246"/>
        <v>0.50053682492800211</v>
      </c>
      <c r="O1307" s="36">
        <f t="shared" si="247"/>
        <v>2127409.8401053562</v>
      </c>
      <c r="P1307" s="35">
        <f t="shared" si="250"/>
        <v>2127409.8401053562</v>
      </c>
    </row>
    <row r="1308" spans="1:16" x14ac:dyDescent="0.4">
      <c r="A1308" s="1">
        <v>1307</v>
      </c>
      <c r="B1308" s="21">
        <v>41120</v>
      </c>
      <c r="C1308" s="43">
        <v>3</v>
      </c>
      <c r="D1308">
        <v>3674</v>
      </c>
      <c r="E1308" s="25">
        <f t="shared" si="251"/>
        <v>3403.75</v>
      </c>
      <c r="F1308" s="25">
        <f t="shared" si="252"/>
        <v>3511</v>
      </c>
      <c r="G1308" s="25">
        <f t="shared" si="241"/>
        <v>1.0464255197949301</v>
      </c>
      <c r="H1308" s="25">
        <f t="shared" si="248"/>
        <v>1.0047966317304369</v>
      </c>
      <c r="I1308" s="4">
        <f t="shared" si="242"/>
        <v>3656.4613016991552</v>
      </c>
      <c r="J1308" s="25">
        <f t="shared" si="249"/>
        <v>4395.5575469080604</v>
      </c>
      <c r="K1308" s="15">
        <f t="shared" si="243"/>
        <v>4416.6414177105207</v>
      </c>
      <c r="L1308" s="36">
        <f t="shared" si="244"/>
        <v>-742.64141771052073</v>
      </c>
      <c r="M1308" s="36">
        <f t="shared" si="245"/>
        <v>742.64141771052073</v>
      </c>
      <c r="N1308" s="36">
        <f t="shared" si="246"/>
        <v>0.20213429986677212</v>
      </c>
      <c r="O1308" s="36">
        <f t="shared" si="247"/>
        <v>551516.27529909217</v>
      </c>
      <c r="P1308" s="35">
        <f t="shared" si="250"/>
        <v>551516.27529909217</v>
      </c>
    </row>
    <row r="1309" spans="1:16" x14ac:dyDescent="0.4">
      <c r="A1309" s="1">
        <v>1308</v>
      </c>
      <c r="B1309" s="21">
        <v>41121</v>
      </c>
      <c r="C1309" s="43">
        <v>4</v>
      </c>
      <c r="D1309">
        <v>3765</v>
      </c>
      <c r="E1309" s="25">
        <f t="shared" si="251"/>
        <v>3618.25</v>
      </c>
      <c r="F1309" s="25">
        <f t="shared" si="252"/>
        <v>3657.5</v>
      </c>
      <c r="G1309" s="25">
        <f t="shared" si="241"/>
        <v>1.0293916609706084</v>
      </c>
      <c r="H1309" s="25">
        <f t="shared" si="248"/>
        <v>0.99880733708417879</v>
      </c>
      <c r="I1309" s="4">
        <f t="shared" si="242"/>
        <v>3769.4957377777937</v>
      </c>
      <c r="J1309" s="25">
        <f t="shared" si="249"/>
        <v>4395.4976834474737</v>
      </c>
      <c r="K1309" s="15">
        <f t="shared" si="243"/>
        <v>4390.2553363638481</v>
      </c>
      <c r="L1309" s="36">
        <f t="shared" si="244"/>
        <v>-625.25533636384807</v>
      </c>
      <c r="M1309" s="36">
        <f t="shared" si="245"/>
        <v>625.25533636384807</v>
      </c>
      <c r="N1309" s="36">
        <f t="shared" si="246"/>
        <v>0.16607047446582951</v>
      </c>
      <c r="O1309" s="36">
        <f t="shared" si="247"/>
        <v>390944.2356514688</v>
      </c>
      <c r="P1309" s="35">
        <f t="shared" si="250"/>
        <v>390944.2356514688</v>
      </c>
    </row>
    <row r="1310" spans="1:16" x14ac:dyDescent="0.4">
      <c r="A1310" s="1">
        <v>1309</v>
      </c>
      <c r="B1310" s="21">
        <v>41122</v>
      </c>
      <c r="C1310" s="43">
        <v>1</v>
      </c>
      <c r="D1310">
        <v>4120</v>
      </c>
      <c r="E1310" s="25">
        <f t="shared" si="251"/>
        <v>3696.75</v>
      </c>
      <c r="F1310" s="25">
        <f t="shared" si="252"/>
        <v>3735</v>
      </c>
      <c r="G1310" s="25">
        <f t="shared" si="241"/>
        <v>1.1030789825970548</v>
      </c>
      <c r="H1310" s="25">
        <f t="shared" si="248"/>
        <v>1.0016405964821891</v>
      </c>
      <c r="I1310" s="4">
        <f t="shared" si="242"/>
        <v>4113.2518135443415</v>
      </c>
      <c r="J1310" s="25">
        <f t="shared" si="249"/>
        <v>4395.4378199868861</v>
      </c>
      <c r="K1310" s="15">
        <f t="shared" si="243"/>
        <v>4402.648959812037</v>
      </c>
      <c r="L1310" s="36">
        <f t="shared" si="244"/>
        <v>-282.64895981203699</v>
      </c>
      <c r="M1310" s="36">
        <f t="shared" si="245"/>
        <v>282.64895981203699</v>
      </c>
      <c r="N1310" s="36">
        <f t="shared" si="246"/>
        <v>6.8604116459232284E-2</v>
      </c>
      <c r="O1310" s="36">
        <f t="shared" si="247"/>
        <v>79890.434482826502</v>
      </c>
      <c r="P1310" s="35">
        <f t="shared" si="250"/>
        <v>79890.434482826502</v>
      </c>
    </row>
    <row r="1311" spans="1:16" x14ac:dyDescent="0.4">
      <c r="A1311" s="1">
        <v>1310</v>
      </c>
      <c r="B1311" s="21">
        <v>41123</v>
      </c>
      <c r="C1311" s="43">
        <v>2</v>
      </c>
      <c r="D1311">
        <v>3228</v>
      </c>
      <c r="E1311" s="25">
        <f t="shared" si="251"/>
        <v>3773.25</v>
      </c>
      <c r="F1311" s="25">
        <f t="shared" si="252"/>
        <v>3745.25</v>
      </c>
      <c r="G1311" s="25">
        <f t="shared" si="241"/>
        <v>0.86189172952406379</v>
      </c>
      <c r="H1311" s="25">
        <f t="shared" si="248"/>
        <v>0.99475543470319527</v>
      </c>
      <c r="I1311" s="4">
        <f t="shared" si="242"/>
        <v>3245.0187125272023</v>
      </c>
      <c r="J1311" s="25">
        <f t="shared" si="249"/>
        <v>4395.3779565262994</v>
      </c>
      <c r="K1311" s="15">
        <f t="shared" si="243"/>
        <v>4372.3261098291614</v>
      </c>
      <c r="L1311" s="36">
        <f t="shared" si="244"/>
        <v>-1144.3261098291614</v>
      </c>
      <c r="M1311" s="36">
        <f t="shared" si="245"/>
        <v>1144.3261098291614</v>
      </c>
      <c r="N1311" s="36">
        <f t="shared" si="246"/>
        <v>0.35450003402390379</v>
      </c>
      <c r="O1311" s="36">
        <f t="shared" si="247"/>
        <v>1309482.2456367419</v>
      </c>
      <c r="P1311" s="35">
        <f t="shared" si="250"/>
        <v>1309482.2456367419</v>
      </c>
    </row>
    <row r="1312" spans="1:16" x14ac:dyDescent="0.4">
      <c r="A1312" s="1">
        <v>1311</v>
      </c>
      <c r="B1312" s="21">
        <v>41124</v>
      </c>
      <c r="C1312" s="43">
        <v>3</v>
      </c>
      <c r="D1312">
        <v>3980</v>
      </c>
      <c r="E1312" s="25">
        <f t="shared" si="251"/>
        <v>3717.25</v>
      </c>
      <c r="F1312" s="25">
        <f t="shared" si="252"/>
        <v>3658.5</v>
      </c>
      <c r="G1312" s="25">
        <f t="shared" si="241"/>
        <v>1.087877545442121</v>
      </c>
      <c r="H1312" s="25">
        <f t="shared" si="248"/>
        <v>1.0047966317304369</v>
      </c>
      <c r="I1312" s="4">
        <f t="shared" si="242"/>
        <v>3961.0005391297327</v>
      </c>
      <c r="J1312" s="25">
        <f t="shared" si="249"/>
        <v>4395.3180930657127</v>
      </c>
      <c r="K1312" s="15">
        <f t="shared" si="243"/>
        <v>4416.4008152962751</v>
      </c>
      <c r="L1312" s="36">
        <f t="shared" si="244"/>
        <v>-436.40081529627514</v>
      </c>
      <c r="M1312" s="36">
        <f t="shared" si="245"/>
        <v>436.40081529627514</v>
      </c>
      <c r="N1312" s="36">
        <f t="shared" si="246"/>
        <v>0.10964844605434049</v>
      </c>
      <c r="O1312" s="36">
        <f t="shared" si="247"/>
        <v>190445.67159125366</v>
      </c>
      <c r="P1312" s="35">
        <f t="shared" si="250"/>
        <v>190445.67159125366</v>
      </c>
    </row>
    <row r="1313" spans="1:16" x14ac:dyDescent="0.4">
      <c r="A1313" s="1">
        <v>1312</v>
      </c>
      <c r="B1313" s="21">
        <v>41125</v>
      </c>
      <c r="C1313" s="43">
        <v>4</v>
      </c>
      <c r="D1313">
        <v>3541</v>
      </c>
      <c r="E1313" s="25">
        <f t="shared" si="251"/>
        <v>3599.75</v>
      </c>
      <c r="F1313" s="25">
        <f t="shared" si="252"/>
        <v>3656.75</v>
      </c>
      <c r="G1313" s="25">
        <f t="shared" si="241"/>
        <v>0.9683462090654269</v>
      </c>
      <c r="H1313" s="25">
        <f t="shared" si="248"/>
        <v>0.99880733708417879</v>
      </c>
      <c r="I1313" s="4">
        <f t="shared" si="242"/>
        <v>3545.2282622765383</v>
      </c>
      <c r="J1313" s="25">
        <f t="shared" si="249"/>
        <v>4395.2582296051251</v>
      </c>
      <c r="K1313" s="15">
        <f t="shared" si="243"/>
        <v>4390.0161681092168</v>
      </c>
      <c r="L1313" s="36">
        <f t="shared" si="244"/>
        <v>-849.01616810921678</v>
      </c>
      <c r="M1313" s="36">
        <f t="shared" si="245"/>
        <v>849.01616810921678</v>
      </c>
      <c r="N1313" s="36">
        <f t="shared" si="246"/>
        <v>0.23976734484869155</v>
      </c>
      <c r="O1313" s="36">
        <f t="shared" si="247"/>
        <v>720828.4537108579</v>
      </c>
      <c r="P1313" s="35">
        <f t="shared" si="250"/>
        <v>720828.4537108579</v>
      </c>
    </row>
    <row r="1314" spans="1:16" x14ac:dyDescent="0.4">
      <c r="A1314" s="1">
        <v>1313</v>
      </c>
      <c r="B1314" s="21">
        <v>41126</v>
      </c>
      <c r="C1314" s="43">
        <v>1</v>
      </c>
      <c r="D1314">
        <v>3650</v>
      </c>
      <c r="E1314" s="25">
        <f t="shared" si="251"/>
        <v>3713.75</v>
      </c>
      <c r="F1314" s="25">
        <f t="shared" si="252"/>
        <v>3673.375</v>
      </c>
      <c r="G1314" s="25">
        <f t="shared" si="241"/>
        <v>0.99363664205260827</v>
      </c>
      <c r="H1314" s="25">
        <f t="shared" si="248"/>
        <v>1.0016405964821891</v>
      </c>
      <c r="I1314" s="4">
        <f t="shared" si="242"/>
        <v>3644.0216309312732</v>
      </c>
      <c r="J1314" s="25">
        <f t="shared" si="249"/>
        <v>4395.1983661445383</v>
      </c>
      <c r="K1314" s="15">
        <f t="shared" si="243"/>
        <v>4402.4091131225578</v>
      </c>
      <c r="L1314" s="36">
        <f t="shared" si="244"/>
        <v>-752.40911312255776</v>
      </c>
      <c r="M1314" s="36">
        <f t="shared" si="245"/>
        <v>752.40911312255776</v>
      </c>
      <c r="N1314" s="36">
        <f t="shared" si="246"/>
        <v>0.20613948304727608</v>
      </c>
      <c r="O1314" s="36">
        <f t="shared" si="247"/>
        <v>566119.47350987396</v>
      </c>
      <c r="P1314" s="35">
        <f t="shared" si="250"/>
        <v>566119.47350987396</v>
      </c>
    </row>
    <row r="1315" spans="1:16" x14ac:dyDescent="0.4">
      <c r="A1315" s="1">
        <v>1314</v>
      </c>
      <c r="B1315" s="21">
        <v>41127</v>
      </c>
      <c r="C1315" s="43">
        <v>2</v>
      </c>
      <c r="D1315">
        <v>3684</v>
      </c>
      <c r="E1315" s="25">
        <f t="shared" si="251"/>
        <v>3633</v>
      </c>
      <c r="F1315" s="25">
        <f t="shared" si="252"/>
        <v>3635.625</v>
      </c>
      <c r="G1315" s="25">
        <f t="shared" si="241"/>
        <v>1.013305827746261</v>
      </c>
      <c r="H1315" s="25">
        <f t="shared" si="248"/>
        <v>0.99475543470319527</v>
      </c>
      <c r="I1315" s="4">
        <f t="shared" si="242"/>
        <v>3703.4228429213795</v>
      </c>
      <c r="J1315" s="25">
        <f t="shared" si="249"/>
        <v>4395.1385026839507</v>
      </c>
      <c r="K1315" s="15">
        <f t="shared" si="243"/>
        <v>4372.0879118181238</v>
      </c>
      <c r="L1315" s="36">
        <f t="shared" si="244"/>
        <v>-688.08791181812376</v>
      </c>
      <c r="M1315" s="36">
        <f t="shared" si="245"/>
        <v>688.08791181812376</v>
      </c>
      <c r="N1315" s="36">
        <f t="shared" si="246"/>
        <v>0.18677739191588594</v>
      </c>
      <c r="O1315" s="36">
        <f t="shared" si="247"/>
        <v>473464.97439022607</v>
      </c>
      <c r="P1315" s="35">
        <f t="shared" si="250"/>
        <v>473464.97439022607</v>
      </c>
    </row>
    <row r="1316" spans="1:16" x14ac:dyDescent="0.4">
      <c r="A1316" s="1">
        <v>1315</v>
      </c>
      <c r="B1316" s="21">
        <v>41128</v>
      </c>
      <c r="C1316" s="43">
        <v>3</v>
      </c>
      <c r="D1316">
        <v>3657</v>
      </c>
      <c r="E1316" s="25">
        <f t="shared" si="251"/>
        <v>3638.25</v>
      </c>
      <c r="F1316" s="25">
        <f t="shared" si="252"/>
        <v>3541.875</v>
      </c>
      <c r="G1316" s="25">
        <f t="shared" si="241"/>
        <v>1.032503970354685</v>
      </c>
      <c r="H1316" s="25">
        <f t="shared" si="248"/>
        <v>1.0047966317304369</v>
      </c>
      <c r="I1316" s="4">
        <f t="shared" si="242"/>
        <v>3639.5424551752344</v>
      </c>
      <c r="J1316" s="25">
        <f t="shared" si="249"/>
        <v>4395.078639223364</v>
      </c>
      <c r="K1316" s="15">
        <f t="shared" si="243"/>
        <v>4416.1602128820277</v>
      </c>
      <c r="L1316" s="36">
        <f t="shared" si="244"/>
        <v>-759.16021288202774</v>
      </c>
      <c r="M1316" s="36">
        <f t="shared" si="245"/>
        <v>759.16021288202774</v>
      </c>
      <c r="N1316" s="36">
        <f t="shared" si="246"/>
        <v>0.20759097973257526</v>
      </c>
      <c r="O1316" s="36">
        <f t="shared" si="247"/>
        <v>576324.22882308566</v>
      </c>
      <c r="P1316" s="35">
        <f t="shared" si="250"/>
        <v>576324.22882308566</v>
      </c>
    </row>
    <row r="1317" spans="1:16" x14ac:dyDescent="0.4">
      <c r="A1317" s="1">
        <v>1316</v>
      </c>
      <c r="B1317" s="21">
        <v>41129</v>
      </c>
      <c r="C1317" s="43">
        <v>4</v>
      </c>
      <c r="D1317">
        <v>3562</v>
      </c>
      <c r="E1317" s="25">
        <f t="shared" si="251"/>
        <v>3445.5</v>
      </c>
      <c r="F1317" s="25">
        <f t="shared" si="252"/>
        <v>3435.75</v>
      </c>
      <c r="G1317" s="25">
        <f t="shared" si="241"/>
        <v>1.0367459797715199</v>
      </c>
      <c r="H1317" s="25">
        <f t="shared" si="248"/>
        <v>0.99880733708417879</v>
      </c>
      <c r="I1317" s="4">
        <f t="shared" si="242"/>
        <v>3566.2533381047811</v>
      </c>
      <c r="J1317" s="25">
        <f t="shared" si="249"/>
        <v>4395.0187757627764</v>
      </c>
      <c r="K1317" s="15">
        <f t="shared" si="243"/>
        <v>4389.7769998545864</v>
      </c>
      <c r="L1317" s="36">
        <f t="shared" si="244"/>
        <v>-827.77699985458639</v>
      </c>
      <c r="M1317" s="36">
        <f t="shared" si="245"/>
        <v>827.77699985458639</v>
      </c>
      <c r="N1317" s="36">
        <f t="shared" si="246"/>
        <v>0.23239107239039483</v>
      </c>
      <c r="O1317" s="36">
        <f t="shared" si="247"/>
        <v>685214.76148825989</v>
      </c>
      <c r="P1317" s="35">
        <f t="shared" si="250"/>
        <v>685214.76148825989</v>
      </c>
    </row>
    <row r="1318" spans="1:16" x14ac:dyDescent="0.4">
      <c r="A1318" s="1">
        <v>1317</v>
      </c>
      <c r="B1318" s="21">
        <v>41130</v>
      </c>
      <c r="C1318" s="43">
        <v>1</v>
      </c>
      <c r="D1318">
        <v>2879</v>
      </c>
      <c r="E1318" s="25">
        <f t="shared" si="251"/>
        <v>3426</v>
      </c>
      <c r="F1318" s="25">
        <f t="shared" si="252"/>
        <v>3377.125</v>
      </c>
      <c r="G1318" s="25">
        <f t="shared" si="241"/>
        <v>0.85250027760299074</v>
      </c>
      <c r="H1318" s="25">
        <f t="shared" si="248"/>
        <v>1.0016405964821891</v>
      </c>
      <c r="I1318" s="4">
        <f t="shared" si="242"/>
        <v>2874.2844590277086</v>
      </c>
      <c r="J1318" s="25">
        <f t="shared" si="249"/>
        <v>4394.9589123021897</v>
      </c>
      <c r="K1318" s="15">
        <f t="shared" si="243"/>
        <v>4402.1692664330785</v>
      </c>
      <c r="L1318" s="36">
        <f t="shared" si="244"/>
        <v>-1523.1692664330785</v>
      </c>
      <c r="M1318" s="36">
        <f t="shared" si="245"/>
        <v>1523.1692664330785</v>
      </c>
      <c r="N1318" s="36">
        <f t="shared" si="246"/>
        <v>0.52906191956689075</v>
      </c>
      <c r="O1318" s="36">
        <f t="shared" si="247"/>
        <v>2320044.6142062824</v>
      </c>
      <c r="P1318" s="35">
        <f t="shared" si="250"/>
        <v>2320044.6142062824</v>
      </c>
    </row>
    <row r="1319" spans="1:16" x14ac:dyDescent="0.4">
      <c r="A1319" s="1">
        <v>1318</v>
      </c>
      <c r="B1319" s="21">
        <v>41131</v>
      </c>
      <c r="C1319" s="43">
        <v>2</v>
      </c>
      <c r="D1319">
        <v>3606</v>
      </c>
      <c r="E1319" s="25">
        <f t="shared" si="251"/>
        <v>3328.25</v>
      </c>
      <c r="F1319" s="25">
        <f t="shared" si="252"/>
        <v>3248.375</v>
      </c>
      <c r="G1319" s="25">
        <f t="shared" si="241"/>
        <v>1.1100935082926078</v>
      </c>
      <c r="H1319" s="25">
        <f t="shared" si="248"/>
        <v>0.99475543470319527</v>
      </c>
      <c r="I1319" s="4">
        <f t="shared" si="242"/>
        <v>3625.0116100907962</v>
      </c>
      <c r="J1319" s="25">
        <f t="shared" si="249"/>
        <v>4394.8990488416021</v>
      </c>
      <c r="K1319" s="15">
        <f t="shared" si="243"/>
        <v>4371.849713807087</v>
      </c>
      <c r="L1319" s="36">
        <f t="shared" si="244"/>
        <v>-765.84971380708703</v>
      </c>
      <c r="M1319" s="36">
        <f t="shared" si="245"/>
        <v>765.84971380708703</v>
      </c>
      <c r="N1319" s="36">
        <f t="shared" si="246"/>
        <v>0.21238206151056213</v>
      </c>
      <c r="O1319" s="36">
        <f t="shared" si="247"/>
        <v>586525.78413839708</v>
      </c>
      <c r="P1319" s="35">
        <f t="shared" si="250"/>
        <v>586525.78413839708</v>
      </c>
    </row>
    <row r="1320" spans="1:16" x14ac:dyDescent="0.4">
      <c r="A1320" s="1">
        <v>1319</v>
      </c>
      <c r="B1320" s="21">
        <v>41132</v>
      </c>
      <c r="C1320" s="43">
        <v>3</v>
      </c>
      <c r="D1320">
        <v>3266</v>
      </c>
      <c r="E1320" s="25">
        <f t="shared" si="251"/>
        <v>3168.5</v>
      </c>
      <c r="F1320" s="25">
        <f t="shared" si="252"/>
        <v>3233.625</v>
      </c>
      <c r="G1320" s="25">
        <f t="shared" si="241"/>
        <v>1.0100119834551007</v>
      </c>
      <c r="H1320" s="25">
        <f t="shared" si="248"/>
        <v>1.0047966317304369</v>
      </c>
      <c r="I1320" s="4">
        <f t="shared" si="242"/>
        <v>3250.4089851250519</v>
      </c>
      <c r="J1320" s="25">
        <f t="shared" si="249"/>
        <v>4394.8391853810153</v>
      </c>
      <c r="K1320" s="15">
        <f t="shared" si="243"/>
        <v>4415.9196104677812</v>
      </c>
      <c r="L1320" s="36">
        <f t="shared" si="244"/>
        <v>-1149.9196104677812</v>
      </c>
      <c r="M1320" s="36">
        <f t="shared" si="245"/>
        <v>1149.9196104677812</v>
      </c>
      <c r="N1320" s="36">
        <f t="shared" si="246"/>
        <v>0.35208806199258458</v>
      </c>
      <c r="O1320" s="36">
        <f t="shared" si="247"/>
        <v>1322315.1105383737</v>
      </c>
      <c r="P1320" s="35">
        <f t="shared" si="250"/>
        <v>1322315.1105383737</v>
      </c>
    </row>
    <row r="1321" spans="1:16" x14ac:dyDescent="0.4">
      <c r="A1321" s="1">
        <v>1320</v>
      </c>
      <c r="B1321" s="21">
        <v>41133</v>
      </c>
      <c r="C1321" s="43">
        <v>4</v>
      </c>
      <c r="D1321">
        <v>2923</v>
      </c>
      <c r="E1321" s="25">
        <f t="shared" si="251"/>
        <v>3298.75</v>
      </c>
      <c r="F1321" s="25">
        <f t="shared" si="252"/>
        <v>3282.25</v>
      </c>
      <c r="G1321" s="25">
        <f t="shared" si="241"/>
        <v>0.89054764262320052</v>
      </c>
      <c r="H1321" s="25">
        <f t="shared" si="248"/>
        <v>0.99880733708417879</v>
      </c>
      <c r="I1321" s="4">
        <f t="shared" si="242"/>
        <v>2926.4903164739685</v>
      </c>
      <c r="J1321" s="25">
        <f t="shared" si="249"/>
        <v>4394.7793219204277</v>
      </c>
      <c r="K1321" s="15">
        <f t="shared" si="243"/>
        <v>4389.5378315999551</v>
      </c>
      <c r="L1321" s="36">
        <f t="shared" si="244"/>
        <v>-1466.5378315999551</v>
      </c>
      <c r="M1321" s="36">
        <f t="shared" si="245"/>
        <v>1466.5378315999551</v>
      </c>
      <c r="N1321" s="36">
        <f t="shared" si="246"/>
        <v>0.501723514060881</v>
      </c>
      <c r="O1321" s="36">
        <f t="shared" si="247"/>
        <v>2150733.2115138983</v>
      </c>
      <c r="P1321" s="35">
        <f t="shared" si="250"/>
        <v>2150733.2115138983</v>
      </c>
    </row>
    <row r="1322" spans="1:16" x14ac:dyDescent="0.4">
      <c r="A1322" s="1">
        <v>1321</v>
      </c>
      <c r="B1322" s="21">
        <v>41134</v>
      </c>
      <c r="C1322" s="43">
        <v>1</v>
      </c>
      <c r="D1322">
        <v>3400</v>
      </c>
      <c r="E1322" s="25">
        <f t="shared" si="251"/>
        <v>3265.75</v>
      </c>
      <c r="F1322" s="25">
        <f t="shared" si="252"/>
        <v>3242.75</v>
      </c>
      <c r="G1322" s="25">
        <f t="shared" si="241"/>
        <v>1.0484927916120577</v>
      </c>
      <c r="H1322" s="25">
        <f t="shared" si="248"/>
        <v>1.0016405964821891</v>
      </c>
      <c r="I1322" s="4">
        <f t="shared" si="242"/>
        <v>3394.4311082647478</v>
      </c>
      <c r="J1322" s="25">
        <f t="shared" si="249"/>
        <v>4394.719458459841</v>
      </c>
      <c r="K1322" s="15">
        <f t="shared" si="243"/>
        <v>4401.9294197435984</v>
      </c>
      <c r="L1322" s="36">
        <f t="shared" si="244"/>
        <v>-1001.9294197435984</v>
      </c>
      <c r="M1322" s="36">
        <f t="shared" si="245"/>
        <v>1001.9294197435984</v>
      </c>
      <c r="N1322" s="36">
        <f t="shared" si="246"/>
        <v>0.2946851234539995</v>
      </c>
      <c r="O1322" s="36">
        <f t="shared" si="247"/>
        <v>1003862.5621477438</v>
      </c>
      <c r="P1322" s="35">
        <f t="shared" si="250"/>
        <v>1003862.5621477438</v>
      </c>
    </row>
    <row r="1323" spans="1:16" x14ac:dyDescent="0.4">
      <c r="A1323" s="1">
        <v>1322</v>
      </c>
      <c r="B1323" s="21">
        <v>41135</v>
      </c>
      <c r="C1323" s="43">
        <v>2</v>
      </c>
      <c r="D1323">
        <v>3474</v>
      </c>
      <c r="E1323" s="25">
        <f t="shared" si="251"/>
        <v>3219.75</v>
      </c>
      <c r="F1323" s="25">
        <f t="shared" si="252"/>
        <v>3310.625</v>
      </c>
      <c r="G1323" s="25">
        <f t="shared" si="241"/>
        <v>1.0493486879365679</v>
      </c>
      <c r="H1323" s="25">
        <f t="shared" si="248"/>
        <v>0.99475543470319527</v>
      </c>
      <c r="I1323" s="4">
        <f t="shared" si="242"/>
        <v>3492.3156776082715</v>
      </c>
      <c r="J1323" s="25">
        <f t="shared" si="249"/>
        <v>4394.6595949992534</v>
      </c>
      <c r="K1323" s="15">
        <f t="shared" si="243"/>
        <v>4371.6115157960503</v>
      </c>
      <c r="L1323" s="36">
        <f t="shared" si="244"/>
        <v>-897.6115157960503</v>
      </c>
      <c r="M1323" s="36">
        <f t="shared" si="245"/>
        <v>897.6115157960503</v>
      </c>
      <c r="N1323" s="36">
        <f t="shared" si="246"/>
        <v>0.25837982607831039</v>
      </c>
      <c r="O1323" s="36">
        <f t="shared" si="247"/>
        <v>805706.43328968307</v>
      </c>
      <c r="P1323" s="35">
        <f t="shared" si="250"/>
        <v>805706.43328968307</v>
      </c>
    </row>
    <row r="1324" spans="1:16" x14ac:dyDescent="0.4">
      <c r="A1324" s="1">
        <v>1323</v>
      </c>
      <c r="B1324" s="21">
        <v>41136</v>
      </c>
      <c r="C1324" s="43">
        <v>3</v>
      </c>
      <c r="D1324">
        <v>3082</v>
      </c>
      <c r="E1324" s="25">
        <f t="shared" si="251"/>
        <v>3401.5</v>
      </c>
      <c r="F1324" s="25">
        <f t="shared" si="252"/>
        <v>3403.5</v>
      </c>
      <c r="G1324" s="25">
        <f t="shared" si="241"/>
        <v>0.90553841633612453</v>
      </c>
      <c r="H1324" s="25">
        <f t="shared" si="248"/>
        <v>1.0047966317304369</v>
      </c>
      <c r="I1324" s="4">
        <f t="shared" si="242"/>
        <v>3067.2873521602605</v>
      </c>
      <c r="J1324" s="25">
        <f t="shared" si="249"/>
        <v>4394.5997315386667</v>
      </c>
      <c r="K1324" s="15">
        <f t="shared" si="243"/>
        <v>4415.6790080535347</v>
      </c>
      <c r="L1324" s="36">
        <f t="shared" si="244"/>
        <v>-1333.6790080535347</v>
      </c>
      <c r="M1324" s="36">
        <f t="shared" si="245"/>
        <v>1333.6790080535347</v>
      </c>
      <c r="N1324" s="36">
        <f t="shared" si="246"/>
        <v>0.43273167036130267</v>
      </c>
      <c r="O1324" s="36">
        <f t="shared" si="247"/>
        <v>1778699.6965226603</v>
      </c>
      <c r="P1324" s="35">
        <f t="shared" si="250"/>
        <v>1778699.6965226603</v>
      </c>
    </row>
    <row r="1325" spans="1:16" x14ac:dyDescent="0.4">
      <c r="A1325" s="1">
        <v>1324</v>
      </c>
      <c r="B1325" s="21">
        <v>41137</v>
      </c>
      <c r="C1325" s="43">
        <v>4</v>
      </c>
      <c r="D1325">
        <v>3650</v>
      </c>
      <c r="E1325" s="25">
        <f t="shared" si="251"/>
        <v>3405.5</v>
      </c>
      <c r="F1325" s="25">
        <f t="shared" si="252"/>
        <v>3372.125</v>
      </c>
      <c r="G1325" s="25">
        <f t="shared" ref="G1325:G1388" si="253">D1325/F1325</f>
        <v>1.0824035289320533</v>
      </c>
      <c r="H1325" s="25">
        <f t="shared" si="248"/>
        <v>0.99880733708417879</v>
      </c>
      <c r="I1325" s="4">
        <f t="shared" ref="I1325:I1388" si="254">D1325/H1325</f>
        <v>3654.3584177659886</v>
      </c>
      <c r="J1325" s="25">
        <f t="shared" si="249"/>
        <v>4394.5398680780791</v>
      </c>
      <c r="K1325" s="15">
        <f t="shared" ref="K1325:K1388" si="255">H1325*J1325</f>
        <v>4389.2986633453247</v>
      </c>
      <c r="L1325" s="36">
        <f t="shared" ref="L1325:L1388" si="256">D1325-K1325</f>
        <v>-739.29866334532471</v>
      </c>
      <c r="M1325" s="36">
        <f t="shared" ref="M1325:M1388" si="257">ABS(L1325)</f>
        <v>739.29866334532471</v>
      </c>
      <c r="N1325" s="36">
        <f t="shared" ref="N1325:N1388" si="258">M1325/D1325</f>
        <v>0.20254757899871909</v>
      </c>
      <c r="O1325" s="36">
        <f t="shared" ref="O1325:O1388" si="259">L1325^2</f>
        <v>546562.51362418372</v>
      </c>
      <c r="P1325" s="35">
        <f t="shared" si="250"/>
        <v>546562.51362418372</v>
      </c>
    </row>
    <row r="1326" spans="1:16" x14ac:dyDescent="0.4">
      <c r="A1326" s="1">
        <v>1325</v>
      </c>
      <c r="B1326" s="21">
        <v>41138</v>
      </c>
      <c r="C1326" s="43">
        <v>1</v>
      </c>
      <c r="D1326">
        <v>3416</v>
      </c>
      <c r="E1326" s="25">
        <f t="shared" si="251"/>
        <v>3338.75</v>
      </c>
      <c r="F1326" s="25">
        <f t="shared" si="252"/>
        <v>3319.625</v>
      </c>
      <c r="G1326" s="25">
        <f t="shared" si="253"/>
        <v>1.0290318936626879</v>
      </c>
      <c r="H1326" s="25">
        <f t="shared" si="248"/>
        <v>1.0016405964821891</v>
      </c>
      <c r="I1326" s="4">
        <f t="shared" si="254"/>
        <v>3410.4049017154052</v>
      </c>
      <c r="J1326" s="25">
        <f t="shared" si="249"/>
        <v>4394.4800046174923</v>
      </c>
      <c r="K1326" s="15">
        <f t="shared" si="255"/>
        <v>4401.6895730541182</v>
      </c>
      <c r="L1326" s="36">
        <f t="shared" si="256"/>
        <v>-985.68957305411823</v>
      </c>
      <c r="M1326" s="36">
        <f t="shared" si="257"/>
        <v>985.68957305411823</v>
      </c>
      <c r="N1326" s="36">
        <f t="shared" si="258"/>
        <v>0.28855081178399244</v>
      </c>
      <c r="O1326" s="36">
        <f t="shared" si="259"/>
        <v>971583.9344276099</v>
      </c>
      <c r="P1326" s="35">
        <f t="shared" si="250"/>
        <v>971583.9344276099</v>
      </c>
    </row>
    <row r="1327" spans="1:16" x14ac:dyDescent="0.4">
      <c r="A1327" s="1">
        <v>1326</v>
      </c>
      <c r="B1327" s="21">
        <v>41139</v>
      </c>
      <c r="C1327" s="43">
        <v>2</v>
      </c>
      <c r="D1327">
        <v>3207</v>
      </c>
      <c r="E1327" s="25">
        <f t="shared" si="251"/>
        <v>3300.5</v>
      </c>
      <c r="F1327" s="25">
        <f t="shared" si="252"/>
        <v>3277.25</v>
      </c>
      <c r="G1327" s="25">
        <f t="shared" si="253"/>
        <v>0.97856434510641543</v>
      </c>
      <c r="H1327" s="25">
        <f t="shared" si="248"/>
        <v>0.99475543470319527</v>
      </c>
      <c r="I1327" s="4">
        <f t="shared" si="254"/>
        <v>3223.9079959958913</v>
      </c>
      <c r="J1327" s="25">
        <f t="shared" si="249"/>
        <v>4394.4201411569047</v>
      </c>
      <c r="K1327" s="15">
        <f t="shared" si="255"/>
        <v>4371.3733177850136</v>
      </c>
      <c r="L1327" s="36">
        <f t="shared" si="256"/>
        <v>-1164.3733177850136</v>
      </c>
      <c r="M1327" s="36">
        <f t="shared" si="257"/>
        <v>1164.3733177850136</v>
      </c>
      <c r="N1327" s="36">
        <f t="shared" si="258"/>
        <v>0.36307244084347162</v>
      </c>
      <c r="O1327" s="36">
        <f t="shared" si="259"/>
        <v>1355765.2231696802</v>
      </c>
      <c r="P1327" s="35">
        <f t="shared" si="250"/>
        <v>1355765.2231696802</v>
      </c>
    </row>
    <row r="1328" spans="1:16" x14ac:dyDescent="0.4">
      <c r="A1328" s="1">
        <v>1327</v>
      </c>
      <c r="B1328" s="21">
        <v>41140</v>
      </c>
      <c r="C1328" s="43">
        <v>3</v>
      </c>
      <c r="D1328">
        <v>2929</v>
      </c>
      <c r="E1328" s="25">
        <f t="shared" si="251"/>
        <v>3254</v>
      </c>
      <c r="F1328" s="25">
        <f t="shared" si="252"/>
        <v>3273.25</v>
      </c>
      <c r="G1328" s="25">
        <f t="shared" si="253"/>
        <v>0.89482929809822043</v>
      </c>
      <c r="H1328" s="25">
        <f t="shared" si="248"/>
        <v>1.0047966317304369</v>
      </c>
      <c r="I1328" s="4">
        <f t="shared" si="254"/>
        <v>2915.0177334449718</v>
      </c>
      <c r="J1328" s="25">
        <f t="shared" si="249"/>
        <v>4394.360277696318</v>
      </c>
      <c r="K1328" s="15">
        <f t="shared" si="255"/>
        <v>4415.4384056392873</v>
      </c>
      <c r="L1328" s="36">
        <f t="shared" si="256"/>
        <v>-1486.4384056392873</v>
      </c>
      <c r="M1328" s="36">
        <f t="shared" si="257"/>
        <v>1486.4384056392873</v>
      </c>
      <c r="N1328" s="36">
        <f t="shared" si="258"/>
        <v>0.50749006679388442</v>
      </c>
      <c r="O1328" s="36">
        <f t="shared" si="259"/>
        <v>2209499.1337594665</v>
      </c>
      <c r="P1328" s="35">
        <f t="shared" si="250"/>
        <v>2209499.1337594665</v>
      </c>
    </row>
    <row r="1329" spans="1:16" x14ac:dyDescent="0.4">
      <c r="A1329" s="1">
        <v>1328</v>
      </c>
      <c r="B1329" s="21">
        <v>41141</v>
      </c>
      <c r="C1329" s="43">
        <v>4</v>
      </c>
      <c r="D1329">
        <v>3464</v>
      </c>
      <c r="E1329" s="25">
        <f t="shared" si="251"/>
        <v>3292.5</v>
      </c>
      <c r="F1329" s="25">
        <f t="shared" si="252"/>
        <v>3323.875</v>
      </c>
      <c r="G1329" s="25">
        <f t="shared" si="253"/>
        <v>1.0421571208303562</v>
      </c>
      <c r="H1329" s="25">
        <f t="shared" si="248"/>
        <v>0.99880733708417879</v>
      </c>
      <c r="I1329" s="4">
        <f t="shared" si="254"/>
        <v>3468.1363175729821</v>
      </c>
      <c r="J1329" s="25">
        <f t="shared" si="249"/>
        <v>4394.3004142357304</v>
      </c>
      <c r="K1329" s="15">
        <f t="shared" si="255"/>
        <v>4389.0594950906934</v>
      </c>
      <c r="L1329" s="36">
        <f t="shared" si="256"/>
        <v>-925.05949509069342</v>
      </c>
      <c r="M1329" s="36">
        <f t="shared" si="257"/>
        <v>925.05949509069342</v>
      </c>
      <c r="N1329" s="36">
        <f t="shared" si="258"/>
        <v>0.26704950782063896</v>
      </c>
      <c r="O1329" s="36">
        <f t="shared" si="259"/>
        <v>855735.06945744867</v>
      </c>
      <c r="P1329" s="35">
        <f t="shared" si="250"/>
        <v>855735.06945744867</v>
      </c>
    </row>
    <row r="1330" spans="1:16" x14ac:dyDescent="0.4">
      <c r="A1330" s="1">
        <v>1329</v>
      </c>
      <c r="B1330" s="21">
        <v>41142</v>
      </c>
      <c r="C1330" s="43">
        <v>1</v>
      </c>
      <c r="D1330">
        <v>3570</v>
      </c>
      <c r="E1330" s="25">
        <f t="shared" si="251"/>
        <v>3355.25</v>
      </c>
      <c r="F1330" s="25">
        <f t="shared" si="252"/>
        <v>3330.875</v>
      </c>
      <c r="G1330" s="25">
        <f t="shared" si="253"/>
        <v>1.0717904454535219</v>
      </c>
      <c r="H1330" s="25">
        <f t="shared" si="248"/>
        <v>1.0016405964821891</v>
      </c>
      <c r="I1330" s="4">
        <f t="shared" si="254"/>
        <v>3564.1526636779849</v>
      </c>
      <c r="J1330" s="25">
        <f t="shared" si="249"/>
        <v>4394.2405507751437</v>
      </c>
      <c r="K1330" s="15">
        <f t="shared" si="255"/>
        <v>4401.4497263646381</v>
      </c>
      <c r="L1330" s="36">
        <f t="shared" si="256"/>
        <v>-831.44972636463808</v>
      </c>
      <c r="M1330" s="36">
        <f t="shared" si="257"/>
        <v>831.44972636463808</v>
      </c>
      <c r="N1330" s="36">
        <f t="shared" si="258"/>
        <v>0.23289908301530479</v>
      </c>
      <c r="O1330" s="36">
        <f t="shared" si="259"/>
        <v>691308.64747183153</v>
      </c>
      <c r="P1330" s="35">
        <f t="shared" si="250"/>
        <v>691308.64747183153</v>
      </c>
    </row>
    <row r="1331" spans="1:16" x14ac:dyDescent="0.4">
      <c r="A1331" s="1">
        <v>1330</v>
      </c>
      <c r="B1331" s="21">
        <v>41143</v>
      </c>
      <c r="C1331" s="43">
        <v>2</v>
      </c>
      <c r="D1331">
        <v>3458</v>
      </c>
      <c r="E1331" s="25">
        <f t="shared" si="251"/>
        <v>3306.5</v>
      </c>
      <c r="F1331" s="25">
        <f t="shared" si="252"/>
        <v>3299.875</v>
      </c>
      <c r="G1331" s="25">
        <f t="shared" si="253"/>
        <v>1.0479184817606728</v>
      </c>
      <c r="H1331" s="25">
        <f t="shared" si="248"/>
        <v>0.99475543470319527</v>
      </c>
      <c r="I1331" s="4">
        <f t="shared" si="254"/>
        <v>3476.2313221558443</v>
      </c>
      <c r="J1331" s="25">
        <f t="shared" si="249"/>
        <v>4394.1806873145561</v>
      </c>
      <c r="K1331" s="15">
        <f t="shared" si="255"/>
        <v>4371.1351197739768</v>
      </c>
      <c r="L1331" s="36">
        <f t="shared" si="256"/>
        <v>-913.13511977397684</v>
      </c>
      <c r="M1331" s="36">
        <f t="shared" si="257"/>
        <v>913.13511977397684</v>
      </c>
      <c r="N1331" s="36">
        <f t="shared" si="258"/>
        <v>0.26406452278021308</v>
      </c>
      <c r="O1331" s="36">
        <f t="shared" si="259"/>
        <v>833815.74696463498</v>
      </c>
      <c r="P1331" s="35">
        <f t="shared" si="250"/>
        <v>833815.74696463498</v>
      </c>
    </row>
    <row r="1332" spans="1:16" x14ac:dyDescent="0.4">
      <c r="A1332" s="1">
        <v>1331</v>
      </c>
      <c r="B1332" s="21">
        <v>41144</v>
      </c>
      <c r="C1332" s="43">
        <v>3</v>
      </c>
      <c r="D1332">
        <v>2734</v>
      </c>
      <c r="E1332" s="25">
        <f t="shared" si="251"/>
        <v>3293.25</v>
      </c>
      <c r="F1332" s="25">
        <f t="shared" si="252"/>
        <v>3240.625</v>
      </c>
      <c r="G1332" s="25">
        <f t="shared" si="253"/>
        <v>0.84366441658630664</v>
      </c>
      <c r="H1332" s="25">
        <f t="shared" si="248"/>
        <v>1.0047966317304369</v>
      </c>
      <c r="I1332" s="4">
        <f t="shared" si="254"/>
        <v>2720.9486115529371</v>
      </c>
      <c r="J1332" s="25">
        <f t="shared" si="249"/>
        <v>4394.1208238539693</v>
      </c>
      <c r="K1332" s="15">
        <f t="shared" si="255"/>
        <v>4415.1978032250408</v>
      </c>
      <c r="L1332" s="36">
        <f t="shared" si="256"/>
        <v>-1681.1978032250408</v>
      </c>
      <c r="M1332" s="36">
        <f t="shared" si="257"/>
        <v>1681.1978032250408</v>
      </c>
      <c r="N1332" s="36">
        <f t="shared" si="258"/>
        <v>0.61492238596380422</v>
      </c>
      <c r="O1332" s="36">
        <f t="shared" si="259"/>
        <v>2826426.0535687031</v>
      </c>
      <c r="P1332" s="35">
        <f t="shared" si="250"/>
        <v>2826426.0535687031</v>
      </c>
    </row>
    <row r="1333" spans="1:16" x14ac:dyDescent="0.4">
      <c r="A1333" s="1">
        <v>1332</v>
      </c>
      <c r="B1333" s="21">
        <v>41145</v>
      </c>
      <c r="C1333" s="43">
        <v>4</v>
      </c>
      <c r="D1333">
        <v>3411</v>
      </c>
      <c r="E1333" s="25">
        <f t="shared" si="251"/>
        <v>3188</v>
      </c>
      <c r="F1333" s="25">
        <f t="shared" si="252"/>
        <v>3120.25</v>
      </c>
      <c r="G1333" s="25">
        <f t="shared" si="253"/>
        <v>1.093181636086852</v>
      </c>
      <c r="H1333" s="25">
        <f t="shared" si="248"/>
        <v>0.99880733708417879</v>
      </c>
      <c r="I1333" s="4">
        <f t="shared" si="254"/>
        <v>3415.0730309588457</v>
      </c>
      <c r="J1333" s="25">
        <f t="shared" si="249"/>
        <v>4394.0609603933817</v>
      </c>
      <c r="K1333" s="15">
        <f t="shared" si="255"/>
        <v>4388.820326836063</v>
      </c>
      <c r="L1333" s="36">
        <f t="shared" si="256"/>
        <v>-977.82032683606303</v>
      </c>
      <c r="M1333" s="36">
        <f t="shared" si="257"/>
        <v>977.82032683606303</v>
      </c>
      <c r="N1333" s="36">
        <f t="shared" si="258"/>
        <v>0.28666676248492029</v>
      </c>
      <c r="O1333" s="36">
        <f t="shared" si="259"/>
        <v>956132.59157378518</v>
      </c>
      <c r="P1333" s="35">
        <f t="shared" si="250"/>
        <v>956132.59157378518</v>
      </c>
    </row>
    <row r="1334" spans="1:16" x14ac:dyDescent="0.4">
      <c r="A1334" s="1">
        <v>1333</v>
      </c>
      <c r="B1334" s="21">
        <v>41146</v>
      </c>
      <c r="C1334" s="43">
        <v>1</v>
      </c>
      <c r="D1334">
        <v>3149</v>
      </c>
      <c r="E1334" s="25">
        <f t="shared" si="251"/>
        <v>3052.5</v>
      </c>
      <c r="F1334" s="25">
        <f t="shared" si="252"/>
        <v>3177.875</v>
      </c>
      <c r="G1334" s="25">
        <f t="shared" si="253"/>
        <v>0.99091373952719974</v>
      </c>
      <c r="H1334" s="25">
        <f t="shared" si="248"/>
        <v>1.0016405964821891</v>
      </c>
      <c r="I1334" s="4">
        <f t="shared" si="254"/>
        <v>3143.8422235075559</v>
      </c>
      <c r="J1334" s="25">
        <f t="shared" si="249"/>
        <v>4394.001096932795</v>
      </c>
      <c r="K1334" s="15">
        <f t="shared" si="255"/>
        <v>4401.2098796751579</v>
      </c>
      <c r="L1334" s="36">
        <f t="shared" si="256"/>
        <v>-1252.2098796751579</v>
      </c>
      <c r="M1334" s="36">
        <f t="shared" si="257"/>
        <v>1252.2098796751579</v>
      </c>
      <c r="N1334" s="36">
        <f t="shared" si="258"/>
        <v>0.39765318503498187</v>
      </c>
      <c r="O1334" s="36">
        <f t="shared" si="259"/>
        <v>1568029.5827560734</v>
      </c>
      <c r="P1334" s="35">
        <f t="shared" si="250"/>
        <v>1568029.5827560734</v>
      </c>
    </row>
    <row r="1335" spans="1:16" x14ac:dyDescent="0.4">
      <c r="A1335" s="1">
        <v>1334</v>
      </c>
      <c r="B1335" s="21">
        <v>41147</v>
      </c>
      <c r="C1335" s="43">
        <v>2</v>
      </c>
      <c r="D1335">
        <v>2916</v>
      </c>
      <c r="E1335" s="25">
        <f t="shared" si="251"/>
        <v>3303.25</v>
      </c>
      <c r="F1335" s="25">
        <f t="shared" si="252"/>
        <v>3372.5</v>
      </c>
      <c r="G1335" s="25">
        <f t="shared" si="253"/>
        <v>0.8646404744255004</v>
      </c>
      <c r="H1335" s="25">
        <f t="shared" si="248"/>
        <v>0.99475543470319527</v>
      </c>
      <c r="I1335" s="4">
        <f t="shared" si="254"/>
        <v>2931.3737812048703</v>
      </c>
      <c r="J1335" s="25">
        <f t="shared" si="249"/>
        <v>4393.9412334722074</v>
      </c>
      <c r="K1335" s="15">
        <f t="shared" si="255"/>
        <v>4370.8969217629401</v>
      </c>
      <c r="L1335" s="36">
        <f t="shared" si="256"/>
        <v>-1454.8969217629401</v>
      </c>
      <c r="M1335" s="36">
        <f t="shared" si="257"/>
        <v>1454.8969217629401</v>
      </c>
      <c r="N1335" s="36">
        <f t="shared" si="258"/>
        <v>0.49893584422597398</v>
      </c>
      <c r="O1335" s="36">
        <f t="shared" si="259"/>
        <v>2116725.0529552787</v>
      </c>
      <c r="P1335" s="35">
        <f t="shared" si="250"/>
        <v>2116725.0529552787</v>
      </c>
    </row>
    <row r="1336" spans="1:16" x14ac:dyDescent="0.4">
      <c r="A1336" s="1">
        <v>1335</v>
      </c>
      <c r="B1336" s="21">
        <v>41148</v>
      </c>
      <c r="C1336" s="43">
        <v>3</v>
      </c>
      <c r="D1336">
        <v>3737</v>
      </c>
      <c r="E1336" s="25">
        <f t="shared" si="251"/>
        <v>3441.75</v>
      </c>
      <c r="F1336" s="25">
        <f t="shared" si="252"/>
        <v>3540.125</v>
      </c>
      <c r="G1336" s="25">
        <f t="shared" si="253"/>
        <v>1.0556124430634513</v>
      </c>
      <c r="H1336" s="25">
        <f t="shared" si="248"/>
        <v>1.0047966317304369</v>
      </c>
      <c r="I1336" s="4">
        <f t="shared" si="254"/>
        <v>3719.1605564642741</v>
      </c>
      <c r="J1336" s="25">
        <f t="shared" si="249"/>
        <v>4393.8813700116207</v>
      </c>
      <c r="K1336" s="15">
        <f t="shared" si="255"/>
        <v>4414.9572008107934</v>
      </c>
      <c r="L1336" s="36">
        <f t="shared" si="256"/>
        <v>-677.95720081079344</v>
      </c>
      <c r="M1336" s="36">
        <f t="shared" si="257"/>
        <v>677.95720081079344</v>
      </c>
      <c r="N1336" s="36">
        <f t="shared" si="258"/>
        <v>0.18141750088594955</v>
      </c>
      <c r="O1336" s="36">
        <f t="shared" si="259"/>
        <v>459625.96613120649</v>
      </c>
      <c r="P1336" s="35">
        <f t="shared" si="250"/>
        <v>459625.96613120649</v>
      </c>
    </row>
    <row r="1337" spans="1:16" x14ac:dyDescent="0.4">
      <c r="A1337" s="1">
        <v>1336</v>
      </c>
      <c r="B1337" s="21">
        <v>41149</v>
      </c>
      <c r="C1337" s="43">
        <v>4</v>
      </c>
      <c r="D1337">
        <v>3965</v>
      </c>
      <c r="E1337" s="25">
        <f t="shared" si="251"/>
        <v>3638.5</v>
      </c>
      <c r="F1337" s="25">
        <f t="shared" si="252"/>
        <v>3658.25</v>
      </c>
      <c r="G1337" s="25">
        <f t="shared" si="253"/>
        <v>1.0838515683728558</v>
      </c>
      <c r="H1337" s="25">
        <f t="shared" si="248"/>
        <v>0.99880733708417879</v>
      </c>
      <c r="I1337" s="4">
        <f t="shared" si="254"/>
        <v>3969.7345551896287</v>
      </c>
      <c r="J1337" s="25">
        <f t="shared" si="249"/>
        <v>4393.8215065510331</v>
      </c>
      <c r="K1337" s="15">
        <f t="shared" si="255"/>
        <v>4388.5811585814317</v>
      </c>
      <c r="L1337" s="36">
        <f t="shared" si="256"/>
        <v>-423.58115858143174</v>
      </c>
      <c r="M1337" s="36">
        <f t="shared" si="257"/>
        <v>423.58115858143174</v>
      </c>
      <c r="N1337" s="36">
        <f t="shared" si="258"/>
        <v>0.10683005260565744</v>
      </c>
      <c r="O1337" s="36">
        <f t="shared" si="259"/>
        <v>179420.99790518801</v>
      </c>
      <c r="P1337" s="35">
        <f t="shared" si="250"/>
        <v>179420.99790518801</v>
      </c>
    </row>
    <row r="1338" spans="1:16" x14ac:dyDescent="0.4">
      <c r="A1338" s="1">
        <v>1337</v>
      </c>
      <c r="B1338" s="21">
        <v>41150</v>
      </c>
      <c r="C1338" s="43">
        <v>1</v>
      </c>
      <c r="D1338">
        <v>3936</v>
      </c>
      <c r="E1338" s="25">
        <f t="shared" si="251"/>
        <v>3678</v>
      </c>
      <c r="F1338" s="25">
        <f t="shared" si="252"/>
        <v>3679</v>
      </c>
      <c r="G1338" s="25">
        <f t="shared" si="253"/>
        <v>1.0698559391138895</v>
      </c>
      <c r="H1338" s="25">
        <f t="shared" si="248"/>
        <v>1.0016405964821891</v>
      </c>
      <c r="I1338" s="4">
        <f t="shared" si="254"/>
        <v>3929.5531888617784</v>
      </c>
      <c r="J1338" s="25">
        <f t="shared" si="249"/>
        <v>4393.7616430904463</v>
      </c>
      <c r="K1338" s="15">
        <f t="shared" si="255"/>
        <v>4400.9700329856778</v>
      </c>
      <c r="L1338" s="36">
        <f t="shared" si="256"/>
        <v>-464.97003298567779</v>
      </c>
      <c r="M1338" s="36">
        <f t="shared" si="257"/>
        <v>464.97003298567779</v>
      </c>
      <c r="N1338" s="36">
        <f t="shared" si="258"/>
        <v>0.11813263033172708</v>
      </c>
      <c r="O1338" s="36">
        <f t="shared" si="259"/>
        <v>216197.1315747023</v>
      </c>
      <c r="P1338" s="35">
        <f t="shared" si="250"/>
        <v>216197.1315747023</v>
      </c>
    </row>
    <row r="1339" spans="1:16" x14ac:dyDescent="0.4">
      <c r="A1339" s="1">
        <v>1338</v>
      </c>
      <c r="B1339" s="21">
        <v>41151</v>
      </c>
      <c r="C1339" s="43">
        <v>2</v>
      </c>
      <c r="D1339">
        <v>3074</v>
      </c>
      <c r="E1339" s="25">
        <f t="shared" si="251"/>
        <v>3680</v>
      </c>
      <c r="F1339" s="25">
        <f t="shared" si="252"/>
        <v>3558.5</v>
      </c>
      <c r="G1339" s="25">
        <f t="shared" si="253"/>
        <v>0.86384712659828577</v>
      </c>
      <c r="H1339" s="25">
        <f t="shared" si="248"/>
        <v>0.99475543470319527</v>
      </c>
      <c r="I1339" s="4">
        <f t="shared" si="254"/>
        <v>3090.2067912975895</v>
      </c>
      <c r="J1339" s="25">
        <f t="shared" si="249"/>
        <v>4393.7017796298587</v>
      </c>
      <c r="K1339" s="15">
        <f t="shared" si="255"/>
        <v>4370.6587237519025</v>
      </c>
      <c r="L1339" s="36">
        <f t="shared" si="256"/>
        <v>-1296.6587237519025</v>
      </c>
      <c r="M1339" s="36">
        <f t="shared" si="257"/>
        <v>1296.6587237519025</v>
      </c>
      <c r="N1339" s="36">
        <f t="shared" si="258"/>
        <v>0.42181480928819209</v>
      </c>
      <c r="O1339" s="36">
        <f t="shared" si="259"/>
        <v>1681323.8458819126</v>
      </c>
      <c r="P1339" s="35">
        <f t="shared" si="250"/>
        <v>1681323.8458819126</v>
      </c>
    </row>
    <row r="1340" spans="1:16" x14ac:dyDescent="0.4">
      <c r="A1340" s="1">
        <v>1339</v>
      </c>
      <c r="B1340" s="21">
        <v>41152</v>
      </c>
      <c r="C1340" s="43">
        <v>3</v>
      </c>
      <c r="D1340">
        <v>3745</v>
      </c>
      <c r="E1340" s="25">
        <f t="shared" si="251"/>
        <v>3437</v>
      </c>
      <c r="F1340" s="25">
        <f t="shared" si="252"/>
        <v>3285.375</v>
      </c>
      <c r="G1340" s="25">
        <f t="shared" si="253"/>
        <v>1.1399003157934786</v>
      </c>
      <c r="H1340" s="25">
        <f t="shared" si="248"/>
        <v>1.0047966317304369</v>
      </c>
      <c r="I1340" s="4">
        <f t="shared" si="254"/>
        <v>3727.1223665931784</v>
      </c>
      <c r="J1340" s="25">
        <f t="shared" si="249"/>
        <v>4393.641916169272</v>
      </c>
      <c r="K1340" s="15">
        <f t="shared" si="255"/>
        <v>4414.7165983965469</v>
      </c>
      <c r="L1340" s="36">
        <f t="shared" si="256"/>
        <v>-669.71659839654694</v>
      </c>
      <c r="M1340" s="36">
        <f t="shared" si="257"/>
        <v>669.71659839654694</v>
      </c>
      <c r="N1340" s="36">
        <f t="shared" si="258"/>
        <v>0.17882953228212201</v>
      </c>
      <c r="O1340" s="36">
        <f t="shared" si="259"/>
        <v>448520.32216784172</v>
      </c>
      <c r="P1340" s="35">
        <f t="shared" si="250"/>
        <v>448520.32216784172</v>
      </c>
    </row>
    <row r="1341" spans="1:16" x14ac:dyDescent="0.4">
      <c r="A1341" s="1">
        <v>1340</v>
      </c>
      <c r="B1341" s="21">
        <v>41153</v>
      </c>
      <c r="C1341" s="43">
        <v>4</v>
      </c>
      <c r="D1341">
        <v>2993</v>
      </c>
      <c r="E1341" s="25">
        <f t="shared" si="251"/>
        <v>3133.75</v>
      </c>
      <c r="F1341" s="25">
        <f t="shared" si="252"/>
        <v>3185.375</v>
      </c>
      <c r="G1341" s="25">
        <f t="shared" si="253"/>
        <v>0.93960679668798808</v>
      </c>
      <c r="H1341" s="25">
        <f t="shared" si="248"/>
        <v>0.99880733708417879</v>
      </c>
      <c r="I1341" s="4">
        <f t="shared" si="254"/>
        <v>2996.5739025681105</v>
      </c>
      <c r="J1341" s="25">
        <f t="shared" si="249"/>
        <v>4393.5820527086844</v>
      </c>
      <c r="K1341" s="15">
        <f t="shared" si="255"/>
        <v>4388.3419903268014</v>
      </c>
      <c r="L1341" s="36">
        <f t="shared" si="256"/>
        <v>-1395.3419903268014</v>
      </c>
      <c r="M1341" s="36">
        <f t="shared" si="257"/>
        <v>1395.3419903268014</v>
      </c>
      <c r="N1341" s="36">
        <f t="shared" si="258"/>
        <v>0.46620180097788216</v>
      </c>
      <c r="O1341" s="36">
        <f t="shared" si="259"/>
        <v>1946979.2699691595</v>
      </c>
      <c r="P1341" s="35">
        <f t="shared" si="250"/>
        <v>1946979.2699691595</v>
      </c>
    </row>
    <row r="1342" spans="1:16" x14ac:dyDescent="0.4">
      <c r="A1342" s="1">
        <v>1341</v>
      </c>
      <c r="B1342" s="21">
        <v>41154</v>
      </c>
      <c r="C1342" s="43">
        <v>1</v>
      </c>
      <c r="D1342">
        <v>2723</v>
      </c>
      <c r="E1342" s="25">
        <f t="shared" si="251"/>
        <v>3237</v>
      </c>
      <c r="F1342" s="25">
        <f t="shared" si="252"/>
        <v>3219.5</v>
      </c>
      <c r="G1342" s="25">
        <f t="shared" si="253"/>
        <v>0.84578350675570746</v>
      </c>
      <c r="H1342" s="25">
        <f t="shared" si="248"/>
        <v>1.0016405964821891</v>
      </c>
      <c r="I1342" s="4">
        <f t="shared" si="254"/>
        <v>2718.5399728837965</v>
      </c>
      <c r="J1342" s="25">
        <f t="shared" si="249"/>
        <v>4393.5221892480977</v>
      </c>
      <c r="K1342" s="15">
        <f t="shared" si="255"/>
        <v>4400.7301862961976</v>
      </c>
      <c r="L1342" s="36">
        <f t="shared" si="256"/>
        <v>-1677.7301862961976</v>
      </c>
      <c r="M1342" s="36">
        <f t="shared" si="257"/>
        <v>1677.7301862961976</v>
      </c>
      <c r="N1342" s="36">
        <f t="shared" si="258"/>
        <v>0.61613301002431053</v>
      </c>
      <c r="O1342" s="36">
        <f t="shared" si="259"/>
        <v>2814778.5780094741</v>
      </c>
      <c r="P1342" s="35">
        <f t="shared" si="250"/>
        <v>2814778.5780094741</v>
      </c>
    </row>
    <row r="1343" spans="1:16" x14ac:dyDescent="0.4">
      <c r="A1343" s="1">
        <v>1342</v>
      </c>
      <c r="B1343" s="21">
        <v>41155</v>
      </c>
      <c r="C1343" s="43">
        <v>2</v>
      </c>
      <c r="D1343">
        <v>3487</v>
      </c>
      <c r="E1343" s="25">
        <f t="shared" si="251"/>
        <v>3202</v>
      </c>
      <c r="F1343" s="25">
        <f t="shared" si="252"/>
        <v>3284.125</v>
      </c>
      <c r="G1343" s="25">
        <f t="shared" si="253"/>
        <v>1.0617744452479732</v>
      </c>
      <c r="H1343" s="25">
        <f t="shared" si="248"/>
        <v>0.99475543470319527</v>
      </c>
      <c r="I1343" s="4">
        <f t="shared" si="254"/>
        <v>3505.3842164133684</v>
      </c>
      <c r="J1343" s="25">
        <f t="shared" si="249"/>
        <v>4393.4623257875101</v>
      </c>
      <c r="K1343" s="15">
        <f t="shared" si="255"/>
        <v>4370.4205257408657</v>
      </c>
      <c r="L1343" s="36">
        <f t="shared" si="256"/>
        <v>-883.42052574086574</v>
      </c>
      <c r="M1343" s="36">
        <f t="shared" si="257"/>
        <v>883.42052574086574</v>
      </c>
      <c r="N1343" s="36">
        <f t="shared" si="258"/>
        <v>0.25334686714679261</v>
      </c>
      <c r="O1343" s="36">
        <f t="shared" si="259"/>
        <v>780431.82530026766</v>
      </c>
      <c r="P1343" s="35">
        <f t="shared" si="250"/>
        <v>780431.82530026766</v>
      </c>
    </row>
    <row r="1344" spans="1:16" x14ac:dyDescent="0.4">
      <c r="A1344" s="1">
        <v>1343</v>
      </c>
      <c r="B1344" s="21">
        <v>41156</v>
      </c>
      <c r="C1344" s="43">
        <v>3</v>
      </c>
      <c r="D1344">
        <v>3605</v>
      </c>
      <c r="E1344" s="25">
        <f t="shared" si="251"/>
        <v>3366.25</v>
      </c>
      <c r="F1344" s="25">
        <f t="shared" si="252"/>
        <v>3386.375</v>
      </c>
      <c r="G1344" s="25">
        <f t="shared" si="253"/>
        <v>1.0645601860396441</v>
      </c>
      <c r="H1344" s="25">
        <f t="shared" si="248"/>
        <v>1.0047966317304369</v>
      </c>
      <c r="I1344" s="4">
        <f t="shared" si="254"/>
        <v>3587.7906893373583</v>
      </c>
      <c r="J1344" s="25">
        <f t="shared" si="249"/>
        <v>4393.4024623269233</v>
      </c>
      <c r="K1344" s="15">
        <f t="shared" si="255"/>
        <v>4414.4759959823004</v>
      </c>
      <c r="L1344" s="36">
        <f t="shared" si="256"/>
        <v>-809.47599598230045</v>
      </c>
      <c r="M1344" s="36">
        <f t="shared" si="257"/>
        <v>809.47599598230045</v>
      </c>
      <c r="N1344" s="36">
        <f t="shared" si="258"/>
        <v>0.22454257863586696</v>
      </c>
      <c r="O1344" s="36">
        <f t="shared" si="259"/>
        <v>655251.38807153725</v>
      </c>
      <c r="P1344" s="35">
        <f t="shared" si="250"/>
        <v>655251.38807153725</v>
      </c>
    </row>
    <row r="1345" spans="1:16" x14ac:dyDescent="0.4">
      <c r="A1345" s="1">
        <v>1344</v>
      </c>
      <c r="B1345" s="21">
        <v>41157</v>
      </c>
      <c r="C1345" s="43">
        <v>4</v>
      </c>
      <c r="D1345">
        <v>3650</v>
      </c>
      <c r="E1345" s="25">
        <f t="shared" si="251"/>
        <v>3406.5</v>
      </c>
      <c r="F1345" s="25">
        <f t="shared" si="252"/>
        <v>3420.625</v>
      </c>
      <c r="G1345" s="25">
        <f t="shared" si="253"/>
        <v>1.0670564589804494</v>
      </c>
      <c r="H1345" s="25">
        <f t="shared" si="248"/>
        <v>0.99880733708417879</v>
      </c>
      <c r="I1345" s="4">
        <f t="shared" si="254"/>
        <v>3654.3584177659886</v>
      </c>
      <c r="J1345" s="25">
        <f t="shared" si="249"/>
        <v>4393.3425988663357</v>
      </c>
      <c r="K1345" s="15">
        <f t="shared" si="255"/>
        <v>4388.1028220721701</v>
      </c>
      <c r="L1345" s="36">
        <f t="shared" si="256"/>
        <v>-738.10282207217006</v>
      </c>
      <c r="M1345" s="36">
        <f t="shared" si="257"/>
        <v>738.10282207217006</v>
      </c>
      <c r="N1345" s="36">
        <f t="shared" si="258"/>
        <v>0.20221995125264933</v>
      </c>
      <c r="O1345" s="36">
        <f t="shared" si="259"/>
        <v>544795.77595090156</v>
      </c>
      <c r="P1345" s="35">
        <f t="shared" si="250"/>
        <v>544795.77595090156</v>
      </c>
    </row>
    <row r="1346" spans="1:16" x14ac:dyDescent="0.4">
      <c r="A1346" s="1">
        <v>1345</v>
      </c>
      <c r="B1346" s="21">
        <v>41158</v>
      </c>
      <c r="C1346" s="43">
        <v>1</v>
      </c>
      <c r="D1346">
        <v>2884</v>
      </c>
      <c r="E1346" s="25">
        <f t="shared" si="251"/>
        <v>3434.75</v>
      </c>
      <c r="F1346" s="25">
        <f t="shared" si="252"/>
        <v>3365.5</v>
      </c>
      <c r="G1346" s="25">
        <f t="shared" si="253"/>
        <v>0.85693061952161642</v>
      </c>
      <c r="H1346" s="25">
        <f t="shared" ref="H1346:H1409" si="260">VLOOKUP(C1346,$Q$38:$S$42,3,FALSE)</f>
        <v>1.0016405964821891</v>
      </c>
      <c r="I1346" s="4">
        <f t="shared" si="254"/>
        <v>2879.276269481039</v>
      </c>
      <c r="J1346" s="25">
        <f t="shared" si="249"/>
        <v>4393.282735405749</v>
      </c>
      <c r="K1346" s="15">
        <f t="shared" si="255"/>
        <v>4400.4903396067175</v>
      </c>
      <c r="L1346" s="36">
        <f t="shared" si="256"/>
        <v>-1516.4903396067175</v>
      </c>
      <c r="M1346" s="36">
        <f t="shared" si="257"/>
        <v>1516.4903396067175</v>
      </c>
      <c r="N1346" s="36">
        <f t="shared" si="258"/>
        <v>0.52582882788027652</v>
      </c>
      <c r="O1346" s="36">
        <f t="shared" si="259"/>
        <v>2299742.9501204975</v>
      </c>
      <c r="P1346" s="35">
        <f t="shared" si="250"/>
        <v>2299742.9501204975</v>
      </c>
    </row>
    <row r="1347" spans="1:16" x14ac:dyDescent="0.4">
      <c r="A1347" s="1">
        <v>1346</v>
      </c>
      <c r="B1347" s="21">
        <v>41159</v>
      </c>
      <c r="C1347" s="43">
        <v>2</v>
      </c>
      <c r="D1347">
        <v>3600</v>
      </c>
      <c r="E1347" s="25">
        <f t="shared" si="251"/>
        <v>3296.25</v>
      </c>
      <c r="F1347" s="25">
        <f t="shared" si="252"/>
        <v>3182.5</v>
      </c>
      <c r="G1347" s="25">
        <f t="shared" si="253"/>
        <v>1.1311861743912019</v>
      </c>
      <c r="H1347" s="25">
        <f t="shared" si="260"/>
        <v>0.99475543470319527</v>
      </c>
      <c r="I1347" s="4">
        <f t="shared" si="254"/>
        <v>3618.9799767961363</v>
      </c>
      <c r="J1347" s="25">
        <f t="shared" ref="J1347:J1410" si="261">INTERCEPT($I$2:$I$3896,$A$2:$A$3896)+SLOPE($I$2:$I$3896,$A$2:$A$3896)*A1347</f>
        <v>4393.2228719451614</v>
      </c>
      <c r="K1347" s="15">
        <f t="shared" si="255"/>
        <v>4370.182327729829</v>
      </c>
      <c r="L1347" s="36">
        <f t="shared" si="256"/>
        <v>-770.18232772982901</v>
      </c>
      <c r="M1347" s="36">
        <f t="shared" si="257"/>
        <v>770.18232772982901</v>
      </c>
      <c r="N1347" s="36">
        <f t="shared" si="258"/>
        <v>0.21393953548050806</v>
      </c>
      <c r="O1347" s="36">
        <f t="shared" si="259"/>
        <v>593180.81794733775</v>
      </c>
      <c r="P1347" s="35">
        <f t="shared" ref="P1347:P1410" si="262">(D1347-K1347)^2</f>
        <v>593180.81794733775</v>
      </c>
    </row>
    <row r="1348" spans="1:16" x14ac:dyDescent="0.4">
      <c r="A1348" s="1">
        <v>1347</v>
      </c>
      <c r="B1348" s="21">
        <v>41160</v>
      </c>
      <c r="C1348" s="43">
        <v>3</v>
      </c>
      <c r="D1348">
        <v>3051</v>
      </c>
      <c r="E1348" s="25">
        <f t="shared" si="251"/>
        <v>3068.75</v>
      </c>
      <c r="F1348" s="25">
        <f t="shared" si="252"/>
        <v>3126.625</v>
      </c>
      <c r="G1348" s="25">
        <f t="shared" si="253"/>
        <v>0.97581257745972094</v>
      </c>
      <c r="H1348" s="25">
        <f t="shared" si="260"/>
        <v>1.0047966317304369</v>
      </c>
      <c r="I1348" s="4">
        <f t="shared" si="254"/>
        <v>3036.4353379107574</v>
      </c>
      <c r="J1348" s="25">
        <f t="shared" si="261"/>
        <v>4393.1630084845747</v>
      </c>
      <c r="K1348" s="15">
        <f t="shared" si="255"/>
        <v>4414.235393568053</v>
      </c>
      <c r="L1348" s="36">
        <f t="shared" si="256"/>
        <v>-1363.235393568053</v>
      </c>
      <c r="M1348" s="36">
        <f t="shared" si="257"/>
        <v>1363.235393568053</v>
      </c>
      <c r="N1348" s="36">
        <f t="shared" si="258"/>
        <v>0.44681592709539597</v>
      </c>
      <c r="O1348" s="36">
        <f t="shared" si="259"/>
        <v>1858410.7382766444</v>
      </c>
      <c r="P1348" s="35">
        <f t="shared" si="262"/>
        <v>1858410.7382766444</v>
      </c>
    </row>
    <row r="1349" spans="1:16" x14ac:dyDescent="0.4">
      <c r="A1349" s="1">
        <v>1348</v>
      </c>
      <c r="B1349" s="21">
        <v>41161</v>
      </c>
      <c r="C1349" s="43">
        <v>4</v>
      </c>
      <c r="D1349">
        <v>2740</v>
      </c>
      <c r="E1349" s="25">
        <f t="shared" ref="E1349:E1412" si="263">AVERAGE(D1347:D1350)</f>
        <v>3184.5</v>
      </c>
      <c r="F1349" s="25">
        <f t="shared" ref="F1349:F1412" si="264">AVERAGE(E1349:E1350)</f>
        <v>3152.875</v>
      </c>
      <c r="G1349" s="25">
        <f t="shared" si="253"/>
        <v>0.86904809102802993</v>
      </c>
      <c r="H1349" s="25">
        <f t="shared" si="260"/>
        <v>0.99880733708417879</v>
      </c>
      <c r="I1349" s="4">
        <f t="shared" si="254"/>
        <v>2743.2717985421395</v>
      </c>
      <c r="J1349" s="25">
        <f t="shared" si="261"/>
        <v>4393.1031450239871</v>
      </c>
      <c r="K1349" s="15">
        <f t="shared" si="255"/>
        <v>4387.8636538175397</v>
      </c>
      <c r="L1349" s="36">
        <f t="shared" si="256"/>
        <v>-1647.8636538175397</v>
      </c>
      <c r="M1349" s="36">
        <f t="shared" si="257"/>
        <v>1647.8636538175397</v>
      </c>
      <c r="N1349" s="36">
        <f t="shared" si="258"/>
        <v>0.60141009263413858</v>
      </c>
      <c r="O1349" s="36">
        <f t="shared" si="259"/>
        <v>2715454.6215728922</v>
      </c>
      <c r="P1349" s="35">
        <f t="shared" si="262"/>
        <v>2715454.6215728922</v>
      </c>
    </row>
    <row r="1350" spans="1:16" x14ac:dyDescent="0.4">
      <c r="A1350" s="1">
        <v>1349</v>
      </c>
      <c r="B1350" s="21">
        <v>41162</v>
      </c>
      <c r="C1350" s="43">
        <v>1</v>
      </c>
      <c r="D1350">
        <v>3347</v>
      </c>
      <c r="E1350" s="25">
        <f t="shared" si="263"/>
        <v>3121.25</v>
      </c>
      <c r="F1350" s="25">
        <f t="shared" si="264"/>
        <v>3175</v>
      </c>
      <c r="G1350" s="25">
        <f t="shared" si="253"/>
        <v>1.0541732283464567</v>
      </c>
      <c r="H1350" s="25">
        <f t="shared" si="260"/>
        <v>1.0016405964821891</v>
      </c>
      <c r="I1350" s="4">
        <f t="shared" si="254"/>
        <v>3341.5179174594441</v>
      </c>
      <c r="J1350" s="25">
        <f t="shared" si="261"/>
        <v>4393.0432815634003</v>
      </c>
      <c r="K1350" s="15">
        <f t="shared" si="255"/>
        <v>4400.2504929172374</v>
      </c>
      <c r="L1350" s="36">
        <f t="shared" si="256"/>
        <v>-1053.2504929172374</v>
      </c>
      <c r="M1350" s="36">
        <f t="shared" si="257"/>
        <v>1053.2504929172374</v>
      </c>
      <c r="N1350" s="36">
        <f t="shared" si="258"/>
        <v>0.31468493962271804</v>
      </c>
      <c r="O1350" s="36">
        <f t="shared" si="259"/>
        <v>1109336.6008304034</v>
      </c>
      <c r="P1350" s="35">
        <f t="shared" si="262"/>
        <v>1109336.6008304034</v>
      </c>
    </row>
    <row r="1351" spans="1:16" x14ac:dyDescent="0.4">
      <c r="A1351" s="1">
        <v>1350</v>
      </c>
      <c r="B1351" s="21">
        <v>41163</v>
      </c>
      <c r="C1351" s="43">
        <v>2</v>
      </c>
      <c r="D1351">
        <v>3347</v>
      </c>
      <c r="E1351" s="25">
        <f t="shared" si="263"/>
        <v>3228.75</v>
      </c>
      <c r="F1351" s="25">
        <f t="shared" si="264"/>
        <v>3241.5</v>
      </c>
      <c r="G1351" s="25">
        <f t="shared" si="253"/>
        <v>1.0325466604966835</v>
      </c>
      <c r="H1351" s="25">
        <f t="shared" si="260"/>
        <v>0.99475543470319527</v>
      </c>
      <c r="I1351" s="4">
        <f t="shared" si="254"/>
        <v>3364.6461062046301</v>
      </c>
      <c r="J1351" s="25">
        <f t="shared" si="261"/>
        <v>4392.9834181028127</v>
      </c>
      <c r="K1351" s="15">
        <f t="shared" si="255"/>
        <v>4369.9441297187923</v>
      </c>
      <c r="L1351" s="36">
        <f t="shared" si="256"/>
        <v>-1022.9441297187923</v>
      </c>
      <c r="M1351" s="36">
        <f t="shared" si="257"/>
        <v>1022.9441297187923</v>
      </c>
      <c r="N1351" s="36">
        <f t="shared" si="258"/>
        <v>0.30563015527899379</v>
      </c>
      <c r="O1351" s="36">
        <f t="shared" si="259"/>
        <v>1046414.6925261373</v>
      </c>
      <c r="P1351" s="35">
        <f t="shared" si="262"/>
        <v>1046414.6925261373</v>
      </c>
    </row>
    <row r="1352" spans="1:16" x14ac:dyDescent="0.4">
      <c r="A1352" s="1">
        <v>1351</v>
      </c>
      <c r="B1352" s="21">
        <v>41164</v>
      </c>
      <c r="C1352" s="43">
        <v>3</v>
      </c>
      <c r="D1352">
        <v>3481</v>
      </c>
      <c r="E1352" s="25">
        <f t="shared" si="263"/>
        <v>3254.25</v>
      </c>
      <c r="F1352" s="25">
        <f t="shared" si="264"/>
        <v>3271.25</v>
      </c>
      <c r="G1352" s="25">
        <f t="shared" si="253"/>
        <v>1.0641192204814673</v>
      </c>
      <c r="H1352" s="25">
        <f t="shared" si="260"/>
        <v>1.0047966317304369</v>
      </c>
      <c r="I1352" s="4">
        <f t="shared" si="254"/>
        <v>3464.3826323393469</v>
      </c>
      <c r="J1352" s="25">
        <f t="shared" si="261"/>
        <v>4392.923554642226</v>
      </c>
      <c r="K1352" s="15">
        <f t="shared" si="255"/>
        <v>4413.9947911538065</v>
      </c>
      <c r="L1352" s="36">
        <f t="shared" si="256"/>
        <v>-932.99479115380655</v>
      </c>
      <c r="M1352" s="36">
        <f t="shared" si="257"/>
        <v>932.99479115380655</v>
      </c>
      <c r="N1352" s="36">
        <f t="shared" si="258"/>
        <v>0.26802493282212198</v>
      </c>
      <c r="O1352" s="36">
        <f t="shared" si="259"/>
        <v>870479.28032013506</v>
      </c>
      <c r="P1352" s="35">
        <f t="shared" si="262"/>
        <v>870479.28032013506</v>
      </c>
    </row>
    <row r="1353" spans="1:16" x14ac:dyDescent="0.4">
      <c r="A1353" s="1">
        <v>1352</v>
      </c>
      <c r="B1353" s="21">
        <v>41165</v>
      </c>
      <c r="C1353" s="43">
        <v>4</v>
      </c>
      <c r="D1353">
        <v>2842</v>
      </c>
      <c r="E1353" s="25">
        <f t="shared" si="263"/>
        <v>3288.25</v>
      </c>
      <c r="F1353" s="25">
        <f t="shared" si="264"/>
        <v>3241.25</v>
      </c>
      <c r="G1353" s="25">
        <f t="shared" si="253"/>
        <v>0.87682221365214041</v>
      </c>
      <c r="H1353" s="25">
        <f t="shared" si="260"/>
        <v>0.99880733708417879</v>
      </c>
      <c r="I1353" s="4">
        <f t="shared" si="254"/>
        <v>2845.3935954221752</v>
      </c>
      <c r="J1353" s="25">
        <f t="shared" si="261"/>
        <v>4392.8636911816384</v>
      </c>
      <c r="K1353" s="15">
        <f t="shared" si="255"/>
        <v>4387.6244855629084</v>
      </c>
      <c r="L1353" s="36">
        <f t="shared" si="256"/>
        <v>-1545.6244855629084</v>
      </c>
      <c r="M1353" s="36">
        <f t="shared" si="257"/>
        <v>1545.6244855629084</v>
      </c>
      <c r="N1353" s="36">
        <f t="shared" si="258"/>
        <v>0.54385098014176936</v>
      </c>
      <c r="O1353" s="36">
        <f t="shared" si="259"/>
        <v>2388955.050371605</v>
      </c>
      <c r="P1353" s="35">
        <f t="shared" si="262"/>
        <v>2388955.050371605</v>
      </c>
    </row>
    <row r="1354" spans="1:16" x14ac:dyDescent="0.4">
      <c r="A1354" s="1">
        <v>1353</v>
      </c>
      <c r="B1354" s="21">
        <v>41166</v>
      </c>
      <c r="C1354" s="43">
        <v>1</v>
      </c>
      <c r="D1354">
        <v>3483</v>
      </c>
      <c r="E1354" s="25">
        <f t="shared" si="263"/>
        <v>3194.25</v>
      </c>
      <c r="F1354" s="25">
        <f t="shared" si="264"/>
        <v>3091.375</v>
      </c>
      <c r="G1354" s="25">
        <f t="shared" si="253"/>
        <v>1.1266831102664672</v>
      </c>
      <c r="H1354" s="25">
        <f t="shared" si="260"/>
        <v>1.0016405964821891</v>
      </c>
      <c r="I1354" s="4">
        <f t="shared" si="254"/>
        <v>3477.2951617900344</v>
      </c>
      <c r="J1354" s="25">
        <f t="shared" si="261"/>
        <v>4392.8038277210517</v>
      </c>
      <c r="K1354" s="15">
        <f t="shared" si="255"/>
        <v>4400.0106462277572</v>
      </c>
      <c r="L1354" s="36">
        <f t="shared" si="256"/>
        <v>-917.01064622775721</v>
      </c>
      <c r="M1354" s="36">
        <f t="shared" si="257"/>
        <v>917.01064622775721</v>
      </c>
      <c r="N1354" s="36">
        <f t="shared" si="258"/>
        <v>0.26328183928445514</v>
      </c>
      <c r="O1354" s="36">
        <f t="shared" si="259"/>
        <v>840908.52529504884</v>
      </c>
      <c r="P1354" s="35">
        <f t="shared" si="262"/>
        <v>840908.52529504884</v>
      </c>
    </row>
    <row r="1355" spans="1:16" x14ac:dyDescent="0.4">
      <c r="A1355" s="1">
        <v>1354</v>
      </c>
      <c r="B1355" s="21">
        <v>41167</v>
      </c>
      <c r="C1355" s="43">
        <v>2</v>
      </c>
      <c r="D1355">
        <v>2971</v>
      </c>
      <c r="E1355" s="25">
        <f t="shared" si="263"/>
        <v>2988.5</v>
      </c>
      <c r="F1355" s="25">
        <f t="shared" si="264"/>
        <v>3060.875</v>
      </c>
      <c r="G1355" s="25">
        <f t="shared" si="253"/>
        <v>0.97063748111242698</v>
      </c>
      <c r="H1355" s="25">
        <f t="shared" si="260"/>
        <v>0.99475543470319527</v>
      </c>
      <c r="I1355" s="4">
        <f t="shared" si="254"/>
        <v>2986.6637530725889</v>
      </c>
      <c r="J1355" s="25">
        <f t="shared" si="261"/>
        <v>4392.7439642604641</v>
      </c>
      <c r="K1355" s="15">
        <f t="shared" si="255"/>
        <v>4369.7059317077556</v>
      </c>
      <c r="L1355" s="36">
        <f t="shared" si="256"/>
        <v>-1398.7059317077556</v>
      </c>
      <c r="M1355" s="36">
        <f t="shared" si="257"/>
        <v>1398.7059317077556</v>
      </c>
      <c r="N1355" s="36">
        <f t="shared" si="258"/>
        <v>0.47078624426380195</v>
      </c>
      <c r="O1355" s="36">
        <f t="shared" si="259"/>
        <v>1956378.2833944606</v>
      </c>
      <c r="P1355" s="35">
        <f t="shared" si="262"/>
        <v>1956378.2833944606</v>
      </c>
    </row>
    <row r="1356" spans="1:16" x14ac:dyDescent="0.4">
      <c r="A1356" s="1">
        <v>1355</v>
      </c>
      <c r="B1356" s="21">
        <v>41168</v>
      </c>
      <c r="C1356" s="43">
        <v>3</v>
      </c>
      <c r="D1356">
        <v>2658</v>
      </c>
      <c r="E1356" s="25">
        <f t="shared" si="263"/>
        <v>3133.25</v>
      </c>
      <c r="F1356" s="25">
        <f t="shared" si="264"/>
        <v>3132.375</v>
      </c>
      <c r="G1356" s="25">
        <f t="shared" si="253"/>
        <v>0.84855740452532025</v>
      </c>
      <c r="H1356" s="25">
        <f t="shared" si="260"/>
        <v>1.0047966317304369</v>
      </c>
      <c r="I1356" s="4">
        <f t="shared" si="254"/>
        <v>2645.3114153283491</v>
      </c>
      <c r="J1356" s="25">
        <f t="shared" si="261"/>
        <v>4392.6841007998773</v>
      </c>
      <c r="K1356" s="15">
        <f t="shared" si="255"/>
        <v>4413.75418873956</v>
      </c>
      <c r="L1356" s="36">
        <f t="shared" si="256"/>
        <v>-1755.75418873956</v>
      </c>
      <c r="M1356" s="36">
        <f t="shared" si="257"/>
        <v>1755.75418873956</v>
      </c>
      <c r="N1356" s="36">
        <f t="shared" si="258"/>
        <v>0.66055462330307002</v>
      </c>
      <c r="O1356" s="36">
        <f t="shared" si="259"/>
        <v>3082672.7712765108</v>
      </c>
      <c r="P1356" s="35">
        <f t="shared" si="262"/>
        <v>3082672.7712765108</v>
      </c>
    </row>
    <row r="1357" spans="1:16" x14ac:dyDescent="0.4">
      <c r="A1357" s="1">
        <v>1356</v>
      </c>
      <c r="B1357" s="21">
        <v>41169</v>
      </c>
      <c r="C1357" s="43">
        <v>4</v>
      </c>
      <c r="D1357">
        <v>3421</v>
      </c>
      <c r="E1357" s="25">
        <f t="shared" si="263"/>
        <v>3131.5</v>
      </c>
      <c r="F1357" s="25">
        <f t="shared" si="264"/>
        <v>3189.125</v>
      </c>
      <c r="G1357" s="25">
        <f t="shared" si="253"/>
        <v>1.0727080311997805</v>
      </c>
      <c r="H1357" s="25">
        <f t="shared" si="260"/>
        <v>0.99880733708417879</v>
      </c>
      <c r="I1357" s="4">
        <f t="shared" si="254"/>
        <v>3425.0849718294376</v>
      </c>
      <c r="J1357" s="25">
        <f t="shared" si="261"/>
        <v>4392.6242373392897</v>
      </c>
      <c r="K1357" s="15">
        <f t="shared" si="255"/>
        <v>4387.385317308278</v>
      </c>
      <c r="L1357" s="36">
        <f t="shared" si="256"/>
        <v>-966.38531730827799</v>
      </c>
      <c r="M1357" s="36">
        <f t="shared" si="257"/>
        <v>966.38531730827799</v>
      </c>
      <c r="N1357" s="36">
        <f t="shared" si="258"/>
        <v>0.28248620792408008</v>
      </c>
      <c r="O1357" s="36">
        <f t="shared" si="259"/>
        <v>933900.58150902111</v>
      </c>
      <c r="P1357" s="35">
        <f t="shared" si="262"/>
        <v>933900.58150902111</v>
      </c>
    </row>
    <row r="1358" spans="1:16" x14ac:dyDescent="0.4">
      <c r="A1358" s="1">
        <v>1357</v>
      </c>
      <c r="B1358" s="21">
        <v>41170</v>
      </c>
      <c r="C1358" s="43">
        <v>1</v>
      </c>
      <c r="D1358">
        <v>3476</v>
      </c>
      <c r="E1358" s="25">
        <f t="shared" si="263"/>
        <v>3246.75</v>
      </c>
      <c r="F1358" s="25">
        <f t="shared" si="264"/>
        <v>3258.625</v>
      </c>
      <c r="G1358" s="25">
        <f t="shared" si="253"/>
        <v>1.0667075837201274</v>
      </c>
      <c r="H1358" s="25">
        <f t="shared" si="260"/>
        <v>1.0016405964821891</v>
      </c>
      <c r="I1358" s="4">
        <f t="shared" si="254"/>
        <v>3470.3066271553716</v>
      </c>
      <c r="J1358" s="25">
        <f t="shared" si="261"/>
        <v>4392.564373878703</v>
      </c>
      <c r="K1358" s="15">
        <f t="shared" si="255"/>
        <v>4399.7707995382771</v>
      </c>
      <c r="L1358" s="36">
        <f t="shared" si="256"/>
        <v>-923.77079953827706</v>
      </c>
      <c r="M1358" s="36">
        <f t="shared" si="257"/>
        <v>923.77079953827706</v>
      </c>
      <c r="N1358" s="36">
        <f t="shared" si="258"/>
        <v>0.26575684681768613</v>
      </c>
      <c r="O1358" s="36">
        <f t="shared" si="259"/>
        <v>853352.49007958767</v>
      </c>
      <c r="P1358" s="35">
        <f t="shared" si="262"/>
        <v>853352.49007958767</v>
      </c>
    </row>
    <row r="1359" spans="1:16" x14ac:dyDescent="0.4">
      <c r="A1359" s="1">
        <v>1358</v>
      </c>
      <c r="B1359" s="21">
        <v>41171</v>
      </c>
      <c r="C1359" s="43">
        <v>2</v>
      </c>
      <c r="D1359">
        <v>3432</v>
      </c>
      <c r="E1359" s="25">
        <f t="shared" si="263"/>
        <v>3270.5</v>
      </c>
      <c r="F1359" s="25">
        <f t="shared" si="264"/>
        <v>3207.875</v>
      </c>
      <c r="G1359" s="25">
        <f t="shared" si="253"/>
        <v>1.0698671238748392</v>
      </c>
      <c r="H1359" s="25">
        <f t="shared" si="260"/>
        <v>0.99475543470319527</v>
      </c>
      <c r="I1359" s="4">
        <f t="shared" si="254"/>
        <v>3450.0942445456499</v>
      </c>
      <c r="J1359" s="25">
        <f t="shared" si="261"/>
        <v>4392.5045104181154</v>
      </c>
      <c r="K1359" s="15">
        <f t="shared" si="255"/>
        <v>4369.4677336967179</v>
      </c>
      <c r="L1359" s="36">
        <f t="shared" si="256"/>
        <v>-937.46773369671791</v>
      </c>
      <c r="M1359" s="36">
        <f t="shared" si="257"/>
        <v>937.46773369671791</v>
      </c>
      <c r="N1359" s="36">
        <f t="shared" si="258"/>
        <v>0.27315493406081526</v>
      </c>
      <c r="O1359" s="36">
        <f t="shared" si="259"/>
        <v>878845.75172246038</v>
      </c>
      <c r="P1359" s="35">
        <f t="shared" si="262"/>
        <v>878845.75172246038</v>
      </c>
    </row>
    <row r="1360" spans="1:16" x14ac:dyDescent="0.4">
      <c r="A1360" s="1">
        <v>1359</v>
      </c>
      <c r="B1360" s="21">
        <v>41172</v>
      </c>
      <c r="C1360" s="43">
        <v>3</v>
      </c>
      <c r="D1360">
        <v>2753</v>
      </c>
      <c r="E1360" s="25">
        <f t="shared" si="263"/>
        <v>3145.25</v>
      </c>
      <c r="F1360" s="25">
        <f t="shared" si="264"/>
        <v>3052.875</v>
      </c>
      <c r="G1360" s="25">
        <f t="shared" si="253"/>
        <v>0.90177291896982348</v>
      </c>
      <c r="H1360" s="25">
        <f t="shared" si="260"/>
        <v>1.0047966317304369</v>
      </c>
      <c r="I1360" s="4">
        <f t="shared" si="254"/>
        <v>2739.8579106090838</v>
      </c>
      <c r="J1360" s="25">
        <f t="shared" si="261"/>
        <v>4392.4446469575287</v>
      </c>
      <c r="K1360" s="15">
        <f t="shared" si="255"/>
        <v>4413.5135863253126</v>
      </c>
      <c r="L1360" s="36">
        <f t="shared" si="256"/>
        <v>-1660.5135863253126</v>
      </c>
      <c r="M1360" s="36">
        <f t="shared" si="257"/>
        <v>1660.5135863253126</v>
      </c>
      <c r="N1360" s="36">
        <f t="shared" si="258"/>
        <v>0.60316512398304123</v>
      </c>
      <c r="O1360" s="36">
        <f t="shared" si="259"/>
        <v>2757305.3703709515</v>
      </c>
      <c r="P1360" s="35">
        <f t="shared" si="262"/>
        <v>2757305.3703709515</v>
      </c>
    </row>
    <row r="1361" spans="1:16" x14ac:dyDescent="0.4">
      <c r="A1361" s="1">
        <v>1360</v>
      </c>
      <c r="B1361" s="21">
        <v>41173</v>
      </c>
      <c r="C1361" s="43">
        <v>4</v>
      </c>
      <c r="D1361">
        <v>2920</v>
      </c>
      <c r="E1361" s="25">
        <f t="shared" si="263"/>
        <v>2960.5</v>
      </c>
      <c r="F1361" s="25">
        <f t="shared" si="264"/>
        <v>2858.25</v>
      </c>
      <c r="G1361" s="25">
        <f t="shared" si="253"/>
        <v>1.0216041284002448</v>
      </c>
      <c r="H1361" s="25">
        <f t="shared" si="260"/>
        <v>0.99880733708417879</v>
      </c>
      <c r="I1361" s="4">
        <f t="shared" si="254"/>
        <v>2923.4867342127909</v>
      </c>
      <c r="J1361" s="25">
        <f t="shared" si="261"/>
        <v>4392.3847834969411</v>
      </c>
      <c r="K1361" s="15">
        <f t="shared" si="255"/>
        <v>4387.1461490536467</v>
      </c>
      <c r="L1361" s="36">
        <f t="shared" si="256"/>
        <v>-1467.1461490536467</v>
      </c>
      <c r="M1361" s="36">
        <f t="shared" si="257"/>
        <v>1467.1461490536467</v>
      </c>
      <c r="N1361" s="36">
        <f t="shared" si="258"/>
        <v>0.50244731131974207</v>
      </c>
      <c r="O1361" s="36">
        <f t="shared" si="259"/>
        <v>2152517.8226829451</v>
      </c>
      <c r="P1361" s="35">
        <f t="shared" si="262"/>
        <v>2152517.8226829451</v>
      </c>
    </row>
    <row r="1362" spans="1:16" x14ac:dyDescent="0.4">
      <c r="A1362" s="1">
        <v>1361</v>
      </c>
      <c r="B1362" s="21">
        <v>41174</v>
      </c>
      <c r="C1362" s="43">
        <v>1</v>
      </c>
      <c r="D1362">
        <v>2737</v>
      </c>
      <c r="E1362" s="25">
        <f t="shared" si="263"/>
        <v>2756</v>
      </c>
      <c r="F1362" s="25">
        <f t="shared" si="264"/>
        <v>2766.125</v>
      </c>
      <c r="G1362" s="25">
        <f t="shared" si="253"/>
        <v>0.98947083013240544</v>
      </c>
      <c r="H1362" s="25">
        <f t="shared" si="260"/>
        <v>1.0016405964821891</v>
      </c>
      <c r="I1362" s="4">
        <f t="shared" si="254"/>
        <v>2732.517042153122</v>
      </c>
      <c r="J1362" s="25">
        <f t="shared" si="261"/>
        <v>4392.3249200363543</v>
      </c>
      <c r="K1362" s="15">
        <f t="shared" si="255"/>
        <v>4399.5309528487969</v>
      </c>
      <c r="L1362" s="36">
        <f t="shared" si="256"/>
        <v>-1662.5309528487969</v>
      </c>
      <c r="M1362" s="36">
        <f t="shared" si="257"/>
        <v>1662.5309528487969</v>
      </c>
      <c r="N1362" s="36">
        <f t="shared" si="258"/>
        <v>0.60742818883770444</v>
      </c>
      <c r="O1362" s="36">
        <f t="shared" si="259"/>
        <v>2764009.1691803285</v>
      </c>
      <c r="P1362" s="35">
        <f t="shared" si="262"/>
        <v>2764009.1691803285</v>
      </c>
    </row>
    <row r="1363" spans="1:16" x14ac:dyDescent="0.4">
      <c r="A1363" s="1">
        <v>1362</v>
      </c>
      <c r="B1363" s="21">
        <v>41175</v>
      </c>
      <c r="C1363" s="43">
        <v>2</v>
      </c>
      <c r="D1363">
        <v>2614</v>
      </c>
      <c r="E1363" s="25">
        <f t="shared" si="263"/>
        <v>2776.25</v>
      </c>
      <c r="F1363" s="25">
        <f t="shared" si="264"/>
        <v>2813.375</v>
      </c>
      <c r="G1363" s="25">
        <f t="shared" si="253"/>
        <v>0.92913315857288847</v>
      </c>
      <c r="H1363" s="25">
        <f t="shared" si="260"/>
        <v>0.99475543470319527</v>
      </c>
      <c r="I1363" s="4">
        <f t="shared" si="254"/>
        <v>2627.7815720403055</v>
      </c>
      <c r="J1363" s="25">
        <f t="shared" si="261"/>
        <v>4392.2650565757667</v>
      </c>
      <c r="K1363" s="15">
        <f t="shared" si="255"/>
        <v>4369.2295356856812</v>
      </c>
      <c r="L1363" s="36">
        <f t="shared" si="256"/>
        <v>-1755.2295356856812</v>
      </c>
      <c r="M1363" s="36">
        <f t="shared" si="257"/>
        <v>1755.2295356856812</v>
      </c>
      <c r="N1363" s="36">
        <f t="shared" si="258"/>
        <v>0.67147266093560876</v>
      </c>
      <c r="O1363" s="36">
        <f t="shared" si="259"/>
        <v>3080830.7229433721</v>
      </c>
      <c r="P1363" s="35">
        <f t="shared" si="262"/>
        <v>3080830.7229433721</v>
      </c>
    </row>
    <row r="1364" spans="1:16" x14ac:dyDescent="0.4">
      <c r="A1364" s="1">
        <v>1363</v>
      </c>
      <c r="B1364" s="21">
        <v>41176</v>
      </c>
      <c r="C1364" s="43">
        <v>3</v>
      </c>
      <c r="D1364">
        <v>2834</v>
      </c>
      <c r="E1364" s="25">
        <f t="shared" si="263"/>
        <v>2850.5</v>
      </c>
      <c r="F1364" s="25">
        <f t="shared" si="264"/>
        <v>2936.5</v>
      </c>
      <c r="G1364" s="25">
        <f t="shared" si="253"/>
        <v>0.96509450025540611</v>
      </c>
      <c r="H1364" s="25">
        <f t="shared" si="260"/>
        <v>1.0047966317304369</v>
      </c>
      <c r="I1364" s="4">
        <f t="shared" si="254"/>
        <v>2820.4712381642366</v>
      </c>
      <c r="J1364" s="25">
        <f t="shared" si="261"/>
        <v>4392.20519311518</v>
      </c>
      <c r="K1364" s="15">
        <f t="shared" si="255"/>
        <v>4413.2729839110661</v>
      </c>
      <c r="L1364" s="36">
        <f t="shared" si="256"/>
        <v>-1579.2729839110661</v>
      </c>
      <c r="M1364" s="36">
        <f t="shared" si="257"/>
        <v>1579.2729839110661</v>
      </c>
      <c r="N1364" s="36">
        <f t="shared" si="258"/>
        <v>0.55725934506389063</v>
      </c>
      <c r="O1364" s="36">
        <f t="shared" si="259"/>
        <v>2494103.1577113625</v>
      </c>
      <c r="P1364" s="35">
        <f t="shared" si="262"/>
        <v>2494103.1577113625</v>
      </c>
    </row>
    <row r="1365" spans="1:16" x14ac:dyDescent="0.4">
      <c r="A1365" s="1">
        <v>1364</v>
      </c>
      <c r="B1365" s="21">
        <v>41177</v>
      </c>
      <c r="C1365" s="43">
        <v>4</v>
      </c>
      <c r="D1365">
        <v>3217</v>
      </c>
      <c r="E1365" s="25">
        <f t="shared" si="263"/>
        <v>3022.5</v>
      </c>
      <c r="F1365" s="25">
        <f t="shared" si="264"/>
        <v>3371.625</v>
      </c>
      <c r="G1365" s="25">
        <f t="shared" si="253"/>
        <v>0.95413932450969485</v>
      </c>
      <c r="H1365" s="25">
        <f t="shared" si="260"/>
        <v>0.99880733708417879</v>
      </c>
      <c r="I1365" s="4">
        <f t="shared" si="254"/>
        <v>3220.8413780693659</v>
      </c>
      <c r="J1365" s="25">
        <f t="shared" si="261"/>
        <v>4392.1453296545933</v>
      </c>
      <c r="K1365" s="15">
        <f t="shared" si="255"/>
        <v>4386.9069807990172</v>
      </c>
      <c r="L1365" s="36">
        <f t="shared" si="256"/>
        <v>-1169.9069807990172</v>
      </c>
      <c r="M1365" s="36">
        <f t="shared" si="257"/>
        <v>1169.9069807990172</v>
      </c>
      <c r="N1365" s="36">
        <f t="shared" si="258"/>
        <v>0.36366396667672279</v>
      </c>
      <c r="O1365" s="36">
        <f t="shared" si="259"/>
        <v>1368682.343722272</v>
      </c>
      <c r="P1365" s="35">
        <f t="shared" si="262"/>
        <v>1368682.343722272</v>
      </c>
    </row>
    <row r="1366" spans="1:16" x14ac:dyDescent="0.4">
      <c r="A1366" s="1">
        <v>1365</v>
      </c>
      <c r="B1366" s="21">
        <v>41178</v>
      </c>
      <c r="C1366" s="43">
        <v>1</v>
      </c>
      <c r="D1366">
        <v>3425</v>
      </c>
      <c r="E1366" s="25">
        <f t="shared" si="263"/>
        <v>3720.75</v>
      </c>
      <c r="F1366" s="25">
        <f t="shared" si="264"/>
        <v>3991.875</v>
      </c>
      <c r="G1366" s="25">
        <f t="shared" si="253"/>
        <v>0.85799279787067484</v>
      </c>
      <c r="H1366" s="25">
        <f t="shared" si="260"/>
        <v>1.0016405964821891</v>
      </c>
      <c r="I1366" s="4">
        <f t="shared" si="254"/>
        <v>3419.3901605314004</v>
      </c>
      <c r="J1366" s="25">
        <f t="shared" si="261"/>
        <v>4392.0854661940057</v>
      </c>
      <c r="K1366" s="15">
        <f t="shared" si="255"/>
        <v>4399.2911061593177</v>
      </c>
      <c r="L1366" s="36">
        <f t="shared" si="256"/>
        <v>-974.29110615931768</v>
      </c>
      <c r="M1366" s="36">
        <f t="shared" si="257"/>
        <v>974.29110615931768</v>
      </c>
      <c r="N1366" s="36">
        <f t="shared" si="258"/>
        <v>0.28446455654286645</v>
      </c>
      <c r="O1366" s="36">
        <f t="shared" si="259"/>
        <v>949243.15954114683</v>
      </c>
      <c r="P1366" s="35">
        <f t="shared" si="262"/>
        <v>949243.15954114683</v>
      </c>
    </row>
    <row r="1367" spans="1:16" x14ac:dyDescent="0.4">
      <c r="A1367" s="1">
        <v>1366</v>
      </c>
      <c r="B1367" s="21">
        <v>41179</v>
      </c>
      <c r="C1367" s="43">
        <v>2</v>
      </c>
      <c r="D1367">
        <v>5407</v>
      </c>
      <c r="E1367" s="25">
        <f t="shared" si="263"/>
        <v>4263</v>
      </c>
      <c r="F1367" s="25">
        <f t="shared" si="264"/>
        <v>4339.375</v>
      </c>
      <c r="G1367" s="25">
        <f t="shared" si="253"/>
        <v>1.2460319746507273</v>
      </c>
      <c r="H1367" s="25">
        <f t="shared" si="260"/>
        <v>0.99475543470319527</v>
      </c>
      <c r="I1367" s="4">
        <f t="shared" si="254"/>
        <v>5435.5068707046412</v>
      </c>
      <c r="J1367" s="25">
        <f t="shared" si="261"/>
        <v>4392.025602733419</v>
      </c>
      <c r="K1367" s="15">
        <f t="shared" si="255"/>
        <v>4368.9913376746454</v>
      </c>
      <c r="L1367" s="36">
        <f t="shared" si="256"/>
        <v>1038.0086623253546</v>
      </c>
      <c r="M1367" s="36">
        <f t="shared" si="257"/>
        <v>1038.0086623253546</v>
      </c>
      <c r="N1367" s="36">
        <f t="shared" si="258"/>
        <v>0.19197496991406596</v>
      </c>
      <c r="O1367" s="36">
        <f t="shared" si="259"/>
        <v>1077461.9830624722</v>
      </c>
      <c r="P1367" s="35">
        <f t="shared" si="262"/>
        <v>1077461.9830624722</v>
      </c>
    </row>
    <row r="1368" spans="1:16" x14ac:dyDescent="0.4">
      <c r="A1368" s="1">
        <v>1367</v>
      </c>
      <c r="B1368" s="21">
        <v>41180</v>
      </c>
      <c r="C1368" s="43">
        <v>3</v>
      </c>
      <c r="D1368">
        <v>5003</v>
      </c>
      <c r="E1368" s="25">
        <f t="shared" si="263"/>
        <v>4415.75</v>
      </c>
      <c r="F1368" s="25">
        <f t="shared" si="264"/>
        <v>4416.375</v>
      </c>
      <c r="G1368" s="25">
        <f t="shared" si="253"/>
        <v>1.1328295264781636</v>
      </c>
      <c r="H1368" s="25">
        <f t="shared" si="260"/>
        <v>1.0047966317304369</v>
      </c>
      <c r="I1368" s="4">
        <f t="shared" si="254"/>
        <v>4979.11700936333</v>
      </c>
      <c r="J1368" s="25">
        <f t="shared" si="261"/>
        <v>4391.9657392728313</v>
      </c>
      <c r="K1368" s="15">
        <f t="shared" si="255"/>
        <v>4413.0323814968187</v>
      </c>
      <c r="L1368" s="36">
        <f t="shared" si="256"/>
        <v>589.96761850318126</v>
      </c>
      <c r="M1368" s="36">
        <f t="shared" si="257"/>
        <v>589.96761850318126</v>
      </c>
      <c r="N1368" s="36">
        <f t="shared" si="258"/>
        <v>0.11792277003861308</v>
      </c>
      <c r="O1368" s="36">
        <f t="shared" si="259"/>
        <v>348061.7908823152</v>
      </c>
      <c r="P1368" s="35">
        <f t="shared" si="262"/>
        <v>348061.7908823152</v>
      </c>
    </row>
    <row r="1369" spans="1:16" x14ac:dyDescent="0.4">
      <c r="A1369" s="1">
        <v>1368</v>
      </c>
      <c r="B1369" s="21">
        <v>41181</v>
      </c>
      <c r="C1369" s="43">
        <v>4</v>
      </c>
      <c r="D1369">
        <v>3828</v>
      </c>
      <c r="E1369" s="25">
        <f t="shared" si="263"/>
        <v>4417</v>
      </c>
      <c r="F1369" s="25">
        <f t="shared" si="264"/>
        <v>4130.375</v>
      </c>
      <c r="G1369" s="25">
        <f t="shared" si="253"/>
        <v>0.92679236146838972</v>
      </c>
      <c r="H1369" s="25">
        <f t="shared" si="260"/>
        <v>0.99880733708417879</v>
      </c>
      <c r="I1369" s="4">
        <f t="shared" si="254"/>
        <v>3832.5709652625219</v>
      </c>
      <c r="J1369" s="25">
        <f t="shared" si="261"/>
        <v>4391.9058758122446</v>
      </c>
      <c r="K1369" s="15">
        <f t="shared" si="255"/>
        <v>4386.6678125443859</v>
      </c>
      <c r="L1369" s="36">
        <f t="shared" si="256"/>
        <v>-558.66781254438592</v>
      </c>
      <c r="M1369" s="36">
        <f t="shared" si="257"/>
        <v>558.66781254438592</v>
      </c>
      <c r="N1369" s="36">
        <f t="shared" si="258"/>
        <v>0.14594247976603603</v>
      </c>
      <c r="O1369" s="36">
        <f t="shared" si="259"/>
        <v>312109.72477312916</v>
      </c>
      <c r="P1369" s="35">
        <f t="shared" si="262"/>
        <v>312109.72477312916</v>
      </c>
    </row>
    <row r="1370" spans="1:16" x14ac:dyDescent="0.4">
      <c r="A1370" s="1">
        <v>1369</v>
      </c>
      <c r="B1370" s="21">
        <v>41182</v>
      </c>
      <c r="C1370" s="43">
        <v>1</v>
      </c>
      <c r="D1370">
        <v>3430</v>
      </c>
      <c r="E1370" s="25">
        <f t="shared" si="263"/>
        <v>3843.75</v>
      </c>
      <c r="F1370" s="25">
        <f t="shared" si="264"/>
        <v>3590.25</v>
      </c>
      <c r="G1370" s="25">
        <f t="shared" si="253"/>
        <v>0.95536522526286471</v>
      </c>
      <c r="H1370" s="25">
        <f t="shared" si="260"/>
        <v>1.0016405964821891</v>
      </c>
      <c r="I1370" s="4">
        <f t="shared" si="254"/>
        <v>3424.3819709847307</v>
      </c>
      <c r="J1370" s="25">
        <f t="shared" si="261"/>
        <v>4391.846012351657</v>
      </c>
      <c r="K1370" s="15">
        <f t="shared" si="255"/>
        <v>4399.0512594698375</v>
      </c>
      <c r="L1370" s="36">
        <f t="shared" si="256"/>
        <v>-969.05125946983753</v>
      </c>
      <c r="M1370" s="36">
        <f t="shared" si="257"/>
        <v>969.05125946983753</v>
      </c>
      <c r="N1370" s="36">
        <f t="shared" si="258"/>
        <v>0.28252223308158531</v>
      </c>
      <c r="O1370" s="36">
        <f t="shared" si="259"/>
        <v>939060.34348007839</v>
      </c>
      <c r="P1370" s="35">
        <f t="shared" si="262"/>
        <v>939060.34348007839</v>
      </c>
    </row>
    <row r="1371" spans="1:16" x14ac:dyDescent="0.4">
      <c r="A1371" s="1">
        <v>1370</v>
      </c>
      <c r="B1371" s="21">
        <v>41183</v>
      </c>
      <c r="C1371" s="43">
        <v>2</v>
      </c>
      <c r="D1371">
        <v>3114</v>
      </c>
      <c r="E1371" s="25">
        <f t="shared" si="263"/>
        <v>3336.75</v>
      </c>
      <c r="F1371" s="25">
        <f t="shared" si="264"/>
        <v>3265.25</v>
      </c>
      <c r="G1371" s="25">
        <f t="shared" si="253"/>
        <v>0.95367889135594519</v>
      </c>
      <c r="H1371" s="25">
        <f t="shared" si="260"/>
        <v>0.99475543470319527</v>
      </c>
      <c r="I1371" s="4">
        <f t="shared" si="254"/>
        <v>3130.4176799286579</v>
      </c>
      <c r="J1371" s="25">
        <f t="shared" si="261"/>
        <v>4391.7861488910703</v>
      </c>
      <c r="K1371" s="15">
        <f t="shared" si="255"/>
        <v>4368.7531396636086</v>
      </c>
      <c r="L1371" s="36">
        <f t="shared" si="256"/>
        <v>-1254.7531396636086</v>
      </c>
      <c r="M1371" s="36">
        <f t="shared" si="257"/>
        <v>1254.7531396636086</v>
      </c>
      <c r="N1371" s="36">
        <f t="shared" si="258"/>
        <v>0.40293935120860908</v>
      </c>
      <c r="O1371" s="36">
        <f t="shared" si="259"/>
        <v>1574405.4414956833</v>
      </c>
      <c r="P1371" s="35">
        <f t="shared" si="262"/>
        <v>1574405.4414956833</v>
      </c>
    </row>
    <row r="1372" spans="1:16" x14ac:dyDescent="0.4">
      <c r="A1372" s="1">
        <v>1371</v>
      </c>
      <c r="B1372" s="21">
        <v>41184</v>
      </c>
      <c r="C1372" s="43">
        <v>3</v>
      </c>
      <c r="D1372">
        <v>2975</v>
      </c>
      <c r="E1372" s="25">
        <f t="shared" si="263"/>
        <v>3193.75</v>
      </c>
      <c r="F1372" s="25">
        <f t="shared" si="264"/>
        <v>3462.625</v>
      </c>
      <c r="G1372" s="25">
        <f t="shared" si="253"/>
        <v>0.85917475903396989</v>
      </c>
      <c r="H1372" s="25">
        <f t="shared" si="260"/>
        <v>1.0047966317304369</v>
      </c>
      <c r="I1372" s="4">
        <f t="shared" si="254"/>
        <v>2960.7981416861694</v>
      </c>
      <c r="J1372" s="25">
        <f t="shared" si="261"/>
        <v>4391.7262854304827</v>
      </c>
      <c r="K1372" s="15">
        <f t="shared" si="255"/>
        <v>4412.7917790825722</v>
      </c>
      <c r="L1372" s="36">
        <f t="shared" si="256"/>
        <v>-1437.7917790825722</v>
      </c>
      <c r="M1372" s="36">
        <f t="shared" si="257"/>
        <v>1437.7917790825722</v>
      </c>
      <c r="N1372" s="36">
        <f t="shared" si="258"/>
        <v>0.48329135431346965</v>
      </c>
      <c r="O1372" s="36">
        <f t="shared" si="259"/>
        <v>2067245.1999974283</v>
      </c>
      <c r="P1372" s="35">
        <f t="shared" si="262"/>
        <v>2067245.1999974283</v>
      </c>
    </row>
    <row r="1373" spans="1:16" x14ac:dyDescent="0.4">
      <c r="A1373" s="1">
        <v>1372</v>
      </c>
      <c r="B1373" s="21">
        <v>41185</v>
      </c>
      <c r="C1373" s="43">
        <v>4</v>
      </c>
      <c r="D1373">
        <v>3256</v>
      </c>
      <c r="E1373" s="25">
        <f t="shared" si="263"/>
        <v>3731.5</v>
      </c>
      <c r="F1373" s="25">
        <f t="shared" si="264"/>
        <v>3798.5</v>
      </c>
      <c r="G1373" s="25">
        <f t="shared" si="253"/>
        <v>0.85718046597341058</v>
      </c>
      <c r="H1373" s="25">
        <f t="shared" si="260"/>
        <v>0.99880733708417879</v>
      </c>
      <c r="I1373" s="4">
        <f t="shared" si="254"/>
        <v>3259.8879474646737</v>
      </c>
      <c r="J1373" s="25">
        <f t="shared" si="261"/>
        <v>4391.666421969896</v>
      </c>
      <c r="K1373" s="15">
        <f t="shared" si="255"/>
        <v>4386.4286442897555</v>
      </c>
      <c r="L1373" s="36">
        <f t="shared" si="256"/>
        <v>-1130.4286442897555</v>
      </c>
      <c r="M1373" s="36">
        <f t="shared" si="257"/>
        <v>1130.4286442897555</v>
      </c>
      <c r="N1373" s="36">
        <f t="shared" si="258"/>
        <v>0.34718324456073574</v>
      </c>
      <c r="O1373" s="36">
        <f t="shared" si="259"/>
        <v>1277868.9198307747</v>
      </c>
      <c r="P1373" s="35">
        <f t="shared" si="262"/>
        <v>1277868.9198307747</v>
      </c>
    </row>
    <row r="1374" spans="1:16" x14ac:dyDescent="0.4">
      <c r="A1374" s="1">
        <v>1373</v>
      </c>
      <c r="B1374" s="21">
        <v>41186</v>
      </c>
      <c r="C1374" s="43">
        <v>1</v>
      </c>
      <c r="D1374">
        <v>5581</v>
      </c>
      <c r="E1374" s="25">
        <f t="shared" si="263"/>
        <v>3865.5</v>
      </c>
      <c r="F1374" s="25">
        <f t="shared" si="264"/>
        <v>4241.625</v>
      </c>
      <c r="G1374" s="25">
        <f t="shared" si="253"/>
        <v>1.3157693101111012</v>
      </c>
      <c r="H1374" s="25">
        <f t="shared" si="260"/>
        <v>1.0016405964821891</v>
      </c>
      <c r="I1374" s="4">
        <f t="shared" si="254"/>
        <v>5571.8588280075164</v>
      </c>
      <c r="J1374" s="25">
        <f t="shared" si="261"/>
        <v>4391.6065585093083</v>
      </c>
      <c r="K1374" s="15">
        <f t="shared" si="255"/>
        <v>4398.8114127803574</v>
      </c>
      <c r="L1374" s="36">
        <f t="shared" si="256"/>
        <v>1182.1885872196426</v>
      </c>
      <c r="M1374" s="36">
        <f t="shared" si="257"/>
        <v>1182.1885872196426</v>
      </c>
      <c r="N1374" s="36">
        <f t="shared" si="258"/>
        <v>0.21182379272883758</v>
      </c>
      <c r="O1374" s="36">
        <f t="shared" si="259"/>
        <v>1397569.8557523745</v>
      </c>
      <c r="P1374" s="35">
        <f t="shared" si="262"/>
        <v>1397569.8557523745</v>
      </c>
    </row>
    <row r="1375" spans="1:16" x14ac:dyDescent="0.4">
      <c r="A1375" s="1">
        <v>1374</v>
      </c>
      <c r="B1375" s="21">
        <v>41187</v>
      </c>
      <c r="C1375" s="43">
        <v>2</v>
      </c>
      <c r="D1375">
        <v>3650</v>
      </c>
      <c r="E1375" s="25">
        <f t="shared" si="263"/>
        <v>4617.75</v>
      </c>
      <c r="F1375" s="25">
        <f t="shared" si="264"/>
        <v>4881.625</v>
      </c>
      <c r="G1375" s="25">
        <f t="shared" si="253"/>
        <v>0.74770184108775251</v>
      </c>
      <c r="H1375" s="25">
        <f t="shared" si="260"/>
        <v>0.99475543470319527</v>
      </c>
      <c r="I1375" s="4">
        <f t="shared" si="254"/>
        <v>3669.2435875849715</v>
      </c>
      <c r="J1375" s="25">
        <f t="shared" si="261"/>
        <v>4391.5466950487216</v>
      </c>
      <c r="K1375" s="15">
        <f t="shared" si="255"/>
        <v>4368.5149416525719</v>
      </c>
      <c r="L1375" s="36">
        <f t="shared" si="256"/>
        <v>-718.51494165257191</v>
      </c>
      <c r="M1375" s="36">
        <f t="shared" si="257"/>
        <v>718.51494165257191</v>
      </c>
      <c r="N1375" s="36">
        <f t="shared" si="258"/>
        <v>0.19685340867193751</v>
      </c>
      <c r="O1375" s="36">
        <f t="shared" si="259"/>
        <v>516263.72137799882</v>
      </c>
      <c r="P1375" s="35">
        <f t="shared" si="262"/>
        <v>516263.72137799882</v>
      </c>
    </row>
    <row r="1376" spans="1:16" x14ac:dyDescent="0.4">
      <c r="A1376" s="1">
        <v>1375</v>
      </c>
      <c r="B1376" s="21">
        <v>41188</v>
      </c>
      <c r="C1376" s="43">
        <v>3</v>
      </c>
      <c r="D1376">
        <v>5984</v>
      </c>
      <c r="E1376" s="25">
        <f t="shared" si="263"/>
        <v>5145.5</v>
      </c>
      <c r="F1376" s="25">
        <f t="shared" si="264"/>
        <v>5287.625</v>
      </c>
      <c r="G1376" s="25">
        <f t="shared" si="253"/>
        <v>1.1316990142077019</v>
      </c>
      <c r="H1376" s="25">
        <f t="shared" si="260"/>
        <v>1.0047966317304369</v>
      </c>
      <c r="I1376" s="4">
        <f t="shared" si="254"/>
        <v>5955.4339764201814</v>
      </c>
      <c r="J1376" s="25">
        <f t="shared" si="261"/>
        <v>4391.486831588134</v>
      </c>
      <c r="K1376" s="15">
        <f t="shared" si="255"/>
        <v>4412.5511766683258</v>
      </c>
      <c r="L1376" s="36">
        <f t="shared" si="256"/>
        <v>1571.4488233316742</v>
      </c>
      <c r="M1376" s="36">
        <f t="shared" si="257"/>
        <v>1571.4488233316742</v>
      </c>
      <c r="N1376" s="36">
        <f t="shared" si="258"/>
        <v>0.2626084263589028</v>
      </c>
      <c r="O1376" s="36">
        <f t="shared" si="259"/>
        <v>2469451.4043505033</v>
      </c>
      <c r="P1376" s="35">
        <f t="shared" si="262"/>
        <v>2469451.4043505033</v>
      </c>
    </row>
    <row r="1377" spans="1:16" x14ac:dyDescent="0.4">
      <c r="A1377" s="1">
        <v>1376</v>
      </c>
      <c r="B1377" s="21">
        <v>41189</v>
      </c>
      <c r="C1377" s="43">
        <v>4</v>
      </c>
      <c r="D1377">
        <v>5367</v>
      </c>
      <c r="E1377" s="25">
        <f t="shared" si="263"/>
        <v>5429.75</v>
      </c>
      <c r="F1377" s="25">
        <f t="shared" si="264"/>
        <v>5816.5</v>
      </c>
      <c r="G1377" s="25">
        <f t="shared" si="253"/>
        <v>0.92271984870626667</v>
      </c>
      <c r="H1377" s="25">
        <f t="shared" si="260"/>
        <v>0.99880733708417879</v>
      </c>
      <c r="I1377" s="4">
        <f t="shared" si="254"/>
        <v>5373.4086652465921</v>
      </c>
      <c r="J1377" s="25">
        <f t="shared" si="261"/>
        <v>4391.4269681275473</v>
      </c>
      <c r="K1377" s="15">
        <f t="shared" si="255"/>
        <v>4386.1894760351242</v>
      </c>
      <c r="L1377" s="36">
        <f t="shared" si="256"/>
        <v>980.81052396487576</v>
      </c>
      <c r="M1377" s="36">
        <f t="shared" si="257"/>
        <v>980.81052396487576</v>
      </c>
      <c r="N1377" s="36">
        <f t="shared" si="258"/>
        <v>0.1827483741317078</v>
      </c>
      <c r="O1377" s="36">
        <f t="shared" si="259"/>
        <v>961989.28392025409</v>
      </c>
      <c r="P1377" s="35">
        <f t="shared" si="262"/>
        <v>961989.28392025409</v>
      </c>
    </row>
    <row r="1378" spans="1:16" x14ac:dyDescent="0.4">
      <c r="A1378" s="1">
        <v>1377</v>
      </c>
      <c r="B1378" s="21">
        <v>41190</v>
      </c>
      <c r="C1378" s="43">
        <v>1</v>
      </c>
      <c r="D1378">
        <v>6718</v>
      </c>
      <c r="E1378" s="25">
        <f t="shared" si="263"/>
        <v>6203.25</v>
      </c>
      <c r="F1378" s="25">
        <f t="shared" si="264"/>
        <v>6315.875</v>
      </c>
      <c r="G1378" s="25">
        <f t="shared" si="253"/>
        <v>1.0636689294832467</v>
      </c>
      <c r="H1378" s="25">
        <f t="shared" si="260"/>
        <v>1.0016405964821891</v>
      </c>
      <c r="I1378" s="4">
        <f t="shared" si="254"/>
        <v>6706.9965250948753</v>
      </c>
      <c r="J1378" s="25">
        <f t="shared" si="261"/>
        <v>4391.3671046669597</v>
      </c>
      <c r="K1378" s="15">
        <f t="shared" si="255"/>
        <v>4398.5715660908772</v>
      </c>
      <c r="L1378" s="36">
        <f t="shared" si="256"/>
        <v>2319.4284339091228</v>
      </c>
      <c r="M1378" s="36">
        <f t="shared" si="257"/>
        <v>2319.4284339091228</v>
      </c>
      <c r="N1378" s="36">
        <f t="shared" si="258"/>
        <v>0.34525579546131629</v>
      </c>
      <c r="O1378" s="36">
        <f t="shared" si="259"/>
        <v>5379748.2600261262</v>
      </c>
      <c r="P1378" s="35">
        <f t="shared" si="262"/>
        <v>5379748.2600261262</v>
      </c>
    </row>
    <row r="1379" spans="1:16" x14ac:dyDescent="0.4">
      <c r="A1379" s="1">
        <v>1378</v>
      </c>
      <c r="B1379" s="21">
        <v>41191</v>
      </c>
      <c r="C1379" s="43">
        <v>2</v>
      </c>
      <c r="D1379">
        <v>6744</v>
      </c>
      <c r="E1379" s="25">
        <f t="shared" si="263"/>
        <v>6428.5</v>
      </c>
      <c r="F1379" s="25">
        <f t="shared" si="264"/>
        <v>6429.75</v>
      </c>
      <c r="G1379" s="25">
        <f t="shared" si="253"/>
        <v>1.0488743730316108</v>
      </c>
      <c r="H1379" s="25">
        <f t="shared" si="260"/>
        <v>0.99475543470319527</v>
      </c>
      <c r="I1379" s="4">
        <f t="shared" si="254"/>
        <v>6779.5558231980949</v>
      </c>
      <c r="J1379" s="25">
        <f t="shared" si="261"/>
        <v>4391.307241206373</v>
      </c>
      <c r="K1379" s="15">
        <f t="shared" si="255"/>
        <v>4368.2767436415343</v>
      </c>
      <c r="L1379" s="36">
        <f t="shared" si="256"/>
        <v>2375.7232563584657</v>
      </c>
      <c r="M1379" s="36">
        <f t="shared" si="257"/>
        <v>2375.7232563584657</v>
      </c>
      <c r="N1379" s="36">
        <f t="shared" si="258"/>
        <v>0.35227213172575117</v>
      </c>
      <c r="O1379" s="36">
        <f t="shared" si="259"/>
        <v>5644060.9908024725</v>
      </c>
      <c r="P1379" s="35">
        <f t="shared" si="262"/>
        <v>5644060.9908024725</v>
      </c>
    </row>
    <row r="1380" spans="1:16" x14ac:dyDescent="0.4">
      <c r="A1380" s="1">
        <v>1379</v>
      </c>
      <c r="B1380" s="21">
        <v>41192</v>
      </c>
      <c r="C1380" s="43">
        <v>3</v>
      </c>
      <c r="D1380">
        <v>6885</v>
      </c>
      <c r="E1380" s="25">
        <f t="shared" si="263"/>
        <v>6431</v>
      </c>
      <c r="F1380" s="25">
        <f t="shared" si="264"/>
        <v>6277</v>
      </c>
      <c r="G1380" s="25">
        <f t="shared" si="253"/>
        <v>1.0968615580691412</v>
      </c>
      <c r="H1380" s="25">
        <f t="shared" si="260"/>
        <v>1.0047966317304369</v>
      </c>
      <c r="I1380" s="4">
        <f t="shared" si="254"/>
        <v>6852.1328421879925</v>
      </c>
      <c r="J1380" s="25">
        <f t="shared" si="261"/>
        <v>4391.2473777457853</v>
      </c>
      <c r="K1380" s="15">
        <f t="shared" si="255"/>
        <v>4412.3105742540783</v>
      </c>
      <c r="L1380" s="36">
        <f t="shared" si="256"/>
        <v>2472.6894257459217</v>
      </c>
      <c r="M1380" s="36">
        <f t="shared" si="257"/>
        <v>2472.6894257459217</v>
      </c>
      <c r="N1380" s="36">
        <f t="shared" si="258"/>
        <v>0.35914152879388839</v>
      </c>
      <c r="O1380" s="36">
        <f t="shared" si="259"/>
        <v>6114192.9961956954</v>
      </c>
      <c r="P1380" s="35">
        <f t="shared" si="262"/>
        <v>6114192.9961956954</v>
      </c>
    </row>
    <row r="1381" spans="1:16" x14ac:dyDescent="0.4">
      <c r="A1381" s="1">
        <v>1380</v>
      </c>
      <c r="B1381" s="21">
        <v>41193</v>
      </c>
      <c r="C1381" s="43">
        <v>4</v>
      </c>
      <c r="D1381">
        <v>5377</v>
      </c>
      <c r="E1381" s="25">
        <f t="shared" si="263"/>
        <v>6123</v>
      </c>
      <c r="F1381" s="25">
        <f t="shared" si="264"/>
        <v>5970.875</v>
      </c>
      <c r="G1381" s="25">
        <f t="shared" si="253"/>
        <v>0.90053802834592922</v>
      </c>
      <c r="H1381" s="25">
        <f t="shared" si="260"/>
        <v>0.99880733708417879</v>
      </c>
      <c r="I1381" s="4">
        <f t="shared" si="254"/>
        <v>5383.4206061171835</v>
      </c>
      <c r="J1381" s="25">
        <f t="shared" si="261"/>
        <v>4391.1875142851986</v>
      </c>
      <c r="K1381" s="15">
        <f t="shared" si="255"/>
        <v>4385.9503077804939</v>
      </c>
      <c r="L1381" s="36">
        <f t="shared" si="256"/>
        <v>991.04969221950614</v>
      </c>
      <c r="M1381" s="36">
        <f t="shared" si="257"/>
        <v>991.04969221950614</v>
      </c>
      <c r="N1381" s="36">
        <f t="shared" si="258"/>
        <v>0.18431275659652335</v>
      </c>
      <c r="O1381" s="36">
        <f t="shared" si="259"/>
        <v>982179.49244837789</v>
      </c>
      <c r="P1381" s="35">
        <f t="shared" si="262"/>
        <v>982179.49244837789</v>
      </c>
    </row>
    <row r="1382" spans="1:16" x14ac:dyDescent="0.4">
      <c r="A1382" s="1">
        <v>1381</v>
      </c>
      <c r="B1382" s="21">
        <v>41194</v>
      </c>
      <c r="C1382" s="43">
        <v>1</v>
      </c>
      <c r="D1382">
        <v>5486</v>
      </c>
      <c r="E1382" s="25">
        <f t="shared" si="263"/>
        <v>5818.75</v>
      </c>
      <c r="F1382" s="25">
        <f t="shared" si="264"/>
        <v>5602.625</v>
      </c>
      <c r="G1382" s="25">
        <f t="shared" si="253"/>
        <v>0.97918386470627605</v>
      </c>
      <c r="H1382" s="25">
        <f t="shared" si="260"/>
        <v>1.0016405964821891</v>
      </c>
      <c r="I1382" s="4">
        <f t="shared" si="254"/>
        <v>5477.0144293942367</v>
      </c>
      <c r="J1382" s="25">
        <f t="shared" si="261"/>
        <v>4391.127650824611</v>
      </c>
      <c r="K1382" s="15">
        <f t="shared" si="255"/>
        <v>4398.3317194013971</v>
      </c>
      <c r="L1382" s="36">
        <f t="shared" si="256"/>
        <v>1087.6682805986029</v>
      </c>
      <c r="M1382" s="36">
        <f t="shared" si="257"/>
        <v>1087.6682805986029</v>
      </c>
      <c r="N1382" s="36">
        <f t="shared" si="258"/>
        <v>0.19826253747696007</v>
      </c>
      <c r="O1382" s="36">
        <f t="shared" si="259"/>
        <v>1183022.2886203211</v>
      </c>
      <c r="P1382" s="35">
        <f t="shared" si="262"/>
        <v>1183022.2886203211</v>
      </c>
    </row>
    <row r="1383" spans="1:16" x14ac:dyDescent="0.4">
      <c r="A1383" s="1">
        <v>1382</v>
      </c>
      <c r="B1383" s="21">
        <v>41195</v>
      </c>
      <c r="C1383" s="43">
        <v>2</v>
      </c>
      <c r="D1383">
        <v>5527</v>
      </c>
      <c r="E1383" s="25">
        <f t="shared" si="263"/>
        <v>5386.5</v>
      </c>
      <c r="F1383" s="25">
        <f t="shared" si="264"/>
        <v>5539.375</v>
      </c>
      <c r="G1383" s="25">
        <f t="shared" si="253"/>
        <v>0.99776599345594041</v>
      </c>
      <c r="H1383" s="25">
        <f t="shared" si="260"/>
        <v>0.99475543470319527</v>
      </c>
      <c r="I1383" s="4">
        <f t="shared" si="254"/>
        <v>5556.139536597846</v>
      </c>
      <c r="J1383" s="25">
        <f t="shared" si="261"/>
        <v>4391.0677873640243</v>
      </c>
      <c r="K1383" s="15">
        <f t="shared" si="255"/>
        <v>4368.0385456304975</v>
      </c>
      <c r="L1383" s="36">
        <f t="shared" si="256"/>
        <v>1158.9614543695025</v>
      </c>
      <c r="M1383" s="36">
        <f t="shared" si="257"/>
        <v>1158.9614543695025</v>
      </c>
      <c r="N1383" s="36">
        <f t="shared" si="258"/>
        <v>0.20969087287307805</v>
      </c>
      <c r="O1383" s="36">
        <f t="shared" si="259"/>
        <v>1343191.6527142723</v>
      </c>
      <c r="P1383" s="35">
        <f t="shared" si="262"/>
        <v>1343191.6527142723</v>
      </c>
    </row>
    <row r="1384" spans="1:16" x14ac:dyDescent="0.4">
      <c r="A1384" s="1">
        <v>1383</v>
      </c>
      <c r="B1384" s="21">
        <v>41196</v>
      </c>
      <c r="C1384" s="43">
        <v>3</v>
      </c>
      <c r="D1384">
        <v>5156</v>
      </c>
      <c r="E1384" s="25">
        <f t="shared" si="263"/>
        <v>5692.25</v>
      </c>
      <c r="F1384" s="25">
        <f t="shared" si="264"/>
        <v>5858.625</v>
      </c>
      <c r="G1384" s="25">
        <f t="shared" si="253"/>
        <v>0.88006998229106659</v>
      </c>
      <c r="H1384" s="25">
        <f t="shared" si="260"/>
        <v>1.0047966317304369</v>
      </c>
      <c r="I1384" s="4">
        <f t="shared" si="254"/>
        <v>5131.3866280786187</v>
      </c>
      <c r="J1384" s="25">
        <f t="shared" si="261"/>
        <v>4391.0079239034367</v>
      </c>
      <c r="K1384" s="15">
        <f t="shared" si="255"/>
        <v>4412.0699718398319</v>
      </c>
      <c r="L1384" s="36">
        <f t="shared" si="256"/>
        <v>743.93002816016815</v>
      </c>
      <c r="M1384" s="36">
        <f t="shared" si="257"/>
        <v>743.93002816016815</v>
      </c>
      <c r="N1384" s="36">
        <f t="shared" si="258"/>
        <v>0.14428433439879135</v>
      </c>
      <c r="O1384" s="36">
        <f t="shared" si="259"/>
        <v>553431.88679838856</v>
      </c>
      <c r="P1384" s="35">
        <f t="shared" si="262"/>
        <v>553431.88679838856</v>
      </c>
    </row>
    <row r="1385" spans="1:16" x14ac:dyDescent="0.4">
      <c r="A1385" s="1">
        <v>1384</v>
      </c>
      <c r="B1385" s="21">
        <v>41197</v>
      </c>
      <c r="C1385" s="43">
        <v>4</v>
      </c>
      <c r="D1385">
        <v>6600</v>
      </c>
      <c r="E1385" s="25">
        <f t="shared" si="263"/>
        <v>6025</v>
      </c>
      <c r="F1385" s="25">
        <f t="shared" si="264"/>
        <v>6194.125</v>
      </c>
      <c r="G1385" s="25">
        <f t="shared" si="253"/>
        <v>1.0655258006578814</v>
      </c>
      <c r="H1385" s="25">
        <f t="shared" si="260"/>
        <v>0.99880733708417879</v>
      </c>
      <c r="I1385" s="4">
        <f t="shared" si="254"/>
        <v>6607.8809745905546</v>
      </c>
      <c r="J1385" s="25">
        <f t="shared" si="261"/>
        <v>4390.94806044285</v>
      </c>
      <c r="K1385" s="15">
        <f t="shared" si="255"/>
        <v>4385.7111395258626</v>
      </c>
      <c r="L1385" s="36">
        <f t="shared" si="256"/>
        <v>2214.2888604741374</v>
      </c>
      <c r="M1385" s="36">
        <f t="shared" si="257"/>
        <v>2214.2888604741374</v>
      </c>
      <c r="N1385" s="36">
        <f t="shared" si="258"/>
        <v>0.33549831219305115</v>
      </c>
      <c r="O1385" s="36">
        <f t="shared" si="259"/>
        <v>4903075.1576198544</v>
      </c>
      <c r="P1385" s="35">
        <f t="shared" si="262"/>
        <v>4903075.1576198544</v>
      </c>
    </row>
    <row r="1386" spans="1:16" x14ac:dyDescent="0.4">
      <c r="A1386" s="1">
        <v>1385</v>
      </c>
      <c r="B1386" s="21">
        <v>41198</v>
      </c>
      <c r="C1386" s="43">
        <v>1</v>
      </c>
      <c r="D1386">
        <v>6817</v>
      </c>
      <c r="E1386" s="25">
        <f t="shared" si="263"/>
        <v>6363.25</v>
      </c>
      <c r="F1386" s="25">
        <f t="shared" si="264"/>
        <v>6405.625</v>
      </c>
      <c r="G1386" s="25">
        <f t="shared" si="253"/>
        <v>1.0642208995999609</v>
      </c>
      <c r="H1386" s="25">
        <f t="shared" si="260"/>
        <v>1.0016405964821891</v>
      </c>
      <c r="I1386" s="4">
        <f t="shared" si="254"/>
        <v>6805.834372070819</v>
      </c>
      <c r="J1386" s="25">
        <f t="shared" si="261"/>
        <v>4390.8881969822623</v>
      </c>
      <c r="K1386" s="15">
        <f t="shared" si="255"/>
        <v>4398.0918727119169</v>
      </c>
      <c r="L1386" s="36">
        <f t="shared" si="256"/>
        <v>2418.9081272880831</v>
      </c>
      <c r="M1386" s="36">
        <f t="shared" si="257"/>
        <v>2418.9081272880831</v>
      </c>
      <c r="N1386" s="36">
        <f t="shared" si="258"/>
        <v>0.35483469668301054</v>
      </c>
      <c r="O1386" s="36">
        <f t="shared" si="259"/>
        <v>5851116.5282603409</v>
      </c>
      <c r="P1386" s="35">
        <f t="shared" si="262"/>
        <v>5851116.5282603409</v>
      </c>
    </row>
    <row r="1387" spans="1:16" x14ac:dyDescent="0.4">
      <c r="A1387" s="1">
        <v>1386</v>
      </c>
      <c r="B1387" s="21">
        <v>41199</v>
      </c>
      <c r="C1387" s="43">
        <v>2</v>
      </c>
      <c r="D1387">
        <v>6880</v>
      </c>
      <c r="E1387" s="25">
        <f t="shared" si="263"/>
        <v>6448</v>
      </c>
      <c r="F1387" s="25">
        <f t="shared" si="264"/>
        <v>6466.125</v>
      </c>
      <c r="G1387" s="25">
        <f t="shared" si="253"/>
        <v>1.0640066500415628</v>
      </c>
      <c r="H1387" s="25">
        <f t="shared" si="260"/>
        <v>0.99475543470319527</v>
      </c>
      <c r="I1387" s="4">
        <f t="shared" si="254"/>
        <v>6916.2728445437269</v>
      </c>
      <c r="J1387" s="25">
        <f t="shared" si="261"/>
        <v>4390.8283335216756</v>
      </c>
      <c r="K1387" s="15">
        <f t="shared" si="255"/>
        <v>4367.8003476194608</v>
      </c>
      <c r="L1387" s="36">
        <f t="shared" si="256"/>
        <v>2512.1996523805392</v>
      </c>
      <c r="M1387" s="36">
        <f t="shared" si="257"/>
        <v>2512.1996523805392</v>
      </c>
      <c r="N1387" s="36">
        <f t="shared" si="258"/>
        <v>0.36514529831112486</v>
      </c>
      <c r="O1387" s="36">
        <f t="shared" si="259"/>
        <v>6311147.0934209023</v>
      </c>
      <c r="P1387" s="35">
        <f t="shared" si="262"/>
        <v>6311147.0934209023</v>
      </c>
    </row>
    <row r="1388" spans="1:16" x14ac:dyDescent="0.4">
      <c r="A1388" s="1">
        <v>1387</v>
      </c>
      <c r="B1388" s="21">
        <v>41200</v>
      </c>
      <c r="C1388" s="43">
        <v>3</v>
      </c>
      <c r="D1388">
        <v>5495</v>
      </c>
      <c r="E1388" s="25">
        <f t="shared" si="263"/>
        <v>6484.25</v>
      </c>
      <c r="F1388" s="25">
        <f t="shared" si="264"/>
        <v>6383.875</v>
      </c>
      <c r="G1388" s="25">
        <f t="shared" si="253"/>
        <v>0.8607624679367939</v>
      </c>
      <c r="H1388" s="25">
        <f t="shared" si="260"/>
        <v>1.0047966317304369</v>
      </c>
      <c r="I1388" s="4">
        <f t="shared" si="254"/>
        <v>5468.7683322909252</v>
      </c>
      <c r="J1388" s="25">
        <f t="shared" si="261"/>
        <v>4390.768470061088</v>
      </c>
      <c r="K1388" s="15">
        <f t="shared" si="255"/>
        <v>4411.8293694255844</v>
      </c>
      <c r="L1388" s="36">
        <f t="shared" si="256"/>
        <v>1083.1706305744156</v>
      </c>
      <c r="M1388" s="36">
        <f t="shared" si="257"/>
        <v>1083.1706305744156</v>
      </c>
      <c r="N1388" s="36">
        <f t="shared" si="258"/>
        <v>0.19711931402628127</v>
      </c>
      <c r="O1388" s="36">
        <f t="shared" si="259"/>
        <v>1173258.6149389769</v>
      </c>
      <c r="P1388" s="35">
        <f t="shared" si="262"/>
        <v>1173258.6149389769</v>
      </c>
    </row>
    <row r="1389" spans="1:16" x14ac:dyDescent="0.4">
      <c r="A1389" s="1">
        <v>1388</v>
      </c>
      <c r="B1389" s="21">
        <v>41201</v>
      </c>
      <c r="C1389" s="43">
        <v>4</v>
      </c>
      <c r="D1389">
        <v>6745</v>
      </c>
      <c r="E1389" s="25">
        <f t="shared" si="263"/>
        <v>6283.5</v>
      </c>
      <c r="F1389" s="25">
        <f t="shared" si="264"/>
        <v>6087.5</v>
      </c>
      <c r="G1389" s="25">
        <f t="shared" ref="G1389:G1452" si="265">D1389/F1389</f>
        <v>1.1080082135523615</v>
      </c>
      <c r="H1389" s="25">
        <f t="shared" si="260"/>
        <v>0.99880733708417879</v>
      </c>
      <c r="I1389" s="4">
        <f t="shared" ref="I1389:I1452" si="266">D1389/H1389</f>
        <v>6753.0541172141347</v>
      </c>
      <c r="J1389" s="25">
        <f t="shared" si="261"/>
        <v>4390.7086066005013</v>
      </c>
      <c r="K1389" s="15">
        <f t="shared" ref="K1389:K1452" si="267">H1389*J1389</f>
        <v>4385.4719712712322</v>
      </c>
      <c r="L1389" s="36">
        <f t="shared" ref="L1389:L1452" si="268">D1389-K1389</f>
        <v>2359.5280287287678</v>
      </c>
      <c r="M1389" s="36">
        <f t="shared" ref="M1389:M1452" si="269">ABS(L1389)</f>
        <v>2359.5280287287678</v>
      </c>
      <c r="N1389" s="36">
        <f t="shared" ref="N1389:N1452" si="270">M1389/D1389</f>
        <v>0.34981883302131472</v>
      </c>
      <c r="O1389" s="36">
        <f t="shared" ref="O1389:O1452" si="271">L1389^2</f>
        <v>5567372.518356665</v>
      </c>
      <c r="P1389" s="35">
        <f t="shared" si="262"/>
        <v>5567372.518356665</v>
      </c>
    </row>
    <row r="1390" spans="1:16" x14ac:dyDescent="0.4">
      <c r="A1390" s="1">
        <v>1389</v>
      </c>
      <c r="B1390" s="21">
        <v>41202</v>
      </c>
      <c r="C1390" s="43">
        <v>1</v>
      </c>
      <c r="D1390">
        <v>6014</v>
      </c>
      <c r="E1390" s="25">
        <f t="shared" si="263"/>
        <v>5891.5</v>
      </c>
      <c r="F1390" s="25">
        <f t="shared" si="264"/>
        <v>6038.125</v>
      </c>
      <c r="G1390" s="25">
        <f t="shared" si="265"/>
        <v>0.99600455439395508</v>
      </c>
      <c r="H1390" s="25">
        <f t="shared" si="260"/>
        <v>1.0016405964821891</v>
      </c>
      <c r="I1390" s="4">
        <f t="shared" si="266"/>
        <v>6004.1496132659395</v>
      </c>
      <c r="J1390" s="25">
        <f t="shared" si="261"/>
        <v>4390.6487431399137</v>
      </c>
      <c r="K1390" s="15">
        <f t="shared" si="267"/>
        <v>4397.8520260224368</v>
      </c>
      <c r="L1390" s="36">
        <f t="shared" si="268"/>
        <v>1616.1479739775632</v>
      </c>
      <c r="M1390" s="36">
        <f t="shared" si="269"/>
        <v>1616.1479739775632</v>
      </c>
      <c r="N1390" s="36">
        <f t="shared" si="270"/>
        <v>0.26873095676381165</v>
      </c>
      <c r="O1390" s="36">
        <f t="shared" si="271"/>
        <v>2611934.2737917821</v>
      </c>
      <c r="P1390" s="35">
        <f t="shared" si="262"/>
        <v>2611934.2737917821</v>
      </c>
    </row>
    <row r="1391" spans="1:16" x14ac:dyDescent="0.4">
      <c r="A1391" s="1">
        <v>1390</v>
      </c>
      <c r="B1391" s="21">
        <v>41203</v>
      </c>
      <c r="C1391" s="43">
        <v>2</v>
      </c>
      <c r="D1391">
        <v>5312</v>
      </c>
      <c r="E1391" s="25">
        <f t="shared" si="263"/>
        <v>6184.75</v>
      </c>
      <c r="F1391" s="25">
        <f t="shared" si="264"/>
        <v>6209</v>
      </c>
      <c r="G1391" s="25">
        <f t="shared" si="265"/>
        <v>0.85553229183443391</v>
      </c>
      <c r="H1391" s="25">
        <f t="shared" si="260"/>
        <v>0.99475543470319527</v>
      </c>
      <c r="I1391" s="4">
        <f t="shared" si="266"/>
        <v>5340.0060102058542</v>
      </c>
      <c r="J1391" s="25">
        <f t="shared" si="261"/>
        <v>4390.588879679327</v>
      </c>
      <c r="K1391" s="15">
        <f t="shared" si="267"/>
        <v>4367.5621496084241</v>
      </c>
      <c r="L1391" s="36">
        <f t="shared" si="268"/>
        <v>944.43785039157592</v>
      </c>
      <c r="M1391" s="36">
        <f t="shared" si="269"/>
        <v>944.43785039157592</v>
      </c>
      <c r="N1391" s="36">
        <f t="shared" si="270"/>
        <v>0.17779327002853462</v>
      </c>
      <c r="O1391" s="36">
        <f t="shared" si="271"/>
        <v>891962.85325226071</v>
      </c>
      <c r="P1391" s="35">
        <f t="shared" si="262"/>
        <v>891962.85325226071</v>
      </c>
    </row>
    <row r="1392" spans="1:16" x14ac:dyDescent="0.4">
      <c r="A1392" s="1">
        <v>1391</v>
      </c>
      <c r="B1392" s="21">
        <v>41204</v>
      </c>
      <c r="C1392" s="43">
        <v>3</v>
      </c>
      <c r="D1392">
        <v>6668</v>
      </c>
      <c r="E1392" s="25">
        <f t="shared" si="263"/>
        <v>6233.25</v>
      </c>
      <c r="F1392" s="25">
        <f t="shared" si="264"/>
        <v>6353.375</v>
      </c>
      <c r="G1392" s="25">
        <f t="shared" si="265"/>
        <v>1.0495209239183898</v>
      </c>
      <c r="H1392" s="25">
        <f t="shared" si="260"/>
        <v>1.0047966317304369</v>
      </c>
      <c r="I1392" s="4">
        <f t="shared" si="266"/>
        <v>6636.1687424414722</v>
      </c>
      <c r="J1392" s="25">
        <f t="shared" si="261"/>
        <v>4390.5290162187393</v>
      </c>
      <c r="K1392" s="15">
        <f t="shared" si="267"/>
        <v>4411.5887670113379</v>
      </c>
      <c r="L1392" s="36">
        <f t="shared" si="268"/>
        <v>2256.4112329886621</v>
      </c>
      <c r="M1392" s="36">
        <f t="shared" si="269"/>
        <v>2256.4112329886621</v>
      </c>
      <c r="N1392" s="36">
        <f t="shared" si="270"/>
        <v>0.33839400614706988</v>
      </c>
      <c r="O1392" s="36">
        <f t="shared" si="271"/>
        <v>5091391.6523574144</v>
      </c>
      <c r="P1392" s="35">
        <f t="shared" si="262"/>
        <v>5091391.6523574144</v>
      </c>
    </row>
    <row r="1393" spans="1:16" x14ac:dyDescent="0.4">
      <c r="A1393" s="1">
        <v>1392</v>
      </c>
      <c r="B1393" s="21">
        <v>41205</v>
      </c>
      <c r="C1393" s="43">
        <v>4</v>
      </c>
      <c r="D1393">
        <v>6939</v>
      </c>
      <c r="E1393" s="25">
        <f t="shared" si="263"/>
        <v>6473.5</v>
      </c>
      <c r="F1393" s="25">
        <f t="shared" si="264"/>
        <v>6507.625</v>
      </c>
      <c r="G1393" s="25">
        <f t="shared" si="265"/>
        <v>1.0662876241332284</v>
      </c>
      <c r="H1393" s="25">
        <f t="shared" si="260"/>
        <v>0.99880733708417879</v>
      </c>
      <c r="I1393" s="4">
        <f t="shared" si="266"/>
        <v>6947.2857701036146</v>
      </c>
      <c r="J1393" s="25">
        <f t="shared" si="261"/>
        <v>4390.4691527581526</v>
      </c>
      <c r="K1393" s="15">
        <f t="shared" si="267"/>
        <v>4385.2328030166009</v>
      </c>
      <c r="L1393" s="36">
        <f t="shared" si="268"/>
        <v>2553.7671969833991</v>
      </c>
      <c r="M1393" s="36">
        <f t="shared" si="269"/>
        <v>2553.7671969833991</v>
      </c>
      <c r="N1393" s="36">
        <f t="shared" si="270"/>
        <v>0.36803101267955024</v>
      </c>
      <c r="O1393" s="36">
        <f t="shared" si="271"/>
        <v>6521726.8963884469</v>
      </c>
      <c r="P1393" s="35">
        <f t="shared" si="262"/>
        <v>6521726.8963884469</v>
      </c>
    </row>
    <row r="1394" spans="1:16" x14ac:dyDescent="0.4">
      <c r="A1394" s="1">
        <v>1393</v>
      </c>
      <c r="B1394" s="21">
        <v>41206</v>
      </c>
      <c r="C1394" s="43">
        <v>1</v>
      </c>
      <c r="D1394">
        <v>6975</v>
      </c>
      <c r="E1394" s="25">
        <f t="shared" si="263"/>
        <v>6541.75</v>
      </c>
      <c r="F1394" s="25">
        <f t="shared" si="264"/>
        <v>6578.5</v>
      </c>
      <c r="G1394" s="25">
        <f t="shared" si="265"/>
        <v>1.0602720985026981</v>
      </c>
      <c r="H1394" s="25">
        <f t="shared" si="260"/>
        <v>1.0016405964821891</v>
      </c>
      <c r="I1394" s="4">
        <f t="shared" si="266"/>
        <v>6963.5755823960635</v>
      </c>
      <c r="J1394" s="25">
        <f t="shared" si="261"/>
        <v>4390.409289297565</v>
      </c>
      <c r="K1394" s="15">
        <f t="shared" si="267"/>
        <v>4397.6121793329567</v>
      </c>
      <c r="L1394" s="36">
        <f t="shared" si="268"/>
        <v>2577.3878206670433</v>
      </c>
      <c r="M1394" s="36">
        <f t="shared" si="269"/>
        <v>2577.3878206670433</v>
      </c>
      <c r="N1394" s="36">
        <f t="shared" si="270"/>
        <v>0.36951796712072305</v>
      </c>
      <c r="O1394" s="36">
        <f t="shared" si="271"/>
        <v>6642927.9781228108</v>
      </c>
      <c r="P1394" s="35">
        <f t="shared" si="262"/>
        <v>6642927.9781228108</v>
      </c>
    </row>
    <row r="1395" spans="1:16" x14ac:dyDescent="0.4">
      <c r="A1395" s="1">
        <v>1394</v>
      </c>
      <c r="B1395" s="21">
        <v>41207</v>
      </c>
      <c r="C1395" s="43">
        <v>2</v>
      </c>
      <c r="D1395">
        <v>5585</v>
      </c>
      <c r="E1395" s="25">
        <f t="shared" si="263"/>
        <v>6615.25</v>
      </c>
      <c r="F1395" s="25">
        <f t="shared" si="264"/>
        <v>6204.125</v>
      </c>
      <c r="G1395" s="25">
        <f t="shared" si="265"/>
        <v>0.90020752322043807</v>
      </c>
      <c r="H1395" s="25">
        <f t="shared" si="260"/>
        <v>0.99475543470319527</v>
      </c>
      <c r="I1395" s="4">
        <f t="shared" si="266"/>
        <v>5614.4453251128944</v>
      </c>
      <c r="J1395" s="25">
        <f t="shared" si="261"/>
        <v>4390.3494258369783</v>
      </c>
      <c r="K1395" s="15">
        <f t="shared" si="267"/>
        <v>4367.3239515973873</v>
      </c>
      <c r="L1395" s="36">
        <f t="shared" si="268"/>
        <v>1217.6760484026127</v>
      </c>
      <c r="M1395" s="36">
        <f t="shared" si="269"/>
        <v>1217.6760484026127</v>
      </c>
      <c r="N1395" s="36">
        <f t="shared" si="270"/>
        <v>0.21802615011685098</v>
      </c>
      <c r="O1395" s="36">
        <f t="shared" si="271"/>
        <v>1482734.9588534019</v>
      </c>
      <c r="P1395" s="35">
        <f t="shared" si="262"/>
        <v>1482734.9588534019</v>
      </c>
    </row>
    <row r="1396" spans="1:16" x14ac:dyDescent="0.4">
      <c r="A1396" s="1">
        <v>1395</v>
      </c>
      <c r="B1396" s="21">
        <v>41208</v>
      </c>
      <c r="C1396" s="43">
        <v>3</v>
      </c>
      <c r="D1396">
        <v>6962</v>
      </c>
      <c r="E1396" s="25">
        <f t="shared" si="263"/>
        <v>5793</v>
      </c>
      <c r="F1396" s="25">
        <f t="shared" si="264"/>
        <v>5641.25</v>
      </c>
      <c r="G1396" s="25">
        <f t="shared" si="265"/>
        <v>1.2341236428096609</v>
      </c>
      <c r="H1396" s="25">
        <f t="shared" si="260"/>
        <v>1.0047966317304369</v>
      </c>
      <c r="I1396" s="4">
        <f t="shared" si="266"/>
        <v>6928.7652646786937</v>
      </c>
      <c r="J1396" s="25">
        <f t="shared" si="261"/>
        <v>4390.2895623763907</v>
      </c>
      <c r="K1396" s="15">
        <f t="shared" si="267"/>
        <v>4411.3481645970915</v>
      </c>
      <c r="L1396" s="36">
        <f t="shared" si="268"/>
        <v>2550.6518354029085</v>
      </c>
      <c r="M1396" s="36">
        <f t="shared" si="269"/>
        <v>2550.6518354029085</v>
      </c>
      <c r="N1396" s="36">
        <f t="shared" si="270"/>
        <v>0.36636768678582426</v>
      </c>
      <c r="O1396" s="36">
        <f t="shared" si="271"/>
        <v>6505824.7854442261</v>
      </c>
      <c r="P1396" s="35">
        <f t="shared" si="262"/>
        <v>6505824.7854442261</v>
      </c>
    </row>
    <row r="1397" spans="1:16" x14ac:dyDescent="0.4">
      <c r="A1397" s="1">
        <v>1396</v>
      </c>
      <c r="B1397" s="21">
        <v>41209</v>
      </c>
      <c r="C1397" s="43">
        <v>4</v>
      </c>
      <c r="D1397">
        <v>3650</v>
      </c>
      <c r="E1397" s="25">
        <f t="shared" si="263"/>
        <v>5489.5</v>
      </c>
      <c r="F1397" s="25">
        <f t="shared" si="264"/>
        <v>5224.5</v>
      </c>
      <c r="G1397" s="25">
        <f t="shared" si="265"/>
        <v>0.69863144798545318</v>
      </c>
      <c r="H1397" s="25">
        <f t="shared" si="260"/>
        <v>0.99880733708417879</v>
      </c>
      <c r="I1397" s="4">
        <f t="shared" si="266"/>
        <v>3654.3584177659886</v>
      </c>
      <c r="J1397" s="25">
        <f t="shared" si="261"/>
        <v>4390.229698915804</v>
      </c>
      <c r="K1397" s="15">
        <f t="shared" si="267"/>
        <v>4384.9936347619705</v>
      </c>
      <c r="L1397" s="36">
        <f t="shared" si="268"/>
        <v>-734.9936347619705</v>
      </c>
      <c r="M1397" s="36">
        <f t="shared" si="269"/>
        <v>734.9936347619705</v>
      </c>
      <c r="N1397" s="36">
        <f t="shared" si="270"/>
        <v>0.20136811911286864</v>
      </c>
      <c r="O1397" s="36">
        <f t="shared" si="271"/>
        <v>540215.64314061287</v>
      </c>
      <c r="P1397" s="35">
        <f t="shared" si="262"/>
        <v>540215.64314061287</v>
      </c>
    </row>
    <row r="1398" spans="1:16" x14ac:dyDescent="0.4">
      <c r="A1398" s="1">
        <v>1397</v>
      </c>
      <c r="B1398" s="21">
        <v>41210</v>
      </c>
      <c r="C1398" s="43">
        <v>1</v>
      </c>
      <c r="D1398">
        <v>5761</v>
      </c>
      <c r="E1398" s="25">
        <f t="shared" si="263"/>
        <v>4959.5</v>
      </c>
      <c r="F1398" s="25">
        <f t="shared" si="264"/>
        <v>4969.125</v>
      </c>
      <c r="G1398" s="25">
        <f t="shared" si="265"/>
        <v>1.1593590420848741</v>
      </c>
      <c r="H1398" s="25">
        <f t="shared" si="260"/>
        <v>1.0016405964821891</v>
      </c>
      <c r="I1398" s="4">
        <f t="shared" si="266"/>
        <v>5751.5640043274152</v>
      </c>
      <c r="J1398" s="25">
        <f t="shared" si="261"/>
        <v>4390.1698354552163</v>
      </c>
      <c r="K1398" s="15">
        <f t="shared" si="267"/>
        <v>4397.3723326434765</v>
      </c>
      <c r="L1398" s="36">
        <f t="shared" si="268"/>
        <v>1363.6276673565235</v>
      </c>
      <c r="M1398" s="36">
        <f t="shared" si="269"/>
        <v>1363.6276673565235</v>
      </c>
      <c r="N1398" s="36">
        <f t="shared" si="270"/>
        <v>0.23669982075273799</v>
      </c>
      <c r="O1398" s="36">
        <f t="shared" si="271"/>
        <v>1859480.4151801935</v>
      </c>
      <c r="P1398" s="35">
        <f t="shared" si="262"/>
        <v>1859480.4151801935</v>
      </c>
    </row>
    <row r="1399" spans="1:16" x14ac:dyDescent="0.4">
      <c r="A1399" s="1">
        <v>1398</v>
      </c>
      <c r="B1399" s="21">
        <v>41211</v>
      </c>
      <c r="C1399" s="43">
        <v>2</v>
      </c>
      <c r="D1399">
        <v>3465</v>
      </c>
      <c r="E1399" s="25">
        <f t="shared" si="263"/>
        <v>4978.75</v>
      </c>
      <c r="F1399" s="25">
        <f t="shared" si="264"/>
        <v>5170</v>
      </c>
      <c r="G1399" s="25">
        <f t="shared" si="265"/>
        <v>0.67021276595744683</v>
      </c>
      <c r="H1399" s="25">
        <f t="shared" si="260"/>
        <v>0.99475543470319527</v>
      </c>
      <c r="I1399" s="4">
        <f t="shared" si="266"/>
        <v>3483.2682276662813</v>
      </c>
      <c r="J1399" s="25">
        <f t="shared" si="261"/>
        <v>4390.1099719946296</v>
      </c>
      <c r="K1399" s="15">
        <f t="shared" si="267"/>
        <v>4367.0857535863506</v>
      </c>
      <c r="L1399" s="36">
        <f t="shared" si="268"/>
        <v>-902.08575358635062</v>
      </c>
      <c r="M1399" s="36">
        <f t="shared" si="269"/>
        <v>902.08575358635062</v>
      </c>
      <c r="N1399" s="36">
        <f t="shared" si="270"/>
        <v>0.26034220882722964</v>
      </c>
      <c r="O1399" s="36">
        <f t="shared" si="271"/>
        <v>813758.70682345412</v>
      </c>
      <c r="P1399" s="35">
        <f t="shared" si="262"/>
        <v>813758.70682345412</v>
      </c>
    </row>
    <row r="1400" spans="1:16" x14ac:dyDescent="0.4">
      <c r="A1400" s="1">
        <v>1399</v>
      </c>
      <c r="B1400" s="21">
        <v>41212</v>
      </c>
      <c r="C1400" s="43">
        <v>3</v>
      </c>
      <c r="D1400">
        <v>7039</v>
      </c>
      <c r="E1400" s="25">
        <f t="shared" si="263"/>
        <v>5361.25</v>
      </c>
      <c r="F1400" s="25">
        <f t="shared" si="264"/>
        <v>5016.625</v>
      </c>
      <c r="G1400" s="25">
        <f t="shared" si="265"/>
        <v>1.4031345775297137</v>
      </c>
      <c r="H1400" s="25">
        <f t="shared" si="260"/>
        <v>1.0047966317304369</v>
      </c>
      <c r="I1400" s="4">
        <f t="shared" si="266"/>
        <v>7005.397687169394</v>
      </c>
      <c r="J1400" s="25">
        <f t="shared" si="261"/>
        <v>4390.050108534042</v>
      </c>
      <c r="K1400" s="15">
        <f t="shared" si="267"/>
        <v>4411.107562182844</v>
      </c>
      <c r="L1400" s="36">
        <f t="shared" si="268"/>
        <v>2627.892437817156</v>
      </c>
      <c r="M1400" s="36">
        <f t="shared" si="269"/>
        <v>2627.892437817156</v>
      </c>
      <c r="N1400" s="36">
        <f t="shared" si="270"/>
        <v>0.37333320611125953</v>
      </c>
      <c r="O1400" s="36">
        <f t="shared" si="271"/>
        <v>6905818.664736595</v>
      </c>
      <c r="P1400" s="35">
        <f t="shared" si="262"/>
        <v>6905818.664736595</v>
      </c>
    </row>
    <row r="1401" spans="1:16" x14ac:dyDescent="0.4">
      <c r="A1401" s="1">
        <v>1400</v>
      </c>
      <c r="B1401" s="21">
        <v>41213</v>
      </c>
      <c r="C1401" s="43">
        <v>4</v>
      </c>
      <c r="D1401">
        <v>5180</v>
      </c>
      <c r="E1401" s="25">
        <f t="shared" si="263"/>
        <v>4672</v>
      </c>
      <c r="F1401" s="25">
        <f t="shared" si="264"/>
        <v>4576.5</v>
      </c>
      <c r="G1401" s="25">
        <f t="shared" si="265"/>
        <v>1.131869332459303</v>
      </c>
      <c r="H1401" s="25">
        <f t="shared" si="260"/>
        <v>0.99880733708417879</v>
      </c>
      <c r="I1401" s="4">
        <f t="shared" si="266"/>
        <v>5186.1853709665265</v>
      </c>
      <c r="J1401" s="25">
        <f t="shared" si="261"/>
        <v>4389.9902450734553</v>
      </c>
      <c r="K1401" s="15">
        <f t="shared" si="267"/>
        <v>4384.7544665073392</v>
      </c>
      <c r="L1401" s="36">
        <f t="shared" si="268"/>
        <v>795.2455334926608</v>
      </c>
      <c r="M1401" s="36">
        <f t="shared" si="269"/>
        <v>795.2455334926608</v>
      </c>
      <c r="N1401" s="36">
        <f t="shared" si="270"/>
        <v>0.15352230376306192</v>
      </c>
      <c r="O1401" s="36">
        <f t="shared" si="271"/>
        <v>632415.45854002668</v>
      </c>
      <c r="P1401" s="35">
        <f t="shared" si="262"/>
        <v>632415.45854002668</v>
      </c>
    </row>
    <row r="1402" spans="1:16" x14ac:dyDescent="0.4">
      <c r="A1402" s="1">
        <v>1401</v>
      </c>
      <c r="B1402" s="21">
        <v>41214</v>
      </c>
      <c r="C1402" s="43">
        <v>1</v>
      </c>
      <c r="D1402">
        <v>3004</v>
      </c>
      <c r="E1402" s="25">
        <f t="shared" si="263"/>
        <v>4481</v>
      </c>
      <c r="F1402" s="25">
        <f t="shared" si="264"/>
        <v>3952.25</v>
      </c>
      <c r="G1402" s="25">
        <f t="shared" si="265"/>
        <v>0.76007337592510593</v>
      </c>
      <c r="H1402" s="25">
        <f t="shared" si="260"/>
        <v>1.0016405964821891</v>
      </c>
      <c r="I1402" s="4">
        <f t="shared" si="266"/>
        <v>2999.0797203609714</v>
      </c>
      <c r="J1402" s="25">
        <f t="shared" si="261"/>
        <v>4389.9303816128677</v>
      </c>
      <c r="K1402" s="15">
        <f t="shared" si="267"/>
        <v>4397.1324859539964</v>
      </c>
      <c r="L1402" s="36">
        <f t="shared" si="268"/>
        <v>-1393.1324859539964</v>
      </c>
      <c r="M1402" s="36">
        <f t="shared" si="269"/>
        <v>1393.1324859539964</v>
      </c>
      <c r="N1402" s="36">
        <f t="shared" si="270"/>
        <v>0.4637591497849522</v>
      </c>
      <c r="O1402" s="36">
        <f t="shared" si="271"/>
        <v>1940818.1234203619</v>
      </c>
      <c r="P1402" s="35">
        <f t="shared" si="262"/>
        <v>1940818.1234203619</v>
      </c>
    </row>
    <row r="1403" spans="1:16" x14ac:dyDescent="0.4">
      <c r="A1403" s="1">
        <v>1402</v>
      </c>
      <c r="B1403" s="21">
        <v>41215</v>
      </c>
      <c r="C1403" s="43">
        <v>2</v>
      </c>
      <c r="D1403">
        <v>2701</v>
      </c>
      <c r="E1403" s="25">
        <f t="shared" si="263"/>
        <v>3423.5</v>
      </c>
      <c r="F1403" s="25">
        <f t="shared" si="264"/>
        <v>3204.75</v>
      </c>
      <c r="G1403" s="25">
        <f t="shared" si="265"/>
        <v>0.84281145175130667</v>
      </c>
      <c r="H1403" s="25">
        <f t="shared" si="260"/>
        <v>0.99475543470319527</v>
      </c>
      <c r="I1403" s="4">
        <f t="shared" si="266"/>
        <v>2715.2402548128789</v>
      </c>
      <c r="J1403" s="25">
        <f t="shared" si="261"/>
        <v>4389.870518152281</v>
      </c>
      <c r="K1403" s="15">
        <f t="shared" si="267"/>
        <v>4366.847555575313</v>
      </c>
      <c r="L1403" s="36">
        <f t="shared" si="268"/>
        <v>-1665.847555575313</v>
      </c>
      <c r="M1403" s="36">
        <f t="shared" si="269"/>
        <v>1665.847555575313</v>
      </c>
      <c r="N1403" s="36">
        <f t="shared" si="270"/>
        <v>0.61675214941699852</v>
      </c>
      <c r="O1403" s="36">
        <f t="shared" si="271"/>
        <v>2775048.0784162455</v>
      </c>
      <c r="P1403" s="35">
        <f t="shared" si="262"/>
        <v>2775048.0784162455</v>
      </c>
    </row>
    <row r="1404" spans="1:16" x14ac:dyDescent="0.4">
      <c r="A1404" s="1">
        <v>1403</v>
      </c>
      <c r="B1404" s="21">
        <v>41216</v>
      </c>
      <c r="C1404" s="43">
        <v>3</v>
      </c>
      <c r="D1404">
        <v>2809</v>
      </c>
      <c r="E1404" s="25">
        <f t="shared" si="263"/>
        <v>2986</v>
      </c>
      <c r="F1404" s="25">
        <f t="shared" si="264"/>
        <v>3485.75</v>
      </c>
      <c r="G1404" s="25">
        <f t="shared" si="265"/>
        <v>0.80585239905328843</v>
      </c>
      <c r="H1404" s="25">
        <f t="shared" si="260"/>
        <v>1.0047966317304369</v>
      </c>
      <c r="I1404" s="4">
        <f t="shared" si="266"/>
        <v>2795.590581511412</v>
      </c>
      <c r="J1404" s="25">
        <f t="shared" si="261"/>
        <v>4389.8106546916933</v>
      </c>
      <c r="K1404" s="15">
        <f t="shared" si="267"/>
        <v>4410.8669597685976</v>
      </c>
      <c r="L1404" s="36">
        <f t="shared" si="268"/>
        <v>-1601.8669597685976</v>
      </c>
      <c r="M1404" s="36">
        <f t="shared" si="269"/>
        <v>1601.8669597685976</v>
      </c>
      <c r="N1404" s="36">
        <f t="shared" si="270"/>
        <v>0.57026235662819424</v>
      </c>
      <c r="O1404" s="36">
        <f t="shared" si="271"/>
        <v>2565977.7567982897</v>
      </c>
      <c r="P1404" s="35">
        <f t="shared" si="262"/>
        <v>2565977.7567982897</v>
      </c>
    </row>
    <row r="1405" spans="1:16" x14ac:dyDescent="0.4">
      <c r="A1405" s="1">
        <v>1404</v>
      </c>
      <c r="B1405" s="21">
        <v>41217</v>
      </c>
      <c r="C1405" s="43">
        <v>4</v>
      </c>
      <c r="D1405">
        <v>3430</v>
      </c>
      <c r="E1405" s="25">
        <f t="shared" si="263"/>
        <v>3985.5</v>
      </c>
      <c r="F1405" s="25">
        <f t="shared" si="264"/>
        <v>4546.5</v>
      </c>
      <c r="G1405" s="25">
        <f t="shared" si="265"/>
        <v>0.75442648190916084</v>
      </c>
      <c r="H1405" s="25">
        <f t="shared" si="260"/>
        <v>0.99880733708417879</v>
      </c>
      <c r="I1405" s="4">
        <f t="shared" si="266"/>
        <v>3434.0957186129699</v>
      </c>
      <c r="J1405" s="25">
        <f t="shared" si="261"/>
        <v>4389.7507912311066</v>
      </c>
      <c r="K1405" s="15">
        <f t="shared" si="267"/>
        <v>4384.5152982527088</v>
      </c>
      <c r="L1405" s="36">
        <f t="shared" si="268"/>
        <v>-954.51529825270882</v>
      </c>
      <c r="M1405" s="36">
        <f t="shared" si="269"/>
        <v>954.51529825270882</v>
      </c>
      <c r="N1405" s="36">
        <f t="shared" si="270"/>
        <v>0.27828434351390929</v>
      </c>
      <c r="O1405" s="36">
        <f t="shared" si="271"/>
        <v>911099.45459845767</v>
      </c>
      <c r="P1405" s="35">
        <f t="shared" si="262"/>
        <v>911099.45459845767</v>
      </c>
    </row>
    <row r="1406" spans="1:16" x14ac:dyDescent="0.4">
      <c r="A1406" s="1">
        <v>1405</v>
      </c>
      <c r="B1406" s="21">
        <v>41218</v>
      </c>
      <c r="C1406" s="43">
        <v>1</v>
      </c>
      <c r="D1406">
        <v>7002</v>
      </c>
      <c r="E1406" s="25">
        <f t="shared" si="263"/>
        <v>5107.5</v>
      </c>
      <c r="F1406" s="25">
        <f t="shared" si="264"/>
        <v>5655.875</v>
      </c>
      <c r="G1406" s="25">
        <f t="shared" si="265"/>
        <v>1.2380047295953323</v>
      </c>
      <c r="H1406" s="25">
        <f t="shared" si="260"/>
        <v>1.0016405964821891</v>
      </c>
      <c r="I1406" s="4">
        <f t="shared" si="266"/>
        <v>6990.5313588440486</v>
      </c>
      <c r="J1406" s="25">
        <f t="shared" si="261"/>
        <v>4389.690927770519</v>
      </c>
      <c r="K1406" s="15">
        <f t="shared" si="267"/>
        <v>4396.8926392645162</v>
      </c>
      <c r="L1406" s="36">
        <f t="shared" si="268"/>
        <v>2605.1073607354838</v>
      </c>
      <c r="M1406" s="36">
        <f t="shared" si="269"/>
        <v>2605.1073607354838</v>
      </c>
      <c r="N1406" s="36">
        <f t="shared" si="270"/>
        <v>0.37205189384968351</v>
      </c>
      <c r="O1406" s="36">
        <f t="shared" si="271"/>
        <v>6786584.3609581981</v>
      </c>
      <c r="P1406" s="35">
        <f t="shared" si="262"/>
        <v>6786584.3609581981</v>
      </c>
    </row>
    <row r="1407" spans="1:16" x14ac:dyDescent="0.4">
      <c r="A1407" s="1">
        <v>1406</v>
      </c>
      <c r="B1407" s="21">
        <v>41219</v>
      </c>
      <c r="C1407" s="43">
        <v>2</v>
      </c>
      <c r="D1407">
        <v>7189</v>
      </c>
      <c r="E1407" s="25">
        <f t="shared" si="263"/>
        <v>6204.25</v>
      </c>
      <c r="F1407" s="25">
        <f t="shared" si="264"/>
        <v>6497.125</v>
      </c>
      <c r="G1407" s="25">
        <f t="shared" si="265"/>
        <v>1.106489408776959</v>
      </c>
      <c r="H1407" s="25">
        <f t="shared" si="260"/>
        <v>0.99475543470319527</v>
      </c>
      <c r="I1407" s="4">
        <f t="shared" si="266"/>
        <v>7226.9019592187287</v>
      </c>
      <c r="J1407" s="25">
        <f t="shared" si="261"/>
        <v>4389.6310643099323</v>
      </c>
      <c r="K1407" s="15">
        <f t="shared" si="267"/>
        <v>4366.6093575642763</v>
      </c>
      <c r="L1407" s="36">
        <f t="shared" si="268"/>
        <v>2822.3906424357237</v>
      </c>
      <c r="M1407" s="36">
        <f t="shared" si="269"/>
        <v>2822.3906424357237</v>
      </c>
      <c r="N1407" s="36">
        <f t="shared" si="270"/>
        <v>0.3925985036076956</v>
      </c>
      <c r="O1407" s="36">
        <f t="shared" si="271"/>
        <v>7965888.9385087378</v>
      </c>
      <c r="P1407" s="35">
        <f t="shared" si="262"/>
        <v>7965888.9385087378</v>
      </c>
    </row>
    <row r="1408" spans="1:16" x14ac:dyDescent="0.4">
      <c r="A1408" s="1">
        <v>1407</v>
      </c>
      <c r="B1408" s="21">
        <v>41220</v>
      </c>
      <c r="C1408" s="43">
        <v>3</v>
      </c>
      <c r="D1408">
        <v>7196</v>
      </c>
      <c r="E1408" s="25">
        <f t="shared" si="263"/>
        <v>6790</v>
      </c>
      <c r="F1408" s="25">
        <f t="shared" si="264"/>
        <v>6809.625</v>
      </c>
      <c r="G1408" s="25">
        <f t="shared" si="265"/>
        <v>1.0567395414578629</v>
      </c>
      <c r="H1408" s="25">
        <f t="shared" si="260"/>
        <v>1.0047966317304369</v>
      </c>
      <c r="I1408" s="4">
        <f t="shared" si="266"/>
        <v>7161.6482109491353</v>
      </c>
      <c r="J1408" s="25">
        <f t="shared" si="261"/>
        <v>4389.5712008493447</v>
      </c>
      <c r="K1408" s="15">
        <f t="shared" si="267"/>
        <v>4410.6263573543501</v>
      </c>
      <c r="L1408" s="36">
        <f t="shared" si="268"/>
        <v>2785.3736426456499</v>
      </c>
      <c r="M1408" s="36">
        <f t="shared" si="269"/>
        <v>2785.3736426456499</v>
      </c>
      <c r="N1408" s="36">
        <f t="shared" si="270"/>
        <v>0.38707249064002919</v>
      </c>
      <c r="O1408" s="36">
        <f t="shared" si="271"/>
        <v>7758306.3291450962</v>
      </c>
      <c r="P1408" s="35">
        <f t="shared" si="262"/>
        <v>7758306.3291450962</v>
      </c>
    </row>
    <row r="1409" spans="1:16" x14ac:dyDescent="0.4">
      <c r="A1409" s="1">
        <v>1408</v>
      </c>
      <c r="B1409" s="21">
        <v>41221</v>
      </c>
      <c r="C1409" s="43">
        <v>4</v>
      </c>
      <c r="D1409">
        <v>5773</v>
      </c>
      <c r="E1409" s="25">
        <f t="shared" si="263"/>
        <v>6829.25</v>
      </c>
      <c r="F1409" s="25">
        <f t="shared" si="264"/>
        <v>6738.25</v>
      </c>
      <c r="G1409" s="25">
        <f t="shared" si="265"/>
        <v>0.85675064000296808</v>
      </c>
      <c r="H1409" s="25">
        <f t="shared" si="260"/>
        <v>0.99880733708417879</v>
      </c>
      <c r="I1409" s="4">
        <f t="shared" si="266"/>
        <v>5779.8934645926174</v>
      </c>
      <c r="J1409" s="25">
        <f t="shared" si="261"/>
        <v>4389.511337388758</v>
      </c>
      <c r="K1409" s="15">
        <f t="shared" si="267"/>
        <v>4384.2761299980775</v>
      </c>
      <c r="L1409" s="36">
        <f t="shared" si="268"/>
        <v>1388.7238700019225</v>
      </c>
      <c r="M1409" s="36">
        <f t="shared" si="269"/>
        <v>1388.7238700019225</v>
      </c>
      <c r="N1409" s="36">
        <f t="shared" si="270"/>
        <v>0.24055497488340941</v>
      </c>
      <c r="O1409" s="36">
        <f t="shared" si="271"/>
        <v>1928553.9871131165</v>
      </c>
      <c r="P1409" s="35">
        <f t="shared" si="262"/>
        <v>1928553.9871131165</v>
      </c>
    </row>
    <row r="1410" spans="1:16" x14ac:dyDescent="0.4">
      <c r="A1410" s="1">
        <v>1409</v>
      </c>
      <c r="B1410" s="21">
        <v>41222</v>
      </c>
      <c r="C1410" s="43">
        <v>1</v>
      </c>
      <c r="D1410">
        <v>7159</v>
      </c>
      <c r="E1410" s="25">
        <f t="shared" si="263"/>
        <v>6647.25</v>
      </c>
      <c r="F1410" s="25">
        <f t="shared" si="264"/>
        <v>6484.25</v>
      </c>
      <c r="G1410" s="25">
        <f t="shared" si="265"/>
        <v>1.1040598372980683</v>
      </c>
      <c r="H1410" s="25">
        <f t="shared" ref="H1410:H1473" si="272">VLOOKUP(C1410,$Q$38:$S$42,3,FALSE)</f>
        <v>1.0016405964821891</v>
      </c>
      <c r="I1410" s="4">
        <f t="shared" si="266"/>
        <v>7147.2742070786262</v>
      </c>
      <c r="J1410" s="25">
        <f t="shared" si="261"/>
        <v>4389.4514739281703</v>
      </c>
      <c r="K1410" s="15">
        <f t="shared" si="267"/>
        <v>4396.6527925750361</v>
      </c>
      <c r="L1410" s="36">
        <f t="shared" si="268"/>
        <v>2762.3472074249639</v>
      </c>
      <c r="M1410" s="36">
        <f t="shared" si="269"/>
        <v>2762.3472074249639</v>
      </c>
      <c r="N1410" s="36">
        <f t="shared" si="270"/>
        <v>0.38585657318409888</v>
      </c>
      <c r="O1410" s="36">
        <f t="shared" si="271"/>
        <v>7630562.0943684969</v>
      </c>
      <c r="P1410" s="35">
        <f t="shared" si="262"/>
        <v>7630562.0943684969</v>
      </c>
    </row>
    <row r="1411" spans="1:16" x14ac:dyDescent="0.4">
      <c r="A1411" s="1">
        <v>1410</v>
      </c>
      <c r="B1411" s="21">
        <v>41223</v>
      </c>
      <c r="C1411" s="43">
        <v>2</v>
      </c>
      <c r="D1411">
        <v>6461</v>
      </c>
      <c r="E1411" s="25">
        <f t="shared" si="263"/>
        <v>6321.25</v>
      </c>
      <c r="F1411" s="25">
        <f t="shared" si="264"/>
        <v>6514.5</v>
      </c>
      <c r="G1411" s="25">
        <f t="shared" si="265"/>
        <v>0.9917875508481081</v>
      </c>
      <c r="H1411" s="25">
        <f t="shared" si="272"/>
        <v>0.99475543470319527</v>
      </c>
      <c r="I1411" s="4">
        <f t="shared" si="266"/>
        <v>6495.063786133288</v>
      </c>
      <c r="J1411" s="25">
        <f t="shared" ref="J1411:J1474" si="273">INTERCEPT($I$2:$I$3896,$A$2:$A$3896)+SLOPE($I$2:$I$3896,$A$2:$A$3896)*A1411</f>
        <v>4389.3916104675836</v>
      </c>
      <c r="K1411" s="15">
        <f t="shared" si="267"/>
        <v>4366.3711595532395</v>
      </c>
      <c r="L1411" s="36">
        <f t="shared" si="268"/>
        <v>2094.6288404467605</v>
      </c>
      <c r="M1411" s="36">
        <f t="shared" si="269"/>
        <v>2094.6288404467605</v>
      </c>
      <c r="N1411" s="36">
        <f t="shared" si="270"/>
        <v>0.32419576543054646</v>
      </c>
      <c r="O1411" s="36">
        <f t="shared" si="271"/>
        <v>4387469.9792313408</v>
      </c>
      <c r="P1411" s="35">
        <f t="shared" ref="P1411:P1474" si="274">(D1411-K1411)^2</f>
        <v>4387469.9792313408</v>
      </c>
    </row>
    <row r="1412" spans="1:16" x14ac:dyDescent="0.4">
      <c r="A1412" s="1">
        <v>1411</v>
      </c>
      <c r="B1412" s="21">
        <v>41224</v>
      </c>
      <c r="C1412" s="43">
        <v>3</v>
      </c>
      <c r="D1412">
        <v>5892</v>
      </c>
      <c r="E1412" s="25">
        <f t="shared" si="263"/>
        <v>6707.75</v>
      </c>
      <c r="F1412" s="25">
        <f t="shared" si="264"/>
        <v>6743.125</v>
      </c>
      <c r="G1412" s="25">
        <f t="shared" si="265"/>
        <v>0.87377884882750945</v>
      </c>
      <c r="H1412" s="25">
        <f t="shared" si="272"/>
        <v>1.0047966317304369</v>
      </c>
      <c r="I1412" s="4">
        <f t="shared" si="266"/>
        <v>5863.8731599377852</v>
      </c>
      <c r="J1412" s="25">
        <f t="shared" si="273"/>
        <v>4389.331747006996</v>
      </c>
      <c r="K1412" s="15">
        <f t="shared" si="267"/>
        <v>4410.3857549401037</v>
      </c>
      <c r="L1412" s="36">
        <f t="shared" si="268"/>
        <v>1481.6142450598963</v>
      </c>
      <c r="M1412" s="36">
        <f t="shared" si="269"/>
        <v>1481.6142450598963</v>
      </c>
      <c r="N1412" s="36">
        <f t="shared" si="270"/>
        <v>0.25146202394091927</v>
      </c>
      <c r="O1412" s="36">
        <f t="shared" si="271"/>
        <v>2195180.7711644066</v>
      </c>
      <c r="P1412" s="35">
        <f t="shared" si="274"/>
        <v>2195180.7711644066</v>
      </c>
    </row>
    <row r="1413" spans="1:16" x14ac:dyDescent="0.4">
      <c r="A1413" s="1">
        <v>1412</v>
      </c>
      <c r="B1413" s="21">
        <v>41225</v>
      </c>
      <c r="C1413" s="43">
        <v>4</v>
      </c>
      <c r="D1413">
        <v>7319</v>
      </c>
      <c r="E1413" s="25">
        <f t="shared" ref="E1413:E1476" si="275">AVERAGE(D1411:D1414)</f>
        <v>6778.5</v>
      </c>
      <c r="F1413" s="25">
        <f t="shared" ref="F1413:F1476" si="276">AVERAGE(E1413:E1414)</f>
        <v>6911.625</v>
      </c>
      <c r="G1413" s="25">
        <f t="shared" si="265"/>
        <v>1.0589405530537319</v>
      </c>
      <c r="H1413" s="25">
        <f t="shared" si="272"/>
        <v>0.99880733708417879</v>
      </c>
      <c r="I1413" s="4">
        <f t="shared" si="266"/>
        <v>7327.739523186101</v>
      </c>
      <c r="J1413" s="25">
        <f t="shared" si="273"/>
        <v>4389.2718835464093</v>
      </c>
      <c r="K1413" s="15">
        <f t="shared" si="267"/>
        <v>4384.0369617434471</v>
      </c>
      <c r="L1413" s="36">
        <f t="shared" si="268"/>
        <v>2934.9630382565529</v>
      </c>
      <c r="M1413" s="36">
        <f t="shared" si="269"/>
        <v>2934.9630382565529</v>
      </c>
      <c r="N1413" s="36">
        <f t="shared" si="270"/>
        <v>0.40100601697725824</v>
      </c>
      <c r="O1413" s="36">
        <f t="shared" si="271"/>
        <v>8614008.0359321367</v>
      </c>
      <c r="P1413" s="35">
        <f t="shared" si="274"/>
        <v>8614008.0359321367</v>
      </c>
    </row>
    <row r="1414" spans="1:16" x14ac:dyDescent="0.4">
      <c r="A1414" s="1">
        <v>1413</v>
      </c>
      <c r="B1414" s="21">
        <v>41226</v>
      </c>
      <c r="C1414" s="43">
        <v>1</v>
      </c>
      <c r="D1414">
        <v>7442</v>
      </c>
      <c r="E1414" s="25">
        <f t="shared" si="275"/>
        <v>7044.75</v>
      </c>
      <c r="F1414" s="25">
        <f t="shared" si="276"/>
        <v>7074.875</v>
      </c>
      <c r="G1414" s="25">
        <f t="shared" si="265"/>
        <v>1.051891376172724</v>
      </c>
      <c r="H1414" s="25">
        <f t="shared" si="272"/>
        <v>1.0016405964821891</v>
      </c>
      <c r="I1414" s="4">
        <f t="shared" si="266"/>
        <v>7429.8106787371335</v>
      </c>
      <c r="J1414" s="25">
        <f t="shared" si="273"/>
        <v>4389.2120200858226</v>
      </c>
      <c r="K1414" s="15">
        <f t="shared" si="267"/>
        <v>4396.4129458855577</v>
      </c>
      <c r="L1414" s="36">
        <f t="shared" si="268"/>
        <v>3045.5870541144423</v>
      </c>
      <c r="M1414" s="36">
        <f t="shared" si="269"/>
        <v>3045.5870541144423</v>
      </c>
      <c r="N1414" s="36">
        <f t="shared" si="270"/>
        <v>0.40924308708874524</v>
      </c>
      <c r="O1414" s="36">
        <f t="shared" si="271"/>
        <v>9275600.5041894857</v>
      </c>
      <c r="P1414" s="35">
        <f t="shared" si="274"/>
        <v>9275600.5041894857</v>
      </c>
    </row>
    <row r="1415" spans="1:16" x14ac:dyDescent="0.4">
      <c r="A1415" s="1">
        <v>1414</v>
      </c>
      <c r="B1415" s="21">
        <v>41227</v>
      </c>
      <c r="C1415" s="43">
        <v>2</v>
      </c>
      <c r="D1415">
        <v>7526</v>
      </c>
      <c r="E1415" s="25">
        <f t="shared" si="275"/>
        <v>7105</v>
      </c>
      <c r="F1415" s="25">
        <f t="shared" si="276"/>
        <v>7168.375</v>
      </c>
      <c r="G1415" s="25">
        <f t="shared" si="265"/>
        <v>1.04988927058085</v>
      </c>
      <c r="H1415" s="25">
        <f t="shared" si="272"/>
        <v>0.99475543470319527</v>
      </c>
      <c r="I1415" s="4">
        <f t="shared" si="266"/>
        <v>7565.6786959354777</v>
      </c>
      <c r="J1415" s="25">
        <f t="shared" si="273"/>
        <v>4389.152156625235</v>
      </c>
      <c r="K1415" s="15">
        <f t="shared" si="267"/>
        <v>4366.1329615422028</v>
      </c>
      <c r="L1415" s="36">
        <f t="shared" si="268"/>
        <v>3159.8670384577972</v>
      </c>
      <c r="M1415" s="36">
        <f t="shared" si="269"/>
        <v>3159.8670384577972</v>
      </c>
      <c r="N1415" s="36">
        <f t="shared" si="270"/>
        <v>0.41986009014852477</v>
      </c>
      <c r="O1415" s="36">
        <f t="shared" si="271"/>
        <v>9984759.7007320505</v>
      </c>
      <c r="P1415" s="35">
        <f t="shared" si="274"/>
        <v>9984759.7007320505</v>
      </c>
    </row>
    <row r="1416" spans="1:16" x14ac:dyDescent="0.4">
      <c r="A1416" s="1">
        <v>1415</v>
      </c>
      <c r="B1416" s="21">
        <v>41228</v>
      </c>
      <c r="C1416" s="43">
        <v>3</v>
      </c>
      <c r="D1416">
        <v>6133</v>
      </c>
      <c r="E1416" s="25">
        <f t="shared" si="275"/>
        <v>7231.75</v>
      </c>
      <c r="F1416" s="25">
        <f t="shared" si="276"/>
        <v>7172.25</v>
      </c>
      <c r="G1416" s="25">
        <f t="shared" si="265"/>
        <v>0.8551012583220049</v>
      </c>
      <c r="H1416" s="25">
        <f t="shared" si="272"/>
        <v>1.0047966317304369</v>
      </c>
      <c r="I1416" s="4">
        <f t="shared" si="266"/>
        <v>6103.7226900710175</v>
      </c>
      <c r="J1416" s="25">
        <f t="shared" si="273"/>
        <v>4389.0922931646483</v>
      </c>
      <c r="K1416" s="15">
        <f t="shared" si="267"/>
        <v>4410.1451525258581</v>
      </c>
      <c r="L1416" s="36">
        <f t="shared" si="268"/>
        <v>1722.8548474741419</v>
      </c>
      <c r="M1416" s="36">
        <f t="shared" si="269"/>
        <v>1722.8548474741419</v>
      </c>
      <c r="N1416" s="36">
        <f t="shared" si="270"/>
        <v>0.28091551401828502</v>
      </c>
      <c r="O1416" s="36">
        <f t="shared" si="271"/>
        <v>2968228.8254651488</v>
      </c>
      <c r="P1416" s="35">
        <f t="shared" si="274"/>
        <v>2968228.8254651488</v>
      </c>
    </row>
    <row r="1417" spans="1:16" x14ac:dyDescent="0.4">
      <c r="A1417" s="1">
        <v>1416</v>
      </c>
      <c r="B1417" s="21">
        <v>41229</v>
      </c>
      <c r="C1417" s="43">
        <v>4</v>
      </c>
      <c r="D1417">
        <v>7826</v>
      </c>
      <c r="E1417" s="25">
        <f t="shared" si="275"/>
        <v>7112.75</v>
      </c>
      <c r="F1417" s="25">
        <f t="shared" si="276"/>
        <v>6960.5</v>
      </c>
      <c r="G1417" s="25">
        <f t="shared" si="265"/>
        <v>1.1243445154802099</v>
      </c>
      <c r="H1417" s="25">
        <f t="shared" si="272"/>
        <v>0.99880733708417879</v>
      </c>
      <c r="I1417" s="4">
        <f t="shared" si="266"/>
        <v>7835.3449253251028</v>
      </c>
      <c r="J1417" s="25">
        <f t="shared" si="273"/>
        <v>4389.0324297040606</v>
      </c>
      <c r="K1417" s="15">
        <f t="shared" si="267"/>
        <v>4383.7977934888158</v>
      </c>
      <c r="L1417" s="36">
        <f t="shared" si="268"/>
        <v>3442.2022065111842</v>
      </c>
      <c r="M1417" s="36">
        <f t="shared" si="269"/>
        <v>3442.2022065111842</v>
      </c>
      <c r="N1417" s="36">
        <f t="shared" si="270"/>
        <v>0.43984183574127067</v>
      </c>
      <c r="O1417" s="36">
        <f t="shared" si="271"/>
        <v>11848756.030510465</v>
      </c>
      <c r="P1417" s="35">
        <f t="shared" si="274"/>
        <v>11848756.030510465</v>
      </c>
    </row>
    <row r="1418" spans="1:16" x14ac:dyDescent="0.4">
      <c r="A1418" s="1">
        <v>1417</v>
      </c>
      <c r="B1418" s="21">
        <v>41230</v>
      </c>
      <c r="C1418" s="43">
        <v>1</v>
      </c>
      <c r="D1418">
        <v>6966</v>
      </c>
      <c r="E1418" s="25">
        <f t="shared" si="275"/>
        <v>6808.25</v>
      </c>
      <c r="F1418" s="25">
        <f t="shared" si="276"/>
        <v>7006.25</v>
      </c>
      <c r="G1418" s="25">
        <f t="shared" si="265"/>
        <v>0.99425512934879567</v>
      </c>
      <c r="H1418" s="25">
        <f t="shared" si="272"/>
        <v>1.0016405964821891</v>
      </c>
      <c r="I1418" s="4">
        <f t="shared" si="266"/>
        <v>6954.5903235800688</v>
      </c>
      <c r="J1418" s="25">
        <f t="shared" si="273"/>
        <v>4388.9725662434739</v>
      </c>
      <c r="K1418" s="15">
        <f t="shared" si="267"/>
        <v>4396.1730991960776</v>
      </c>
      <c r="L1418" s="36">
        <f t="shared" si="268"/>
        <v>2569.8269008039224</v>
      </c>
      <c r="M1418" s="36">
        <f t="shared" si="269"/>
        <v>2569.8269008039224</v>
      </c>
      <c r="N1418" s="36">
        <f t="shared" si="270"/>
        <v>0.36890997714670148</v>
      </c>
      <c r="O1418" s="36">
        <f t="shared" si="271"/>
        <v>6604010.300095493</v>
      </c>
      <c r="P1418" s="35">
        <f t="shared" si="274"/>
        <v>6604010.300095493</v>
      </c>
    </row>
    <row r="1419" spans="1:16" x14ac:dyDescent="0.4">
      <c r="A1419" s="1">
        <v>1418</v>
      </c>
      <c r="B1419" s="21">
        <v>41231</v>
      </c>
      <c r="C1419" s="43">
        <v>2</v>
      </c>
      <c r="D1419">
        <v>6308</v>
      </c>
      <c r="E1419" s="25">
        <f t="shared" si="275"/>
        <v>7204.25</v>
      </c>
      <c r="F1419" s="25">
        <f t="shared" si="276"/>
        <v>7214</v>
      </c>
      <c r="G1419" s="25">
        <f t="shared" si="265"/>
        <v>0.87441086775713894</v>
      </c>
      <c r="H1419" s="25">
        <f t="shared" si="272"/>
        <v>0.99475543470319527</v>
      </c>
      <c r="I1419" s="4">
        <f t="shared" si="266"/>
        <v>6341.2571371194517</v>
      </c>
      <c r="J1419" s="25">
        <f t="shared" si="273"/>
        <v>4388.9127027828863</v>
      </c>
      <c r="K1419" s="15">
        <f t="shared" si="267"/>
        <v>4365.8947635311661</v>
      </c>
      <c r="L1419" s="36">
        <f t="shared" si="268"/>
        <v>1942.1052364688339</v>
      </c>
      <c r="M1419" s="36">
        <f t="shared" si="269"/>
        <v>1942.1052364688339</v>
      </c>
      <c r="N1419" s="36">
        <f t="shared" si="270"/>
        <v>0.30787971408827425</v>
      </c>
      <c r="O1419" s="36">
        <f t="shared" si="271"/>
        <v>3771772.7495196653</v>
      </c>
      <c r="P1419" s="35">
        <f t="shared" si="274"/>
        <v>3771772.7495196653</v>
      </c>
    </row>
    <row r="1420" spans="1:16" x14ac:dyDescent="0.4">
      <c r="A1420" s="1">
        <v>1419</v>
      </c>
      <c r="B1420" s="21">
        <v>41232</v>
      </c>
      <c r="C1420" s="43">
        <v>3</v>
      </c>
      <c r="D1420">
        <v>7717</v>
      </c>
      <c r="E1420" s="25">
        <f t="shared" si="275"/>
        <v>7223.75</v>
      </c>
      <c r="F1420" s="25">
        <f t="shared" si="276"/>
        <v>7298</v>
      </c>
      <c r="G1420" s="25">
        <f t="shared" si="265"/>
        <v>1.0574129898602356</v>
      </c>
      <c r="H1420" s="25">
        <f t="shared" si="272"/>
        <v>1.0047966317304369</v>
      </c>
      <c r="I1420" s="4">
        <f t="shared" si="266"/>
        <v>7680.1610955940068</v>
      </c>
      <c r="J1420" s="25">
        <f t="shared" si="273"/>
        <v>4388.8528393222996</v>
      </c>
      <c r="K1420" s="15">
        <f t="shared" si="267"/>
        <v>4409.9045501116107</v>
      </c>
      <c r="L1420" s="36">
        <f t="shared" si="268"/>
        <v>3307.0954498883893</v>
      </c>
      <c r="M1420" s="36">
        <f t="shared" si="269"/>
        <v>3307.0954498883893</v>
      </c>
      <c r="N1420" s="36">
        <f t="shared" si="270"/>
        <v>0.42854677334305941</v>
      </c>
      <c r="O1420" s="36">
        <f t="shared" si="271"/>
        <v>10936880.314672489</v>
      </c>
      <c r="P1420" s="35">
        <f t="shared" si="274"/>
        <v>10936880.314672489</v>
      </c>
    </row>
    <row r="1421" spans="1:16" x14ac:dyDescent="0.4">
      <c r="A1421" s="1">
        <v>1420</v>
      </c>
      <c r="B1421" s="21">
        <v>41233</v>
      </c>
      <c r="C1421" s="43">
        <v>4</v>
      </c>
      <c r="D1421">
        <v>7904</v>
      </c>
      <c r="E1421" s="25">
        <f t="shared" si="275"/>
        <v>7372.25</v>
      </c>
      <c r="F1421" s="25">
        <f t="shared" si="276"/>
        <v>6967</v>
      </c>
      <c r="G1421" s="25">
        <f t="shared" si="265"/>
        <v>1.1344911726711639</v>
      </c>
      <c r="H1421" s="25">
        <f t="shared" si="272"/>
        <v>0.99880733708417879</v>
      </c>
      <c r="I1421" s="4">
        <f t="shared" si="266"/>
        <v>7913.4380641157186</v>
      </c>
      <c r="J1421" s="25">
        <f t="shared" si="273"/>
        <v>4388.792975861712</v>
      </c>
      <c r="K1421" s="15">
        <f t="shared" si="267"/>
        <v>4383.5586252341855</v>
      </c>
      <c r="L1421" s="36">
        <f t="shared" si="268"/>
        <v>3520.4413747658145</v>
      </c>
      <c r="M1421" s="36">
        <f t="shared" si="269"/>
        <v>3520.4413747658145</v>
      </c>
      <c r="N1421" s="36">
        <f t="shared" si="270"/>
        <v>0.44539997150377209</v>
      </c>
      <c r="O1421" s="36">
        <f t="shared" si="271"/>
        <v>12393507.473163018</v>
      </c>
      <c r="P1421" s="35">
        <f t="shared" si="274"/>
        <v>12393507.473163018</v>
      </c>
    </row>
    <row r="1422" spans="1:16" x14ac:dyDescent="0.4">
      <c r="A1422" s="1">
        <v>1421</v>
      </c>
      <c r="B1422" s="21">
        <v>41234</v>
      </c>
      <c r="C1422" s="43">
        <v>1</v>
      </c>
      <c r="D1422">
        <v>7560</v>
      </c>
      <c r="E1422" s="25">
        <f t="shared" si="275"/>
        <v>6561.75</v>
      </c>
      <c r="F1422" s="25">
        <f t="shared" si="276"/>
        <v>6553</v>
      </c>
      <c r="G1422" s="25">
        <f t="shared" si="265"/>
        <v>1.1536700747749122</v>
      </c>
      <c r="H1422" s="25">
        <f t="shared" si="272"/>
        <v>1.0016405964821891</v>
      </c>
      <c r="I1422" s="4">
        <f t="shared" si="266"/>
        <v>7547.6174054357334</v>
      </c>
      <c r="J1422" s="25">
        <f t="shared" si="273"/>
        <v>4388.7331124011253</v>
      </c>
      <c r="K1422" s="15">
        <f t="shared" si="267"/>
        <v>4395.9332525065975</v>
      </c>
      <c r="L1422" s="36">
        <f t="shared" si="268"/>
        <v>3164.0667474934025</v>
      </c>
      <c r="M1422" s="36">
        <f t="shared" si="269"/>
        <v>3164.0667474934025</v>
      </c>
      <c r="N1422" s="36">
        <f t="shared" si="270"/>
        <v>0.41852734755203735</v>
      </c>
      <c r="O1422" s="36">
        <f t="shared" si="271"/>
        <v>10011318.382593479</v>
      </c>
      <c r="P1422" s="35">
        <f t="shared" si="274"/>
        <v>10011318.382593479</v>
      </c>
    </row>
    <row r="1423" spans="1:16" x14ac:dyDescent="0.4">
      <c r="A1423" s="1">
        <v>1422</v>
      </c>
      <c r="B1423" s="21">
        <v>41235</v>
      </c>
      <c r="C1423" s="43">
        <v>2</v>
      </c>
      <c r="D1423">
        <v>3066</v>
      </c>
      <c r="E1423" s="25">
        <f t="shared" si="275"/>
        <v>6544.25</v>
      </c>
      <c r="F1423" s="25">
        <f t="shared" si="276"/>
        <v>6191.875</v>
      </c>
      <c r="G1423" s="25">
        <f t="shared" si="265"/>
        <v>0.49516503482386193</v>
      </c>
      <c r="H1423" s="25">
        <f t="shared" si="272"/>
        <v>0.99475543470319527</v>
      </c>
      <c r="I1423" s="4">
        <f t="shared" si="266"/>
        <v>3082.1646135713759</v>
      </c>
      <c r="J1423" s="25">
        <f t="shared" si="273"/>
        <v>4388.6732489405376</v>
      </c>
      <c r="K1423" s="15">
        <f t="shared" si="267"/>
        <v>4365.6565655201284</v>
      </c>
      <c r="L1423" s="36">
        <f t="shared" si="268"/>
        <v>-1299.6565655201284</v>
      </c>
      <c r="M1423" s="36">
        <f t="shared" si="269"/>
        <v>1299.6565655201284</v>
      </c>
      <c r="N1423" s="36">
        <f t="shared" si="270"/>
        <v>0.42389320467062247</v>
      </c>
      <c r="O1423" s="36">
        <f t="shared" si="271"/>
        <v>1689107.1882995758</v>
      </c>
      <c r="P1423" s="35">
        <f t="shared" si="274"/>
        <v>1689107.1882995758</v>
      </c>
    </row>
    <row r="1424" spans="1:16" x14ac:dyDescent="0.4">
      <c r="A1424" s="1">
        <v>1423</v>
      </c>
      <c r="B1424" s="21">
        <v>41236</v>
      </c>
      <c r="C1424" s="43">
        <v>3</v>
      </c>
      <c r="D1424">
        <v>7647</v>
      </c>
      <c r="E1424" s="25">
        <f t="shared" si="275"/>
        <v>5839.5</v>
      </c>
      <c r="F1424" s="25">
        <f t="shared" si="276"/>
        <v>5403.25</v>
      </c>
      <c r="G1424" s="25">
        <f t="shared" si="265"/>
        <v>1.4152593346596956</v>
      </c>
      <c r="H1424" s="25">
        <f t="shared" si="272"/>
        <v>1.0047966317304369</v>
      </c>
      <c r="I1424" s="4">
        <f t="shared" si="266"/>
        <v>7610.4952569660973</v>
      </c>
      <c r="J1424" s="25">
        <f t="shared" si="273"/>
        <v>4388.6133854799509</v>
      </c>
      <c r="K1424" s="15">
        <f t="shared" si="267"/>
        <v>4409.6639476973642</v>
      </c>
      <c r="L1424" s="36">
        <f t="shared" si="268"/>
        <v>3237.3360523026358</v>
      </c>
      <c r="M1424" s="36">
        <f t="shared" si="269"/>
        <v>3237.3360523026358</v>
      </c>
      <c r="N1424" s="36">
        <f t="shared" si="270"/>
        <v>0.42334720181805097</v>
      </c>
      <c r="O1424" s="36">
        <f t="shared" si="271"/>
        <v>10480344.715538414</v>
      </c>
      <c r="P1424" s="35">
        <f t="shared" si="274"/>
        <v>10480344.715538414</v>
      </c>
    </row>
    <row r="1425" spans="1:16" x14ac:dyDescent="0.4">
      <c r="A1425" s="1">
        <v>1424</v>
      </c>
      <c r="B1425" s="21">
        <v>41237</v>
      </c>
      <c r="C1425" s="43">
        <v>4</v>
      </c>
      <c r="D1425">
        <v>5085</v>
      </c>
      <c r="E1425" s="25">
        <f t="shared" si="275"/>
        <v>4967</v>
      </c>
      <c r="F1425" s="25">
        <f t="shared" si="276"/>
        <v>4992.5</v>
      </c>
      <c r="G1425" s="25">
        <f t="shared" si="265"/>
        <v>1.0185277916875313</v>
      </c>
      <c r="H1425" s="25">
        <f t="shared" si="272"/>
        <v>0.99880733708417879</v>
      </c>
      <c r="I1425" s="4">
        <f t="shared" si="266"/>
        <v>5091.0719326959043</v>
      </c>
      <c r="J1425" s="25">
        <f t="shared" si="273"/>
        <v>4388.5535220193633</v>
      </c>
      <c r="K1425" s="15">
        <f t="shared" si="267"/>
        <v>4383.3194569795542</v>
      </c>
      <c r="L1425" s="36">
        <f t="shared" si="268"/>
        <v>701.68054302044584</v>
      </c>
      <c r="M1425" s="36">
        <f t="shared" si="269"/>
        <v>701.68054302044584</v>
      </c>
      <c r="N1425" s="36">
        <f t="shared" si="270"/>
        <v>0.13799027394699034</v>
      </c>
      <c r="O1425" s="36">
        <f t="shared" si="271"/>
        <v>492355.58445346775</v>
      </c>
      <c r="P1425" s="35">
        <f t="shared" si="274"/>
        <v>492355.58445346775</v>
      </c>
    </row>
    <row r="1426" spans="1:16" x14ac:dyDescent="0.4">
      <c r="A1426" s="1">
        <v>1425</v>
      </c>
      <c r="B1426" s="21">
        <v>41238</v>
      </c>
      <c r="C1426" s="43">
        <v>1</v>
      </c>
      <c r="D1426">
        <v>4070</v>
      </c>
      <c r="E1426" s="25">
        <f t="shared" si="275"/>
        <v>5018</v>
      </c>
      <c r="F1426" s="25">
        <f t="shared" si="276"/>
        <v>4516</v>
      </c>
      <c r="G1426" s="25">
        <f t="shared" si="265"/>
        <v>0.90124003542958375</v>
      </c>
      <c r="H1426" s="25">
        <f t="shared" si="272"/>
        <v>1.0016405964821891</v>
      </c>
      <c r="I1426" s="4">
        <f t="shared" si="266"/>
        <v>4063.3337090110363</v>
      </c>
      <c r="J1426" s="25">
        <f t="shared" si="273"/>
        <v>4388.4936585587766</v>
      </c>
      <c r="K1426" s="15">
        <f t="shared" si="267"/>
        <v>4395.6934058171173</v>
      </c>
      <c r="L1426" s="36">
        <f t="shared" si="268"/>
        <v>-325.69340581711731</v>
      </c>
      <c r="M1426" s="36">
        <f t="shared" si="269"/>
        <v>325.69340581711731</v>
      </c>
      <c r="N1426" s="36">
        <f t="shared" si="270"/>
        <v>8.0022949832215556E-2</v>
      </c>
      <c r="O1426" s="36">
        <f t="shared" si="271"/>
        <v>106076.19459275347</v>
      </c>
      <c r="P1426" s="35">
        <f t="shared" si="274"/>
        <v>106076.19459275347</v>
      </c>
    </row>
    <row r="1427" spans="1:16" x14ac:dyDescent="0.4">
      <c r="A1427" s="1">
        <v>1426</v>
      </c>
      <c r="B1427" s="21">
        <v>41239</v>
      </c>
      <c r="C1427" s="43">
        <v>2</v>
      </c>
      <c r="D1427">
        <v>3270</v>
      </c>
      <c r="E1427" s="25">
        <f t="shared" si="275"/>
        <v>4014</v>
      </c>
      <c r="F1427" s="25">
        <f t="shared" si="276"/>
        <v>3803.625</v>
      </c>
      <c r="G1427" s="25">
        <f t="shared" si="265"/>
        <v>0.8597062013211082</v>
      </c>
      <c r="H1427" s="25">
        <f t="shared" si="272"/>
        <v>0.99475543470319527</v>
      </c>
      <c r="I1427" s="4">
        <f t="shared" si="266"/>
        <v>3287.2401455898239</v>
      </c>
      <c r="J1427" s="25">
        <f t="shared" si="273"/>
        <v>4388.433795098189</v>
      </c>
      <c r="K1427" s="15">
        <f t="shared" si="267"/>
        <v>4365.4183675090917</v>
      </c>
      <c r="L1427" s="36">
        <f t="shared" si="268"/>
        <v>-1095.4183675090917</v>
      </c>
      <c r="M1427" s="36">
        <f t="shared" si="269"/>
        <v>1095.4183675090917</v>
      </c>
      <c r="N1427" s="36">
        <f t="shared" si="270"/>
        <v>0.33499032645537974</v>
      </c>
      <c r="O1427" s="36">
        <f t="shared" si="271"/>
        <v>1199941.3998762835</v>
      </c>
      <c r="P1427" s="35">
        <f t="shared" si="274"/>
        <v>1199941.3998762835</v>
      </c>
    </row>
    <row r="1428" spans="1:16" x14ac:dyDescent="0.4">
      <c r="A1428" s="1">
        <v>1427</v>
      </c>
      <c r="B1428" s="21">
        <v>41240</v>
      </c>
      <c r="C1428" s="43">
        <v>3</v>
      </c>
      <c r="D1428">
        <v>3631</v>
      </c>
      <c r="E1428" s="25">
        <f t="shared" si="275"/>
        <v>3593.25</v>
      </c>
      <c r="F1428" s="25">
        <f t="shared" si="276"/>
        <v>3889.5</v>
      </c>
      <c r="G1428" s="25">
        <f t="shared" si="265"/>
        <v>0.93353901529759609</v>
      </c>
      <c r="H1428" s="25">
        <f t="shared" si="272"/>
        <v>1.0047966317304369</v>
      </c>
      <c r="I1428" s="4">
        <f t="shared" si="266"/>
        <v>3613.6665722562966</v>
      </c>
      <c r="J1428" s="25">
        <f t="shared" si="273"/>
        <v>4388.3739316376023</v>
      </c>
      <c r="K1428" s="15">
        <f t="shared" si="267"/>
        <v>4409.4233452831168</v>
      </c>
      <c r="L1428" s="36">
        <f t="shared" si="268"/>
        <v>-778.42334528311676</v>
      </c>
      <c r="M1428" s="36">
        <f t="shared" si="269"/>
        <v>778.42334528311676</v>
      </c>
      <c r="N1428" s="36">
        <f t="shared" si="270"/>
        <v>0.21438263433850641</v>
      </c>
      <c r="O1428" s="36">
        <f t="shared" si="271"/>
        <v>605942.90448175836</v>
      </c>
      <c r="P1428" s="35">
        <f t="shared" si="274"/>
        <v>605942.90448175836</v>
      </c>
    </row>
    <row r="1429" spans="1:16" x14ac:dyDescent="0.4">
      <c r="A1429" s="1">
        <v>1428</v>
      </c>
      <c r="B1429" s="21">
        <v>41241</v>
      </c>
      <c r="C1429" s="43">
        <v>4</v>
      </c>
      <c r="D1429">
        <v>3402</v>
      </c>
      <c r="E1429" s="25">
        <f t="shared" si="275"/>
        <v>4185.75</v>
      </c>
      <c r="F1429" s="25">
        <f t="shared" si="276"/>
        <v>4233.25</v>
      </c>
      <c r="G1429" s="25">
        <f t="shared" si="265"/>
        <v>0.80363786688714345</v>
      </c>
      <c r="H1429" s="25">
        <f t="shared" si="272"/>
        <v>0.99880733708417879</v>
      </c>
      <c r="I1429" s="4">
        <f t="shared" si="266"/>
        <v>3406.0622841753134</v>
      </c>
      <c r="J1429" s="25">
        <f t="shared" si="273"/>
        <v>4388.3140681770146</v>
      </c>
      <c r="K1429" s="15">
        <f t="shared" si="267"/>
        <v>4383.0802887249238</v>
      </c>
      <c r="L1429" s="36">
        <f t="shared" si="268"/>
        <v>-981.08028872492378</v>
      </c>
      <c r="M1429" s="36">
        <f t="shared" si="269"/>
        <v>981.08028872492378</v>
      </c>
      <c r="N1429" s="36">
        <f t="shared" si="270"/>
        <v>0.28838338880803166</v>
      </c>
      <c r="O1429" s="36">
        <f t="shared" si="271"/>
        <v>962518.53292457981</v>
      </c>
      <c r="P1429" s="35">
        <f t="shared" si="274"/>
        <v>962518.53292457981</v>
      </c>
    </row>
    <row r="1430" spans="1:16" x14ac:dyDescent="0.4">
      <c r="A1430" s="1">
        <v>1429</v>
      </c>
      <c r="B1430" s="21">
        <v>41242</v>
      </c>
      <c r="C1430" s="43">
        <v>1</v>
      </c>
      <c r="D1430">
        <v>6440</v>
      </c>
      <c r="E1430" s="25">
        <f t="shared" si="275"/>
        <v>4280.75</v>
      </c>
      <c r="F1430" s="25">
        <f t="shared" si="276"/>
        <v>4706.75</v>
      </c>
      <c r="G1430" s="25">
        <f t="shared" si="265"/>
        <v>1.3682477293249058</v>
      </c>
      <c r="H1430" s="25">
        <f t="shared" si="272"/>
        <v>1.0016405964821891</v>
      </c>
      <c r="I1430" s="4">
        <f t="shared" si="266"/>
        <v>6429.4518638896989</v>
      </c>
      <c r="J1430" s="25">
        <f t="shared" si="273"/>
        <v>4388.2542047164279</v>
      </c>
      <c r="K1430" s="15">
        <f t="shared" si="267"/>
        <v>4395.4535591276372</v>
      </c>
      <c r="L1430" s="36">
        <f t="shared" si="268"/>
        <v>2044.5464408723628</v>
      </c>
      <c r="M1430" s="36">
        <f t="shared" si="269"/>
        <v>2044.5464408723628</v>
      </c>
      <c r="N1430" s="36">
        <f t="shared" si="270"/>
        <v>0.31747615541496316</v>
      </c>
      <c r="O1430" s="36">
        <f t="shared" si="271"/>
        <v>4180170.1488838461</v>
      </c>
      <c r="P1430" s="35">
        <f t="shared" si="274"/>
        <v>4180170.1488838461</v>
      </c>
    </row>
    <row r="1431" spans="1:16" x14ac:dyDescent="0.4">
      <c r="A1431" s="1">
        <v>1430</v>
      </c>
      <c r="B1431" s="21">
        <v>41243</v>
      </c>
      <c r="C1431" s="43">
        <v>2</v>
      </c>
      <c r="D1431">
        <v>3650</v>
      </c>
      <c r="E1431" s="25">
        <f t="shared" si="275"/>
        <v>5132.75</v>
      </c>
      <c r="F1431" s="25">
        <f t="shared" si="276"/>
        <v>5507.625</v>
      </c>
      <c r="G1431" s="25">
        <f t="shared" si="265"/>
        <v>0.66271759606000769</v>
      </c>
      <c r="H1431" s="25">
        <f t="shared" si="272"/>
        <v>0.99475543470319527</v>
      </c>
      <c r="I1431" s="4">
        <f t="shared" si="266"/>
        <v>3669.2435875849715</v>
      </c>
      <c r="J1431" s="25">
        <f t="shared" si="273"/>
        <v>4388.1943412558403</v>
      </c>
      <c r="K1431" s="15">
        <f t="shared" si="267"/>
        <v>4365.180169498055</v>
      </c>
      <c r="L1431" s="36">
        <f t="shared" si="268"/>
        <v>-715.18016949805497</v>
      </c>
      <c r="M1431" s="36">
        <f t="shared" si="269"/>
        <v>715.18016949805497</v>
      </c>
      <c r="N1431" s="36">
        <f t="shared" si="270"/>
        <v>0.19593977246522054</v>
      </c>
      <c r="O1431" s="36">
        <f t="shared" si="271"/>
        <v>511482.67484326661</v>
      </c>
      <c r="P1431" s="35">
        <f t="shared" si="274"/>
        <v>511482.67484326661</v>
      </c>
    </row>
    <row r="1432" spans="1:16" x14ac:dyDescent="0.4">
      <c r="A1432" s="1">
        <v>1431</v>
      </c>
      <c r="B1432" s="21">
        <v>41244</v>
      </c>
      <c r="C1432" s="43">
        <v>3</v>
      </c>
      <c r="D1432">
        <v>7039</v>
      </c>
      <c r="E1432" s="25">
        <f t="shared" si="275"/>
        <v>5882.5</v>
      </c>
      <c r="F1432" s="25">
        <f t="shared" si="276"/>
        <v>6026.875</v>
      </c>
      <c r="G1432" s="25">
        <f t="shared" si="265"/>
        <v>1.1679352898475579</v>
      </c>
      <c r="H1432" s="25">
        <f t="shared" si="272"/>
        <v>1.0047966317304369</v>
      </c>
      <c r="I1432" s="4">
        <f t="shared" si="266"/>
        <v>7005.397687169394</v>
      </c>
      <c r="J1432" s="25">
        <f t="shared" si="273"/>
        <v>4388.1344777952536</v>
      </c>
      <c r="K1432" s="15">
        <f t="shared" si="267"/>
        <v>4409.1827428688703</v>
      </c>
      <c r="L1432" s="36">
        <f t="shared" si="268"/>
        <v>2629.8172571311297</v>
      </c>
      <c r="M1432" s="36">
        <f t="shared" si="269"/>
        <v>2629.8172571311297</v>
      </c>
      <c r="N1432" s="36">
        <f t="shared" si="270"/>
        <v>0.37360665678805649</v>
      </c>
      <c r="O1432" s="36">
        <f t="shared" si="271"/>
        <v>6915938.8059046986</v>
      </c>
      <c r="P1432" s="35">
        <f t="shared" si="274"/>
        <v>6915938.8059046986</v>
      </c>
    </row>
    <row r="1433" spans="1:16" x14ac:dyDescent="0.4">
      <c r="A1433" s="1">
        <v>1432</v>
      </c>
      <c r="B1433" s="21">
        <v>41245</v>
      </c>
      <c r="C1433" s="43">
        <v>4</v>
      </c>
      <c r="D1433">
        <v>6401</v>
      </c>
      <c r="E1433" s="25">
        <f t="shared" si="275"/>
        <v>6171.25</v>
      </c>
      <c r="F1433" s="25">
        <f t="shared" si="276"/>
        <v>6687</v>
      </c>
      <c r="G1433" s="25">
        <f t="shared" si="265"/>
        <v>0.95723044713623451</v>
      </c>
      <c r="H1433" s="25">
        <f t="shared" si="272"/>
        <v>0.99880733708417879</v>
      </c>
      <c r="I1433" s="4">
        <f t="shared" si="266"/>
        <v>6408.6433512657786</v>
      </c>
      <c r="J1433" s="25">
        <f t="shared" si="273"/>
        <v>4388.074614334666</v>
      </c>
      <c r="K1433" s="15">
        <f t="shared" si="267"/>
        <v>4382.8411204702925</v>
      </c>
      <c r="L1433" s="36">
        <f t="shared" si="268"/>
        <v>2018.1588795297075</v>
      </c>
      <c r="M1433" s="36">
        <f t="shared" si="269"/>
        <v>2018.1588795297075</v>
      </c>
      <c r="N1433" s="36">
        <f t="shared" si="270"/>
        <v>0.31528806116695945</v>
      </c>
      <c r="O1433" s="36">
        <f t="shared" si="271"/>
        <v>4072965.2630246044</v>
      </c>
      <c r="P1433" s="35">
        <f t="shared" si="274"/>
        <v>4072965.2630246044</v>
      </c>
    </row>
    <row r="1434" spans="1:16" x14ac:dyDescent="0.4">
      <c r="A1434" s="1">
        <v>1433</v>
      </c>
      <c r="B1434" s="21">
        <v>41246</v>
      </c>
      <c r="C1434" s="43">
        <v>1</v>
      </c>
      <c r="D1434">
        <v>7595</v>
      </c>
      <c r="E1434" s="25">
        <f t="shared" si="275"/>
        <v>7202.75</v>
      </c>
      <c r="F1434" s="25">
        <f t="shared" si="276"/>
        <v>7287.5</v>
      </c>
      <c r="G1434" s="25">
        <f t="shared" si="265"/>
        <v>1.0421955403087479</v>
      </c>
      <c r="H1434" s="25">
        <f t="shared" si="272"/>
        <v>1.0016405964821891</v>
      </c>
      <c r="I1434" s="4">
        <f t="shared" si="266"/>
        <v>7582.5600786090472</v>
      </c>
      <c r="J1434" s="25">
        <f t="shared" si="273"/>
        <v>4388.0147508740793</v>
      </c>
      <c r="K1434" s="15">
        <f t="shared" si="267"/>
        <v>4395.213712438157</v>
      </c>
      <c r="L1434" s="36">
        <f t="shared" si="268"/>
        <v>3199.786287561843</v>
      </c>
      <c r="M1434" s="36">
        <f t="shared" si="269"/>
        <v>3199.786287561843</v>
      </c>
      <c r="N1434" s="36">
        <f t="shared" si="270"/>
        <v>0.42130168368161197</v>
      </c>
      <c r="O1434" s="36">
        <f t="shared" si="271"/>
        <v>10238632.286068801</v>
      </c>
      <c r="P1434" s="35">
        <f t="shared" si="274"/>
        <v>10238632.286068801</v>
      </c>
    </row>
    <row r="1435" spans="1:16" x14ac:dyDescent="0.4">
      <c r="A1435" s="1">
        <v>1434</v>
      </c>
      <c r="B1435" s="21">
        <v>41247</v>
      </c>
      <c r="C1435" s="43">
        <v>2</v>
      </c>
      <c r="D1435">
        <v>7776</v>
      </c>
      <c r="E1435" s="25">
        <f t="shared" si="275"/>
        <v>7372.25</v>
      </c>
      <c r="F1435" s="25">
        <f t="shared" si="276"/>
        <v>7231.125</v>
      </c>
      <c r="G1435" s="25">
        <f t="shared" si="265"/>
        <v>1.0753513457449566</v>
      </c>
      <c r="H1435" s="25">
        <f t="shared" si="272"/>
        <v>0.99475543470319527</v>
      </c>
      <c r="I1435" s="4">
        <f t="shared" si="266"/>
        <v>7816.9967498796541</v>
      </c>
      <c r="J1435" s="25">
        <f t="shared" si="273"/>
        <v>4387.9548874134916</v>
      </c>
      <c r="K1435" s="15">
        <f t="shared" si="267"/>
        <v>4364.9419714870182</v>
      </c>
      <c r="L1435" s="36">
        <f t="shared" si="268"/>
        <v>3411.0580285129818</v>
      </c>
      <c r="M1435" s="36">
        <f t="shared" si="269"/>
        <v>3411.0580285129818</v>
      </c>
      <c r="N1435" s="36">
        <f t="shared" si="270"/>
        <v>0.43866486992193693</v>
      </c>
      <c r="O1435" s="36">
        <f t="shared" si="271"/>
        <v>11635316.873882869</v>
      </c>
      <c r="P1435" s="35">
        <f t="shared" si="274"/>
        <v>11635316.873882869</v>
      </c>
    </row>
    <row r="1436" spans="1:16" x14ac:dyDescent="0.4">
      <c r="A1436" s="1">
        <v>1435</v>
      </c>
      <c r="B1436" s="21">
        <v>41248</v>
      </c>
      <c r="C1436" s="43">
        <v>3</v>
      </c>
      <c r="D1436">
        <v>7717</v>
      </c>
      <c r="E1436" s="25">
        <f t="shared" si="275"/>
        <v>7090</v>
      </c>
      <c r="F1436" s="25">
        <f t="shared" si="276"/>
        <v>7015.125</v>
      </c>
      <c r="G1436" s="25">
        <f t="shared" si="265"/>
        <v>1.100051674061403</v>
      </c>
      <c r="H1436" s="25">
        <f t="shared" si="272"/>
        <v>1.0047966317304369</v>
      </c>
      <c r="I1436" s="4">
        <f t="shared" si="266"/>
        <v>7680.1610955940068</v>
      </c>
      <c r="J1436" s="25">
        <f t="shared" si="273"/>
        <v>4387.8950239529049</v>
      </c>
      <c r="K1436" s="15">
        <f t="shared" si="267"/>
        <v>4408.9421404546238</v>
      </c>
      <c r="L1436" s="36">
        <f t="shared" si="268"/>
        <v>3308.0578595453762</v>
      </c>
      <c r="M1436" s="36">
        <f t="shared" si="269"/>
        <v>3308.0578595453762</v>
      </c>
      <c r="N1436" s="36">
        <f t="shared" si="270"/>
        <v>0.42867148626997231</v>
      </c>
      <c r="O1436" s="36">
        <f t="shared" si="271"/>
        <v>10943246.802099936</v>
      </c>
      <c r="P1436" s="35">
        <f t="shared" si="274"/>
        <v>10943246.802099936</v>
      </c>
    </row>
    <row r="1437" spans="1:16" x14ac:dyDescent="0.4">
      <c r="A1437" s="1">
        <v>1436</v>
      </c>
      <c r="B1437" s="21">
        <v>41249</v>
      </c>
      <c r="C1437" s="43">
        <v>4</v>
      </c>
      <c r="D1437">
        <v>5272</v>
      </c>
      <c r="E1437" s="25">
        <f t="shared" si="275"/>
        <v>6940.25</v>
      </c>
      <c r="F1437" s="25">
        <f t="shared" si="276"/>
        <v>6361.25</v>
      </c>
      <c r="G1437" s="25">
        <f t="shared" si="265"/>
        <v>0.82876793083120459</v>
      </c>
      <c r="H1437" s="25">
        <f t="shared" si="272"/>
        <v>0.99880733708417879</v>
      </c>
      <c r="I1437" s="4">
        <f t="shared" si="266"/>
        <v>5278.2952269759708</v>
      </c>
      <c r="J1437" s="25">
        <f t="shared" si="273"/>
        <v>4387.8351604923173</v>
      </c>
      <c r="K1437" s="15">
        <f t="shared" si="267"/>
        <v>4382.6019522156621</v>
      </c>
      <c r="L1437" s="36">
        <f t="shared" si="268"/>
        <v>889.3980477843379</v>
      </c>
      <c r="M1437" s="36">
        <f t="shared" si="269"/>
        <v>889.3980477843379</v>
      </c>
      <c r="N1437" s="36">
        <f t="shared" si="270"/>
        <v>0.16870220936728716</v>
      </c>
      <c r="O1437" s="36">
        <f t="shared" si="271"/>
        <v>791028.88740259141</v>
      </c>
      <c r="P1437" s="35">
        <f t="shared" si="274"/>
        <v>791028.88740259141</v>
      </c>
    </row>
    <row r="1438" spans="1:16" x14ac:dyDescent="0.4">
      <c r="A1438" s="1">
        <v>1437</v>
      </c>
      <c r="B1438" s="21">
        <v>41250</v>
      </c>
      <c r="C1438" s="43">
        <v>1</v>
      </c>
      <c r="D1438">
        <v>6996</v>
      </c>
      <c r="E1438" s="25">
        <f t="shared" si="275"/>
        <v>5782.25</v>
      </c>
      <c r="F1438" s="25">
        <f t="shared" si="276"/>
        <v>5567.75</v>
      </c>
      <c r="G1438" s="25">
        <f t="shared" si="265"/>
        <v>1.2565219343540928</v>
      </c>
      <c r="H1438" s="25">
        <f t="shared" si="272"/>
        <v>1.0016405964821891</v>
      </c>
      <c r="I1438" s="4">
        <f t="shared" si="266"/>
        <v>6984.5411863000518</v>
      </c>
      <c r="J1438" s="25">
        <f t="shared" si="273"/>
        <v>4387.7752970317306</v>
      </c>
      <c r="K1438" s="15">
        <f t="shared" si="267"/>
        <v>4394.9738657486769</v>
      </c>
      <c r="L1438" s="36">
        <f t="shared" si="268"/>
        <v>2601.0261342513231</v>
      </c>
      <c r="M1438" s="36">
        <f t="shared" si="269"/>
        <v>2601.0261342513231</v>
      </c>
      <c r="N1438" s="36">
        <f t="shared" si="270"/>
        <v>0.37178761209996042</v>
      </c>
      <c r="O1438" s="36">
        <f t="shared" si="271"/>
        <v>6765336.9510583822</v>
      </c>
      <c r="P1438" s="35">
        <f t="shared" si="274"/>
        <v>6765336.9510583822</v>
      </c>
    </row>
    <row r="1439" spans="1:16" x14ac:dyDescent="0.4">
      <c r="A1439" s="1">
        <v>1438</v>
      </c>
      <c r="B1439" s="21">
        <v>41251</v>
      </c>
      <c r="C1439" s="43">
        <v>2</v>
      </c>
      <c r="D1439">
        <v>3144</v>
      </c>
      <c r="E1439" s="25">
        <f t="shared" si="275"/>
        <v>5353.25</v>
      </c>
      <c r="F1439" s="25">
        <f t="shared" si="276"/>
        <v>5395.125</v>
      </c>
      <c r="G1439" s="25">
        <f t="shared" si="265"/>
        <v>0.58274831445054565</v>
      </c>
      <c r="H1439" s="25">
        <f t="shared" si="272"/>
        <v>0.99475543470319527</v>
      </c>
      <c r="I1439" s="4">
        <f t="shared" si="266"/>
        <v>3160.5758464019591</v>
      </c>
      <c r="J1439" s="25">
        <f t="shared" si="273"/>
        <v>4387.715433571143</v>
      </c>
      <c r="K1439" s="15">
        <f t="shared" si="267"/>
        <v>4364.7037734759815</v>
      </c>
      <c r="L1439" s="36">
        <f t="shared" si="268"/>
        <v>-1220.7037734759815</v>
      </c>
      <c r="M1439" s="36">
        <f t="shared" si="269"/>
        <v>1220.7037734759815</v>
      </c>
      <c r="N1439" s="36">
        <f t="shared" si="270"/>
        <v>0.38826455899363277</v>
      </c>
      <c r="O1439" s="36">
        <f t="shared" si="271"/>
        <v>1490117.7025785004</v>
      </c>
      <c r="P1439" s="35">
        <f t="shared" si="274"/>
        <v>1490117.7025785004</v>
      </c>
    </row>
    <row r="1440" spans="1:16" x14ac:dyDescent="0.4">
      <c r="A1440" s="1">
        <v>1439</v>
      </c>
      <c r="B1440" s="21">
        <v>41252</v>
      </c>
      <c r="C1440" s="43">
        <v>3</v>
      </c>
      <c r="D1440">
        <v>6001</v>
      </c>
      <c r="E1440" s="25">
        <f t="shared" si="275"/>
        <v>5437</v>
      </c>
      <c r="F1440" s="25">
        <f t="shared" si="276"/>
        <v>5206.5</v>
      </c>
      <c r="G1440" s="25">
        <f t="shared" si="265"/>
        <v>1.1525977143954671</v>
      </c>
      <c r="H1440" s="25">
        <f t="shared" si="272"/>
        <v>1.0047966317304369</v>
      </c>
      <c r="I1440" s="4">
        <f t="shared" si="266"/>
        <v>5972.3528229441017</v>
      </c>
      <c r="J1440" s="25">
        <f t="shared" si="273"/>
        <v>4387.6555701105563</v>
      </c>
      <c r="K1440" s="15">
        <f t="shared" si="267"/>
        <v>4408.7015380403764</v>
      </c>
      <c r="L1440" s="36">
        <f t="shared" si="268"/>
        <v>1592.2984619596236</v>
      </c>
      <c r="M1440" s="36">
        <f t="shared" si="269"/>
        <v>1592.2984619596236</v>
      </c>
      <c r="N1440" s="36">
        <f t="shared" si="270"/>
        <v>0.26533885385096212</v>
      </c>
      <c r="O1440" s="36">
        <f t="shared" si="271"/>
        <v>2535414.3919589831</v>
      </c>
      <c r="P1440" s="35">
        <f t="shared" si="274"/>
        <v>2535414.3919589831</v>
      </c>
    </row>
    <row r="1441" spans="1:16" x14ac:dyDescent="0.4">
      <c r="A1441" s="1">
        <v>1440</v>
      </c>
      <c r="B1441" s="21">
        <v>41253</v>
      </c>
      <c r="C1441" s="43">
        <v>4</v>
      </c>
      <c r="D1441">
        <v>5607</v>
      </c>
      <c r="E1441" s="25">
        <f t="shared" si="275"/>
        <v>4976</v>
      </c>
      <c r="F1441" s="25">
        <f t="shared" si="276"/>
        <v>5018.5</v>
      </c>
      <c r="G1441" s="25">
        <f t="shared" si="265"/>
        <v>1.1172661153731194</v>
      </c>
      <c r="H1441" s="25">
        <f t="shared" si="272"/>
        <v>0.99880733708417879</v>
      </c>
      <c r="I1441" s="4">
        <f t="shared" si="266"/>
        <v>5613.6952461407936</v>
      </c>
      <c r="J1441" s="25">
        <f t="shared" si="273"/>
        <v>4387.5957066499686</v>
      </c>
      <c r="K1441" s="15">
        <f t="shared" si="267"/>
        <v>4382.3627839610308</v>
      </c>
      <c r="L1441" s="36">
        <f t="shared" si="268"/>
        <v>1224.6372160389692</v>
      </c>
      <c r="M1441" s="36">
        <f t="shared" si="269"/>
        <v>1224.6372160389692</v>
      </c>
      <c r="N1441" s="36">
        <f t="shared" si="270"/>
        <v>0.21841220189744412</v>
      </c>
      <c r="O1441" s="36">
        <f t="shared" si="271"/>
        <v>1499736.3109076768</v>
      </c>
      <c r="P1441" s="35">
        <f t="shared" si="274"/>
        <v>1499736.3109076768</v>
      </c>
    </row>
    <row r="1442" spans="1:16" x14ac:dyDescent="0.4">
      <c r="A1442" s="1">
        <v>1441</v>
      </c>
      <c r="B1442" s="21">
        <v>41254</v>
      </c>
      <c r="C1442" s="43">
        <v>1</v>
      </c>
      <c r="D1442">
        <v>5152</v>
      </c>
      <c r="E1442" s="25">
        <f t="shared" si="275"/>
        <v>5061</v>
      </c>
      <c r="F1442" s="25">
        <f t="shared" si="276"/>
        <v>4693.625</v>
      </c>
      <c r="G1442" s="25">
        <f t="shared" si="265"/>
        <v>1.0976590588297956</v>
      </c>
      <c r="H1442" s="25">
        <f t="shared" si="272"/>
        <v>1.0016405964821891</v>
      </c>
      <c r="I1442" s="4">
        <f t="shared" si="266"/>
        <v>5143.5614911117591</v>
      </c>
      <c r="J1442" s="25">
        <f t="shared" si="273"/>
        <v>4387.5358431893819</v>
      </c>
      <c r="K1442" s="15">
        <f t="shared" si="267"/>
        <v>4394.7340190591967</v>
      </c>
      <c r="L1442" s="36">
        <f t="shared" si="268"/>
        <v>757.26598094080327</v>
      </c>
      <c r="M1442" s="36">
        <f t="shared" si="269"/>
        <v>757.26598094080327</v>
      </c>
      <c r="N1442" s="36">
        <f t="shared" si="270"/>
        <v>0.14698485654906895</v>
      </c>
      <c r="O1442" s="36">
        <f t="shared" si="271"/>
        <v>573451.76589023706</v>
      </c>
      <c r="P1442" s="35">
        <f t="shared" si="274"/>
        <v>573451.76589023706</v>
      </c>
    </row>
    <row r="1443" spans="1:16" x14ac:dyDescent="0.4">
      <c r="A1443" s="1">
        <v>1442</v>
      </c>
      <c r="B1443" s="21">
        <v>41255</v>
      </c>
      <c r="C1443" s="43">
        <v>2</v>
      </c>
      <c r="D1443">
        <v>3484</v>
      </c>
      <c r="E1443" s="25">
        <f t="shared" si="275"/>
        <v>4326.25</v>
      </c>
      <c r="F1443" s="25">
        <f t="shared" si="276"/>
        <v>4066.625</v>
      </c>
      <c r="G1443" s="25">
        <f t="shared" si="265"/>
        <v>0.85673008944763773</v>
      </c>
      <c r="H1443" s="25">
        <f t="shared" si="272"/>
        <v>0.99475543470319527</v>
      </c>
      <c r="I1443" s="4">
        <f t="shared" si="266"/>
        <v>3502.3683997660387</v>
      </c>
      <c r="J1443" s="25">
        <f t="shared" si="273"/>
        <v>4387.4759797287943</v>
      </c>
      <c r="K1443" s="15">
        <f t="shared" si="267"/>
        <v>4364.4655754649448</v>
      </c>
      <c r="L1443" s="36">
        <f t="shared" si="268"/>
        <v>-880.46557546494478</v>
      </c>
      <c r="M1443" s="36">
        <f t="shared" si="269"/>
        <v>880.46557546494478</v>
      </c>
      <c r="N1443" s="36">
        <f t="shared" si="270"/>
        <v>0.25271687011048932</v>
      </c>
      <c r="O1443" s="36">
        <f t="shared" si="271"/>
        <v>775219.62957881636</v>
      </c>
      <c r="P1443" s="35">
        <f t="shared" si="274"/>
        <v>775219.62957881636</v>
      </c>
    </row>
    <row r="1444" spans="1:16" x14ac:dyDescent="0.4">
      <c r="A1444" s="1">
        <v>1443</v>
      </c>
      <c r="B1444" s="21">
        <v>41256</v>
      </c>
      <c r="C1444" s="43">
        <v>3</v>
      </c>
      <c r="D1444">
        <v>3062</v>
      </c>
      <c r="E1444" s="25">
        <f t="shared" si="275"/>
        <v>3807</v>
      </c>
      <c r="F1444" s="25">
        <f t="shared" si="276"/>
        <v>4092</v>
      </c>
      <c r="G1444" s="25">
        <f t="shared" si="265"/>
        <v>0.74828934506353861</v>
      </c>
      <c r="H1444" s="25">
        <f t="shared" si="272"/>
        <v>1.0047966317304369</v>
      </c>
      <c r="I1444" s="4">
        <f t="shared" si="266"/>
        <v>3047.3828268380003</v>
      </c>
      <c r="J1444" s="25">
        <f t="shared" si="273"/>
        <v>4387.4161162682076</v>
      </c>
      <c r="K1444" s="15">
        <f t="shared" si="267"/>
        <v>4408.4609356261299</v>
      </c>
      <c r="L1444" s="36">
        <f t="shared" si="268"/>
        <v>-1346.4609356261299</v>
      </c>
      <c r="M1444" s="36">
        <f t="shared" si="269"/>
        <v>1346.4609356261299</v>
      </c>
      <c r="N1444" s="36">
        <f t="shared" si="270"/>
        <v>0.4397325067361626</v>
      </c>
      <c r="O1444" s="36">
        <f t="shared" si="271"/>
        <v>1812957.0511671931</v>
      </c>
      <c r="P1444" s="35">
        <f t="shared" si="274"/>
        <v>1812957.0511671931</v>
      </c>
    </row>
    <row r="1445" spans="1:16" x14ac:dyDescent="0.4">
      <c r="A1445" s="1">
        <v>1444</v>
      </c>
      <c r="B1445" s="21">
        <v>41257</v>
      </c>
      <c r="C1445" s="43">
        <v>4</v>
      </c>
      <c r="D1445">
        <v>3530</v>
      </c>
      <c r="E1445" s="25">
        <f t="shared" si="275"/>
        <v>4377</v>
      </c>
      <c r="F1445" s="25">
        <f t="shared" si="276"/>
        <v>4800.375</v>
      </c>
      <c r="G1445" s="25">
        <f t="shared" si="265"/>
        <v>0.73535921672785975</v>
      </c>
      <c r="H1445" s="25">
        <f t="shared" si="272"/>
        <v>0.99880733708417879</v>
      </c>
      <c r="I1445" s="4">
        <f t="shared" si="266"/>
        <v>3534.2151273188874</v>
      </c>
      <c r="J1445" s="25">
        <f t="shared" si="273"/>
        <v>4387.35625280762</v>
      </c>
      <c r="K1445" s="15">
        <f t="shared" si="267"/>
        <v>4382.1236157064004</v>
      </c>
      <c r="L1445" s="36">
        <f t="shared" si="268"/>
        <v>-852.12361570640041</v>
      </c>
      <c r="M1445" s="36">
        <f t="shared" si="269"/>
        <v>852.12361570640041</v>
      </c>
      <c r="N1445" s="36">
        <f t="shared" si="270"/>
        <v>0.24139479198481598</v>
      </c>
      <c r="O1445" s="36">
        <f t="shared" si="271"/>
        <v>726114.65644454921</v>
      </c>
      <c r="P1445" s="35">
        <f t="shared" si="274"/>
        <v>726114.65644454921</v>
      </c>
    </row>
    <row r="1446" spans="1:16" x14ac:dyDescent="0.4">
      <c r="A1446" s="1">
        <v>1445</v>
      </c>
      <c r="B1446" s="21">
        <v>41258</v>
      </c>
      <c r="C1446" s="43">
        <v>1</v>
      </c>
      <c r="D1446">
        <v>7432</v>
      </c>
      <c r="E1446" s="25">
        <f t="shared" si="275"/>
        <v>5223.75</v>
      </c>
      <c r="F1446" s="25">
        <f t="shared" si="276"/>
        <v>5902.375</v>
      </c>
      <c r="G1446" s="25">
        <f t="shared" si="265"/>
        <v>1.2591541540481586</v>
      </c>
      <c r="H1446" s="25">
        <f t="shared" si="272"/>
        <v>1.0016405964821891</v>
      </c>
      <c r="I1446" s="4">
        <f t="shared" si="266"/>
        <v>7419.8270578304719</v>
      </c>
      <c r="J1446" s="25">
        <f t="shared" si="273"/>
        <v>4387.2963893470333</v>
      </c>
      <c r="K1446" s="15">
        <f t="shared" si="267"/>
        <v>4394.4941723697166</v>
      </c>
      <c r="L1446" s="36">
        <f t="shared" si="268"/>
        <v>3037.5058276302834</v>
      </c>
      <c r="M1446" s="36">
        <f t="shared" si="269"/>
        <v>3037.5058276302834</v>
      </c>
      <c r="N1446" s="36">
        <f t="shared" si="270"/>
        <v>0.40870638154336431</v>
      </c>
      <c r="O1446" s="36">
        <f t="shared" si="271"/>
        <v>9226441.652887933</v>
      </c>
      <c r="P1446" s="35">
        <f t="shared" si="274"/>
        <v>9226441.652887933</v>
      </c>
    </row>
    <row r="1447" spans="1:16" x14ac:dyDescent="0.4">
      <c r="A1447" s="1">
        <v>1446</v>
      </c>
      <c r="B1447" s="21">
        <v>41259</v>
      </c>
      <c r="C1447" s="43">
        <v>2</v>
      </c>
      <c r="D1447">
        <v>6871</v>
      </c>
      <c r="E1447" s="25">
        <f t="shared" si="275"/>
        <v>6581</v>
      </c>
      <c r="F1447" s="25">
        <f t="shared" si="276"/>
        <v>7211.375</v>
      </c>
      <c r="G1447" s="25">
        <f t="shared" si="265"/>
        <v>0.95280026347263869</v>
      </c>
      <c r="H1447" s="25">
        <f t="shared" si="272"/>
        <v>0.99475543470319527</v>
      </c>
      <c r="I1447" s="4">
        <f t="shared" si="266"/>
        <v>6907.2253946017363</v>
      </c>
      <c r="J1447" s="25">
        <f t="shared" si="273"/>
        <v>4387.2365258864456</v>
      </c>
      <c r="K1447" s="15">
        <f t="shared" si="267"/>
        <v>4364.2273774539071</v>
      </c>
      <c r="L1447" s="36">
        <f t="shared" si="268"/>
        <v>2506.7726225460929</v>
      </c>
      <c r="M1447" s="36">
        <f t="shared" si="269"/>
        <v>2506.7726225460929</v>
      </c>
      <c r="N1447" s="36">
        <f t="shared" si="270"/>
        <v>0.36483373927319063</v>
      </c>
      <c r="O1447" s="36">
        <f t="shared" si="271"/>
        <v>6283908.9811466159</v>
      </c>
      <c r="P1447" s="35">
        <f t="shared" si="274"/>
        <v>6283908.9811466159</v>
      </c>
    </row>
    <row r="1448" spans="1:16" x14ac:dyDescent="0.4">
      <c r="A1448" s="1">
        <v>1447</v>
      </c>
      <c r="B1448" s="21">
        <v>41260</v>
      </c>
      <c r="C1448" s="43">
        <v>3</v>
      </c>
      <c r="D1448">
        <v>8491</v>
      </c>
      <c r="E1448" s="25">
        <f t="shared" si="275"/>
        <v>7841.75</v>
      </c>
      <c r="F1448" s="25">
        <f t="shared" si="276"/>
        <v>7951</v>
      </c>
      <c r="G1448" s="25">
        <f t="shared" si="265"/>
        <v>1.0679159854106401</v>
      </c>
      <c r="H1448" s="25">
        <f t="shared" si="272"/>
        <v>1.0047966317304369</v>
      </c>
      <c r="I1448" s="4">
        <f t="shared" si="266"/>
        <v>8450.4662255654675</v>
      </c>
      <c r="J1448" s="25">
        <f t="shared" si="273"/>
        <v>4387.1766624258589</v>
      </c>
      <c r="K1448" s="15">
        <f t="shared" si="267"/>
        <v>4408.2203332118834</v>
      </c>
      <c r="L1448" s="36">
        <f t="shared" si="268"/>
        <v>4082.7796667881166</v>
      </c>
      <c r="M1448" s="36">
        <f t="shared" si="269"/>
        <v>4082.7796667881166</v>
      </c>
      <c r="N1448" s="36">
        <f t="shared" si="270"/>
        <v>0.4808361402412103</v>
      </c>
      <c r="O1448" s="36">
        <f t="shared" si="271"/>
        <v>16669089.807538485</v>
      </c>
      <c r="P1448" s="35">
        <f t="shared" si="274"/>
        <v>16669089.807538485</v>
      </c>
    </row>
    <row r="1449" spans="1:16" x14ac:dyDescent="0.4">
      <c r="A1449" s="1">
        <v>1448</v>
      </c>
      <c r="B1449" s="21">
        <v>41261</v>
      </c>
      <c r="C1449" s="43">
        <v>4</v>
      </c>
      <c r="D1449">
        <v>8573</v>
      </c>
      <c r="E1449" s="25">
        <f t="shared" si="275"/>
        <v>8060.25</v>
      </c>
      <c r="F1449" s="25">
        <f t="shared" si="276"/>
        <v>8018.375</v>
      </c>
      <c r="G1449" s="25">
        <f t="shared" si="265"/>
        <v>1.0691692518746005</v>
      </c>
      <c r="H1449" s="25">
        <f t="shared" si="272"/>
        <v>0.99880733708417879</v>
      </c>
      <c r="I1449" s="4">
        <f t="shared" si="266"/>
        <v>8583.2369083583071</v>
      </c>
      <c r="J1449" s="25">
        <f t="shared" si="273"/>
        <v>4387.1167989652713</v>
      </c>
      <c r="K1449" s="15">
        <f t="shared" si="267"/>
        <v>4381.8844474517691</v>
      </c>
      <c r="L1449" s="36">
        <f t="shared" si="268"/>
        <v>4191.1155525482309</v>
      </c>
      <c r="M1449" s="36">
        <f t="shared" si="269"/>
        <v>4191.1155525482309</v>
      </c>
      <c r="N1449" s="36">
        <f t="shared" si="270"/>
        <v>0.48887385425734642</v>
      </c>
      <c r="O1449" s="36">
        <f t="shared" si="271"/>
        <v>17565449.574811663</v>
      </c>
      <c r="P1449" s="35">
        <f t="shared" si="274"/>
        <v>17565449.574811663</v>
      </c>
    </row>
    <row r="1450" spans="1:16" x14ac:dyDescent="0.4">
      <c r="A1450" s="1">
        <v>1449</v>
      </c>
      <c r="B1450" s="21">
        <v>41262</v>
      </c>
      <c r="C1450" s="43">
        <v>1</v>
      </c>
      <c r="D1450">
        <v>8306</v>
      </c>
      <c r="E1450" s="25">
        <f t="shared" si="275"/>
        <v>7976.5</v>
      </c>
      <c r="F1450" s="25">
        <f t="shared" si="276"/>
        <v>7890.5</v>
      </c>
      <c r="G1450" s="25">
        <f t="shared" si="265"/>
        <v>1.0526582599328307</v>
      </c>
      <c r="H1450" s="25">
        <f t="shared" si="272"/>
        <v>1.0016405964821891</v>
      </c>
      <c r="I1450" s="4">
        <f t="shared" si="266"/>
        <v>8292.3955250726449</v>
      </c>
      <c r="J1450" s="25">
        <f t="shared" si="273"/>
        <v>4387.0569355046846</v>
      </c>
      <c r="K1450" s="15">
        <f t="shared" si="267"/>
        <v>4394.2543256802364</v>
      </c>
      <c r="L1450" s="36">
        <f t="shared" si="268"/>
        <v>3911.7456743197636</v>
      </c>
      <c r="M1450" s="36">
        <f t="shared" si="269"/>
        <v>3911.7456743197636</v>
      </c>
      <c r="N1450" s="36">
        <f t="shared" si="270"/>
        <v>0.47095421072956462</v>
      </c>
      <c r="O1450" s="36">
        <f t="shared" si="271"/>
        <v>15301754.220559381</v>
      </c>
      <c r="P1450" s="35">
        <f t="shared" si="274"/>
        <v>15301754.220559381</v>
      </c>
    </row>
    <row r="1451" spans="1:16" x14ac:dyDescent="0.4">
      <c r="A1451" s="1">
        <v>1450</v>
      </c>
      <c r="B1451" s="21">
        <v>41263</v>
      </c>
      <c r="C1451" s="43">
        <v>2</v>
      </c>
      <c r="D1451">
        <v>6536</v>
      </c>
      <c r="E1451" s="25">
        <f t="shared" si="275"/>
        <v>7804.5</v>
      </c>
      <c r="F1451" s="25">
        <f t="shared" si="276"/>
        <v>7132.5</v>
      </c>
      <c r="G1451" s="25">
        <f t="shared" si="265"/>
        <v>0.91636873466526458</v>
      </c>
      <c r="H1451" s="25">
        <f t="shared" si="272"/>
        <v>0.99475543470319527</v>
      </c>
      <c r="I1451" s="4">
        <f t="shared" si="266"/>
        <v>6570.4592023165405</v>
      </c>
      <c r="J1451" s="25">
        <f t="shared" si="273"/>
        <v>4386.997072044097</v>
      </c>
      <c r="K1451" s="15">
        <f t="shared" si="267"/>
        <v>4363.9891794428704</v>
      </c>
      <c r="L1451" s="36">
        <f t="shared" si="268"/>
        <v>2172.0108205571296</v>
      </c>
      <c r="M1451" s="36">
        <f t="shared" si="269"/>
        <v>2172.0108205571296</v>
      </c>
      <c r="N1451" s="36">
        <f t="shared" si="270"/>
        <v>0.33231499702526462</v>
      </c>
      <c r="O1451" s="36">
        <f t="shared" si="271"/>
        <v>4717631.0046172552</v>
      </c>
      <c r="P1451" s="35">
        <f t="shared" si="274"/>
        <v>4717631.0046172552</v>
      </c>
    </row>
    <row r="1452" spans="1:16" x14ac:dyDescent="0.4">
      <c r="A1452" s="1">
        <v>1451</v>
      </c>
      <c r="B1452" s="21">
        <v>41264</v>
      </c>
      <c r="C1452" s="43">
        <v>3</v>
      </c>
      <c r="D1452">
        <v>7803</v>
      </c>
      <c r="E1452" s="25">
        <f t="shared" si="275"/>
        <v>6460.5</v>
      </c>
      <c r="F1452" s="25">
        <f t="shared" si="276"/>
        <v>6209.875</v>
      </c>
      <c r="G1452" s="25">
        <f t="shared" si="265"/>
        <v>1.2565470319450875</v>
      </c>
      <c r="H1452" s="25">
        <f t="shared" si="272"/>
        <v>1.0047966317304369</v>
      </c>
      <c r="I1452" s="4">
        <f t="shared" si="266"/>
        <v>7765.750554479725</v>
      </c>
      <c r="J1452" s="25">
        <f t="shared" si="273"/>
        <v>4386.9372085835103</v>
      </c>
      <c r="K1452" s="15">
        <f t="shared" si="267"/>
        <v>4407.979730797636</v>
      </c>
      <c r="L1452" s="36">
        <f t="shared" si="268"/>
        <v>3395.020269202364</v>
      </c>
      <c r="M1452" s="36">
        <f t="shared" si="269"/>
        <v>3395.020269202364</v>
      </c>
      <c r="N1452" s="36">
        <f t="shared" si="270"/>
        <v>0.43509166592366577</v>
      </c>
      <c r="O1452" s="36">
        <f t="shared" si="271"/>
        <v>11526162.628294893</v>
      </c>
      <c r="P1452" s="35">
        <f t="shared" si="274"/>
        <v>11526162.628294893</v>
      </c>
    </row>
    <row r="1453" spans="1:16" x14ac:dyDescent="0.4">
      <c r="A1453" s="1">
        <v>1452</v>
      </c>
      <c r="B1453" s="21">
        <v>41265</v>
      </c>
      <c r="C1453" s="43">
        <v>4</v>
      </c>
      <c r="D1453">
        <v>3197</v>
      </c>
      <c r="E1453" s="25">
        <f t="shared" si="275"/>
        <v>5959.25</v>
      </c>
      <c r="F1453" s="25">
        <f t="shared" si="276"/>
        <v>5930.375</v>
      </c>
      <c r="G1453" s="25">
        <f t="shared" ref="G1453:G1516" si="277">D1453/F1453</f>
        <v>0.53908901207765103</v>
      </c>
      <c r="H1453" s="25">
        <f t="shared" si="272"/>
        <v>0.99880733708417879</v>
      </c>
      <c r="I1453" s="4">
        <f t="shared" ref="I1453:I1516" si="278">D1453/H1453</f>
        <v>3200.8174963281822</v>
      </c>
      <c r="J1453" s="25">
        <f t="shared" si="273"/>
        <v>4386.8773451229226</v>
      </c>
      <c r="K1453" s="15">
        <f t="shared" ref="K1453:K1516" si="279">H1453*J1453</f>
        <v>4381.6452791971387</v>
      </c>
      <c r="L1453" s="36">
        <f t="shared" ref="L1453:L1516" si="280">D1453-K1453</f>
        <v>-1184.6452791971387</v>
      </c>
      <c r="M1453" s="36">
        <f t="shared" ref="M1453:M1516" si="281">ABS(L1453)</f>
        <v>1184.6452791971387</v>
      </c>
      <c r="N1453" s="36">
        <f t="shared" ref="N1453:N1516" si="282">M1453/D1453</f>
        <v>0.37054903947361234</v>
      </c>
      <c r="O1453" s="36">
        <f t="shared" ref="O1453:O1516" si="283">L1453^2</f>
        <v>1403384.4375240668</v>
      </c>
      <c r="P1453" s="35">
        <f t="shared" si="274"/>
        <v>1403384.4375240668</v>
      </c>
    </row>
    <row r="1454" spans="1:16" x14ac:dyDescent="0.4">
      <c r="A1454" s="1">
        <v>1453</v>
      </c>
      <c r="B1454" s="21">
        <v>41266</v>
      </c>
      <c r="C1454" s="43">
        <v>1</v>
      </c>
      <c r="D1454">
        <v>6301</v>
      </c>
      <c r="E1454" s="25">
        <f t="shared" si="275"/>
        <v>5901.5</v>
      </c>
      <c r="F1454" s="25">
        <f t="shared" si="276"/>
        <v>5613</v>
      </c>
      <c r="G1454" s="25">
        <f t="shared" si="277"/>
        <v>1.1225725993230002</v>
      </c>
      <c r="H1454" s="25">
        <f t="shared" si="272"/>
        <v>1.0016405964821891</v>
      </c>
      <c r="I1454" s="4">
        <f t="shared" si="278"/>
        <v>6290.6795332871106</v>
      </c>
      <c r="J1454" s="25">
        <f t="shared" si="273"/>
        <v>4386.8174816623359</v>
      </c>
      <c r="K1454" s="15">
        <f t="shared" si="279"/>
        <v>4394.0144789907563</v>
      </c>
      <c r="L1454" s="36">
        <f t="shared" si="280"/>
        <v>1906.9855210092437</v>
      </c>
      <c r="M1454" s="36">
        <f t="shared" si="281"/>
        <v>1906.9855210092437</v>
      </c>
      <c r="N1454" s="36">
        <f t="shared" si="282"/>
        <v>0.30264807506891661</v>
      </c>
      <c r="O1454" s="36">
        <f t="shared" si="283"/>
        <v>3636593.7773388969</v>
      </c>
      <c r="P1454" s="35">
        <f t="shared" si="274"/>
        <v>3636593.7773388969</v>
      </c>
    </row>
    <row r="1455" spans="1:16" x14ac:dyDescent="0.4">
      <c r="A1455" s="1">
        <v>1454</v>
      </c>
      <c r="B1455" s="21">
        <v>41267</v>
      </c>
      <c r="C1455" s="43">
        <v>2</v>
      </c>
      <c r="D1455">
        <v>6305</v>
      </c>
      <c r="E1455" s="25">
        <f t="shared" si="275"/>
        <v>5324.5</v>
      </c>
      <c r="F1455" s="25">
        <f t="shared" si="276"/>
        <v>5758.625</v>
      </c>
      <c r="G1455" s="25">
        <f t="shared" si="277"/>
        <v>1.0948794200004341</v>
      </c>
      <c r="H1455" s="25">
        <f t="shared" si="272"/>
        <v>0.99475543470319527</v>
      </c>
      <c r="I1455" s="4">
        <f t="shared" si="278"/>
        <v>6338.2413204721215</v>
      </c>
      <c r="J1455" s="25">
        <f t="shared" si="273"/>
        <v>4386.7576182017483</v>
      </c>
      <c r="K1455" s="15">
        <f t="shared" si="279"/>
        <v>4363.7509814318337</v>
      </c>
      <c r="L1455" s="36">
        <f t="shared" si="280"/>
        <v>1941.2490185681663</v>
      </c>
      <c r="M1455" s="36">
        <f t="shared" si="281"/>
        <v>1941.2490185681663</v>
      </c>
      <c r="N1455" s="36">
        <f t="shared" si="282"/>
        <v>0.30789040738591061</v>
      </c>
      <c r="O1455" s="36">
        <f t="shared" si="283"/>
        <v>3768447.7520918688</v>
      </c>
      <c r="P1455" s="35">
        <f t="shared" si="274"/>
        <v>3768447.7520918688</v>
      </c>
    </row>
    <row r="1456" spans="1:16" x14ac:dyDescent="0.4">
      <c r="A1456" s="1">
        <v>1455</v>
      </c>
      <c r="B1456" s="21">
        <v>41268</v>
      </c>
      <c r="C1456" s="43">
        <v>3</v>
      </c>
      <c r="D1456">
        <v>5495</v>
      </c>
      <c r="E1456" s="25">
        <f t="shared" si="275"/>
        <v>6192.75</v>
      </c>
      <c r="F1456" s="25">
        <f t="shared" si="276"/>
        <v>6120.5</v>
      </c>
      <c r="G1456" s="25">
        <f t="shared" si="277"/>
        <v>0.89780246711869949</v>
      </c>
      <c r="H1456" s="25">
        <f t="shared" si="272"/>
        <v>1.0047966317304369</v>
      </c>
      <c r="I1456" s="4">
        <f t="shared" si="278"/>
        <v>5468.7683322909252</v>
      </c>
      <c r="J1456" s="25">
        <f t="shared" si="273"/>
        <v>4386.6977547411616</v>
      </c>
      <c r="K1456" s="15">
        <f t="shared" si="279"/>
        <v>4407.7391283833895</v>
      </c>
      <c r="L1456" s="36">
        <f t="shared" si="280"/>
        <v>1087.2608716166105</v>
      </c>
      <c r="M1456" s="36">
        <f t="shared" si="281"/>
        <v>1087.2608716166105</v>
      </c>
      <c r="N1456" s="36">
        <f t="shared" si="282"/>
        <v>0.19786367090384177</v>
      </c>
      <c r="O1456" s="36">
        <f t="shared" si="283"/>
        <v>1182136.2029485116</v>
      </c>
      <c r="P1456" s="35">
        <f t="shared" si="274"/>
        <v>1182136.2029485116</v>
      </c>
    </row>
    <row r="1457" spans="1:16" x14ac:dyDescent="0.4">
      <c r="A1457" s="1">
        <v>1456</v>
      </c>
      <c r="B1457" s="21">
        <v>41269</v>
      </c>
      <c r="C1457" s="43">
        <v>4</v>
      </c>
      <c r="D1457">
        <v>6670</v>
      </c>
      <c r="E1457" s="25">
        <f t="shared" si="275"/>
        <v>6048.25</v>
      </c>
      <c r="F1457" s="25">
        <f t="shared" si="276"/>
        <v>6159.625</v>
      </c>
      <c r="G1457" s="25">
        <f t="shared" si="277"/>
        <v>1.0828581285386691</v>
      </c>
      <c r="H1457" s="25">
        <f t="shared" si="272"/>
        <v>0.99880733708417879</v>
      </c>
      <c r="I1457" s="4">
        <f t="shared" si="278"/>
        <v>6677.9645606846971</v>
      </c>
      <c r="J1457" s="25">
        <f t="shared" si="273"/>
        <v>4386.637891280574</v>
      </c>
      <c r="K1457" s="15">
        <f t="shared" si="279"/>
        <v>4381.4061109425074</v>
      </c>
      <c r="L1457" s="36">
        <f t="shared" si="280"/>
        <v>2288.5938890574926</v>
      </c>
      <c r="M1457" s="36">
        <f t="shared" si="281"/>
        <v>2288.5938890574926</v>
      </c>
      <c r="N1457" s="36">
        <f t="shared" si="282"/>
        <v>0.34311752459632572</v>
      </c>
      <c r="O1457" s="36">
        <f t="shared" si="283"/>
        <v>5237661.989031299</v>
      </c>
      <c r="P1457" s="35">
        <f t="shared" si="274"/>
        <v>5237661.989031299</v>
      </c>
    </row>
    <row r="1458" spans="1:16" x14ac:dyDescent="0.4">
      <c r="A1458" s="1">
        <v>1457</v>
      </c>
      <c r="B1458" s="21">
        <v>41270</v>
      </c>
      <c r="C1458" s="43">
        <v>1</v>
      </c>
      <c r="D1458">
        <v>5723</v>
      </c>
      <c r="E1458" s="25">
        <f t="shared" si="275"/>
        <v>6271</v>
      </c>
      <c r="F1458" s="25">
        <f t="shared" si="276"/>
        <v>6441.375</v>
      </c>
      <c r="G1458" s="25">
        <f t="shared" si="277"/>
        <v>0.8884748986047234</v>
      </c>
      <c r="H1458" s="25">
        <f t="shared" si="272"/>
        <v>1.0016405964821891</v>
      </c>
      <c r="I1458" s="4">
        <f t="shared" si="278"/>
        <v>5713.6262448821035</v>
      </c>
      <c r="J1458" s="25">
        <f t="shared" si="273"/>
        <v>4386.5780278199873</v>
      </c>
      <c r="K1458" s="15">
        <f t="shared" si="279"/>
        <v>4393.7746323012761</v>
      </c>
      <c r="L1458" s="36">
        <f t="shared" si="280"/>
        <v>1329.2253676987239</v>
      </c>
      <c r="M1458" s="36">
        <f t="shared" si="281"/>
        <v>1329.2253676987239</v>
      </c>
      <c r="N1458" s="36">
        <f t="shared" si="282"/>
        <v>0.23226024247749849</v>
      </c>
      <c r="O1458" s="36">
        <f t="shared" si="283"/>
        <v>1766840.0781338078</v>
      </c>
      <c r="P1458" s="35">
        <f t="shared" si="274"/>
        <v>1766840.0781338078</v>
      </c>
    </row>
    <row r="1459" spans="1:16" x14ac:dyDescent="0.4">
      <c r="A1459" s="1">
        <v>1458</v>
      </c>
      <c r="B1459" s="21">
        <v>41271</v>
      </c>
      <c r="C1459" s="43">
        <v>2</v>
      </c>
      <c r="D1459">
        <v>7196</v>
      </c>
      <c r="E1459" s="25">
        <f t="shared" si="275"/>
        <v>6611.75</v>
      </c>
      <c r="F1459" s="25">
        <f t="shared" si="276"/>
        <v>6575.125</v>
      </c>
      <c r="G1459" s="25">
        <f t="shared" si="277"/>
        <v>1.0944278625881638</v>
      </c>
      <c r="H1459" s="25">
        <f t="shared" si="272"/>
        <v>0.99475543470319527</v>
      </c>
      <c r="I1459" s="4">
        <f t="shared" si="278"/>
        <v>7233.9388647291653</v>
      </c>
      <c r="J1459" s="25">
        <f t="shared" si="273"/>
        <v>4386.5181643593996</v>
      </c>
      <c r="K1459" s="15">
        <f t="shared" si="279"/>
        <v>4363.5127834207969</v>
      </c>
      <c r="L1459" s="36">
        <f t="shared" si="280"/>
        <v>2832.4872165792031</v>
      </c>
      <c r="M1459" s="36">
        <f t="shared" si="281"/>
        <v>2832.4872165792031</v>
      </c>
      <c r="N1459" s="36">
        <f t="shared" si="282"/>
        <v>0.39361967990261298</v>
      </c>
      <c r="O1459" s="36">
        <f t="shared" si="283"/>
        <v>8022983.8320846008</v>
      </c>
      <c r="P1459" s="35">
        <f t="shared" si="274"/>
        <v>8022983.8320846008</v>
      </c>
    </row>
    <row r="1460" spans="1:16" x14ac:dyDescent="0.4">
      <c r="A1460" s="1">
        <v>1459</v>
      </c>
      <c r="B1460" s="21">
        <v>41272</v>
      </c>
      <c r="C1460" s="43">
        <v>3</v>
      </c>
      <c r="D1460">
        <v>6858</v>
      </c>
      <c r="E1460" s="25">
        <f t="shared" si="275"/>
        <v>6538.5</v>
      </c>
      <c r="F1460" s="25">
        <f t="shared" si="276"/>
        <v>6642.375</v>
      </c>
      <c r="G1460" s="25">
        <f t="shared" si="277"/>
        <v>1.0324620335346921</v>
      </c>
      <c r="H1460" s="25">
        <f t="shared" si="272"/>
        <v>1.0047966317304369</v>
      </c>
      <c r="I1460" s="4">
        <f t="shared" si="278"/>
        <v>6825.2617330029416</v>
      </c>
      <c r="J1460" s="25">
        <f t="shared" si="273"/>
        <v>4386.4583008988129</v>
      </c>
      <c r="K1460" s="15">
        <f t="shared" si="279"/>
        <v>4407.4985259691421</v>
      </c>
      <c r="L1460" s="36">
        <f t="shared" si="280"/>
        <v>2450.5014740308579</v>
      </c>
      <c r="M1460" s="36">
        <f t="shared" si="281"/>
        <v>2450.5014740308579</v>
      </c>
      <c r="N1460" s="36">
        <f t="shared" si="282"/>
        <v>0.35732013327950685</v>
      </c>
      <c r="O1460" s="36">
        <f t="shared" si="283"/>
        <v>6004957.4742274079</v>
      </c>
      <c r="P1460" s="35">
        <f t="shared" si="274"/>
        <v>6004957.4742274079</v>
      </c>
    </row>
    <row r="1461" spans="1:16" x14ac:dyDescent="0.4">
      <c r="A1461" s="1">
        <v>1460</v>
      </c>
      <c r="B1461" s="21">
        <v>41273</v>
      </c>
      <c r="C1461" s="43">
        <v>4</v>
      </c>
      <c r="D1461">
        <v>6377</v>
      </c>
      <c r="E1461" s="25">
        <f t="shared" si="275"/>
        <v>6746.25</v>
      </c>
      <c r="F1461" s="25">
        <f t="shared" si="276"/>
        <v>6472.25</v>
      </c>
      <c r="G1461" s="25">
        <f t="shared" si="277"/>
        <v>0.98528332496427051</v>
      </c>
      <c r="H1461" s="25">
        <f t="shared" si="272"/>
        <v>0.99880733708417879</v>
      </c>
      <c r="I1461" s="4">
        <f t="shared" si="278"/>
        <v>6384.6146931763587</v>
      </c>
      <c r="J1461" s="25">
        <f t="shared" si="273"/>
        <v>4386.3984374382253</v>
      </c>
      <c r="K1461" s="15">
        <f t="shared" si="279"/>
        <v>4381.1669426878771</v>
      </c>
      <c r="L1461" s="36">
        <f t="shared" si="280"/>
        <v>1995.8330573121229</v>
      </c>
      <c r="M1461" s="36">
        <f t="shared" si="281"/>
        <v>1995.8330573121229</v>
      </c>
      <c r="N1461" s="36">
        <f t="shared" si="282"/>
        <v>0.31297366431113738</v>
      </c>
      <c r="O1461" s="36">
        <f t="shared" si="283"/>
        <v>3983349.5926598557</v>
      </c>
      <c r="P1461" s="35">
        <f t="shared" si="274"/>
        <v>3983349.5926598557</v>
      </c>
    </row>
    <row r="1462" spans="1:16" x14ac:dyDescent="0.4">
      <c r="A1462" s="1">
        <v>1461</v>
      </c>
      <c r="B1462" s="21">
        <v>41274</v>
      </c>
      <c r="C1462" s="43">
        <v>1</v>
      </c>
      <c r="D1462">
        <v>6554</v>
      </c>
      <c r="E1462" s="25">
        <f t="shared" si="275"/>
        <v>6198.25</v>
      </c>
      <c r="F1462" s="25">
        <f t="shared" si="276"/>
        <v>5797.25</v>
      </c>
      <c r="G1462" s="25">
        <f t="shared" si="277"/>
        <v>1.1305360300142309</v>
      </c>
      <c r="H1462" s="25">
        <f t="shared" si="272"/>
        <v>1.0016405964821891</v>
      </c>
      <c r="I1462" s="4">
        <f t="shared" si="278"/>
        <v>6543.265142225634</v>
      </c>
      <c r="J1462" s="25">
        <f t="shared" si="273"/>
        <v>4386.3385739776386</v>
      </c>
      <c r="K1462" s="15">
        <f t="shared" si="279"/>
        <v>4393.5347856117969</v>
      </c>
      <c r="L1462" s="36">
        <f t="shared" si="280"/>
        <v>2160.4652143882031</v>
      </c>
      <c r="M1462" s="36">
        <f t="shared" si="281"/>
        <v>2160.4652143882031</v>
      </c>
      <c r="N1462" s="36">
        <f t="shared" si="282"/>
        <v>0.32964071015993335</v>
      </c>
      <c r="O1462" s="36">
        <f t="shared" si="283"/>
        <v>4667609.9425814645</v>
      </c>
      <c r="P1462" s="35">
        <f t="shared" si="274"/>
        <v>4667609.9425814645</v>
      </c>
    </row>
    <row r="1463" spans="1:16" x14ac:dyDescent="0.4">
      <c r="A1463" s="1">
        <v>1462</v>
      </c>
      <c r="B1463" s="21">
        <v>41275</v>
      </c>
      <c r="C1463" s="43">
        <v>2</v>
      </c>
      <c r="D1463">
        <v>5004</v>
      </c>
      <c r="E1463" s="25">
        <f t="shared" si="275"/>
        <v>5396.25</v>
      </c>
      <c r="F1463" s="25">
        <f t="shared" si="276"/>
        <v>5358.75</v>
      </c>
      <c r="G1463" s="25">
        <f t="shared" si="277"/>
        <v>0.93379986004198745</v>
      </c>
      <c r="H1463" s="25">
        <f t="shared" si="272"/>
        <v>0.99475543470319527</v>
      </c>
      <c r="I1463" s="4">
        <f t="shared" si="278"/>
        <v>5030.3821677466294</v>
      </c>
      <c r="J1463" s="25">
        <f t="shared" si="273"/>
        <v>4386.278710517051</v>
      </c>
      <c r="K1463" s="15">
        <f t="shared" si="279"/>
        <v>4363.2745854097602</v>
      </c>
      <c r="L1463" s="36">
        <f t="shared" si="280"/>
        <v>640.72541459023978</v>
      </c>
      <c r="M1463" s="36">
        <f t="shared" si="281"/>
        <v>640.72541459023978</v>
      </c>
      <c r="N1463" s="36">
        <f t="shared" si="282"/>
        <v>0.12804264879900876</v>
      </c>
      <c r="O1463" s="36">
        <f t="shared" si="283"/>
        <v>410529.05690183467</v>
      </c>
      <c r="P1463" s="35">
        <f t="shared" si="274"/>
        <v>410529.05690183467</v>
      </c>
    </row>
    <row r="1464" spans="1:16" x14ac:dyDescent="0.4">
      <c r="A1464" s="1">
        <v>1463</v>
      </c>
      <c r="B1464" s="21">
        <v>41276</v>
      </c>
      <c r="C1464" s="43">
        <v>3</v>
      </c>
      <c r="D1464">
        <v>3650</v>
      </c>
      <c r="E1464" s="25">
        <f t="shared" si="275"/>
        <v>5321.25</v>
      </c>
      <c r="F1464" s="25">
        <f t="shared" si="276"/>
        <v>5298.25</v>
      </c>
      <c r="G1464" s="25">
        <f t="shared" si="277"/>
        <v>0.68890671448119667</v>
      </c>
      <c r="H1464" s="25">
        <f t="shared" si="272"/>
        <v>1.0047966317304369</v>
      </c>
      <c r="I1464" s="4">
        <f t="shared" si="278"/>
        <v>3632.5758713124433</v>
      </c>
      <c r="J1464" s="25">
        <f t="shared" si="273"/>
        <v>4386.2188470564643</v>
      </c>
      <c r="K1464" s="15">
        <f t="shared" si="279"/>
        <v>4407.2579235548956</v>
      </c>
      <c r="L1464" s="36">
        <f t="shared" si="280"/>
        <v>-757.25792355489557</v>
      </c>
      <c r="M1464" s="36">
        <f t="shared" si="281"/>
        <v>757.25792355489557</v>
      </c>
      <c r="N1464" s="36">
        <f t="shared" si="282"/>
        <v>0.20746792426161523</v>
      </c>
      <c r="O1464" s="36">
        <f t="shared" si="283"/>
        <v>573439.56278667203</v>
      </c>
      <c r="P1464" s="35">
        <f t="shared" si="274"/>
        <v>573439.56278667203</v>
      </c>
    </row>
    <row r="1465" spans="1:16" x14ac:dyDescent="0.4">
      <c r="A1465" s="1">
        <v>1464</v>
      </c>
      <c r="B1465" s="21">
        <v>41277</v>
      </c>
      <c r="C1465" s="43">
        <v>4</v>
      </c>
      <c r="D1465">
        <v>6077</v>
      </c>
      <c r="E1465" s="25">
        <f t="shared" si="275"/>
        <v>5275.25</v>
      </c>
      <c r="F1465" s="25">
        <f t="shared" si="276"/>
        <v>5291.5</v>
      </c>
      <c r="G1465" s="25">
        <f t="shared" si="277"/>
        <v>1.1484456203344988</v>
      </c>
      <c r="H1465" s="25">
        <f t="shared" si="272"/>
        <v>0.99880733708417879</v>
      </c>
      <c r="I1465" s="4">
        <f t="shared" si="278"/>
        <v>6084.2564670586062</v>
      </c>
      <c r="J1465" s="25">
        <f t="shared" si="273"/>
        <v>4386.1589835958775</v>
      </c>
      <c r="K1465" s="15">
        <f t="shared" si="279"/>
        <v>4380.9277744332467</v>
      </c>
      <c r="L1465" s="36">
        <f t="shared" si="280"/>
        <v>1696.0722255667533</v>
      </c>
      <c r="M1465" s="36">
        <f t="shared" si="281"/>
        <v>1696.0722255667533</v>
      </c>
      <c r="N1465" s="36">
        <f t="shared" si="282"/>
        <v>0.27909695994187156</v>
      </c>
      <c r="O1465" s="36">
        <f t="shared" si="283"/>
        <v>2876660.9943389599</v>
      </c>
      <c r="P1465" s="35">
        <f t="shared" si="274"/>
        <v>2876660.9943389599</v>
      </c>
    </row>
    <row r="1466" spans="1:16" x14ac:dyDescent="0.4">
      <c r="A1466" s="1">
        <v>1465</v>
      </c>
      <c r="B1466" s="21">
        <v>41278</v>
      </c>
      <c r="C1466" s="43">
        <v>1</v>
      </c>
      <c r="D1466">
        <v>6370</v>
      </c>
      <c r="E1466" s="25">
        <f t="shared" si="275"/>
        <v>5307.75</v>
      </c>
      <c r="F1466" s="25">
        <f t="shared" si="276"/>
        <v>5624.125</v>
      </c>
      <c r="G1466" s="25">
        <f t="shared" si="277"/>
        <v>1.1326206298757584</v>
      </c>
      <c r="H1466" s="25">
        <f t="shared" si="272"/>
        <v>1.0016405964821891</v>
      </c>
      <c r="I1466" s="4">
        <f t="shared" si="278"/>
        <v>6359.5665175430713</v>
      </c>
      <c r="J1466" s="25">
        <f t="shared" si="273"/>
        <v>4386.0991201352899</v>
      </c>
      <c r="K1466" s="15">
        <f t="shared" si="279"/>
        <v>4393.2949389223168</v>
      </c>
      <c r="L1466" s="36">
        <f t="shared" si="280"/>
        <v>1976.7050610776832</v>
      </c>
      <c r="M1466" s="36">
        <f t="shared" si="281"/>
        <v>1976.7050610776832</v>
      </c>
      <c r="N1466" s="36">
        <f t="shared" si="282"/>
        <v>0.31031476626023285</v>
      </c>
      <c r="O1466" s="36">
        <f t="shared" si="283"/>
        <v>3907362.8984901276</v>
      </c>
      <c r="P1466" s="35">
        <f t="shared" si="274"/>
        <v>3907362.8984901276</v>
      </c>
    </row>
    <row r="1467" spans="1:16" x14ac:dyDescent="0.4">
      <c r="A1467" s="1">
        <v>1466</v>
      </c>
      <c r="B1467" s="21">
        <v>41279</v>
      </c>
      <c r="C1467" s="43">
        <v>2</v>
      </c>
      <c r="D1467">
        <v>5134</v>
      </c>
      <c r="E1467" s="25">
        <f t="shared" si="275"/>
        <v>5940.5</v>
      </c>
      <c r="F1467" s="25">
        <f t="shared" si="276"/>
        <v>5836.125</v>
      </c>
      <c r="G1467" s="25">
        <f t="shared" si="277"/>
        <v>0.87969328963995796</v>
      </c>
      <c r="H1467" s="25">
        <f t="shared" si="272"/>
        <v>0.99475543470319527</v>
      </c>
      <c r="I1467" s="4">
        <f t="shared" si="278"/>
        <v>5161.067555797601</v>
      </c>
      <c r="J1467" s="25">
        <f t="shared" si="273"/>
        <v>4386.0392566747032</v>
      </c>
      <c r="K1467" s="15">
        <f t="shared" si="279"/>
        <v>4363.0363873987235</v>
      </c>
      <c r="L1467" s="36">
        <f t="shared" si="280"/>
        <v>770.96361260127651</v>
      </c>
      <c r="M1467" s="36">
        <f t="shared" si="281"/>
        <v>770.96361260127651</v>
      </c>
      <c r="N1467" s="36">
        <f t="shared" si="282"/>
        <v>0.15016821437500516</v>
      </c>
      <c r="O1467" s="36">
        <f t="shared" si="283"/>
        <v>594384.89195521118</v>
      </c>
      <c r="P1467" s="35">
        <f t="shared" si="274"/>
        <v>594384.89195521118</v>
      </c>
    </row>
    <row r="1468" spans="1:16" x14ac:dyDescent="0.4">
      <c r="A1468" s="1">
        <v>1467</v>
      </c>
      <c r="B1468" s="21">
        <v>41280</v>
      </c>
      <c r="C1468" s="43">
        <v>3</v>
      </c>
      <c r="D1468">
        <v>6181</v>
      </c>
      <c r="E1468" s="25">
        <f t="shared" si="275"/>
        <v>5731.75</v>
      </c>
      <c r="F1468" s="25">
        <f t="shared" si="276"/>
        <v>5594.75</v>
      </c>
      <c r="G1468" s="25">
        <f t="shared" si="277"/>
        <v>1.1047857366280889</v>
      </c>
      <c r="H1468" s="25">
        <f t="shared" si="272"/>
        <v>1.0047966317304369</v>
      </c>
      <c r="I1468" s="4">
        <f t="shared" si="278"/>
        <v>6151.4935508444414</v>
      </c>
      <c r="J1468" s="25">
        <f t="shared" si="273"/>
        <v>4385.9793932141156</v>
      </c>
      <c r="K1468" s="15">
        <f t="shared" si="279"/>
        <v>4407.0173211406491</v>
      </c>
      <c r="L1468" s="36">
        <f t="shared" si="280"/>
        <v>1773.9826788593509</v>
      </c>
      <c r="M1468" s="36">
        <f t="shared" si="281"/>
        <v>1773.9826788593509</v>
      </c>
      <c r="N1468" s="36">
        <f t="shared" si="282"/>
        <v>0.28700577234417585</v>
      </c>
      <c r="O1468" s="36">
        <f t="shared" si="283"/>
        <v>3147014.5448929989</v>
      </c>
      <c r="P1468" s="35">
        <f t="shared" si="274"/>
        <v>3147014.5448929989</v>
      </c>
    </row>
    <row r="1469" spans="1:16" x14ac:dyDescent="0.4">
      <c r="A1469" s="1">
        <v>1468</v>
      </c>
      <c r="B1469" s="21">
        <v>41281</v>
      </c>
      <c r="C1469" s="43">
        <v>4</v>
      </c>
      <c r="D1469">
        <v>5242</v>
      </c>
      <c r="E1469" s="25">
        <f t="shared" si="275"/>
        <v>5457.75</v>
      </c>
      <c r="F1469" s="25">
        <f t="shared" si="276"/>
        <v>5627.875</v>
      </c>
      <c r="G1469" s="25">
        <f t="shared" si="277"/>
        <v>0.93143504431068569</v>
      </c>
      <c r="H1469" s="25">
        <f t="shared" si="272"/>
        <v>0.99880733708417879</v>
      </c>
      <c r="I1469" s="4">
        <f t="shared" si="278"/>
        <v>5248.2594043641948</v>
      </c>
      <c r="J1469" s="25">
        <f t="shared" si="273"/>
        <v>4385.9195297535289</v>
      </c>
      <c r="K1469" s="15">
        <f t="shared" si="279"/>
        <v>4380.6886061786163</v>
      </c>
      <c r="L1469" s="36">
        <f t="shared" si="280"/>
        <v>861.31139382138372</v>
      </c>
      <c r="M1469" s="36">
        <f t="shared" si="281"/>
        <v>861.31139382138372</v>
      </c>
      <c r="N1469" s="36">
        <f t="shared" si="282"/>
        <v>0.16430968977897439</v>
      </c>
      <c r="O1469" s="36">
        <f t="shared" si="283"/>
        <v>741857.31712653476</v>
      </c>
      <c r="P1469" s="35">
        <f t="shared" si="274"/>
        <v>741857.31712653476</v>
      </c>
    </row>
    <row r="1470" spans="1:16" x14ac:dyDescent="0.4">
      <c r="A1470" s="1">
        <v>1469</v>
      </c>
      <c r="B1470" s="21">
        <v>41282</v>
      </c>
      <c r="C1470" s="43">
        <v>1</v>
      </c>
      <c r="D1470">
        <v>5274</v>
      </c>
      <c r="E1470" s="25">
        <f t="shared" si="275"/>
        <v>5798</v>
      </c>
      <c r="F1470" s="25">
        <f t="shared" si="276"/>
        <v>5856.5</v>
      </c>
      <c r="G1470" s="25">
        <f t="shared" si="277"/>
        <v>0.90053786391189272</v>
      </c>
      <c r="H1470" s="25">
        <f t="shared" si="272"/>
        <v>1.0016405964821891</v>
      </c>
      <c r="I1470" s="4">
        <f t="shared" si="278"/>
        <v>5265.361666173023</v>
      </c>
      <c r="J1470" s="25">
        <f t="shared" si="273"/>
        <v>4385.8596662929413</v>
      </c>
      <c r="K1470" s="15">
        <f t="shared" si="279"/>
        <v>4393.0550922328366</v>
      </c>
      <c r="L1470" s="36">
        <f t="shared" si="280"/>
        <v>880.94490776716339</v>
      </c>
      <c r="M1470" s="36">
        <f t="shared" si="281"/>
        <v>880.94490776716339</v>
      </c>
      <c r="N1470" s="36">
        <f t="shared" si="282"/>
        <v>0.16703543947045191</v>
      </c>
      <c r="O1470" s="36">
        <f t="shared" si="283"/>
        <v>776063.93052089598</v>
      </c>
      <c r="P1470" s="35">
        <f t="shared" si="274"/>
        <v>776063.93052089598</v>
      </c>
    </row>
    <row r="1471" spans="1:16" x14ac:dyDescent="0.4">
      <c r="A1471" s="1">
        <v>1470</v>
      </c>
      <c r="B1471" s="21">
        <v>41283</v>
      </c>
      <c r="C1471" s="43">
        <v>2</v>
      </c>
      <c r="D1471">
        <v>6495</v>
      </c>
      <c r="E1471" s="25">
        <f t="shared" si="275"/>
        <v>5915</v>
      </c>
      <c r="F1471" s="25">
        <f t="shared" si="276"/>
        <v>6096.75</v>
      </c>
      <c r="G1471" s="25">
        <f t="shared" si="277"/>
        <v>1.0653216877844753</v>
      </c>
      <c r="H1471" s="25">
        <f t="shared" si="272"/>
        <v>0.99475543470319527</v>
      </c>
      <c r="I1471" s="4">
        <f t="shared" si="278"/>
        <v>6529.2430414696955</v>
      </c>
      <c r="J1471" s="25">
        <f t="shared" si="273"/>
        <v>4385.7998028323545</v>
      </c>
      <c r="K1471" s="15">
        <f t="shared" si="279"/>
        <v>4362.7981893876868</v>
      </c>
      <c r="L1471" s="36">
        <f t="shared" si="280"/>
        <v>2132.2018106123132</v>
      </c>
      <c r="M1471" s="36">
        <f t="shared" si="281"/>
        <v>2132.2018106123132</v>
      </c>
      <c r="N1471" s="36">
        <f t="shared" si="282"/>
        <v>0.32828357361236538</v>
      </c>
      <c r="O1471" s="36">
        <f t="shared" si="283"/>
        <v>4546284.5611784272</v>
      </c>
      <c r="P1471" s="35">
        <f t="shared" si="274"/>
        <v>4546284.5611784272</v>
      </c>
    </row>
    <row r="1472" spans="1:16" x14ac:dyDescent="0.4">
      <c r="A1472" s="1">
        <v>1471</v>
      </c>
      <c r="B1472" s="21">
        <v>41284</v>
      </c>
      <c r="C1472" s="43">
        <v>3</v>
      </c>
      <c r="D1472">
        <v>6649</v>
      </c>
      <c r="E1472" s="25">
        <f t="shared" si="275"/>
        <v>6278.5</v>
      </c>
      <c r="F1472" s="25">
        <f t="shared" si="276"/>
        <v>6282</v>
      </c>
      <c r="G1472" s="25">
        <f t="shared" si="277"/>
        <v>1.0584208850684496</v>
      </c>
      <c r="H1472" s="25">
        <f t="shared" si="272"/>
        <v>1.0047966317304369</v>
      </c>
      <c r="I1472" s="4">
        <f t="shared" si="278"/>
        <v>6617.2594433853246</v>
      </c>
      <c r="J1472" s="25">
        <f t="shared" si="273"/>
        <v>4385.7399393717669</v>
      </c>
      <c r="K1472" s="15">
        <f t="shared" si="279"/>
        <v>4406.7767187264017</v>
      </c>
      <c r="L1472" s="36">
        <f t="shared" si="280"/>
        <v>2242.2232812735983</v>
      </c>
      <c r="M1472" s="36">
        <f t="shared" si="281"/>
        <v>2242.2232812735983</v>
      </c>
      <c r="N1472" s="36">
        <f t="shared" si="282"/>
        <v>0.33722714412296562</v>
      </c>
      <c r="O1472" s="36">
        <f t="shared" si="283"/>
        <v>5027565.2430853425</v>
      </c>
      <c r="P1472" s="35">
        <f t="shared" si="274"/>
        <v>5027565.2430853425</v>
      </c>
    </row>
    <row r="1473" spans="1:16" x14ac:dyDescent="0.4">
      <c r="A1473" s="1">
        <v>1472</v>
      </c>
      <c r="B1473" s="21">
        <v>41285</v>
      </c>
      <c r="C1473" s="43">
        <v>4</v>
      </c>
      <c r="D1473">
        <v>6696</v>
      </c>
      <c r="E1473" s="25">
        <f t="shared" si="275"/>
        <v>6285.5</v>
      </c>
      <c r="F1473" s="25">
        <f t="shared" si="276"/>
        <v>6294.625</v>
      </c>
      <c r="G1473" s="25">
        <f t="shared" si="277"/>
        <v>1.0637647198999145</v>
      </c>
      <c r="H1473" s="25">
        <f t="shared" si="272"/>
        <v>0.99880733708417879</v>
      </c>
      <c r="I1473" s="4">
        <f t="shared" si="278"/>
        <v>6703.995606948235</v>
      </c>
      <c r="J1473" s="25">
        <f t="shared" si="273"/>
        <v>4385.6800759111802</v>
      </c>
      <c r="K1473" s="15">
        <f t="shared" si="279"/>
        <v>4380.449437923985</v>
      </c>
      <c r="L1473" s="36">
        <f t="shared" si="280"/>
        <v>2315.550562076015</v>
      </c>
      <c r="M1473" s="36">
        <f t="shared" si="281"/>
        <v>2315.550562076015</v>
      </c>
      <c r="N1473" s="36">
        <f t="shared" si="282"/>
        <v>0.34581101584169877</v>
      </c>
      <c r="O1473" s="36">
        <f t="shared" si="283"/>
        <v>5361774.4055305487</v>
      </c>
      <c r="P1473" s="35">
        <f t="shared" si="274"/>
        <v>5361774.4055305487</v>
      </c>
    </row>
    <row r="1474" spans="1:16" x14ac:dyDescent="0.4">
      <c r="A1474" s="1">
        <v>1473</v>
      </c>
      <c r="B1474" s="21">
        <v>41286</v>
      </c>
      <c r="C1474" s="43">
        <v>1</v>
      </c>
      <c r="D1474">
        <v>5302</v>
      </c>
      <c r="E1474" s="25">
        <f t="shared" si="275"/>
        <v>6303.75</v>
      </c>
      <c r="F1474" s="25">
        <f t="shared" si="276"/>
        <v>6196.5</v>
      </c>
      <c r="G1474" s="25">
        <f t="shared" si="277"/>
        <v>0.85564431533930441</v>
      </c>
      <c r="H1474" s="25">
        <f t="shared" ref="H1474:H1537" si="284">VLOOKUP(C1474,$Q$38:$S$42,3,FALSE)</f>
        <v>1.0016405964821891</v>
      </c>
      <c r="I1474" s="4">
        <f t="shared" si="278"/>
        <v>5293.315804711674</v>
      </c>
      <c r="J1474" s="25">
        <f t="shared" si="273"/>
        <v>4385.6202124505926</v>
      </c>
      <c r="K1474" s="15">
        <f t="shared" si="279"/>
        <v>4392.8152455433565</v>
      </c>
      <c r="L1474" s="36">
        <f t="shared" si="280"/>
        <v>909.18475445664353</v>
      </c>
      <c r="M1474" s="36">
        <f t="shared" si="281"/>
        <v>909.18475445664353</v>
      </c>
      <c r="N1474" s="36">
        <f t="shared" si="282"/>
        <v>0.17147958401671889</v>
      </c>
      <c r="O1474" s="36">
        <f t="shared" si="283"/>
        <v>826616.91773638723</v>
      </c>
      <c r="P1474" s="35">
        <f t="shared" si="274"/>
        <v>826616.91773638723</v>
      </c>
    </row>
    <row r="1475" spans="1:16" x14ac:dyDescent="0.4">
      <c r="A1475" s="1">
        <v>1474</v>
      </c>
      <c r="B1475" s="21">
        <v>41287</v>
      </c>
      <c r="C1475" s="43">
        <v>2</v>
      </c>
      <c r="D1475">
        <v>6568</v>
      </c>
      <c r="E1475" s="25">
        <f t="shared" si="275"/>
        <v>6089.25</v>
      </c>
      <c r="F1475" s="25">
        <f t="shared" si="276"/>
        <v>5918.625</v>
      </c>
      <c r="G1475" s="25">
        <f t="shared" si="277"/>
        <v>1.1097172062767957</v>
      </c>
      <c r="H1475" s="25">
        <f t="shared" si="284"/>
        <v>0.99475543470319527</v>
      </c>
      <c r="I1475" s="4">
        <f t="shared" si="278"/>
        <v>6602.6279132213949</v>
      </c>
      <c r="J1475" s="25">
        <f t="shared" ref="J1475:J1538" si="285">INTERCEPT($I$2:$I$3896,$A$2:$A$3896)+SLOPE($I$2:$I$3896,$A$2:$A$3896)*A1475</f>
        <v>4385.5603489900059</v>
      </c>
      <c r="K1475" s="15">
        <f t="shared" si="279"/>
        <v>4362.55999137665</v>
      </c>
      <c r="L1475" s="36">
        <f t="shared" si="280"/>
        <v>2205.44000862335</v>
      </c>
      <c r="M1475" s="36">
        <f t="shared" si="281"/>
        <v>2205.44000862335</v>
      </c>
      <c r="N1475" s="36">
        <f t="shared" si="282"/>
        <v>0.33578562859673416</v>
      </c>
      <c r="O1475" s="36">
        <f t="shared" si="283"/>
        <v>4863965.6316365618</v>
      </c>
      <c r="P1475" s="35">
        <f t="shared" ref="P1475:P1538" si="286">(D1475-K1475)^2</f>
        <v>4863965.6316365618</v>
      </c>
    </row>
    <row r="1476" spans="1:16" x14ac:dyDescent="0.4">
      <c r="A1476" s="1">
        <v>1475</v>
      </c>
      <c r="B1476" s="21">
        <v>41288</v>
      </c>
      <c r="C1476" s="43">
        <v>3</v>
      </c>
      <c r="D1476">
        <v>5791</v>
      </c>
      <c r="E1476" s="25">
        <f t="shared" si="275"/>
        <v>5748</v>
      </c>
      <c r="F1476" s="25">
        <f t="shared" si="276"/>
        <v>5905.125</v>
      </c>
      <c r="G1476" s="25">
        <f t="shared" si="277"/>
        <v>0.9806735674520014</v>
      </c>
      <c r="H1476" s="25">
        <f t="shared" si="284"/>
        <v>1.0047966317304369</v>
      </c>
      <c r="I1476" s="4">
        <f t="shared" si="278"/>
        <v>5763.3553070603721</v>
      </c>
      <c r="J1476" s="25">
        <f t="shared" si="285"/>
        <v>4385.5004855294183</v>
      </c>
      <c r="K1476" s="15">
        <f t="shared" si="279"/>
        <v>4406.5361163121552</v>
      </c>
      <c r="L1476" s="36">
        <f t="shared" si="280"/>
        <v>1384.4638836878448</v>
      </c>
      <c r="M1476" s="36">
        <f t="shared" si="281"/>
        <v>1384.4638836878448</v>
      </c>
      <c r="N1476" s="36">
        <f t="shared" si="282"/>
        <v>0.2390716428402426</v>
      </c>
      <c r="O1476" s="36">
        <f t="shared" si="283"/>
        <v>1916740.2452360303</v>
      </c>
      <c r="P1476" s="35">
        <f t="shared" si="286"/>
        <v>1916740.2452360303</v>
      </c>
    </row>
    <row r="1477" spans="1:16" x14ac:dyDescent="0.4">
      <c r="A1477" s="1">
        <v>1476</v>
      </c>
      <c r="B1477" s="21">
        <v>41289</v>
      </c>
      <c r="C1477" s="43">
        <v>4</v>
      </c>
      <c r="D1477">
        <v>5331</v>
      </c>
      <c r="E1477" s="25">
        <f t="shared" ref="E1477:E1540" si="287">AVERAGE(D1475:D1478)</f>
        <v>6062.25</v>
      </c>
      <c r="F1477" s="25">
        <f t="shared" ref="F1477:F1540" si="288">AVERAGE(E1477:E1478)</f>
        <v>6077.625</v>
      </c>
      <c r="G1477" s="25">
        <f t="shared" si="277"/>
        <v>0.87715184796692791</v>
      </c>
      <c r="H1477" s="25">
        <f t="shared" si="284"/>
        <v>0.99880733708417879</v>
      </c>
      <c r="I1477" s="4">
        <f t="shared" si="278"/>
        <v>5337.3656781124619</v>
      </c>
      <c r="J1477" s="25">
        <f t="shared" si="285"/>
        <v>4385.4406220688315</v>
      </c>
      <c r="K1477" s="15">
        <f t="shared" si="279"/>
        <v>4380.2102696693546</v>
      </c>
      <c r="L1477" s="36">
        <f t="shared" si="280"/>
        <v>950.7897303306454</v>
      </c>
      <c r="M1477" s="36">
        <f t="shared" si="281"/>
        <v>950.7897303306454</v>
      </c>
      <c r="N1477" s="36">
        <f t="shared" si="282"/>
        <v>0.17835110304457802</v>
      </c>
      <c r="O1477" s="36">
        <f t="shared" si="283"/>
        <v>904001.11130222143</v>
      </c>
      <c r="P1477" s="35">
        <f t="shared" si="286"/>
        <v>904001.11130222143</v>
      </c>
    </row>
    <row r="1478" spans="1:16" x14ac:dyDescent="0.4">
      <c r="A1478" s="1">
        <v>1477</v>
      </c>
      <c r="B1478" s="21">
        <v>41290</v>
      </c>
      <c r="C1478" s="43">
        <v>1</v>
      </c>
      <c r="D1478">
        <v>6559</v>
      </c>
      <c r="E1478" s="25">
        <f t="shared" si="287"/>
        <v>6093</v>
      </c>
      <c r="F1478" s="25">
        <f t="shared" si="288"/>
        <v>6201.125</v>
      </c>
      <c r="G1478" s="25">
        <f t="shared" si="277"/>
        <v>1.0577113023846481</v>
      </c>
      <c r="H1478" s="25">
        <f t="shared" si="284"/>
        <v>1.0016405964821891</v>
      </c>
      <c r="I1478" s="4">
        <f t="shared" si="278"/>
        <v>6548.2569526789648</v>
      </c>
      <c r="J1478" s="25">
        <f t="shared" si="285"/>
        <v>4385.3807586082439</v>
      </c>
      <c r="K1478" s="15">
        <f t="shared" si="279"/>
        <v>4392.5753988538763</v>
      </c>
      <c r="L1478" s="36">
        <f t="shared" si="280"/>
        <v>2166.4246011461237</v>
      </c>
      <c r="M1478" s="36">
        <f t="shared" si="281"/>
        <v>2166.4246011461237</v>
      </c>
      <c r="N1478" s="36">
        <f t="shared" si="282"/>
        <v>0.33029800291906142</v>
      </c>
      <c r="O1478" s="36">
        <f t="shared" si="283"/>
        <v>4693395.5524511412</v>
      </c>
      <c r="P1478" s="35">
        <f t="shared" si="286"/>
        <v>4693395.5524511412</v>
      </c>
    </row>
    <row r="1479" spans="1:16" x14ac:dyDescent="0.4">
      <c r="A1479" s="1">
        <v>1478</v>
      </c>
      <c r="B1479" s="21">
        <v>41291</v>
      </c>
      <c r="C1479" s="43">
        <v>2</v>
      </c>
      <c r="D1479">
        <v>6691</v>
      </c>
      <c r="E1479" s="25">
        <f t="shared" si="287"/>
        <v>6309.25</v>
      </c>
      <c r="F1479" s="25">
        <f t="shared" si="288"/>
        <v>6304.375</v>
      </c>
      <c r="G1479" s="25">
        <f t="shared" si="277"/>
        <v>1.0613264597997423</v>
      </c>
      <c r="H1479" s="25">
        <f t="shared" si="284"/>
        <v>0.99475543470319527</v>
      </c>
      <c r="I1479" s="4">
        <f t="shared" si="278"/>
        <v>6726.27639576193</v>
      </c>
      <c r="J1479" s="25">
        <f t="shared" si="285"/>
        <v>4385.3208951476572</v>
      </c>
      <c r="K1479" s="15">
        <f t="shared" si="279"/>
        <v>4362.3217933656133</v>
      </c>
      <c r="L1479" s="36">
        <f t="shared" si="280"/>
        <v>2328.6782066343867</v>
      </c>
      <c r="M1479" s="36">
        <f t="shared" si="281"/>
        <v>2328.6782066343867</v>
      </c>
      <c r="N1479" s="36">
        <f t="shared" si="282"/>
        <v>0.34803141632556966</v>
      </c>
      <c r="O1479" s="36">
        <f t="shared" si="283"/>
        <v>5422742.1900539435</v>
      </c>
      <c r="P1479" s="35">
        <f t="shared" si="286"/>
        <v>5422742.1900539435</v>
      </c>
    </row>
    <row r="1480" spans="1:16" x14ac:dyDescent="0.4">
      <c r="A1480" s="1">
        <v>1479</v>
      </c>
      <c r="B1480" s="21">
        <v>41292</v>
      </c>
      <c r="C1480" s="43">
        <v>3</v>
      </c>
      <c r="D1480">
        <v>6656</v>
      </c>
      <c r="E1480" s="25">
        <f t="shared" si="287"/>
        <v>6299.5</v>
      </c>
      <c r="F1480" s="25">
        <f t="shared" si="288"/>
        <v>6282.875</v>
      </c>
      <c r="G1480" s="25">
        <f t="shared" si="277"/>
        <v>1.0593876211129458</v>
      </c>
      <c r="H1480" s="25">
        <f t="shared" si="284"/>
        <v>1.0047966317304369</v>
      </c>
      <c r="I1480" s="4">
        <f t="shared" si="278"/>
        <v>6624.2260272481162</v>
      </c>
      <c r="J1480" s="25">
        <f t="shared" si="285"/>
        <v>4385.2610316870696</v>
      </c>
      <c r="K1480" s="15">
        <f t="shared" si="279"/>
        <v>4406.2955138979078</v>
      </c>
      <c r="L1480" s="36">
        <f t="shared" si="280"/>
        <v>2249.7044861020922</v>
      </c>
      <c r="M1480" s="36">
        <f t="shared" si="281"/>
        <v>2249.7044861020922</v>
      </c>
      <c r="N1480" s="36">
        <f t="shared" si="282"/>
        <v>0.33799646726293453</v>
      </c>
      <c r="O1480" s="36">
        <f t="shared" si="283"/>
        <v>5061170.2747878786</v>
      </c>
      <c r="P1480" s="35">
        <f t="shared" si="286"/>
        <v>5061170.2747878786</v>
      </c>
    </row>
    <row r="1481" spans="1:16" x14ac:dyDescent="0.4">
      <c r="A1481" s="1">
        <v>1480</v>
      </c>
      <c r="B1481" s="21">
        <v>41293</v>
      </c>
      <c r="C1481" s="43">
        <v>4</v>
      </c>
      <c r="D1481">
        <v>5292</v>
      </c>
      <c r="E1481" s="25">
        <f t="shared" si="287"/>
        <v>6266.25</v>
      </c>
      <c r="F1481" s="25">
        <f t="shared" si="288"/>
        <v>6134.5</v>
      </c>
      <c r="G1481" s="25">
        <f t="shared" si="277"/>
        <v>0.86266199364251361</v>
      </c>
      <c r="H1481" s="25">
        <f t="shared" si="284"/>
        <v>0.99880733708417879</v>
      </c>
      <c r="I1481" s="4">
        <f t="shared" si="278"/>
        <v>5298.3191087171535</v>
      </c>
      <c r="J1481" s="25">
        <f t="shared" si="285"/>
        <v>4385.2011682264829</v>
      </c>
      <c r="K1481" s="15">
        <f t="shared" si="279"/>
        <v>4379.9711014147233</v>
      </c>
      <c r="L1481" s="36">
        <f t="shared" si="280"/>
        <v>912.02889858527669</v>
      </c>
      <c r="M1481" s="36">
        <f t="shared" si="281"/>
        <v>912.02889858527669</v>
      </c>
      <c r="N1481" s="36">
        <f t="shared" si="282"/>
        <v>0.17234106171301525</v>
      </c>
      <c r="O1481" s="36">
        <f t="shared" si="283"/>
        <v>831796.71185467287</v>
      </c>
      <c r="P1481" s="35">
        <f t="shared" si="286"/>
        <v>831796.71185467287</v>
      </c>
    </row>
    <row r="1482" spans="1:16" x14ac:dyDescent="0.4">
      <c r="A1482" s="1">
        <v>1481</v>
      </c>
      <c r="B1482" s="21">
        <v>41294</v>
      </c>
      <c r="C1482" s="43">
        <v>1</v>
      </c>
      <c r="D1482">
        <v>6426</v>
      </c>
      <c r="E1482" s="25">
        <f t="shared" si="287"/>
        <v>6002.75</v>
      </c>
      <c r="F1482" s="25">
        <f t="shared" si="288"/>
        <v>5816.625</v>
      </c>
      <c r="G1482" s="25">
        <f t="shared" si="277"/>
        <v>1.1047643607762234</v>
      </c>
      <c r="H1482" s="25">
        <f t="shared" si="284"/>
        <v>1.0016405964821891</v>
      </c>
      <c r="I1482" s="4">
        <f t="shared" si="278"/>
        <v>6415.4747946203734</v>
      </c>
      <c r="J1482" s="25">
        <f t="shared" si="285"/>
        <v>4385.1413047658953</v>
      </c>
      <c r="K1482" s="15">
        <f t="shared" si="279"/>
        <v>4392.3355521643962</v>
      </c>
      <c r="L1482" s="36">
        <f t="shared" si="280"/>
        <v>2033.6644478356038</v>
      </c>
      <c r="M1482" s="36">
        <f t="shared" si="281"/>
        <v>2033.6644478356038</v>
      </c>
      <c r="N1482" s="36">
        <f t="shared" si="282"/>
        <v>0.316474392753751</v>
      </c>
      <c r="O1482" s="36">
        <f t="shared" si="283"/>
        <v>4135791.0863904916</v>
      </c>
      <c r="P1482" s="35">
        <f t="shared" si="286"/>
        <v>4135791.0863904916</v>
      </c>
    </row>
    <row r="1483" spans="1:16" x14ac:dyDescent="0.4">
      <c r="A1483" s="1">
        <v>1482</v>
      </c>
      <c r="B1483" s="21">
        <v>41295</v>
      </c>
      <c r="C1483" s="43">
        <v>2</v>
      </c>
      <c r="D1483">
        <v>5637</v>
      </c>
      <c r="E1483" s="25">
        <f t="shared" si="287"/>
        <v>5630.5</v>
      </c>
      <c r="F1483" s="25">
        <f t="shared" si="288"/>
        <v>5774.5</v>
      </c>
      <c r="G1483" s="25">
        <f t="shared" si="277"/>
        <v>0.97618841458134908</v>
      </c>
      <c r="H1483" s="25">
        <f t="shared" si="284"/>
        <v>0.99475543470319527</v>
      </c>
      <c r="I1483" s="4">
        <f t="shared" si="278"/>
        <v>5666.7194803332832</v>
      </c>
      <c r="J1483" s="25">
        <f t="shared" si="285"/>
        <v>4385.0814413053085</v>
      </c>
      <c r="K1483" s="15">
        <f t="shared" si="279"/>
        <v>4362.0835953545766</v>
      </c>
      <c r="L1483" s="36">
        <f t="shared" si="280"/>
        <v>1274.9164046454234</v>
      </c>
      <c r="M1483" s="36">
        <f t="shared" si="281"/>
        <v>1274.9164046454234</v>
      </c>
      <c r="N1483" s="36">
        <f t="shared" si="282"/>
        <v>0.22616931074071731</v>
      </c>
      <c r="O1483" s="36">
        <f t="shared" si="283"/>
        <v>1625411.8388340131</v>
      </c>
      <c r="P1483" s="35">
        <f t="shared" si="286"/>
        <v>1625411.8388340131</v>
      </c>
    </row>
    <row r="1484" spans="1:16" x14ac:dyDescent="0.4">
      <c r="A1484" s="1">
        <v>1483</v>
      </c>
      <c r="B1484" s="21">
        <v>41296</v>
      </c>
      <c r="C1484" s="43">
        <v>3</v>
      </c>
      <c r="D1484">
        <v>5167</v>
      </c>
      <c r="E1484" s="25">
        <f t="shared" si="287"/>
        <v>5918.5</v>
      </c>
      <c r="F1484" s="25">
        <f t="shared" si="288"/>
        <v>5952.75</v>
      </c>
      <c r="G1484" s="25">
        <f t="shared" si="277"/>
        <v>0.86800218386460037</v>
      </c>
      <c r="H1484" s="25">
        <f t="shared" si="284"/>
        <v>1.0047966317304369</v>
      </c>
      <c r="I1484" s="4">
        <f t="shared" si="278"/>
        <v>5142.334117005862</v>
      </c>
      <c r="J1484" s="25">
        <f t="shared" si="285"/>
        <v>4385.0215778447209</v>
      </c>
      <c r="K1484" s="15">
        <f t="shared" si="279"/>
        <v>4406.0549114836613</v>
      </c>
      <c r="L1484" s="36">
        <f t="shared" si="280"/>
        <v>760.94508851633873</v>
      </c>
      <c r="M1484" s="36">
        <f t="shared" si="281"/>
        <v>760.94508851633873</v>
      </c>
      <c r="N1484" s="36">
        <f t="shared" si="282"/>
        <v>0.1472701932487592</v>
      </c>
      <c r="O1484" s="36">
        <f t="shared" si="283"/>
        <v>579037.42773713858</v>
      </c>
      <c r="P1484" s="35">
        <f t="shared" si="286"/>
        <v>579037.42773713858</v>
      </c>
    </row>
    <row r="1485" spans="1:16" x14ac:dyDescent="0.4">
      <c r="A1485" s="1">
        <v>1484</v>
      </c>
      <c r="B1485" s="21">
        <v>41297</v>
      </c>
      <c r="C1485" s="43">
        <v>4</v>
      </c>
      <c r="D1485">
        <v>6444</v>
      </c>
      <c r="E1485" s="25">
        <f t="shared" si="287"/>
        <v>5987</v>
      </c>
      <c r="F1485" s="25">
        <f t="shared" si="288"/>
        <v>6141.375</v>
      </c>
      <c r="G1485" s="25">
        <f t="shared" si="277"/>
        <v>1.0492764242535262</v>
      </c>
      <c r="H1485" s="25">
        <f t="shared" si="284"/>
        <v>0.99880733708417879</v>
      </c>
      <c r="I1485" s="4">
        <f t="shared" si="278"/>
        <v>6451.6946970093231</v>
      </c>
      <c r="J1485" s="25">
        <f t="shared" si="285"/>
        <v>4384.9617143841342</v>
      </c>
      <c r="K1485" s="15">
        <f t="shared" si="279"/>
        <v>4379.7319331600929</v>
      </c>
      <c r="L1485" s="36">
        <f t="shared" si="280"/>
        <v>2064.2680668399071</v>
      </c>
      <c r="M1485" s="36">
        <f t="shared" si="281"/>
        <v>2064.2680668399071</v>
      </c>
      <c r="N1485" s="36">
        <f t="shared" si="282"/>
        <v>0.32033955103040146</v>
      </c>
      <c r="O1485" s="36">
        <f t="shared" si="283"/>
        <v>4261202.6517749671</v>
      </c>
      <c r="P1485" s="35">
        <f t="shared" si="286"/>
        <v>4261202.6517749671</v>
      </c>
    </row>
    <row r="1486" spans="1:16" x14ac:dyDescent="0.4">
      <c r="A1486" s="1">
        <v>1485</v>
      </c>
      <c r="B1486" s="21">
        <v>41298</v>
      </c>
      <c r="C1486" s="43">
        <v>1</v>
      </c>
      <c r="D1486">
        <v>6700</v>
      </c>
      <c r="E1486" s="25">
        <f t="shared" si="287"/>
        <v>6295.75</v>
      </c>
      <c r="F1486" s="25">
        <f t="shared" si="288"/>
        <v>6359.125</v>
      </c>
      <c r="G1486" s="25">
        <f t="shared" si="277"/>
        <v>1.0536040728873863</v>
      </c>
      <c r="H1486" s="25">
        <f t="shared" si="284"/>
        <v>1.0016405964821891</v>
      </c>
      <c r="I1486" s="4">
        <f t="shared" si="278"/>
        <v>6689.026007462885</v>
      </c>
      <c r="J1486" s="25">
        <f t="shared" si="285"/>
        <v>4384.9018509235466</v>
      </c>
      <c r="K1486" s="15">
        <f t="shared" si="279"/>
        <v>4392.095705474916</v>
      </c>
      <c r="L1486" s="36">
        <f t="shared" si="280"/>
        <v>2307.904294525084</v>
      </c>
      <c r="M1486" s="36">
        <f t="shared" si="281"/>
        <v>2307.904294525084</v>
      </c>
      <c r="N1486" s="36">
        <f t="shared" si="282"/>
        <v>0.3444633275410573</v>
      </c>
      <c r="O1486" s="36">
        <f t="shared" si="283"/>
        <v>5326422.2326873252</v>
      </c>
      <c r="P1486" s="35">
        <f t="shared" si="286"/>
        <v>5326422.2326873252</v>
      </c>
    </row>
    <row r="1487" spans="1:16" x14ac:dyDescent="0.4">
      <c r="A1487" s="1">
        <v>1486</v>
      </c>
      <c r="B1487" s="21">
        <v>41299</v>
      </c>
      <c r="C1487" s="43">
        <v>2</v>
      </c>
      <c r="D1487">
        <v>6872</v>
      </c>
      <c r="E1487" s="25">
        <f t="shared" si="287"/>
        <v>6422.5</v>
      </c>
      <c r="F1487" s="25">
        <f t="shared" si="288"/>
        <v>6073.25</v>
      </c>
      <c r="G1487" s="25">
        <f t="shared" si="277"/>
        <v>1.131519367719096</v>
      </c>
      <c r="H1487" s="25">
        <f t="shared" si="284"/>
        <v>0.99475543470319527</v>
      </c>
      <c r="I1487" s="4">
        <f t="shared" si="278"/>
        <v>6908.2306668175133</v>
      </c>
      <c r="J1487" s="25">
        <f t="shared" si="285"/>
        <v>4384.8419874629599</v>
      </c>
      <c r="K1487" s="15">
        <f t="shared" si="279"/>
        <v>4361.8453973435389</v>
      </c>
      <c r="L1487" s="36">
        <f t="shared" si="280"/>
        <v>2510.1546026564611</v>
      </c>
      <c r="M1487" s="36">
        <f t="shared" si="281"/>
        <v>2510.1546026564611</v>
      </c>
      <c r="N1487" s="36">
        <f t="shared" si="282"/>
        <v>0.36527278851229061</v>
      </c>
      <c r="O1487" s="36">
        <f t="shared" si="283"/>
        <v>6300876.1292374162</v>
      </c>
      <c r="P1487" s="35">
        <f t="shared" si="286"/>
        <v>6300876.1292374162</v>
      </c>
    </row>
    <row r="1488" spans="1:16" x14ac:dyDescent="0.4">
      <c r="A1488" s="1">
        <v>1487</v>
      </c>
      <c r="B1488" s="21">
        <v>41300</v>
      </c>
      <c r="C1488" s="43">
        <v>3</v>
      </c>
      <c r="D1488">
        <v>5674</v>
      </c>
      <c r="E1488" s="25">
        <f t="shared" si="287"/>
        <v>5724</v>
      </c>
      <c r="F1488" s="25">
        <f t="shared" si="288"/>
        <v>5672.375</v>
      </c>
      <c r="G1488" s="25">
        <f t="shared" si="277"/>
        <v>1.000286476123317</v>
      </c>
      <c r="H1488" s="25">
        <f t="shared" si="284"/>
        <v>1.0047966317304369</v>
      </c>
      <c r="I1488" s="4">
        <f t="shared" si="278"/>
        <v>5646.9138339251513</v>
      </c>
      <c r="J1488" s="25">
        <f t="shared" si="285"/>
        <v>4384.7821240023723</v>
      </c>
      <c r="K1488" s="15">
        <f t="shared" si="279"/>
        <v>4405.8143090694148</v>
      </c>
      <c r="L1488" s="36">
        <f t="shared" si="280"/>
        <v>1268.1856909305852</v>
      </c>
      <c r="M1488" s="36">
        <f t="shared" si="281"/>
        <v>1268.1856909305852</v>
      </c>
      <c r="N1488" s="36">
        <f t="shared" si="282"/>
        <v>0.22350822892678626</v>
      </c>
      <c r="O1488" s="36">
        <f t="shared" si="283"/>
        <v>1608294.9466810857</v>
      </c>
      <c r="P1488" s="35">
        <f t="shared" si="286"/>
        <v>1608294.9466810857</v>
      </c>
    </row>
    <row r="1489" spans="1:16" x14ac:dyDescent="0.4">
      <c r="A1489" s="1">
        <v>1488</v>
      </c>
      <c r="B1489" s="21">
        <v>41301</v>
      </c>
      <c r="C1489" s="43">
        <v>4</v>
      </c>
      <c r="D1489">
        <v>3650</v>
      </c>
      <c r="E1489" s="25">
        <f t="shared" si="287"/>
        <v>5620.75</v>
      </c>
      <c r="F1489" s="25">
        <f t="shared" si="288"/>
        <v>5486.375</v>
      </c>
      <c r="G1489" s="25">
        <f t="shared" si="277"/>
        <v>0.66528445467180064</v>
      </c>
      <c r="H1489" s="25">
        <f t="shared" si="284"/>
        <v>0.99880733708417879</v>
      </c>
      <c r="I1489" s="4">
        <f t="shared" si="278"/>
        <v>3654.3584177659886</v>
      </c>
      <c r="J1489" s="25">
        <f t="shared" si="285"/>
        <v>4384.7222605417855</v>
      </c>
      <c r="K1489" s="15">
        <f t="shared" si="279"/>
        <v>4379.4927649054616</v>
      </c>
      <c r="L1489" s="36">
        <f t="shared" si="280"/>
        <v>-729.49276490546163</v>
      </c>
      <c r="M1489" s="36">
        <f t="shared" si="281"/>
        <v>729.49276490546163</v>
      </c>
      <c r="N1489" s="36">
        <f t="shared" si="282"/>
        <v>0.19986103148094839</v>
      </c>
      <c r="O1489" s="36">
        <f t="shared" si="283"/>
        <v>532159.69404941506</v>
      </c>
      <c r="P1489" s="35">
        <f t="shared" si="286"/>
        <v>532159.69404941506</v>
      </c>
    </row>
    <row r="1490" spans="1:16" x14ac:dyDescent="0.4">
      <c r="A1490" s="1">
        <v>1489</v>
      </c>
      <c r="B1490" s="21">
        <v>41302</v>
      </c>
      <c r="C1490" s="43">
        <v>1</v>
      </c>
      <c r="D1490">
        <v>6287</v>
      </c>
      <c r="E1490" s="25">
        <f t="shared" si="287"/>
        <v>5352</v>
      </c>
      <c r="F1490" s="25">
        <f t="shared" si="288"/>
        <v>5510.25</v>
      </c>
      <c r="G1490" s="25">
        <f t="shared" si="277"/>
        <v>1.1409645660360237</v>
      </c>
      <c r="H1490" s="25">
        <f t="shared" si="284"/>
        <v>1.0016405964821891</v>
      </c>
      <c r="I1490" s="4">
        <f t="shared" si="278"/>
        <v>6276.7024640177851</v>
      </c>
      <c r="J1490" s="25">
        <f t="shared" si="285"/>
        <v>4384.6623970811979</v>
      </c>
      <c r="K1490" s="15">
        <f t="shared" si="279"/>
        <v>4391.8558587854359</v>
      </c>
      <c r="L1490" s="36">
        <f t="shared" si="280"/>
        <v>1895.1441412145641</v>
      </c>
      <c r="M1490" s="36">
        <f t="shared" si="281"/>
        <v>1895.1441412145641</v>
      </c>
      <c r="N1490" s="36">
        <f t="shared" si="282"/>
        <v>0.30143854639964435</v>
      </c>
      <c r="O1490" s="36">
        <f t="shared" si="283"/>
        <v>3591571.3159798877</v>
      </c>
      <c r="P1490" s="35">
        <f t="shared" si="286"/>
        <v>3591571.3159798877</v>
      </c>
    </row>
    <row r="1491" spans="1:16" x14ac:dyDescent="0.4">
      <c r="A1491" s="1">
        <v>1490</v>
      </c>
      <c r="B1491" s="21">
        <v>41303</v>
      </c>
      <c r="C1491" s="43">
        <v>2</v>
      </c>
      <c r="D1491">
        <v>5797</v>
      </c>
      <c r="E1491" s="25">
        <f t="shared" si="287"/>
        <v>5668.5</v>
      </c>
      <c r="F1491" s="25">
        <f t="shared" si="288"/>
        <v>5861.875</v>
      </c>
      <c r="G1491" s="25">
        <f t="shared" si="277"/>
        <v>0.98893272203859683</v>
      </c>
      <c r="H1491" s="25">
        <f t="shared" si="284"/>
        <v>0.99475543470319527</v>
      </c>
      <c r="I1491" s="4">
        <f t="shared" si="278"/>
        <v>5827.563034857556</v>
      </c>
      <c r="J1491" s="25">
        <f t="shared" si="285"/>
        <v>4384.6025336206112</v>
      </c>
      <c r="K1491" s="15">
        <f t="shared" si="279"/>
        <v>4361.6071993325022</v>
      </c>
      <c r="L1491" s="36">
        <f t="shared" si="280"/>
        <v>1435.3928006674978</v>
      </c>
      <c r="M1491" s="36">
        <f t="shared" si="281"/>
        <v>1435.3928006674978</v>
      </c>
      <c r="N1491" s="36">
        <f t="shared" si="282"/>
        <v>0.24760959128299082</v>
      </c>
      <c r="O1491" s="36">
        <f t="shared" si="283"/>
        <v>2060352.4922080832</v>
      </c>
      <c r="P1491" s="35">
        <f t="shared" si="286"/>
        <v>2060352.4922080832</v>
      </c>
    </row>
    <row r="1492" spans="1:16" x14ac:dyDescent="0.4">
      <c r="A1492" s="1">
        <v>1491</v>
      </c>
      <c r="B1492" s="21">
        <v>41304</v>
      </c>
      <c r="C1492" s="43">
        <v>3</v>
      </c>
      <c r="D1492">
        <v>6940</v>
      </c>
      <c r="E1492" s="25">
        <f t="shared" si="287"/>
        <v>6055.25</v>
      </c>
      <c r="F1492" s="25">
        <f t="shared" si="288"/>
        <v>5604.875</v>
      </c>
      <c r="G1492" s="25">
        <f t="shared" si="277"/>
        <v>1.2382078101652578</v>
      </c>
      <c r="H1492" s="25">
        <f t="shared" si="284"/>
        <v>1.0047966317304369</v>
      </c>
      <c r="I1492" s="4">
        <f t="shared" si="278"/>
        <v>6906.8702868242071</v>
      </c>
      <c r="J1492" s="25">
        <f t="shared" si="285"/>
        <v>4384.5426701600236</v>
      </c>
      <c r="K1492" s="15">
        <f t="shared" si="279"/>
        <v>4405.5737066551674</v>
      </c>
      <c r="L1492" s="36">
        <f t="shared" si="280"/>
        <v>2534.4262933448326</v>
      </c>
      <c r="M1492" s="36">
        <f t="shared" si="281"/>
        <v>2534.4262933448326</v>
      </c>
      <c r="N1492" s="36">
        <f t="shared" si="282"/>
        <v>0.36519110855112863</v>
      </c>
      <c r="O1492" s="36">
        <f t="shared" si="283"/>
        <v>6423316.6363976272</v>
      </c>
      <c r="P1492" s="35">
        <f t="shared" si="286"/>
        <v>6423316.6363976272</v>
      </c>
    </row>
    <row r="1493" spans="1:16" x14ac:dyDescent="0.4">
      <c r="A1493" s="1">
        <v>1492</v>
      </c>
      <c r="B1493" s="21">
        <v>41305</v>
      </c>
      <c r="C1493" s="43">
        <v>4</v>
      </c>
      <c r="D1493">
        <v>5197</v>
      </c>
      <c r="E1493" s="25">
        <f t="shared" si="287"/>
        <v>5154.5</v>
      </c>
      <c r="F1493" s="25">
        <f t="shared" si="288"/>
        <v>5172.25</v>
      </c>
      <c r="G1493" s="25">
        <f t="shared" si="277"/>
        <v>1.0047851515297985</v>
      </c>
      <c r="H1493" s="25">
        <f t="shared" si="284"/>
        <v>0.99880733708417879</v>
      </c>
      <c r="I1493" s="4">
        <f t="shared" si="278"/>
        <v>5203.2056704465322</v>
      </c>
      <c r="J1493" s="25">
        <f t="shared" si="285"/>
        <v>4384.4828066994369</v>
      </c>
      <c r="K1493" s="15">
        <f t="shared" si="279"/>
        <v>4379.2535966508303</v>
      </c>
      <c r="L1493" s="36">
        <f t="shared" si="280"/>
        <v>817.74640334916967</v>
      </c>
      <c r="M1493" s="36">
        <f t="shared" si="281"/>
        <v>817.74640334916967</v>
      </c>
      <c r="N1493" s="36">
        <f t="shared" si="282"/>
        <v>0.15734970239545309</v>
      </c>
      <c r="O1493" s="36">
        <f t="shared" si="283"/>
        <v>668709.1801905029</v>
      </c>
      <c r="P1493" s="35">
        <f t="shared" si="286"/>
        <v>668709.1801905029</v>
      </c>
    </row>
    <row r="1494" spans="1:16" x14ac:dyDescent="0.4">
      <c r="A1494" s="1">
        <v>1493</v>
      </c>
      <c r="B1494" s="21">
        <v>41306</v>
      </c>
      <c r="C1494" s="43">
        <v>1</v>
      </c>
      <c r="D1494">
        <v>2684</v>
      </c>
      <c r="E1494" s="25">
        <f t="shared" si="287"/>
        <v>5190</v>
      </c>
      <c r="F1494" s="25">
        <f t="shared" si="288"/>
        <v>4751.25</v>
      </c>
      <c r="G1494" s="25">
        <f t="shared" si="277"/>
        <v>0.56490397263877923</v>
      </c>
      <c r="H1494" s="25">
        <f t="shared" si="284"/>
        <v>1.0016405964821891</v>
      </c>
      <c r="I1494" s="4">
        <f t="shared" si="278"/>
        <v>2679.6038513478184</v>
      </c>
      <c r="J1494" s="25">
        <f t="shared" si="285"/>
        <v>4384.4229432388493</v>
      </c>
      <c r="K1494" s="15">
        <f t="shared" si="279"/>
        <v>4391.6160120959557</v>
      </c>
      <c r="L1494" s="36">
        <f t="shared" si="280"/>
        <v>-1707.6160120959557</v>
      </c>
      <c r="M1494" s="36">
        <f t="shared" si="281"/>
        <v>1707.6160120959557</v>
      </c>
      <c r="N1494" s="36">
        <f t="shared" si="282"/>
        <v>0.63622057082561689</v>
      </c>
      <c r="O1494" s="36">
        <f t="shared" si="283"/>
        <v>2915952.4447664954</v>
      </c>
      <c r="P1494" s="35">
        <f t="shared" si="286"/>
        <v>2915952.4447664954</v>
      </c>
    </row>
    <row r="1495" spans="1:16" x14ac:dyDescent="0.4">
      <c r="A1495" s="1">
        <v>1494</v>
      </c>
      <c r="B1495" s="21">
        <v>41307</v>
      </c>
      <c r="C1495" s="43">
        <v>2</v>
      </c>
      <c r="D1495">
        <v>5939</v>
      </c>
      <c r="E1495" s="25">
        <f t="shared" si="287"/>
        <v>4312.5</v>
      </c>
      <c r="F1495" s="25">
        <f t="shared" si="288"/>
        <v>4467.25</v>
      </c>
      <c r="G1495" s="25">
        <f t="shared" si="277"/>
        <v>1.3294532430466171</v>
      </c>
      <c r="H1495" s="25">
        <f t="shared" si="284"/>
        <v>0.99475543470319527</v>
      </c>
      <c r="I1495" s="4">
        <f t="shared" si="278"/>
        <v>5970.3116894978484</v>
      </c>
      <c r="J1495" s="25">
        <f t="shared" si="285"/>
        <v>4384.3630797782625</v>
      </c>
      <c r="K1495" s="15">
        <f t="shared" si="279"/>
        <v>4361.3690013214655</v>
      </c>
      <c r="L1495" s="36">
        <f t="shared" si="280"/>
        <v>1577.6309986785345</v>
      </c>
      <c r="M1495" s="36">
        <f t="shared" si="281"/>
        <v>1577.6309986785345</v>
      </c>
      <c r="N1495" s="36">
        <f t="shared" si="282"/>
        <v>0.26563916462005971</v>
      </c>
      <c r="O1495" s="36">
        <f t="shared" si="283"/>
        <v>2488919.5679914304</v>
      </c>
      <c r="P1495" s="35">
        <f t="shared" si="286"/>
        <v>2488919.5679914304</v>
      </c>
    </row>
    <row r="1496" spans="1:16" x14ac:dyDescent="0.4">
      <c r="A1496" s="1">
        <v>1495</v>
      </c>
      <c r="B1496" s="21">
        <v>41308</v>
      </c>
      <c r="C1496" s="43">
        <v>3</v>
      </c>
      <c r="D1496">
        <v>3430</v>
      </c>
      <c r="E1496" s="25">
        <f t="shared" si="287"/>
        <v>4622</v>
      </c>
      <c r="F1496" s="25">
        <f t="shared" si="288"/>
        <v>4937.125</v>
      </c>
      <c r="G1496" s="25">
        <f t="shared" si="277"/>
        <v>0.69473630908676609</v>
      </c>
      <c r="H1496" s="25">
        <f t="shared" si="284"/>
        <v>1.0047966317304369</v>
      </c>
      <c r="I1496" s="4">
        <f t="shared" si="278"/>
        <v>3413.6260927675839</v>
      </c>
      <c r="J1496" s="25">
        <f t="shared" si="285"/>
        <v>4384.3032163176749</v>
      </c>
      <c r="K1496" s="15">
        <f t="shared" si="279"/>
        <v>4405.3331042409209</v>
      </c>
      <c r="L1496" s="36">
        <f t="shared" si="280"/>
        <v>-975.33310424092087</v>
      </c>
      <c r="M1496" s="36">
        <f t="shared" si="281"/>
        <v>975.33310424092087</v>
      </c>
      <c r="N1496" s="36">
        <f t="shared" si="282"/>
        <v>0.28435367470580786</v>
      </c>
      <c r="O1496" s="36">
        <f t="shared" si="283"/>
        <v>951274.66422823106</v>
      </c>
      <c r="P1496" s="35">
        <f t="shared" si="286"/>
        <v>951274.66422823106</v>
      </c>
    </row>
    <row r="1497" spans="1:16" x14ac:dyDescent="0.4">
      <c r="A1497" s="1">
        <v>1496</v>
      </c>
      <c r="B1497" s="21">
        <v>41309</v>
      </c>
      <c r="C1497" s="43">
        <v>4</v>
      </c>
      <c r="D1497">
        <v>6435</v>
      </c>
      <c r="E1497" s="25">
        <f t="shared" si="287"/>
        <v>5252.25</v>
      </c>
      <c r="F1497" s="25">
        <f t="shared" si="288"/>
        <v>5080.375</v>
      </c>
      <c r="G1497" s="25">
        <f t="shared" si="277"/>
        <v>1.266638781586005</v>
      </c>
      <c r="H1497" s="25">
        <f t="shared" si="284"/>
        <v>0.99880733708417879</v>
      </c>
      <c r="I1497" s="4">
        <f t="shared" si="278"/>
        <v>6442.6839502257908</v>
      </c>
      <c r="J1497" s="25">
        <f t="shared" si="285"/>
        <v>4384.2433528570882</v>
      </c>
      <c r="K1497" s="15">
        <f t="shared" si="279"/>
        <v>4379.0144283961999</v>
      </c>
      <c r="L1497" s="36">
        <f t="shared" si="280"/>
        <v>2055.9855716038001</v>
      </c>
      <c r="M1497" s="36">
        <f t="shared" si="281"/>
        <v>2055.9855716038001</v>
      </c>
      <c r="N1497" s="36">
        <f t="shared" si="282"/>
        <v>0.31950047732770787</v>
      </c>
      <c r="O1497" s="36">
        <f t="shared" si="283"/>
        <v>4227076.6706430046</v>
      </c>
      <c r="P1497" s="35">
        <f t="shared" si="286"/>
        <v>4227076.6706430046</v>
      </c>
    </row>
    <row r="1498" spans="1:16" x14ac:dyDescent="0.4">
      <c r="A1498" s="1">
        <v>1497</v>
      </c>
      <c r="B1498" s="21">
        <v>41310</v>
      </c>
      <c r="C1498" s="43">
        <v>1</v>
      </c>
      <c r="D1498">
        <v>5205</v>
      </c>
      <c r="E1498" s="25">
        <f t="shared" si="287"/>
        <v>4908.5</v>
      </c>
      <c r="F1498" s="25">
        <f t="shared" si="288"/>
        <v>4908.5</v>
      </c>
      <c r="G1498" s="25">
        <f t="shared" si="277"/>
        <v>1.0604054191708261</v>
      </c>
      <c r="H1498" s="25">
        <f t="shared" si="284"/>
        <v>1.0016405964821891</v>
      </c>
      <c r="I1498" s="4">
        <f t="shared" si="278"/>
        <v>5196.4746819170623</v>
      </c>
      <c r="J1498" s="25">
        <f t="shared" si="285"/>
        <v>4384.1834893965006</v>
      </c>
      <c r="K1498" s="15">
        <f t="shared" si="279"/>
        <v>4391.3761654064756</v>
      </c>
      <c r="L1498" s="36">
        <f t="shared" si="280"/>
        <v>813.62383459352441</v>
      </c>
      <c r="M1498" s="36">
        <f t="shared" si="281"/>
        <v>813.62383459352441</v>
      </c>
      <c r="N1498" s="36">
        <f t="shared" si="282"/>
        <v>0.15631581836571073</v>
      </c>
      <c r="O1498" s="36">
        <f t="shared" si="283"/>
        <v>661983.74421867076</v>
      </c>
      <c r="P1498" s="35">
        <f t="shared" si="286"/>
        <v>661983.74421867076</v>
      </c>
    </row>
    <row r="1499" spans="1:16" x14ac:dyDescent="0.4">
      <c r="A1499" s="1">
        <v>1498</v>
      </c>
      <c r="B1499" s="21">
        <v>41311</v>
      </c>
      <c r="C1499" s="43">
        <v>2</v>
      </c>
      <c r="D1499">
        <v>4564</v>
      </c>
      <c r="E1499" s="25">
        <f t="shared" si="287"/>
        <v>4908.5</v>
      </c>
      <c r="F1499" s="25">
        <f t="shared" si="288"/>
        <v>4504.625</v>
      </c>
      <c r="G1499" s="25">
        <f t="shared" si="277"/>
        <v>1.0131808974109942</v>
      </c>
      <c r="H1499" s="25">
        <f t="shared" si="284"/>
        <v>0.99475543470319527</v>
      </c>
      <c r="I1499" s="4">
        <f t="shared" si="278"/>
        <v>4588.062392804879</v>
      </c>
      <c r="J1499" s="25">
        <f t="shared" si="285"/>
        <v>4384.1236259359139</v>
      </c>
      <c r="K1499" s="15">
        <f t="shared" si="279"/>
        <v>4361.1308033104287</v>
      </c>
      <c r="L1499" s="36">
        <f t="shared" si="280"/>
        <v>202.86919668957125</v>
      </c>
      <c r="M1499" s="36">
        <f t="shared" si="281"/>
        <v>202.86919668957125</v>
      </c>
      <c r="N1499" s="36">
        <f t="shared" si="282"/>
        <v>4.4449867811036645E-2</v>
      </c>
      <c r="O1499" s="36">
        <f t="shared" si="283"/>
        <v>41155.91096547195</v>
      </c>
      <c r="P1499" s="35">
        <f t="shared" si="286"/>
        <v>41155.91096547195</v>
      </c>
    </row>
    <row r="1500" spans="1:16" x14ac:dyDescent="0.4">
      <c r="A1500" s="1">
        <v>1499</v>
      </c>
      <c r="B1500" s="21">
        <v>41312</v>
      </c>
      <c r="C1500" s="43">
        <v>3</v>
      </c>
      <c r="D1500">
        <v>3430</v>
      </c>
      <c r="E1500" s="25">
        <f t="shared" si="287"/>
        <v>4100.75</v>
      </c>
      <c r="F1500" s="25">
        <f t="shared" si="288"/>
        <v>3833</v>
      </c>
      <c r="G1500" s="25">
        <f t="shared" si="277"/>
        <v>0.89486042264544741</v>
      </c>
      <c r="H1500" s="25">
        <f t="shared" si="284"/>
        <v>1.0047966317304369</v>
      </c>
      <c r="I1500" s="4">
        <f t="shared" si="278"/>
        <v>3413.6260927675839</v>
      </c>
      <c r="J1500" s="25">
        <f t="shared" si="285"/>
        <v>4384.0637624753263</v>
      </c>
      <c r="K1500" s="15">
        <f t="shared" si="279"/>
        <v>4405.0925018266735</v>
      </c>
      <c r="L1500" s="36">
        <f t="shared" si="280"/>
        <v>-975.09250182667347</v>
      </c>
      <c r="M1500" s="36">
        <f t="shared" si="281"/>
        <v>975.09250182667347</v>
      </c>
      <c r="N1500" s="36">
        <f t="shared" si="282"/>
        <v>0.28428352822935088</v>
      </c>
      <c r="O1500" s="36">
        <f t="shared" si="283"/>
        <v>950805.38711860124</v>
      </c>
      <c r="P1500" s="35">
        <f t="shared" si="286"/>
        <v>950805.38711860124</v>
      </c>
    </row>
    <row r="1501" spans="1:16" x14ac:dyDescent="0.4">
      <c r="A1501" s="1">
        <v>1500</v>
      </c>
      <c r="B1501" s="21">
        <v>41313</v>
      </c>
      <c r="C1501" s="43">
        <v>4</v>
      </c>
      <c r="D1501">
        <v>3204</v>
      </c>
      <c r="E1501" s="25">
        <f t="shared" si="287"/>
        <v>3565.25</v>
      </c>
      <c r="F1501" s="25">
        <f t="shared" si="288"/>
        <v>3693.75</v>
      </c>
      <c r="G1501" s="25">
        <f t="shared" si="277"/>
        <v>0.86741116751269032</v>
      </c>
      <c r="H1501" s="25">
        <f t="shared" si="284"/>
        <v>0.99880733708417879</v>
      </c>
      <c r="I1501" s="4">
        <f t="shared" si="278"/>
        <v>3207.8258549375964</v>
      </c>
      <c r="J1501" s="25">
        <f t="shared" si="285"/>
        <v>4384.0038990147395</v>
      </c>
      <c r="K1501" s="15">
        <f t="shared" si="279"/>
        <v>4378.7752601415687</v>
      </c>
      <c r="L1501" s="36">
        <f t="shared" si="280"/>
        <v>-1174.7752601415687</v>
      </c>
      <c r="M1501" s="36">
        <f t="shared" si="281"/>
        <v>1174.7752601415687</v>
      </c>
      <c r="N1501" s="36">
        <f t="shared" si="282"/>
        <v>0.36665894511284913</v>
      </c>
      <c r="O1501" s="36">
        <f t="shared" si="283"/>
        <v>1380096.9118406903</v>
      </c>
      <c r="P1501" s="35">
        <f t="shared" si="286"/>
        <v>1380096.9118406903</v>
      </c>
    </row>
    <row r="1502" spans="1:16" x14ac:dyDescent="0.4">
      <c r="A1502" s="1">
        <v>1501</v>
      </c>
      <c r="B1502" s="21">
        <v>41314</v>
      </c>
      <c r="C1502" s="43">
        <v>1</v>
      </c>
      <c r="D1502">
        <v>3063</v>
      </c>
      <c r="E1502" s="25">
        <f t="shared" si="287"/>
        <v>3822.25</v>
      </c>
      <c r="F1502" s="25">
        <f t="shared" si="288"/>
        <v>4034</v>
      </c>
      <c r="G1502" s="25">
        <f t="shared" si="277"/>
        <v>0.75929598413485377</v>
      </c>
      <c r="H1502" s="25">
        <f t="shared" si="284"/>
        <v>1.0016405964821891</v>
      </c>
      <c r="I1502" s="4">
        <f t="shared" si="278"/>
        <v>3057.9830837102713</v>
      </c>
      <c r="J1502" s="25">
        <f t="shared" si="285"/>
        <v>4383.9440355541519</v>
      </c>
      <c r="K1502" s="15">
        <f t="shared" si="279"/>
        <v>4391.1363187169954</v>
      </c>
      <c r="L1502" s="36">
        <f t="shared" si="280"/>
        <v>-1328.1363187169954</v>
      </c>
      <c r="M1502" s="36">
        <f t="shared" si="281"/>
        <v>1328.1363187169954</v>
      </c>
      <c r="N1502" s="36">
        <f t="shared" si="282"/>
        <v>0.43360637241821592</v>
      </c>
      <c r="O1502" s="36">
        <f t="shared" si="283"/>
        <v>1763946.0810951325</v>
      </c>
      <c r="P1502" s="35">
        <f t="shared" si="286"/>
        <v>1763946.0810951325</v>
      </c>
    </row>
    <row r="1503" spans="1:16" x14ac:dyDescent="0.4">
      <c r="A1503" s="1">
        <v>1502</v>
      </c>
      <c r="B1503" s="21">
        <v>41315</v>
      </c>
      <c r="C1503" s="43">
        <v>2</v>
      </c>
      <c r="D1503">
        <v>5592</v>
      </c>
      <c r="E1503" s="25">
        <f t="shared" si="287"/>
        <v>4245.75</v>
      </c>
      <c r="F1503" s="25">
        <f t="shared" si="288"/>
        <v>4173.25</v>
      </c>
      <c r="G1503" s="25">
        <f t="shared" si="277"/>
        <v>1.3399628586832804</v>
      </c>
      <c r="H1503" s="25">
        <f t="shared" si="284"/>
        <v>0.99475543470319527</v>
      </c>
      <c r="I1503" s="4">
        <f t="shared" si="278"/>
        <v>5621.4822306233318</v>
      </c>
      <c r="J1503" s="25">
        <f t="shared" si="285"/>
        <v>4383.8841720935652</v>
      </c>
      <c r="K1503" s="15">
        <f t="shared" si="279"/>
        <v>4360.892605299392</v>
      </c>
      <c r="L1503" s="36">
        <f t="shared" si="280"/>
        <v>1231.107394700608</v>
      </c>
      <c r="M1503" s="36">
        <f t="shared" si="281"/>
        <v>1231.107394700608</v>
      </c>
      <c r="N1503" s="36">
        <f t="shared" si="282"/>
        <v>0.22015511350153935</v>
      </c>
      <c r="O1503" s="36">
        <f t="shared" si="283"/>
        <v>1515625.4172865185</v>
      </c>
      <c r="P1503" s="35">
        <f t="shared" si="286"/>
        <v>1515625.4172865185</v>
      </c>
    </row>
    <row r="1504" spans="1:16" x14ac:dyDescent="0.4">
      <c r="A1504" s="1">
        <v>1503</v>
      </c>
      <c r="B1504" s="21">
        <v>41316</v>
      </c>
      <c r="C1504" s="43">
        <v>3</v>
      </c>
      <c r="D1504">
        <v>5124</v>
      </c>
      <c r="E1504" s="25">
        <f t="shared" si="287"/>
        <v>4100.75</v>
      </c>
      <c r="F1504" s="25">
        <f t="shared" si="288"/>
        <v>4546.125</v>
      </c>
      <c r="G1504" s="25">
        <f t="shared" si="277"/>
        <v>1.1271137507217686</v>
      </c>
      <c r="H1504" s="25">
        <f t="shared" si="284"/>
        <v>1.0047966317304369</v>
      </c>
      <c r="I1504" s="4">
        <f t="shared" si="278"/>
        <v>5099.5393875630025</v>
      </c>
      <c r="J1504" s="25">
        <f t="shared" si="285"/>
        <v>4383.8243086329776</v>
      </c>
      <c r="K1504" s="15">
        <f t="shared" si="279"/>
        <v>4404.851899412427</v>
      </c>
      <c r="L1504" s="36">
        <f t="shared" si="280"/>
        <v>719.14810058757303</v>
      </c>
      <c r="M1504" s="36">
        <f t="shared" si="281"/>
        <v>719.14810058757303</v>
      </c>
      <c r="N1504" s="36">
        <f t="shared" si="282"/>
        <v>0.14034896576650527</v>
      </c>
      <c r="O1504" s="36">
        <f t="shared" si="283"/>
        <v>517173.99057871406</v>
      </c>
      <c r="P1504" s="35">
        <f t="shared" si="286"/>
        <v>517173.99057871406</v>
      </c>
    </row>
    <row r="1505" spans="1:16" x14ac:dyDescent="0.4">
      <c r="A1505" s="1">
        <v>1504</v>
      </c>
      <c r="B1505" s="21">
        <v>41317</v>
      </c>
      <c r="C1505" s="43">
        <v>4</v>
      </c>
      <c r="D1505">
        <v>2624</v>
      </c>
      <c r="E1505" s="25">
        <f t="shared" si="287"/>
        <v>4991.5</v>
      </c>
      <c r="F1505" s="25">
        <f t="shared" si="288"/>
        <v>4721.25</v>
      </c>
      <c r="G1505" s="25">
        <f t="shared" si="277"/>
        <v>0.5557850145618215</v>
      </c>
      <c r="H1505" s="25">
        <f t="shared" si="284"/>
        <v>0.99880733708417879</v>
      </c>
      <c r="I1505" s="4">
        <f t="shared" si="278"/>
        <v>2627.133284443275</v>
      </c>
      <c r="J1505" s="25">
        <f t="shared" si="285"/>
        <v>4383.7644451723909</v>
      </c>
      <c r="K1505" s="15">
        <f t="shared" si="279"/>
        <v>4378.5360918869383</v>
      </c>
      <c r="L1505" s="36">
        <f t="shared" si="280"/>
        <v>-1754.5360918869383</v>
      </c>
      <c r="M1505" s="36">
        <f t="shared" si="281"/>
        <v>1754.5360918869383</v>
      </c>
      <c r="N1505" s="36">
        <f t="shared" si="282"/>
        <v>0.6686494252617905</v>
      </c>
      <c r="O1505" s="36">
        <f t="shared" si="283"/>
        <v>3078396.8977338905</v>
      </c>
      <c r="P1505" s="35">
        <f t="shared" si="286"/>
        <v>3078396.8977338905</v>
      </c>
    </row>
    <row r="1506" spans="1:16" x14ac:dyDescent="0.4">
      <c r="A1506" s="1">
        <v>1505</v>
      </c>
      <c r="B1506" s="21">
        <v>41318</v>
      </c>
      <c r="C1506" s="43">
        <v>1</v>
      </c>
      <c r="D1506">
        <v>6626</v>
      </c>
      <c r="E1506" s="25">
        <f t="shared" si="287"/>
        <v>4451</v>
      </c>
      <c r="F1506" s="25">
        <f t="shared" si="288"/>
        <v>4625</v>
      </c>
      <c r="G1506" s="25">
        <f t="shared" si="277"/>
        <v>1.4326486486486487</v>
      </c>
      <c r="H1506" s="25">
        <f t="shared" si="284"/>
        <v>1.0016405964821891</v>
      </c>
      <c r="I1506" s="4">
        <f t="shared" si="278"/>
        <v>6615.1472127535935</v>
      </c>
      <c r="J1506" s="25">
        <f t="shared" si="285"/>
        <v>4383.7045817118033</v>
      </c>
      <c r="K1506" s="15">
        <f t="shared" si="279"/>
        <v>4390.8964720275153</v>
      </c>
      <c r="L1506" s="36">
        <f t="shared" si="280"/>
        <v>2235.1035279724847</v>
      </c>
      <c r="M1506" s="36">
        <f t="shared" si="281"/>
        <v>2235.1035279724847</v>
      </c>
      <c r="N1506" s="36">
        <f t="shared" si="282"/>
        <v>0.33732320072026634</v>
      </c>
      <c r="O1506" s="36">
        <f t="shared" si="283"/>
        <v>4995687.7807550477</v>
      </c>
      <c r="P1506" s="35">
        <f t="shared" si="286"/>
        <v>4995687.7807550477</v>
      </c>
    </row>
    <row r="1507" spans="1:16" x14ac:dyDescent="0.4">
      <c r="A1507" s="1">
        <v>1506</v>
      </c>
      <c r="B1507" s="21">
        <v>41319</v>
      </c>
      <c r="C1507" s="43">
        <v>2</v>
      </c>
      <c r="D1507">
        <v>3430</v>
      </c>
      <c r="E1507" s="25">
        <f t="shared" si="287"/>
        <v>4799</v>
      </c>
      <c r="F1507" s="25">
        <f t="shared" si="288"/>
        <v>5042.875</v>
      </c>
      <c r="G1507" s="25">
        <f t="shared" si="277"/>
        <v>0.68016756314602289</v>
      </c>
      <c r="H1507" s="25">
        <f t="shared" si="284"/>
        <v>0.99475543470319527</v>
      </c>
      <c r="I1507" s="4">
        <f t="shared" si="278"/>
        <v>3448.0837001140962</v>
      </c>
      <c r="J1507" s="25">
        <f t="shared" si="285"/>
        <v>4383.6447182512165</v>
      </c>
      <c r="K1507" s="15">
        <f t="shared" si="279"/>
        <v>4360.6544072883553</v>
      </c>
      <c r="L1507" s="36">
        <f t="shared" si="280"/>
        <v>-930.65440728835529</v>
      </c>
      <c r="M1507" s="36">
        <f t="shared" si="281"/>
        <v>930.65440728835529</v>
      </c>
      <c r="N1507" s="36">
        <f t="shared" si="282"/>
        <v>0.27132781553596363</v>
      </c>
      <c r="O1507" s="36">
        <f t="shared" si="283"/>
        <v>866117.62580523989</v>
      </c>
      <c r="P1507" s="35">
        <f t="shared" si="286"/>
        <v>866117.62580523989</v>
      </c>
    </row>
    <row r="1508" spans="1:16" x14ac:dyDescent="0.4">
      <c r="A1508" s="1">
        <v>1507</v>
      </c>
      <c r="B1508" s="21">
        <v>41320</v>
      </c>
      <c r="C1508" s="43">
        <v>3</v>
      </c>
      <c r="D1508">
        <v>6516</v>
      </c>
      <c r="E1508" s="25">
        <f t="shared" si="287"/>
        <v>5286.75</v>
      </c>
      <c r="F1508" s="25">
        <f t="shared" si="288"/>
        <v>4919.625</v>
      </c>
      <c r="G1508" s="25">
        <f t="shared" si="277"/>
        <v>1.324491195975303</v>
      </c>
      <c r="H1508" s="25">
        <f t="shared" si="284"/>
        <v>1.0047966317304369</v>
      </c>
      <c r="I1508" s="4">
        <f t="shared" si="278"/>
        <v>6484.8943499922962</v>
      </c>
      <c r="J1508" s="25">
        <f t="shared" si="285"/>
        <v>4383.5848547906289</v>
      </c>
      <c r="K1508" s="15">
        <f t="shared" si="279"/>
        <v>4404.6112969981805</v>
      </c>
      <c r="L1508" s="36">
        <f t="shared" si="280"/>
        <v>2111.3887030018195</v>
      </c>
      <c r="M1508" s="36">
        <f t="shared" si="281"/>
        <v>2111.3887030018195</v>
      </c>
      <c r="N1508" s="36">
        <f t="shared" si="282"/>
        <v>0.32403141543919883</v>
      </c>
      <c r="O1508" s="36">
        <f t="shared" si="283"/>
        <v>4457962.2551637059</v>
      </c>
      <c r="P1508" s="35">
        <f t="shared" si="286"/>
        <v>4457962.2551637059</v>
      </c>
    </row>
    <row r="1509" spans="1:16" x14ac:dyDescent="0.4">
      <c r="A1509" s="1">
        <v>1508</v>
      </c>
      <c r="B1509" s="21">
        <v>41321</v>
      </c>
      <c r="C1509" s="43">
        <v>4</v>
      </c>
      <c r="D1509">
        <v>4575</v>
      </c>
      <c r="E1509" s="25">
        <f t="shared" si="287"/>
        <v>4552.5</v>
      </c>
      <c r="F1509" s="25">
        <f t="shared" si="288"/>
        <v>4496.125</v>
      </c>
      <c r="G1509" s="25">
        <f t="shared" si="277"/>
        <v>1.0175428841502405</v>
      </c>
      <c r="H1509" s="25">
        <f t="shared" si="284"/>
        <v>0.99880733708417879</v>
      </c>
      <c r="I1509" s="4">
        <f t="shared" si="278"/>
        <v>4580.4629482957253</v>
      </c>
      <c r="J1509" s="25">
        <f t="shared" si="285"/>
        <v>4383.5249913300422</v>
      </c>
      <c r="K1509" s="15">
        <f t="shared" si="279"/>
        <v>4378.296923632307</v>
      </c>
      <c r="L1509" s="36">
        <f t="shared" si="280"/>
        <v>196.70307636769303</v>
      </c>
      <c r="M1509" s="36">
        <f t="shared" si="281"/>
        <v>196.70307636769303</v>
      </c>
      <c r="N1509" s="36">
        <f t="shared" si="282"/>
        <v>4.2995207949222521E-2</v>
      </c>
      <c r="O1509" s="36">
        <f t="shared" si="283"/>
        <v>38692.100252514472</v>
      </c>
      <c r="P1509" s="35">
        <f t="shared" si="286"/>
        <v>38692.100252514472</v>
      </c>
    </row>
    <row r="1510" spans="1:16" x14ac:dyDescent="0.4">
      <c r="A1510" s="1">
        <v>1509</v>
      </c>
      <c r="B1510" s="21">
        <v>41322</v>
      </c>
      <c r="C1510" s="43">
        <v>1</v>
      </c>
      <c r="D1510">
        <v>3689</v>
      </c>
      <c r="E1510" s="25">
        <f t="shared" si="287"/>
        <v>4439.75</v>
      </c>
      <c r="F1510" s="25">
        <f t="shared" si="288"/>
        <v>4036.25</v>
      </c>
      <c r="G1510" s="25">
        <f t="shared" si="277"/>
        <v>0.91396717249922577</v>
      </c>
      <c r="H1510" s="25">
        <f t="shared" si="284"/>
        <v>1.0016405964821891</v>
      </c>
      <c r="I1510" s="4">
        <f t="shared" si="278"/>
        <v>3682.9577524672513</v>
      </c>
      <c r="J1510" s="25">
        <f t="shared" si="285"/>
        <v>4383.4651278694546</v>
      </c>
      <c r="K1510" s="15">
        <f t="shared" si="279"/>
        <v>4390.6566253380361</v>
      </c>
      <c r="L1510" s="36">
        <f t="shared" si="280"/>
        <v>-701.65662533803606</v>
      </c>
      <c r="M1510" s="36">
        <f t="shared" si="281"/>
        <v>701.65662533803606</v>
      </c>
      <c r="N1510" s="36">
        <f t="shared" si="282"/>
        <v>0.190202392338855</v>
      </c>
      <c r="O1510" s="36">
        <f t="shared" si="283"/>
        <v>492322.0198807611</v>
      </c>
      <c r="P1510" s="35">
        <f t="shared" si="286"/>
        <v>492322.0198807611</v>
      </c>
    </row>
    <row r="1511" spans="1:16" x14ac:dyDescent="0.4">
      <c r="A1511" s="1">
        <v>1510</v>
      </c>
      <c r="B1511" s="21">
        <v>41323</v>
      </c>
      <c r="C1511" s="43">
        <v>2</v>
      </c>
      <c r="D1511">
        <v>2979</v>
      </c>
      <c r="E1511" s="25">
        <f t="shared" si="287"/>
        <v>3632.75</v>
      </c>
      <c r="F1511" s="25">
        <f t="shared" si="288"/>
        <v>3494</v>
      </c>
      <c r="G1511" s="25">
        <f t="shared" si="277"/>
        <v>0.85260446479679453</v>
      </c>
      <c r="H1511" s="25">
        <f t="shared" si="284"/>
        <v>0.99475543470319527</v>
      </c>
      <c r="I1511" s="4">
        <f t="shared" si="278"/>
        <v>2994.7059307988029</v>
      </c>
      <c r="J1511" s="25">
        <f t="shared" si="285"/>
        <v>4383.4052644088679</v>
      </c>
      <c r="K1511" s="15">
        <f t="shared" si="279"/>
        <v>4360.4162092773176</v>
      </c>
      <c r="L1511" s="36">
        <f t="shared" si="280"/>
        <v>-1381.4162092773176</v>
      </c>
      <c r="M1511" s="36">
        <f t="shared" si="281"/>
        <v>1381.4162092773176</v>
      </c>
      <c r="N1511" s="36">
        <f t="shared" si="282"/>
        <v>0.46371809643414491</v>
      </c>
      <c r="O1511" s="36">
        <f t="shared" si="283"/>
        <v>1908310.7432541139</v>
      </c>
      <c r="P1511" s="35">
        <f t="shared" si="286"/>
        <v>1908310.7432541139</v>
      </c>
    </row>
    <row r="1512" spans="1:16" x14ac:dyDescent="0.4">
      <c r="A1512" s="1">
        <v>1511</v>
      </c>
      <c r="B1512" s="21">
        <v>41324</v>
      </c>
      <c r="C1512" s="43">
        <v>3</v>
      </c>
      <c r="D1512">
        <v>3288</v>
      </c>
      <c r="E1512" s="25">
        <f t="shared" si="287"/>
        <v>3355.25</v>
      </c>
      <c r="F1512" s="25">
        <f t="shared" si="288"/>
        <v>3575.25</v>
      </c>
      <c r="G1512" s="25">
        <f t="shared" si="277"/>
        <v>0.91965596811411787</v>
      </c>
      <c r="H1512" s="25">
        <f t="shared" si="284"/>
        <v>1.0047966317304369</v>
      </c>
      <c r="I1512" s="4">
        <f t="shared" si="278"/>
        <v>3272.303962979538</v>
      </c>
      <c r="J1512" s="25">
        <f t="shared" si="285"/>
        <v>4383.3454009482803</v>
      </c>
      <c r="K1512" s="15">
        <f t="shared" si="279"/>
        <v>4404.3706945839331</v>
      </c>
      <c r="L1512" s="36">
        <f t="shared" si="280"/>
        <v>-1116.3706945839331</v>
      </c>
      <c r="M1512" s="36">
        <f t="shared" si="281"/>
        <v>1116.3706945839331</v>
      </c>
      <c r="N1512" s="36">
        <f t="shared" si="282"/>
        <v>0.33952880005594072</v>
      </c>
      <c r="O1512" s="36">
        <f t="shared" si="283"/>
        <v>1246283.5277258132</v>
      </c>
      <c r="P1512" s="35">
        <f t="shared" si="286"/>
        <v>1246283.5277258132</v>
      </c>
    </row>
    <row r="1513" spans="1:16" x14ac:dyDescent="0.4">
      <c r="A1513" s="1">
        <v>1512</v>
      </c>
      <c r="B1513" s="21">
        <v>41325</v>
      </c>
      <c r="C1513" s="43">
        <v>4</v>
      </c>
      <c r="D1513">
        <v>3465</v>
      </c>
      <c r="E1513" s="25">
        <f t="shared" si="287"/>
        <v>3795.25</v>
      </c>
      <c r="F1513" s="25">
        <f t="shared" si="288"/>
        <v>3851.625</v>
      </c>
      <c r="G1513" s="25">
        <f t="shared" si="277"/>
        <v>0.89962029013727973</v>
      </c>
      <c r="H1513" s="25">
        <f t="shared" si="284"/>
        <v>0.99880733708417879</v>
      </c>
      <c r="I1513" s="4">
        <f t="shared" si="278"/>
        <v>3469.1375116600411</v>
      </c>
      <c r="J1513" s="25">
        <f t="shared" si="285"/>
        <v>4383.2855374876935</v>
      </c>
      <c r="K1513" s="15">
        <f t="shared" si="279"/>
        <v>4378.0577553776766</v>
      </c>
      <c r="L1513" s="36">
        <f t="shared" si="280"/>
        <v>-913.05775537767659</v>
      </c>
      <c r="M1513" s="36">
        <f t="shared" si="281"/>
        <v>913.05775537767659</v>
      </c>
      <c r="N1513" s="36">
        <f t="shared" si="282"/>
        <v>0.26350873171072919</v>
      </c>
      <c r="O1513" s="36">
        <f t="shared" si="283"/>
        <v>833674.46465532109</v>
      </c>
      <c r="P1513" s="35">
        <f t="shared" si="286"/>
        <v>833674.46465532109</v>
      </c>
    </row>
    <row r="1514" spans="1:16" x14ac:dyDescent="0.4">
      <c r="A1514" s="1">
        <v>1513</v>
      </c>
      <c r="B1514" s="21">
        <v>41326</v>
      </c>
      <c r="C1514" s="43">
        <v>1</v>
      </c>
      <c r="D1514">
        <v>5449</v>
      </c>
      <c r="E1514" s="25">
        <f t="shared" si="287"/>
        <v>3908</v>
      </c>
      <c r="F1514" s="25">
        <f t="shared" si="288"/>
        <v>4047.5</v>
      </c>
      <c r="G1514" s="25">
        <f t="shared" si="277"/>
        <v>1.3462631253860409</v>
      </c>
      <c r="H1514" s="25">
        <f t="shared" si="284"/>
        <v>1.0016405964821891</v>
      </c>
      <c r="I1514" s="4">
        <f t="shared" si="278"/>
        <v>5440.075032039591</v>
      </c>
      <c r="J1514" s="25">
        <f t="shared" si="285"/>
        <v>4383.2256740271059</v>
      </c>
      <c r="K1514" s="15">
        <f t="shared" si="279"/>
        <v>4390.4167786485559</v>
      </c>
      <c r="L1514" s="36">
        <f t="shared" si="280"/>
        <v>1058.5832213514441</v>
      </c>
      <c r="M1514" s="36">
        <f t="shared" si="281"/>
        <v>1058.5832213514441</v>
      </c>
      <c r="N1514" s="36">
        <f t="shared" si="282"/>
        <v>0.19427109953228924</v>
      </c>
      <c r="O1514" s="36">
        <f t="shared" si="283"/>
        <v>1120598.4365268005</v>
      </c>
      <c r="P1514" s="35">
        <f t="shared" si="286"/>
        <v>1120598.4365268005</v>
      </c>
    </row>
    <row r="1515" spans="1:16" x14ac:dyDescent="0.4">
      <c r="A1515" s="1">
        <v>1514</v>
      </c>
      <c r="B1515" s="21">
        <v>41327</v>
      </c>
      <c r="C1515" s="43">
        <v>2</v>
      </c>
      <c r="D1515">
        <v>3430</v>
      </c>
      <c r="E1515" s="25">
        <f t="shared" si="287"/>
        <v>4187</v>
      </c>
      <c r="F1515" s="25">
        <f t="shared" si="288"/>
        <v>4182.625</v>
      </c>
      <c r="G1515" s="25">
        <f t="shared" si="277"/>
        <v>0.8200591733660082</v>
      </c>
      <c r="H1515" s="25">
        <f t="shared" si="284"/>
        <v>0.99475543470319527</v>
      </c>
      <c r="I1515" s="4">
        <f t="shared" si="278"/>
        <v>3448.0837001140962</v>
      </c>
      <c r="J1515" s="25">
        <f t="shared" si="285"/>
        <v>4383.1658105665192</v>
      </c>
      <c r="K1515" s="15">
        <f t="shared" si="279"/>
        <v>4360.1780112662809</v>
      </c>
      <c r="L1515" s="36">
        <f t="shared" si="280"/>
        <v>-930.17801126628092</v>
      </c>
      <c r="M1515" s="36">
        <f t="shared" si="281"/>
        <v>930.17801126628092</v>
      </c>
      <c r="N1515" s="36">
        <f t="shared" si="282"/>
        <v>0.27118892456742882</v>
      </c>
      <c r="O1515" s="36">
        <f t="shared" si="283"/>
        <v>865231.13264329347</v>
      </c>
      <c r="P1515" s="35">
        <f t="shared" si="286"/>
        <v>865231.13264329347</v>
      </c>
    </row>
    <row r="1516" spans="1:16" x14ac:dyDescent="0.4">
      <c r="A1516" s="1">
        <v>1515</v>
      </c>
      <c r="B1516" s="21">
        <v>41328</v>
      </c>
      <c r="C1516" s="43">
        <v>3</v>
      </c>
      <c r="D1516">
        <v>4404</v>
      </c>
      <c r="E1516" s="25">
        <f t="shared" si="287"/>
        <v>4178.25</v>
      </c>
      <c r="F1516" s="25">
        <f t="shared" si="288"/>
        <v>4266.75</v>
      </c>
      <c r="G1516" s="25">
        <f t="shared" si="277"/>
        <v>1.0321673404816312</v>
      </c>
      <c r="H1516" s="25">
        <f t="shared" si="284"/>
        <v>1.0047966317304369</v>
      </c>
      <c r="I1516" s="4">
        <f t="shared" si="278"/>
        <v>4382.9764759616437</v>
      </c>
      <c r="J1516" s="25">
        <f t="shared" si="285"/>
        <v>4383.1059471059325</v>
      </c>
      <c r="K1516" s="15">
        <f t="shared" si="279"/>
        <v>4404.1300921696875</v>
      </c>
      <c r="L1516" s="36">
        <f t="shared" si="280"/>
        <v>-0.1300921696874866</v>
      </c>
      <c r="M1516" s="36">
        <f t="shared" si="281"/>
        <v>0.1300921696874866</v>
      </c>
      <c r="N1516" s="36">
        <f t="shared" si="282"/>
        <v>2.953954806709505E-5</v>
      </c>
      <c r="O1516" s="36">
        <f t="shared" si="283"/>
        <v>1.692397261399781E-2</v>
      </c>
      <c r="P1516" s="35">
        <f t="shared" si="286"/>
        <v>1.692397261399781E-2</v>
      </c>
    </row>
    <row r="1517" spans="1:16" x14ac:dyDescent="0.4">
      <c r="A1517" s="1">
        <v>1516</v>
      </c>
      <c r="B1517" s="21">
        <v>41329</v>
      </c>
      <c r="C1517" s="43">
        <v>4</v>
      </c>
      <c r="D1517">
        <v>3430</v>
      </c>
      <c r="E1517" s="25">
        <f t="shared" si="287"/>
        <v>4355.25</v>
      </c>
      <c r="F1517" s="25">
        <f t="shared" si="288"/>
        <v>4355.25</v>
      </c>
      <c r="G1517" s="25">
        <f t="shared" ref="G1517:G1580" si="289">D1517/F1517</f>
        <v>0.78755524941162969</v>
      </c>
      <c r="H1517" s="25">
        <f t="shared" si="284"/>
        <v>0.99880733708417879</v>
      </c>
      <c r="I1517" s="4">
        <f t="shared" ref="I1517:I1580" si="290">D1517/H1517</f>
        <v>3434.0957186129699</v>
      </c>
      <c r="J1517" s="25">
        <f t="shared" si="285"/>
        <v>4383.0460836453449</v>
      </c>
      <c r="K1517" s="15">
        <f t="shared" ref="K1517:K1580" si="291">H1517*J1517</f>
        <v>4377.8185871230453</v>
      </c>
      <c r="L1517" s="36">
        <f t="shared" ref="L1517:L1580" si="292">D1517-K1517</f>
        <v>-947.81858712304529</v>
      </c>
      <c r="M1517" s="36">
        <f t="shared" ref="M1517:M1580" si="293">ABS(L1517)</f>
        <v>947.81858712304529</v>
      </c>
      <c r="N1517" s="36">
        <f t="shared" ref="N1517:N1580" si="294">M1517/D1517</f>
        <v>0.2763319495985555</v>
      </c>
      <c r="O1517" s="36">
        <f t="shared" ref="O1517:O1580" si="295">L1517^2</f>
        <v>898360.07409592578</v>
      </c>
      <c r="P1517" s="35">
        <f t="shared" si="286"/>
        <v>898360.07409592578</v>
      </c>
    </row>
    <row r="1518" spans="1:16" x14ac:dyDescent="0.4">
      <c r="A1518" s="1">
        <v>1517</v>
      </c>
      <c r="B1518" s="21">
        <v>41330</v>
      </c>
      <c r="C1518" s="43">
        <v>1</v>
      </c>
      <c r="D1518">
        <v>6157</v>
      </c>
      <c r="E1518" s="25">
        <f t="shared" si="287"/>
        <v>4355.25</v>
      </c>
      <c r="F1518" s="25">
        <f t="shared" si="288"/>
        <v>4578.75</v>
      </c>
      <c r="G1518" s="25">
        <f t="shared" si="289"/>
        <v>1.3446901446901447</v>
      </c>
      <c r="H1518" s="25">
        <f t="shared" si="284"/>
        <v>1.0016405964821891</v>
      </c>
      <c r="I1518" s="4">
        <f t="shared" si="290"/>
        <v>6146.9153922311916</v>
      </c>
      <c r="J1518" s="25">
        <f t="shared" si="285"/>
        <v>4382.9862201847582</v>
      </c>
      <c r="K1518" s="15">
        <f t="shared" si="291"/>
        <v>4390.1769319590767</v>
      </c>
      <c r="L1518" s="36">
        <f t="shared" si="292"/>
        <v>1766.8230680409233</v>
      </c>
      <c r="M1518" s="36">
        <f t="shared" si="293"/>
        <v>1766.8230680409233</v>
      </c>
      <c r="N1518" s="36">
        <f t="shared" si="294"/>
        <v>0.28696168069529371</v>
      </c>
      <c r="O1518" s="36">
        <f t="shared" si="295"/>
        <v>3121663.7537615411</v>
      </c>
      <c r="P1518" s="35">
        <f t="shared" si="286"/>
        <v>3121663.7537615411</v>
      </c>
    </row>
    <row r="1519" spans="1:16" x14ac:dyDescent="0.4">
      <c r="A1519" s="1">
        <v>1518</v>
      </c>
      <c r="B1519" s="21">
        <v>41331</v>
      </c>
      <c r="C1519" s="43">
        <v>2</v>
      </c>
      <c r="D1519">
        <v>3430</v>
      </c>
      <c r="E1519" s="25">
        <f t="shared" si="287"/>
        <v>4802.25</v>
      </c>
      <c r="F1519" s="25">
        <f t="shared" si="288"/>
        <v>4860.625</v>
      </c>
      <c r="G1519" s="25">
        <f t="shared" si="289"/>
        <v>0.70567056705670572</v>
      </c>
      <c r="H1519" s="25">
        <f t="shared" si="284"/>
        <v>0.99475543470319527</v>
      </c>
      <c r="I1519" s="4">
        <f t="shared" si="290"/>
        <v>3448.0837001140962</v>
      </c>
      <c r="J1519" s="25">
        <f t="shared" si="285"/>
        <v>4382.9263567241705</v>
      </c>
      <c r="K1519" s="15">
        <f t="shared" si="291"/>
        <v>4359.9398132552442</v>
      </c>
      <c r="L1519" s="36">
        <f t="shared" si="292"/>
        <v>-929.93981325524419</v>
      </c>
      <c r="M1519" s="36">
        <f t="shared" si="293"/>
        <v>929.93981325524419</v>
      </c>
      <c r="N1519" s="36">
        <f t="shared" si="294"/>
        <v>0.27111947908316159</v>
      </c>
      <c r="O1519" s="36">
        <f t="shared" si="295"/>
        <v>864788.05627719848</v>
      </c>
      <c r="P1519" s="35">
        <f t="shared" si="286"/>
        <v>864788.05627719848</v>
      </c>
    </row>
    <row r="1520" spans="1:16" x14ac:dyDescent="0.4">
      <c r="A1520" s="1">
        <v>1519</v>
      </c>
      <c r="B1520" s="21">
        <v>41332</v>
      </c>
      <c r="C1520" s="43">
        <v>3</v>
      </c>
      <c r="D1520">
        <v>6192</v>
      </c>
      <c r="E1520" s="25">
        <f t="shared" si="287"/>
        <v>4919</v>
      </c>
      <c r="F1520" s="25">
        <f t="shared" si="288"/>
        <v>4677.375</v>
      </c>
      <c r="G1520" s="25">
        <f t="shared" si="289"/>
        <v>1.3238194500120259</v>
      </c>
      <c r="H1520" s="25">
        <f t="shared" si="284"/>
        <v>1.0047966317304369</v>
      </c>
      <c r="I1520" s="4">
        <f t="shared" si="290"/>
        <v>6162.4410397716847</v>
      </c>
      <c r="J1520" s="25">
        <f t="shared" si="285"/>
        <v>4382.8664932635838</v>
      </c>
      <c r="K1520" s="15">
        <f t="shared" si="291"/>
        <v>4403.8894897554401</v>
      </c>
      <c r="L1520" s="36">
        <f t="shared" si="292"/>
        <v>1788.1105102445599</v>
      </c>
      <c r="M1520" s="36">
        <f t="shared" si="293"/>
        <v>1788.1105102445599</v>
      </c>
      <c r="N1520" s="36">
        <f t="shared" si="294"/>
        <v>0.28877753718419896</v>
      </c>
      <c r="O1520" s="36">
        <f t="shared" si="295"/>
        <v>3197339.1968470602</v>
      </c>
      <c r="P1520" s="35">
        <f t="shared" si="286"/>
        <v>3197339.1968470602</v>
      </c>
    </row>
    <row r="1521" spans="1:16" x14ac:dyDescent="0.4">
      <c r="A1521" s="1">
        <v>1520</v>
      </c>
      <c r="B1521" s="21">
        <v>41333</v>
      </c>
      <c r="C1521" s="43">
        <v>4</v>
      </c>
      <c r="D1521">
        <v>3897</v>
      </c>
      <c r="E1521" s="25">
        <f t="shared" si="287"/>
        <v>4435.75</v>
      </c>
      <c r="F1521" s="25">
        <f t="shared" si="288"/>
        <v>4435.75</v>
      </c>
      <c r="G1521" s="25">
        <f t="shared" si="289"/>
        <v>0.87854365101730258</v>
      </c>
      <c r="H1521" s="25">
        <f t="shared" si="284"/>
        <v>0.99880733708417879</v>
      </c>
      <c r="I1521" s="4">
        <f t="shared" si="290"/>
        <v>3901.6533572696048</v>
      </c>
      <c r="J1521" s="25">
        <f t="shared" si="285"/>
        <v>4382.8066298029962</v>
      </c>
      <c r="K1521" s="15">
        <f t="shared" si="291"/>
        <v>4377.5794188684149</v>
      </c>
      <c r="L1521" s="36">
        <f t="shared" si="292"/>
        <v>-480.5794188684149</v>
      </c>
      <c r="M1521" s="36">
        <f t="shared" si="293"/>
        <v>480.5794188684149</v>
      </c>
      <c r="N1521" s="36">
        <f t="shared" si="294"/>
        <v>0.12332035382817934</v>
      </c>
      <c r="O1521" s="36">
        <f t="shared" si="295"/>
        <v>230956.57783990339</v>
      </c>
      <c r="P1521" s="35">
        <f t="shared" si="286"/>
        <v>230956.57783990339</v>
      </c>
    </row>
    <row r="1522" spans="1:16" x14ac:dyDescent="0.4">
      <c r="A1522" s="1">
        <v>1521</v>
      </c>
      <c r="B1522" s="21">
        <v>41334</v>
      </c>
      <c r="C1522" s="43">
        <v>1</v>
      </c>
      <c r="D1522">
        <v>4224</v>
      </c>
      <c r="E1522" s="25">
        <f t="shared" si="287"/>
        <v>4435.75</v>
      </c>
      <c r="F1522" s="25">
        <f t="shared" si="288"/>
        <v>4118</v>
      </c>
      <c r="G1522" s="25">
        <f t="shared" si="289"/>
        <v>1.0257406508013598</v>
      </c>
      <c r="H1522" s="25">
        <f t="shared" si="284"/>
        <v>1.0016405964821891</v>
      </c>
      <c r="I1522" s="4">
        <f t="shared" si="290"/>
        <v>4217.081470973616</v>
      </c>
      <c r="J1522" s="25">
        <f t="shared" si="285"/>
        <v>4382.7467663424095</v>
      </c>
      <c r="K1522" s="15">
        <f t="shared" si="291"/>
        <v>4389.9370852695965</v>
      </c>
      <c r="L1522" s="36">
        <f t="shared" si="292"/>
        <v>-165.93708526959654</v>
      </c>
      <c r="M1522" s="36">
        <f t="shared" si="293"/>
        <v>165.93708526959654</v>
      </c>
      <c r="N1522" s="36">
        <f t="shared" si="294"/>
        <v>3.928434783844615E-2</v>
      </c>
      <c r="O1522" s="36">
        <f t="shared" si="295"/>
        <v>27535.116267769354</v>
      </c>
      <c r="P1522" s="35">
        <f t="shared" si="286"/>
        <v>27535.116267769354</v>
      </c>
    </row>
    <row r="1523" spans="1:16" x14ac:dyDescent="0.4">
      <c r="A1523" s="1">
        <v>1522</v>
      </c>
      <c r="B1523" s="21">
        <v>41335</v>
      </c>
      <c r="C1523" s="43">
        <v>2</v>
      </c>
      <c r="D1523">
        <v>3430</v>
      </c>
      <c r="E1523" s="25">
        <f t="shared" si="287"/>
        <v>3800.25</v>
      </c>
      <c r="F1523" s="25">
        <f t="shared" si="288"/>
        <v>3716.25</v>
      </c>
      <c r="G1523" s="25">
        <f t="shared" si="289"/>
        <v>0.92297342751429534</v>
      </c>
      <c r="H1523" s="25">
        <f t="shared" si="284"/>
        <v>0.99475543470319527</v>
      </c>
      <c r="I1523" s="4">
        <f t="shared" si="290"/>
        <v>3448.0837001140962</v>
      </c>
      <c r="J1523" s="25">
        <f t="shared" si="285"/>
        <v>4382.6869028818219</v>
      </c>
      <c r="K1523" s="15">
        <f t="shared" si="291"/>
        <v>4359.7016152442075</v>
      </c>
      <c r="L1523" s="36">
        <f t="shared" si="292"/>
        <v>-929.70161524420746</v>
      </c>
      <c r="M1523" s="36">
        <f t="shared" si="293"/>
        <v>929.70161524420746</v>
      </c>
      <c r="N1523" s="36">
        <f t="shared" si="294"/>
        <v>0.27105003359889429</v>
      </c>
      <c r="O1523" s="36">
        <f t="shared" si="295"/>
        <v>864345.09338768839</v>
      </c>
      <c r="P1523" s="35">
        <f t="shared" si="286"/>
        <v>864345.09338768839</v>
      </c>
    </row>
    <row r="1524" spans="1:16" x14ac:dyDescent="0.4">
      <c r="A1524" s="1">
        <v>1523</v>
      </c>
      <c r="B1524" s="21">
        <v>41336</v>
      </c>
      <c r="C1524" s="43">
        <v>3</v>
      </c>
      <c r="D1524">
        <v>3650</v>
      </c>
      <c r="E1524" s="25">
        <f t="shared" si="287"/>
        <v>3632.25</v>
      </c>
      <c r="F1524" s="25">
        <f t="shared" si="288"/>
        <v>3947.125</v>
      </c>
      <c r="G1524" s="25">
        <f t="shared" si="289"/>
        <v>0.92472369129429643</v>
      </c>
      <c r="H1524" s="25">
        <f t="shared" si="284"/>
        <v>1.0047966317304369</v>
      </c>
      <c r="I1524" s="4">
        <f t="shared" si="290"/>
        <v>3632.5758713124433</v>
      </c>
      <c r="J1524" s="25">
        <f t="shared" si="285"/>
        <v>4382.6270394212352</v>
      </c>
      <c r="K1524" s="15">
        <f t="shared" si="291"/>
        <v>4403.6488873411936</v>
      </c>
      <c r="L1524" s="36">
        <f t="shared" si="292"/>
        <v>-753.64888734119359</v>
      </c>
      <c r="M1524" s="36">
        <f t="shared" si="293"/>
        <v>753.64888734119359</v>
      </c>
      <c r="N1524" s="36">
        <f t="shared" si="294"/>
        <v>0.20647914721676536</v>
      </c>
      <c r="O1524" s="36">
        <f t="shared" si="295"/>
        <v>567986.64539061906</v>
      </c>
      <c r="P1524" s="35">
        <f t="shared" si="286"/>
        <v>567986.64539061906</v>
      </c>
    </row>
    <row r="1525" spans="1:16" x14ac:dyDescent="0.4">
      <c r="A1525" s="1">
        <v>1524</v>
      </c>
      <c r="B1525" s="21">
        <v>41337</v>
      </c>
      <c r="C1525" s="43">
        <v>4</v>
      </c>
      <c r="D1525">
        <v>3225</v>
      </c>
      <c r="E1525" s="25">
        <f t="shared" si="287"/>
        <v>4262</v>
      </c>
      <c r="F1525" s="25">
        <f t="shared" si="288"/>
        <v>4701.875</v>
      </c>
      <c r="G1525" s="25">
        <f t="shared" si="289"/>
        <v>0.68589658380965035</v>
      </c>
      <c r="H1525" s="25">
        <f t="shared" si="284"/>
        <v>0.99880733708417879</v>
      </c>
      <c r="I1525" s="4">
        <f t="shared" si="290"/>
        <v>3228.8509307658392</v>
      </c>
      <c r="J1525" s="25">
        <f t="shared" si="285"/>
        <v>4382.5671759606475</v>
      </c>
      <c r="K1525" s="15">
        <f t="shared" si="291"/>
        <v>4377.3402506137836</v>
      </c>
      <c r="L1525" s="36">
        <f t="shared" si="292"/>
        <v>-1152.3402506137836</v>
      </c>
      <c r="M1525" s="36">
        <f t="shared" si="293"/>
        <v>1152.3402506137836</v>
      </c>
      <c r="N1525" s="36">
        <f t="shared" si="294"/>
        <v>0.35731480639187091</v>
      </c>
      <c r="O1525" s="36">
        <f t="shared" si="295"/>
        <v>1327888.0531846376</v>
      </c>
      <c r="P1525" s="35">
        <f t="shared" si="286"/>
        <v>1327888.0531846376</v>
      </c>
    </row>
    <row r="1526" spans="1:16" x14ac:dyDescent="0.4">
      <c r="A1526" s="1">
        <v>1525</v>
      </c>
      <c r="B1526" s="21">
        <v>41338</v>
      </c>
      <c r="C1526" s="43">
        <v>1</v>
      </c>
      <c r="D1526">
        <v>6743</v>
      </c>
      <c r="E1526" s="25">
        <f t="shared" si="287"/>
        <v>5141.75</v>
      </c>
      <c r="F1526" s="25">
        <f t="shared" si="288"/>
        <v>5393.625</v>
      </c>
      <c r="G1526" s="25">
        <f t="shared" si="289"/>
        <v>1.2501796101879534</v>
      </c>
      <c r="H1526" s="25">
        <f t="shared" si="284"/>
        <v>1.0016405964821891</v>
      </c>
      <c r="I1526" s="4">
        <f t="shared" si="290"/>
        <v>6731.9555773615275</v>
      </c>
      <c r="J1526" s="25">
        <f t="shared" si="285"/>
        <v>4382.5073125000608</v>
      </c>
      <c r="K1526" s="15">
        <f t="shared" si="291"/>
        <v>4389.6972385801164</v>
      </c>
      <c r="L1526" s="36">
        <f t="shared" si="292"/>
        <v>2353.3027614198836</v>
      </c>
      <c r="M1526" s="36">
        <f t="shared" si="293"/>
        <v>2353.3027614198836</v>
      </c>
      <c r="N1526" s="36">
        <f t="shared" si="294"/>
        <v>0.34899937141033421</v>
      </c>
      <c r="O1526" s="36">
        <f t="shared" si="295"/>
        <v>5538033.8869064497</v>
      </c>
      <c r="P1526" s="35">
        <f t="shared" si="286"/>
        <v>5538033.8869064497</v>
      </c>
    </row>
    <row r="1527" spans="1:16" x14ac:dyDescent="0.4">
      <c r="A1527" s="1">
        <v>1526</v>
      </c>
      <c r="B1527" s="21">
        <v>41339</v>
      </c>
      <c r="C1527" s="43">
        <v>2</v>
      </c>
      <c r="D1527">
        <v>6949</v>
      </c>
      <c r="E1527" s="25">
        <f t="shared" si="287"/>
        <v>5645.5</v>
      </c>
      <c r="F1527" s="25">
        <f t="shared" si="288"/>
        <v>5891.75</v>
      </c>
      <c r="G1527" s="25">
        <f t="shared" si="289"/>
        <v>1.1794458352781432</v>
      </c>
      <c r="H1527" s="25">
        <f t="shared" si="284"/>
        <v>0.99475543470319527</v>
      </c>
      <c r="I1527" s="4">
        <f t="shared" si="290"/>
        <v>6985.63662743232</v>
      </c>
      <c r="J1527" s="25">
        <f t="shared" si="285"/>
        <v>4382.4474490394732</v>
      </c>
      <c r="K1527" s="15">
        <f t="shared" si="291"/>
        <v>4359.4634172331707</v>
      </c>
      <c r="L1527" s="36">
        <f t="shared" si="292"/>
        <v>2589.5365827668293</v>
      </c>
      <c r="M1527" s="36">
        <f t="shared" si="293"/>
        <v>2589.5365827668293</v>
      </c>
      <c r="N1527" s="36">
        <f t="shared" si="294"/>
        <v>0.37264881029886737</v>
      </c>
      <c r="O1527" s="36">
        <f t="shared" si="295"/>
        <v>6705699.713487708</v>
      </c>
      <c r="P1527" s="35">
        <f t="shared" si="286"/>
        <v>6705699.713487708</v>
      </c>
    </row>
    <row r="1528" spans="1:16" x14ac:dyDescent="0.4">
      <c r="A1528" s="1">
        <v>1527</v>
      </c>
      <c r="B1528" s="21">
        <v>41340</v>
      </c>
      <c r="C1528" s="43">
        <v>3</v>
      </c>
      <c r="D1528">
        <v>5665</v>
      </c>
      <c r="E1528" s="25">
        <f t="shared" si="287"/>
        <v>6138</v>
      </c>
      <c r="F1528" s="25">
        <f t="shared" si="288"/>
        <v>5723.875</v>
      </c>
      <c r="G1528" s="25">
        <f t="shared" si="289"/>
        <v>0.98971413596558278</v>
      </c>
      <c r="H1528" s="25">
        <f t="shared" si="284"/>
        <v>1.0047966317304369</v>
      </c>
      <c r="I1528" s="4">
        <f t="shared" si="290"/>
        <v>5637.9567975301343</v>
      </c>
      <c r="J1528" s="25">
        <f t="shared" si="285"/>
        <v>4382.3875855788865</v>
      </c>
      <c r="K1528" s="15">
        <f t="shared" si="291"/>
        <v>4403.4082849269471</v>
      </c>
      <c r="L1528" s="36">
        <f t="shared" si="292"/>
        <v>1261.5917150730529</v>
      </c>
      <c r="M1528" s="36">
        <f t="shared" si="293"/>
        <v>1261.5917150730529</v>
      </c>
      <c r="N1528" s="36">
        <f t="shared" si="294"/>
        <v>0.22269933187520793</v>
      </c>
      <c r="O1528" s="36">
        <f t="shared" si="295"/>
        <v>1591613.6555409671</v>
      </c>
      <c r="P1528" s="35">
        <f t="shared" si="286"/>
        <v>1591613.6555409671</v>
      </c>
    </row>
    <row r="1529" spans="1:16" x14ac:dyDescent="0.4">
      <c r="A1529" s="1">
        <v>1528</v>
      </c>
      <c r="B1529" s="21">
        <v>41341</v>
      </c>
      <c r="C1529" s="43">
        <v>4</v>
      </c>
      <c r="D1529">
        <v>5195</v>
      </c>
      <c r="E1529" s="25">
        <f t="shared" si="287"/>
        <v>5309.75</v>
      </c>
      <c r="F1529" s="25">
        <f t="shared" si="288"/>
        <v>5072.75</v>
      </c>
      <c r="G1529" s="25">
        <f t="shared" si="289"/>
        <v>1.0240993543935735</v>
      </c>
      <c r="H1529" s="25">
        <f t="shared" si="284"/>
        <v>0.99880733708417879</v>
      </c>
      <c r="I1529" s="4">
        <f t="shared" si="290"/>
        <v>5201.2032822724141</v>
      </c>
      <c r="J1529" s="25">
        <f t="shared" si="285"/>
        <v>4382.3277221182989</v>
      </c>
      <c r="K1529" s="15">
        <f t="shared" si="291"/>
        <v>4377.1010823591532</v>
      </c>
      <c r="L1529" s="36">
        <f t="shared" si="292"/>
        <v>817.89891764084678</v>
      </c>
      <c r="M1529" s="36">
        <f t="shared" si="293"/>
        <v>817.89891764084678</v>
      </c>
      <c r="N1529" s="36">
        <f t="shared" si="294"/>
        <v>0.15743963765945077</v>
      </c>
      <c r="O1529" s="36">
        <f t="shared" si="295"/>
        <v>668958.63947806868</v>
      </c>
      <c r="P1529" s="35">
        <f t="shared" si="286"/>
        <v>668958.63947806868</v>
      </c>
    </row>
    <row r="1530" spans="1:16" x14ac:dyDescent="0.4">
      <c r="A1530" s="1">
        <v>1529</v>
      </c>
      <c r="B1530" s="21">
        <v>41342</v>
      </c>
      <c r="C1530" s="43">
        <v>1</v>
      </c>
      <c r="D1530">
        <v>3430</v>
      </c>
      <c r="E1530" s="25">
        <f t="shared" si="287"/>
        <v>4835.75</v>
      </c>
      <c r="F1530" s="25">
        <f t="shared" si="288"/>
        <v>4556.375</v>
      </c>
      <c r="G1530" s="25">
        <f t="shared" si="289"/>
        <v>0.75279141861677323</v>
      </c>
      <c r="H1530" s="25">
        <f t="shared" si="284"/>
        <v>1.0016405964821891</v>
      </c>
      <c r="I1530" s="4">
        <f t="shared" si="290"/>
        <v>3424.3819709847307</v>
      </c>
      <c r="J1530" s="25">
        <f t="shared" si="285"/>
        <v>4382.2678586577122</v>
      </c>
      <c r="K1530" s="15">
        <f t="shared" si="291"/>
        <v>4389.4573918906362</v>
      </c>
      <c r="L1530" s="36">
        <f t="shared" si="292"/>
        <v>-959.45739189063625</v>
      </c>
      <c r="M1530" s="36">
        <f t="shared" si="293"/>
        <v>959.45739189063625</v>
      </c>
      <c r="N1530" s="36">
        <f t="shared" si="294"/>
        <v>0.27972518714012717</v>
      </c>
      <c r="O1530" s="36">
        <f t="shared" si="295"/>
        <v>920558.48685358197</v>
      </c>
      <c r="P1530" s="35">
        <f t="shared" si="286"/>
        <v>920558.48685358197</v>
      </c>
    </row>
    <row r="1531" spans="1:16" x14ac:dyDescent="0.4">
      <c r="A1531" s="1">
        <v>1530</v>
      </c>
      <c r="B1531" s="21">
        <v>41343</v>
      </c>
      <c r="C1531" s="43">
        <v>2</v>
      </c>
      <c r="D1531">
        <v>5053</v>
      </c>
      <c r="E1531" s="25">
        <f t="shared" si="287"/>
        <v>4277</v>
      </c>
      <c r="F1531" s="25">
        <f t="shared" si="288"/>
        <v>4408</v>
      </c>
      <c r="G1531" s="25">
        <f t="shared" si="289"/>
        <v>1.1463248638838475</v>
      </c>
      <c r="H1531" s="25">
        <f t="shared" si="284"/>
        <v>0.99475543470319527</v>
      </c>
      <c r="I1531" s="4">
        <f t="shared" si="290"/>
        <v>5079.640506319688</v>
      </c>
      <c r="J1531" s="25">
        <f t="shared" si="285"/>
        <v>4382.2079951971245</v>
      </c>
      <c r="K1531" s="15">
        <f t="shared" si="291"/>
        <v>4359.2252192221331</v>
      </c>
      <c r="L1531" s="36">
        <f t="shared" si="292"/>
        <v>693.77478077786691</v>
      </c>
      <c r="M1531" s="36">
        <f t="shared" si="293"/>
        <v>693.77478077786691</v>
      </c>
      <c r="N1531" s="36">
        <f t="shared" si="294"/>
        <v>0.13729958060120065</v>
      </c>
      <c r="O1531" s="36">
        <f t="shared" si="295"/>
        <v>481323.4464433773</v>
      </c>
      <c r="P1531" s="35">
        <f t="shared" si="286"/>
        <v>481323.4464433773</v>
      </c>
    </row>
    <row r="1532" spans="1:16" x14ac:dyDescent="0.4">
      <c r="A1532" s="1">
        <v>1531</v>
      </c>
      <c r="B1532" s="21">
        <v>41344</v>
      </c>
      <c r="C1532" s="43">
        <v>3</v>
      </c>
      <c r="D1532">
        <v>3430</v>
      </c>
      <c r="E1532" s="25">
        <f t="shared" si="287"/>
        <v>4539</v>
      </c>
      <c r="F1532" s="25">
        <f t="shared" si="288"/>
        <v>4726.375</v>
      </c>
      <c r="G1532" s="25">
        <f t="shared" si="289"/>
        <v>0.72571473909708817</v>
      </c>
      <c r="H1532" s="25">
        <f t="shared" si="284"/>
        <v>1.0047966317304369</v>
      </c>
      <c r="I1532" s="4">
        <f t="shared" si="290"/>
        <v>3413.6260927675839</v>
      </c>
      <c r="J1532" s="25">
        <f t="shared" si="285"/>
        <v>4382.1481317365378</v>
      </c>
      <c r="K1532" s="15">
        <f t="shared" si="291"/>
        <v>4403.1676825126997</v>
      </c>
      <c r="L1532" s="36">
        <f t="shared" si="292"/>
        <v>-973.16768251269968</v>
      </c>
      <c r="M1532" s="36">
        <f t="shared" si="293"/>
        <v>973.16768251269968</v>
      </c>
      <c r="N1532" s="36">
        <f t="shared" si="294"/>
        <v>0.28372235641769672</v>
      </c>
      <c r="O1532" s="36">
        <f t="shared" si="295"/>
        <v>947055.33828713861</v>
      </c>
      <c r="P1532" s="35">
        <f t="shared" si="286"/>
        <v>947055.33828713861</v>
      </c>
    </row>
    <row r="1533" spans="1:16" x14ac:dyDescent="0.4">
      <c r="A1533" s="1">
        <v>1532</v>
      </c>
      <c r="B1533" s="21">
        <v>41345</v>
      </c>
      <c r="C1533" s="43">
        <v>4</v>
      </c>
      <c r="D1533">
        <v>6243</v>
      </c>
      <c r="E1533" s="25">
        <f t="shared" si="287"/>
        <v>4913.75</v>
      </c>
      <c r="F1533" s="25">
        <f t="shared" si="288"/>
        <v>4710.5</v>
      </c>
      <c r="G1533" s="25">
        <f t="shared" si="289"/>
        <v>1.3253370130559388</v>
      </c>
      <c r="H1533" s="25">
        <f t="shared" si="284"/>
        <v>0.99880733708417879</v>
      </c>
      <c r="I1533" s="4">
        <f t="shared" si="290"/>
        <v>6250.454685510429</v>
      </c>
      <c r="J1533" s="25">
        <f t="shared" si="285"/>
        <v>4382.0882682759502</v>
      </c>
      <c r="K1533" s="15">
        <f t="shared" si="291"/>
        <v>4376.8619141045219</v>
      </c>
      <c r="L1533" s="36">
        <f t="shared" si="292"/>
        <v>1866.1380858954781</v>
      </c>
      <c r="M1533" s="36">
        <f t="shared" si="293"/>
        <v>1866.1380858954781</v>
      </c>
      <c r="N1533" s="36">
        <f t="shared" si="294"/>
        <v>0.29891688064960403</v>
      </c>
      <c r="O1533" s="36">
        <f t="shared" si="295"/>
        <v>3482471.3556296388</v>
      </c>
      <c r="P1533" s="35">
        <f t="shared" si="286"/>
        <v>3482471.3556296388</v>
      </c>
    </row>
    <row r="1534" spans="1:16" x14ac:dyDescent="0.4">
      <c r="A1534" s="1">
        <v>1533</v>
      </c>
      <c r="B1534" s="21">
        <v>41346</v>
      </c>
      <c r="C1534" s="43">
        <v>1</v>
      </c>
      <c r="D1534">
        <v>4929</v>
      </c>
      <c r="E1534" s="25">
        <f t="shared" si="287"/>
        <v>4507.25</v>
      </c>
      <c r="F1534" s="25">
        <f t="shared" si="288"/>
        <v>4425.25</v>
      </c>
      <c r="G1534" s="25">
        <f t="shared" si="289"/>
        <v>1.1138353765323994</v>
      </c>
      <c r="H1534" s="25">
        <f t="shared" si="284"/>
        <v>1.0016405964821891</v>
      </c>
      <c r="I1534" s="4">
        <f t="shared" si="290"/>
        <v>4920.9267448932178</v>
      </c>
      <c r="J1534" s="25">
        <f t="shared" si="285"/>
        <v>4382.0284048153635</v>
      </c>
      <c r="K1534" s="15">
        <f t="shared" si="291"/>
        <v>4389.2175452011561</v>
      </c>
      <c r="L1534" s="36">
        <f t="shared" si="292"/>
        <v>539.7824547988439</v>
      </c>
      <c r="M1534" s="36">
        <f t="shared" si="293"/>
        <v>539.7824547988439</v>
      </c>
      <c r="N1534" s="36">
        <f t="shared" si="294"/>
        <v>0.10951155504135604</v>
      </c>
      <c r="O1534" s="36">
        <f t="shared" si="295"/>
        <v>291365.09850866598</v>
      </c>
      <c r="P1534" s="35">
        <f t="shared" si="286"/>
        <v>291365.09850866598</v>
      </c>
    </row>
    <row r="1535" spans="1:16" x14ac:dyDescent="0.4">
      <c r="A1535" s="1">
        <v>1534</v>
      </c>
      <c r="B1535" s="21">
        <v>41347</v>
      </c>
      <c r="C1535" s="43">
        <v>2</v>
      </c>
      <c r="D1535">
        <v>3427</v>
      </c>
      <c r="E1535" s="25">
        <f t="shared" si="287"/>
        <v>4343.25</v>
      </c>
      <c r="F1535" s="25">
        <f t="shared" si="288"/>
        <v>3896.25</v>
      </c>
      <c r="G1535" s="25">
        <f t="shared" si="289"/>
        <v>0.87956368302855314</v>
      </c>
      <c r="H1535" s="25">
        <f t="shared" si="284"/>
        <v>0.99475543470319527</v>
      </c>
      <c r="I1535" s="4">
        <f t="shared" si="290"/>
        <v>3445.0678834667665</v>
      </c>
      <c r="J1535" s="25">
        <f t="shared" si="285"/>
        <v>4381.9685413547759</v>
      </c>
      <c r="K1535" s="15">
        <f t="shared" si="291"/>
        <v>4358.9870212110964</v>
      </c>
      <c r="L1535" s="36">
        <f t="shared" si="292"/>
        <v>-931.98702121109636</v>
      </c>
      <c r="M1535" s="36">
        <f t="shared" si="293"/>
        <v>931.98702121109636</v>
      </c>
      <c r="N1535" s="36">
        <f t="shared" si="294"/>
        <v>0.27195419352526884</v>
      </c>
      <c r="O1535" s="36">
        <f t="shared" si="295"/>
        <v>868599.80770593253</v>
      </c>
      <c r="P1535" s="35">
        <f t="shared" si="286"/>
        <v>868599.80770593253</v>
      </c>
    </row>
    <row r="1536" spans="1:16" x14ac:dyDescent="0.4">
      <c r="A1536" s="1">
        <v>1535</v>
      </c>
      <c r="B1536" s="21">
        <v>41348</v>
      </c>
      <c r="C1536" s="43">
        <v>3</v>
      </c>
      <c r="D1536">
        <v>2774</v>
      </c>
      <c r="E1536" s="25">
        <f t="shared" si="287"/>
        <v>3449.25</v>
      </c>
      <c r="F1536" s="25">
        <f t="shared" si="288"/>
        <v>3158</v>
      </c>
      <c r="G1536" s="25">
        <f t="shared" si="289"/>
        <v>0.87840405319822668</v>
      </c>
      <c r="H1536" s="25">
        <f t="shared" si="284"/>
        <v>1.0047966317304369</v>
      </c>
      <c r="I1536" s="4">
        <f t="shared" si="290"/>
        <v>2760.7576621974567</v>
      </c>
      <c r="J1536" s="25">
        <f t="shared" si="285"/>
        <v>4381.9086778941892</v>
      </c>
      <c r="K1536" s="15">
        <f t="shared" si="291"/>
        <v>4402.9270800984532</v>
      </c>
      <c r="L1536" s="36">
        <f t="shared" si="292"/>
        <v>-1628.9270800984532</v>
      </c>
      <c r="M1536" s="36">
        <f t="shared" si="293"/>
        <v>1628.9270800984532</v>
      </c>
      <c r="N1536" s="36">
        <f t="shared" si="294"/>
        <v>0.58721235764183599</v>
      </c>
      <c r="O1536" s="36">
        <f t="shared" si="295"/>
        <v>2653403.4322780725</v>
      </c>
      <c r="P1536" s="35">
        <f t="shared" si="286"/>
        <v>2653403.4322780725</v>
      </c>
    </row>
    <row r="1537" spans="1:16" x14ac:dyDescent="0.4">
      <c r="A1537" s="1">
        <v>1536</v>
      </c>
      <c r="B1537" s="21">
        <v>41349</v>
      </c>
      <c r="C1537" s="43">
        <v>4</v>
      </c>
      <c r="D1537">
        <v>2667</v>
      </c>
      <c r="E1537" s="25">
        <f t="shared" si="287"/>
        <v>2866.75</v>
      </c>
      <c r="F1537" s="25">
        <f t="shared" si="288"/>
        <v>3206.5</v>
      </c>
      <c r="G1537" s="25">
        <f t="shared" si="289"/>
        <v>0.83174801185092784</v>
      </c>
      <c r="H1537" s="25">
        <f t="shared" si="284"/>
        <v>0.99880733708417879</v>
      </c>
      <c r="I1537" s="4">
        <f t="shared" si="290"/>
        <v>2670.1846301868195</v>
      </c>
      <c r="J1537" s="25">
        <f t="shared" si="285"/>
        <v>4381.8488144336015</v>
      </c>
      <c r="K1537" s="15">
        <f t="shared" si="291"/>
        <v>4376.6227458498915</v>
      </c>
      <c r="L1537" s="36">
        <f t="shared" si="292"/>
        <v>-1709.6227458498915</v>
      </c>
      <c r="M1537" s="36">
        <f t="shared" si="293"/>
        <v>1709.6227458498915</v>
      </c>
      <c r="N1537" s="36">
        <f t="shared" si="294"/>
        <v>0.64102840114356641</v>
      </c>
      <c r="O1537" s="36">
        <f t="shared" si="295"/>
        <v>2922809.9331273227</v>
      </c>
      <c r="P1537" s="35">
        <f t="shared" si="286"/>
        <v>2922809.9331273227</v>
      </c>
    </row>
    <row r="1538" spans="1:16" x14ac:dyDescent="0.4">
      <c r="A1538" s="1">
        <v>1537</v>
      </c>
      <c r="B1538" s="21">
        <v>41350</v>
      </c>
      <c r="C1538" s="43">
        <v>1</v>
      </c>
      <c r="D1538">
        <v>2599</v>
      </c>
      <c r="E1538" s="25">
        <f t="shared" si="287"/>
        <v>3546.25</v>
      </c>
      <c r="F1538" s="25">
        <f t="shared" si="288"/>
        <v>3981.625</v>
      </c>
      <c r="G1538" s="25">
        <f t="shared" si="289"/>
        <v>0.6527485637145638</v>
      </c>
      <c r="H1538" s="25">
        <f t="shared" ref="H1538:H1601" si="296">VLOOKUP(C1538,$Q$38:$S$42,3,FALSE)</f>
        <v>1.0016405964821891</v>
      </c>
      <c r="I1538" s="4">
        <f t="shared" si="290"/>
        <v>2594.7430736411998</v>
      </c>
      <c r="J1538" s="25">
        <f t="shared" si="285"/>
        <v>4381.7889509730148</v>
      </c>
      <c r="K1538" s="15">
        <f t="shared" si="291"/>
        <v>4388.977698511676</v>
      </c>
      <c r="L1538" s="36">
        <f t="shared" si="292"/>
        <v>-1789.977698511676</v>
      </c>
      <c r="M1538" s="36">
        <f t="shared" si="293"/>
        <v>1789.977698511676</v>
      </c>
      <c r="N1538" s="36">
        <f t="shared" si="294"/>
        <v>0.68871785244773986</v>
      </c>
      <c r="O1538" s="36">
        <f t="shared" si="295"/>
        <v>3204020.1611691564</v>
      </c>
      <c r="P1538" s="35">
        <f t="shared" si="286"/>
        <v>3204020.1611691564</v>
      </c>
    </row>
    <row r="1539" spans="1:16" x14ac:dyDescent="0.4">
      <c r="A1539" s="1">
        <v>1538</v>
      </c>
      <c r="B1539" s="21">
        <v>41351</v>
      </c>
      <c r="C1539" s="43">
        <v>2</v>
      </c>
      <c r="D1539">
        <v>6145</v>
      </c>
      <c r="E1539" s="25">
        <f t="shared" si="287"/>
        <v>4417</v>
      </c>
      <c r="F1539" s="25">
        <f t="shared" si="288"/>
        <v>4817.875</v>
      </c>
      <c r="G1539" s="25">
        <f t="shared" si="289"/>
        <v>1.2754585787302493</v>
      </c>
      <c r="H1539" s="25">
        <f t="shared" si="296"/>
        <v>0.99475543470319527</v>
      </c>
      <c r="I1539" s="4">
        <f t="shared" si="290"/>
        <v>6177.3977659478487</v>
      </c>
      <c r="J1539" s="25">
        <f t="shared" ref="J1539:J1602" si="297">INTERCEPT($I$2:$I$3896,$A$2:$A$3896)+SLOPE($I$2:$I$3896,$A$2:$A$3896)*A1539</f>
        <v>4381.7290875124272</v>
      </c>
      <c r="K1539" s="15">
        <f t="shared" si="291"/>
        <v>4358.7488232000596</v>
      </c>
      <c r="L1539" s="36">
        <f t="shared" si="292"/>
        <v>1786.2511767999404</v>
      </c>
      <c r="M1539" s="36">
        <f t="shared" si="293"/>
        <v>1786.2511767999404</v>
      </c>
      <c r="N1539" s="36">
        <f t="shared" si="294"/>
        <v>0.29068367401138168</v>
      </c>
      <c r="O1539" s="36">
        <f t="shared" si="295"/>
        <v>3190693.2666191719</v>
      </c>
      <c r="P1539" s="35">
        <f t="shared" ref="P1539:P1602" si="298">(D1539-K1539)^2</f>
        <v>3190693.2666191719</v>
      </c>
    </row>
    <row r="1540" spans="1:16" x14ac:dyDescent="0.4">
      <c r="A1540" s="1">
        <v>1539</v>
      </c>
      <c r="B1540" s="21">
        <v>41352</v>
      </c>
      <c r="C1540" s="43">
        <v>3</v>
      </c>
      <c r="D1540">
        <v>6257</v>
      </c>
      <c r="E1540" s="25">
        <f t="shared" si="287"/>
        <v>5218.75</v>
      </c>
      <c r="F1540" s="25">
        <f t="shared" si="288"/>
        <v>5322.625</v>
      </c>
      <c r="G1540" s="25">
        <f t="shared" si="289"/>
        <v>1.1755477795260798</v>
      </c>
      <c r="H1540" s="25">
        <f t="shared" si="296"/>
        <v>1.0047966317304369</v>
      </c>
      <c r="I1540" s="4">
        <f t="shared" si="290"/>
        <v>6227.1307470690299</v>
      </c>
      <c r="J1540" s="25">
        <f t="shared" si="297"/>
        <v>4381.6692240518405</v>
      </c>
      <c r="K1540" s="15">
        <f t="shared" si="291"/>
        <v>4402.6864776842067</v>
      </c>
      <c r="L1540" s="36">
        <f t="shared" si="292"/>
        <v>1854.3135223157933</v>
      </c>
      <c r="M1540" s="36">
        <f t="shared" si="293"/>
        <v>1854.3135223157933</v>
      </c>
      <c r="N1540" s="36">
        <f t="shared" si="294"/>
        <v>0.29635824233910713</v>
      </c>
      <c r="O1540" s="36">
        <f t="shared" si="295"/>
        <v>3438478.639043204</v>
      </c>
      <c r="P1540" s="35">
        <f t="shared" si="298"/>
        <v>3438478.639043204</v>
      </c>
    </row>
    <row r="1541" spans="1:16" x14ac:dyDescent="0.4">
      <c r="A1541" s="1">
        <v>1540</v>
      </c>
      <c r="B1541" s="21">
        <v>41353</v>
      </c>
      <c r="C1541" s="43">
        <v>4</v>
      </c>
      <c r="D1541">
        <v>5874</v>
      </c>
      <c r="E1541" s="25">
        <f t="shared" ref="E1541:E1604" si="299">AVERAGE(D1539:D1542)</f>
        <v>5426.5</v>
      </c>
      <c r="F1541" s="25">
        <f t="shared" ref="F1541:F1604" si="300">AVERAGE(E1541:E1542)</f>
        <v>4979.5</v>
      </c>
      <c r="G1541" s="25">
        <f t="shared" si="289"/>
        <v>1.1796365096897279</v>
      </c>
      <c r="H1541" s="25">
        <f t="shared" si="296"/>
        <v>0.99880733708417879</v>
      </c>
      <c r="I1541" s="4">
        <f t="shared" si="290"/>
        <v>5881.014067385594</v>
      </c>
      <c r="J1541" s="25">
        <f t="shared" si="297"/>
        <v>4381.6093605912529</v>
      </c>
      <c r="K1541" s="15">
        <f t="shared" si="291"/>
        <v>4376.3835775952602</v>
      </c>
      <c r="L1541" s="36">
        <f t="shared" si="292"/>
        <v>1497.6164224047398</v>
      </c>
      <c r="M1541" s="36">
        <f t="shared" si="293"/>
        <v>1497.6164224047398</v>
      </c>
      <c r="N1541" s="36">
        <f t="shared" si="294"/>
        <v>0.25495683050812729</v>
      </c>
      <c r="O1541" s="36">
        <f t="shared" si="295"/>
        <v>2242854.9486563718</v>
      </c>
      <c r="P1541" s="35">
        <f t="shared" si="298"/>
        <v>2242854.9486563718</v>
      </c>
    </row>
    <row r="1542" spans="1:16" x14ac:dyDescent="0.4">
      <c r="A1542" s="1">
        <v>1541</v>
      </c>
      <c r="B1542" s="21">
        <v>41354</v>
      </c>
      <c r="C1542" s="43">
        <v>1</v>
      </c>
      <c r="D1542">
        <v>3430</v>
      </c>
      <c r="E1542" s="25">
        <f t="shared" si="299"/>
        <v>4532.5</v>
      </c>
      <c r="F1542" s="25">
        <f t="shared" si="300"/>
        <v>4431.375</v>
      </c>
      <c r="G1542" s="25">
        <f t="shared" si="289"/>
        <v>0.77402612056077402</v>
      </c>
      <c r="H1542" s="25">
        <f t="shared" si="296"/>
        <v>1.0016405964821891</v>
      </c>
      <c r="I1542" s="4">
        <f t="shared" si="290"/>
        <v>3424.3819709847307</v>
      </c>
      <c r="J1542" s="25">
        <f t="shared" si="297"/>
        <v>4381.5494971306662</v>
      </c>
      <c r="K1542" s="15">
        <f t="shared" si="291"/>
        <v>4388.7378518221958</v>
      </c>
      <c r="L1542" s="36">
        <f t="shared" si="292"/>
        <v>-958.73785182219581</v>
      </c>
      <c r="M1542" s="36">
        <f t="shared" si="293"/>
        <v>958.73785182219581</v>
      </c>
      <c r="N1542" s="36">
        <f t="shared" si="294"/>
        <v>0.27951540869451774</v>
      </c>
      <c r="O1542" s="36">
        <f t="shared" si="295"/>
        <v>919178.26851663867</v>
      </c>
      <c r="P1542" s="35">
        <f t="shared" si="298"/>
        <v>919178.26851663867</v>
      </c>
    </row>
    <row r="1543" spans="1:16" x14ac:dyDescent="0.4">
      <c r="A1543" s="1">
        <v>1542</v>
      </c>
      <c r="B1543" s="21">
        <v>41355</v>
      </c>
      <c r="C1543" s="43">
        <v>2</v>
      </c>
      <c r="D1543">
        <v>2569</v>
      </c>
      <c r="E1543" s="25">
        <f t="shared" si="299"/>
        <v>4330.25</v>
      </c>
      <c r="F1543" s="25">
        <f t="shared" si="300"/>
        <v>4083.25</v>
      </c>
      <c r="G1543" s="25">
        <f t="shared" si="289"/>
        <v>0.62915569705504193</v>
      </c>
      <c r="H1543" s="25">
        <f t="shared" si="296"/>
        <v>0.99475543470319527</v>
      </c>
      <c r="I1543" s="4">
        <f t="shared" si="290"/>
        <v>2582.5443223303537</v>
      </c>
      <c r="J1543" s="25">
        <f t="shared" si="297"/>
        <v>4381.4896336700785</v>
      </c>
      <c r="K1543" s="15">
        <f t="shared" si="291"/>
        <v>4358.5106251890229</v>
      </c>
      <c r="L1543" s="36">
        <f t="shared" si="292"/>
        <v>-1789.5106251890229</v>
      </c>
      <c r="M1543" s="36">
        <f t="shared" si="293"/>
        <v>1789.5106251890229</v>
      </c>
      <c r="N1543" s="36">
        <f t="shared" si="294"/>
        <v>0.69657867854769284</v>
      </c>
      <c r="O1543" s="36">
        <f t="shared" si="295"/>
        <v>3202348.2776644076</v>
      </c>
      <c r="P1543" s="35">
        <f t="shared" si="298"/>
        <v>3202348.2776644076</v>
      </c>
    </row>
    <row r="1544" spans="1:16" x14ac:dyDescent="0.4">
      <c r="A1544" s="1">
        <v>1543</v>
      </c>
      <c r="B1544" s="21">
        <v>41356</v>
      </c>
      <c r="C1544" s="43">
        <v>3</v>
      </c>
      <c r="D1544">
        <v>5448</v>
      </c>
      <c r="E1544" s="25">
        <f t="shared" si="299"/>
        <v>3836.25</v>
      </c>
      <c r="F1544" s="25">
        <f t="shared" si="300"/>
        <v>3836.25</v>
      </c>
      <c r="G1544" s="25">
        <f t="shared" si="289"/>
        <v>1.4201368523949169</v>
      </c>
      <c r="H1544" s="25">
        <f t="shared" si="296"/>
        <v>1.0047966317304369</v>
      </c>
      <c r="I1544" s="4">
        <f t="shared" si="290"/>
        <v>5421.9926977836139</v>
      </c>
      <c r="J1544" s="25">
        <f t="shared" si="297"/>
        <v>4381.4297702094918</v>
      </c>
      <c r="K1544" s="15">
        <f t="shared" si="291"/>
        <v>4402.4458752699593</v>
      </c>
      <c r="L1544" s="36">
        <f t="shared" si="292"/>
        <v>1045.5541247300407</v>
      </c>
      <c r="M1544" s="36">
        <f t="shared" si="293"/>
        <v>1045.5541247300407</v>
      </c>
      <c r="N1544" s="36">
        <f t="shared" si="294"/>
        <v>0.19191522113253318</v>
      </c>
      <c r="O1544" s="36">
        <f t="shared" si="295"/>
        <v>1093183.4277400016</v>
      </c>
      <c r="P1544" s="35">
        <f t="shared" si="298"/>
        <v>1093183.4277400016</v>
      </c>
    </row>
    <row r="1545" spans="1:16" x14ac:dyDescent="0.4">
      <c r="A1545" s="1">
        <v>1544</v>
      </c>
      <c r="B1545" s="21">
        <v>41357</v>
      </c>
      <c r="C1545" s="43">
        <v>4</v>
      </c>
      <c r="D1545">
        <v>3898</v>
      </c>
      <c r="E1545" s="25">
        <f t="shared" si="299"/>
        <v>3836.25</v>
      </c>
      <c r="F1545" s="25">
        <f t="shared" si="300"/>
        <v>4284.75</v>
      </c>
      <c r="G1545" s="25">
        <f t="shared" si="289"/>
        <v>0.90973802438882079</v>
      </c>
      <c r="H1545" s="25">
        <f t="shared" si="296"/>
        <v>0.99880733708417879</v>
      </c>
      <c r="I1545" s="4">
        <f t="shared" si="290"/>
        <v>3902.6545513566639</v>
      </c>
      <c r="J1545" s="25">
        <f t="shared" si="297"/>
        <v>4381.3699067489042</v>
      </c>
      <c r="K1545" s="15">
        <f t="shared" si="291"/>
        <v>4376.1444093406299</v>
      </c>
      <c r="L1545" s="36">
        <f t="shared" si="292"/>
        <v>-478.14440934062986</v>
      </c>
      <c r="M1545" s="36">
        <f t="shared" si="293"/>
        <v>478.14440934062986</v>
      </c>
      <c r="N1545" s="36">
        <f t="shared" si="294"/>
        <v>0.12266403523361463</v>
      </c>
      <c r="O1545" s="36">
        <f t="shared" si="295"/>
        <v>228622.0761836998</v>
      </c>
      <c r="P1545" s="35">
        <f t="shared" si="298"/>
        <v>228622.0761836998</v>
      </c>
    </row>
    <row r="1546" spans="1:16" x14ac:dyDescent="0.4">
      <c r="A1546" s="1">
        <v>1545</v>
      </c>
      <c r="B1546" s="21">
        <v>41358</v>
      </c>
      <c r="C1546" s="43">
        <v>1</v>
      </c>
      <c r="D1546">
        <v>3430</v>
      </c>
      <c r="E1546" s="25">
        <f t="shared" si="299"/>
        <v>4733.25</v>
      </c>
      <c r="F1546" s="25">
        <f t="shared" si="300"/>
        <v>4481</v>
      </c>
      <c r="G1546" s="25">
        <f t="shared" si="289"/>
        <v>0.76545413970095966</v>
      </c>
      <c r="H1546" s="25">
        <f t="shared" si="296"/>
        <v>1.0016405964821891</v>
      </c>
      <c r="I1546" s="4">
        <f t="shared" si="290"/>
        <v>3424.3819709847307</v>
      </c>
      <c r="J1546" s="25">
        <f t="shared" si="297"/>
        <v>4381.3100432883175</v>
      </c>
      <c r="K1546" s="15">
        <f t="shared" si="291"/>
        <v>4388.4980051327157</v>
      </c>
      <c r="L1546" s="36">
        <f t="shared" si="292"/>
        <v>-958.49800513271566</v>
      </c>
      <c r="M1546" s="36">
        <f t="shared" si="293"/>
        <v>958.49800513271566</v>
      </c>
      <c r="N1546" s="36">
        <f t="shared" si="294"/>
        <v>0.27944548254598123</v>
      </c>
      <c r="O1546" s="36">
        <f t="shared" si="295"/>
        <v>918718.42584339541</v>
      </c>
      <c r="P1546" s="35">
        <f t="shared" si="298"/>
        <v>918718.42584339541</v>
      </c>
    </row>
    <row r="1547" spans="1:16" x14ac:dyDescent="0.4">
      <c r="A1547" s="1">
        <v>1546</v>
      </c>
      <c r="B1547" s="21">
        <v>41359</v>
      </c>
      <c r="C1547" s="43">
        <v>2</v>
      </c>
      <c r="D1547">
        <v>6157</v>
      </c>
      <c r="E1547" s="25">
        <f t="shared" si="299"/>
        <v>4228.75</v>
      </c>
      <c r="F1547" s="25">
        <f t="shared" si="300"/>
        <v>4374.875</v>
      </c>
      <c r="G1547" s="25">
        <f t="shared" si="289"/>
        <v>1.4073544958427384</v>
      </c>
      <c r="H1547" s="25">
        <f t="shared" si="296"/>
        <v>0.99475543470319527</v>
      </c>
      <c r="I1547" s="4">
        <f t="shared" si="290"/>
        <v>6189.4610325371696</v>
      </c>
      <c r="J1547" s="25">
        <f t="shared" si="297"/>
        <v>4381.2501798277299</v>
      </c>
      <c r="K1547" s="15">
        <f t="shared" si="291"/>
        <v>4358.2724271779862</v>
      </c>
      <c r="L1547" s="36">
        <f t="shared" si="292"/>
        <v>1798.7275728220138</v>
      </c>
      <c r="M1547" s="36">
        <f t="shared" si="293"/>
        <v>1798.7275728220138</v>
      </c>
      <c r="N1547" s="36">
        <f t="shared" si="294"/>
        <v>0.29214350703622116</v>
      </c>
      <c r="O1547" s="36">
        <f t="shared" si="295"/>
        <v>3235420.8812301732</v>
      </c>
      <c r="P1547" s="35">
        <f t="shared" si="298"/>
        <v>3235420.8812301732</v>
      </c>
    </row>
    <row r="1548" spans="1:16" x14ac:dyDescent="0.4">
      <c r="A1548" s="1">
        <v>1547</v>
      </c>
      <c r="B1548" s="21">
        <v>41360</v>
      </c>
      <c r="C1548" s="43">
        <v>3</v>
      </c>
      <c r="D1548">
        <v>3430</v>
      </c>
      <c r="E1548" s="25">
        <f t="shared" si="299"/>
        <v>4521</v>
      </c>
      <c r="F1548" s="25">
        <f t="shared" si="300"/>
        <v>4707.75</v>
      </c>
      <c r="G1548" s="25">
        <f t="shared" si="289"/>
        <v>0.72858584249376024</v>
      </c>
      <c r="H1548" s="25">
        <f t="shared" si="296"/>
        <v>1.0047966317304369</v>
      </c>
      <c r="I1548" s="4">
        <f t="shared" si="290"/>
        <v>3413.6260927675839</v>
      </c>
      <c r="J1548" s="25">
        <f t="shared" si="297"/>
        <v>4381.1903163671432</v>
      </c>
      <c r="K1548" s="15">
        <f t="shared" si="291"/>
        <v>4402.2052728557128</v>
      </c>
      <c r="L1548" s="36">
        <f t="shared" si="292"/>
        <v>-972.20527285571279</v>
      </c>
      <c r="M1548" s="36">
        <f t="shared" si="293"/>
        <v>972.20527285571279</v>
      </c>
      <c r="N1548" s="36">
        <f t="shared" si="294"/>
        <v>0.28344177051186964</v>
      </c>
      <c r="O1548" s="36">
        <f t="shared" si="295"/>
        <v>945183.09256845096</v>
      </c>
      <c r="P1548" s="35">
        <f t="shared" si="298"/>
        <v>945183.09256845096</v>
      </c>
    </row>
    <row r="1549" spans="1:16" x14ac:dyDescent="0.4">
      <c r="A1549" s="1">
        <v>1548</v>
      </c>
      <c r="B1549" s="21">
        <v>41361</v>
      </c>
      <c r="C1549" s="43">
        <v>4</v>
      </c>
      <c r="D1549">
        <v>5067</v>
      </c>
      <c r="E1549" s="25">
        <f t="shared" si="299"/>
        <v>4894.5</v>
      </c>
      <c r="F1549" s="25">
        <f t="shared" si="300"/>
        <v>4461.875</v>
      </c>
      <c r="G1549" s="25">
        <f t="shared" si="289"/>
        <v>1.1356212354671522</v>
      </c>
      <c r="H1549" s="25">
        <f t="shared" si="296"/>
        <v>0.99880733708417879</v>
      </c>
      <c r="I1549" s="4">
        <f t="shared" si="290"/>
        <v>5073.0504391288396</v>
      </c>
      <c r="J1549" s="25">
        <f t="shared" si="297"/>
        <v>4381.1304529065555</v>
      </c>
      <c r="K1549" s="15">
        <f t="shared" si="291"/>
        <v>4375.9052410859986</v>
      </c>
      <c r="L1549" s="36">
        <f t="shared" si="292"/>
        <v>691.09475891400143</v>
      </c>
      <c r="M1549" s="36">
        <f t="shared" si="293"/>
        <v>691.09475891400143</v>
      </c>
      <c r="N1549" s="36">
        <f t="shared" si="294"/>
        <v>0.13639130825222054</v>
      </c>
      <c r="O1549" s="36">
        <f t="shared" si="295"/>
        <v>477611.96579840174</v>
      </c>
      <c r="P1549" s="35">
        <f t="shared" si="298"/>
        <v>477611.96579840174</v>
      </c>
    </row>
    <row r="1550" spans="1:16" x14ac:dyDescent="0.4">
      <c r="A1550" s="1">
        <v>1549</v>
      </c>
      <c r="B1550" s="21">
        <v>41362</v>
      </c>
      <c r="C1550" s="43">
        <v>1</v>
      </c>
      <c r="D1550">
        <v>4924</v>
      </c>
      <c r="E1550" s="25">
        <f t="shared" si="299"/>
        <v>4029.25</v>
      </c>
      <c r="F1550" s="25">
        <f t="shared" si="300"/>
        <v>4029.25</v>
      </c>
      <c r="G1550" s="25">
        <f t="shared" si="289"/>
        <v>1.2220636594899794</v>
      </c>
      <c r="H1550" s="25">
        <f t="shared" si="296"/>
        <v>1.0016405964821891</v>
      </c>
      <c r="I1550" s="4">
        <f t="shared" si="290"/>
        <v>4915.9349344398879</v>
      </c>
      <c r="J1550" s="25">
        <f t="shared" si="297"/>
        <v>4381.0705894459688</v>
      </c>
      <c r="K1550" s="15">
        <f t="shared" si="291"/>
        <v>4388.2581584432355</v>
      </c>
      <c r="L1550" s="36">
        <f t="shared" si="292"/>
        <v>535.74184155676448</v>
      </c>
      <c r="M1550" s="36">
        <f t="shared" si="293"/>
        <v>535.74184155676448</v>
      </c>
      <c r="N1550" s="36">
        <f t="shared" si="294"/>
        <v>0.1088021611610001</v>
      </c>
      <c r="O1550" s="36">
        <f t="shared" si="295"/>
        <v>287019.32079463336</v>
      </c>
      <c r="P1550" s="35">
        <f t="shared" si="298"/>
        <v>287019.32079463336</v>
      </c>
    </row>
    <row r="1551" spans="1:16" x14ac:dyDescent="0.4">
      <c r="A1551" s="1">
        <v>1550</v>
      </c>
      <c r="B1551" s="21">
        <v>41363</v>
      </c>
      <c r="C1551" s="43">
        <v>2</v>
      </c>
      <c r="D1551">
        <v>2696</v>
      </c>
      <c r="E1551" s="25">
        <f t="shared" si="299"/>
        <v>4029.25</v>
      </c>
      <c r="F1551" s="25">
        <f t="shared" si="300"/>
        <v>4286.125</v>
      </c>
      <c r="G1551" s="25">
        <f t="shared" si="289"/>
        <v>0.62900638688792321</v>
      </c>
      <c r="H1551" s="25">
        <f t="shared" si="296"/>
        <v>0.99475543470319527</v>
      </c>
      <c r="I1551" s="4">
        <f t="shared" si="290"/>
        <v>2710.2138937339955</v>
      </c>
      <c r="J1551" s="25">
        <f t="shared" si="297"/>
        <v>4381.0107259853812</v>
      </c>
      <c r="K1551" s="15">
        <f t="shared" si="291"/>
        <v>4358.0342291669494</v>
      </c>
      <c r="L1551" s="36">
        <f t="shared" si="292"/>
        <v>-1662.0342291669494</v>
      </c>
      <c r="M1551" s="36">
        <f t="shared" si="293"/>
        <v>1662.0342291669494</v>
      </c>
      <c r="N1551" s="36">
        <f t="shared" si="294"/>
        <v>0.61648153900851244</v>
      </c>
      <c r="O1551" s="36">
        <f t="shared" si="295"/>
        <v>2762357.778922576</v>
      </c>
      <c r="P1551" s="35">
        <f t="shared" si="298"/>
        <v>2762357.778922576</v>
      </c>
    </row>
    <row r="1552" spans="1:16" x14ac:dyDescent="0.4">
      <c r="A1552" s="1">
        <v>1551</v>
      </c>
      <c r="B1552" s="21">
        <v>41364</v>
      </c>
      <c r="C1552" s="43">
        <v>3</v>
      </c>
      <c r="D1552">
        <v>3430</v>
      </c>
      <c r="E1552" s="25">
        <f t="shared" si="299"/>
        <v>4543</v>
      </c>
      <c r="F1552" s="25">
        <f t="shared" si="300"/>
        <v>4612.375</v>
      </c>
      <c r="G1552" s="25">
        <f t="shared" si="289"/>
        <v>0.74365158947396948</v>
      </c>
      <c r="H1552" s="25">
        <f t="shared" si="296"/>
        <v>1.0047966317304369</v>
      </c>
      <c r="I1552" s="4">
        <f t="shared" si="290"/>
        <v>3413.6260927675839</v>
      </c>
      <c r="J1552" s="25">
        <f t="shared" si="297"/>
        <v>4380.9508625247945</v>
      </c>
      <c r="K1552" s="15">
        <f t="shared" si="291"/>
        <v>4401.9646704414654</v>
      </c>
      <c r="L1552" s="36">
        <f t="shared" si="292"/>
        <v>-971.96467044146539</v>
      </c>
      <c r="M1552" s="36">
        <f t="shared" si="293"/>
        <v>971.96467044146539</v>
      </c>
      <c r="N1552" s="36">
        <f t="shared" si="294"/>
        <v>0.28337162403541266</v>
      </c>
      <c r="O1552" s="36">
        <f t="shared" si="295"/>
        <v>944715.32058638637</v>
      </c>
      <c r="P1552" s="35">
        <f t="shared" si="298"/>
        <v>944715.32058638637</v>
      </c>
    </row>
    <row r="1553" spans="1:16" x14ac:dyDescent="0.4">
      <c r="A1553" s="1">
        <v>1552</v>
      </c>
      <c r="B1553" s="21">
        <v>41365</v>
      </c>
      <c r="C1553" s="43">
        <v>4</v>
      </c>
      <c r="D1553">
        <v>7122</v>
      </c>
      <c r="E1553" s="25">
        <f t="shared" si="299"/>
        <v>4681.75</v>
      </c>
      <c r="F1553" s="25">
        <f t="shared" si="300"/>
        <v>4684</v>
      </c>
      <c r="G1553" s="25">
        <f t="shared" si="289"/>
        <v>1.5204953031596926</v>
      </c>
      <c r="H1553" s="25">
        <f t="shared" si="296"/>
        <v>0.99880733708417879</v>
      </c>
      <c r="I1553" s="4">
        <f t="shared" si="290"/>
        <v>7130.504288035444</v>
      </c>
      <c r="J1553" s="25">
        <f t="shared" si="297"/>
        <v>4380.8909990642069</v>
      </c>
      <c r="K1553" s="15">
        <f t="shared" si="291"/>
        <v>4375.6660728313682</v>
      </c>
      <c r="L1553" s="36">
        <f t="shared" si="292"/>
        <v>2746.3339271686318</v>
      </c>
      <c r="M1553" s="36">
        <f t="shared" si="293"/>
        <v>2746.3339271686318</v>
      </c>
      <c r="N1553" s="36">
        <f t="shared" si="294"/>
        <v>0.38561273900149279</v>
      </c>
      <c r="O1553" s="36">
        <f t="shared" si="295"/>
        <v>7542350.0395174799</v>
      </c>
      <c r="P1553" s="35">
        <f t="shared" si="298"/>
        <v>7542350.0395174799</v>
      </c>
    </row>
    <row r="1554" spans="1:16" x14ac:dyDescent="0.4">
      <c r="A1554" s="1">
        <v>1553</v>
      </c>
      <c r="B1554" s="21">
        <v>41366</v>
      </c>
      <c r="C1554" s="43">
        <v>1</v>
      </c>
      <c r="D1554">
        <v>5479</v>
      </c>
      <c r="E1554" s="25">
        <f t="shared" si="299"/>
        <v>4686.25</v>
      </c>
      <c r="F1554" s="25">
        <f t="shared" si="300"/>
        <v>4923.125</v>
      </c>
      <c r="G1554" s="25">
        <f t="shared" si="289"/>
        <v>1.11291100672845</v>
      </c>
      <c r="H1554" s="25">
        <f t="shared" si="296"/>
        <v>1.0016405964821891</v>
      </c>
      <c r="I1554" s="4">
        <f t="shared" si="290"/>
        <v>5470.0258947595739</v>
      </c>
      <c r="J1554" s="25">
        <f t="shared" si="297"/>
        <v>4380.8311356036202</v>
      </c>
      <c r="K1554" s="15">
        <f t="shared" si="291"/>
        <v>4388.0183117537554</v>
      </c>
      <c r="L1554" s="36">
        <f t="shared" si="292"/>
        <v>1090.9816882462446</v>
      </c>
      <c r="M1554" s="36">
        <f t="shared" si="293"/>
        <v>1090.9816882462446</v>
      </c>
      <c r="N1554" s="36">
        <f t="shared" si="294"/>
        <v>0.1991205855532478</v>
      </c>
      <c r="O1554" s="36">
        <f t="shared" si="295"/>
        <v>1190241.044088626</v>
      </c>
      <c r="P1554" s="35">
        <f t="shared" si="298"/>
        <v>1190241.044088626</v>
      </c>
    </row>
    <row r="1555" spans="1:16" x14ac:dyDescent="0.4">
      <c r="A1555" s="1">
        <v>1554</v>
      </c>
      <c r="B1555" s="21">
        <v>41367</v>
      </c>
      <c r="C1555" s="43">
        <v>2</v>
      </c>
      <c r="D1555">
        <v>2714</v>
      </c>
      <c r="E1555" s="25">
        <f t="shared" si="299"/>
        <v>5160</v>
      </c>
      <c r="F1555" s="25">
        <f t="shared" si="300"/>
        <v>4698.5</v>
      </c>
      <c r="G1555" s="25">
        <f t="shared" si="289"/>
        <v>0.57763115888049377</v>
      </c>
      <c r="H1555" s="25">
        <f t="shared" si="296"/>
        <v>0.99475543470319527</v>
      </c>
      <c r="I1555" s="4">
        <f t="shared" si="290"/>
        <v>2728.3087936179759</v>
      </c>
      <c r="J1555" s="25">
        <f t="shared" si="297"/>
        <v>4380.7712721430325</v>
      </c>
      <c r="K1555" s="15">
        <f t="shared" si="291"/>
        <v>4357.7960311559118</v>
      </c>
      <c r="L1555" s="36">
        <f t="shared" si="292"/>
        <v>-1643.7960311559118</v>
      </c>
      <c r="M1555" s="36">
        <f t="shared" si="293"/>
        <v>1643.7960311559118</v>
      </c>
      <c r="N1555" s="36">
        <f t="shared" si="294"/>
        <v>0.60567281914366689</v>
      </c>
      <c r="O1555" s="36">
        <f t="shared" si="295"/>
        <v>2702065.3920439272</v>
      </c>
      <c r="P1555" s="35">
        <f t="shared" si="298"/>
        <v>2702065.3920439272</v>
      </c>
    </row>
    <row r="1556" spans="1:16" x14ac:dyDescent="0.4">
      <c r="A1556" s="1">
        <v>1555</v>
      </c>
      <c r="B1556" s="21">
        <v>41368</v>
      </c>
      <c r="C1556" s="43">
        <v>3</v>
      </c>
      <c r="D1556">
        <v>5325</v>
      </c>
      <c r="E1556" s="25">
        <f t="shared" si="299"/>
        <v>4237</v>
      </c>
      <c r="F1556" s="25">
        <f t="shared" si="300"/>
        <v>4268.25</v>
      </c>
      <c r="G1556" s="25">
        <f t="shared" si="289"/>
        <v>1.2475839044104726</v>
      </c>
      <c r="H1556" s="25">
        <f t="shared" si="296"/>
        <v>1.0047966317304369</v>
      </c>
      <c r="I1556" s="4">
        <f t="shared" si="290"/>
        <v>5299.5798670517152</v>
      </c>
      <c r="J1556" s="25">
        <f t="shared" si="297"/>
        <v>4380.7114086824458</v>
      </c>
      <c r="K1556" s="15">
        <f t="shared" si="291"/>
        <v>4401.7240680272189</v>
      </c>
      <c r="L1556" s="36">
        <f t="shared" si="292"/>
        <v>923.27593197278111</v>
      </c>
      <c r="M1556" s="36">
        <f t="shared" si="293"/>
        <v>923.27593197278111</v>
      </c>
      <c r="N1556" s="36">
        <f t="shared" si="294"/>
        <v>0.17338515154418424</v>
      </c>
      <c r="O1556" s="36">
        <f t="shared" si="295"/>
        <v>852438.44656020752</v>
      </c>
      <c r="P1556" s="35">
        <f t="shared" si="298"/>
        <v>852438.44656020752</v>
      </c>
    </row>
    <row r="1557" spans="1:16" x14ac:dyDescent="0.4">
      <c r="A1557" s="1">
        <v>1556</v>
      </c>
      <c r="B1557" s="21">
        <v>41369</v>
      </c>
      <c r="C1557" s="43">
        <v>4</v>
      </c>
      <c r="D1557">
        <v>3430</v>
      </c>
      <c r="E1557" s="25">
        <f t="shared" si="299"/>
        <v>4299.5</v>
      </c>
      <c r="F1557" s="25">
        <f t="shared" si="300"/>
        <v>4481.375</v>
      </c>
      <c r="G1557" s="25">
        <f t="shared" si="289"/>
        <v>0.76539008674792897</v>
      </c>
      <c r="H1557" s="25">
        <f t="shared" si="296"/>
        <v>0.99880733708417879</v>
      </c>
      <c r="I1557" s="4">
        <f t="shared" si="290"/>
        <v>3434.0957186129699</v>
      </c>
      <c r="J1557" s="25">
        <f t="shared" si="297"/>
        <v>4380.6515452218582</v>
      </c>
      <c r="K1557" s="15">
        <f t="shared" si="291"/>
        <v>4375.4269045767369</v>
      </c>
      <c r="L1557" s="36">
        <f t="shared" si="292"/>
        <v>-945.42690457673689</v>
      </c>
      <c r="M1557" s="36">
        <f t="shared" si="293"/>
        <v>945.42690457673689</v>
      </c>
      <c r="N1557" s="36">
        <f t="shared" si="294"/>
        <v>0.2756346660573577</v>
      </c>
      <c r="O1557" s="36">
        <f t="shared" si="295"/>
        <v>893832.03189755033</v>
      </c>
      <c r="P1557" s="35">
        <f t="shared" si="298"/>
        <v>893832.03189755033</v>
      </c>
    </row>
    <row r="1558" spans="1:16" x14ac:dyDescent="0.4">
      <c r="A1558" s="1">
        <v>1557</v>
      </c>
      <c r="B1558" s="21">
        <v>41370</v>
      </c>
      <c r="C1558" s="43">
        <v>1</v>
      </c>
      <c r="D1558">
        <v>5729</v>
      </c>
      <c r="E1558" s="25">
        <f t="shared" si="299"/>
        <v>4663.25</v>
      </c>
      <c r="F1558" s="25">
        <f t="shared" si="300"/>
        <v>4569.875</v>
      </c>
      <c r="G1558" s="25">
        <f t="shared" si="289"/>
        <v>1.2536447933477393</v>
      </c>
      <c r="H1558" s="25">
        <f t="shared" si="296"/>
        <v>1.0016405964821891</v>
      </c>
      <c r="I1558" s="4">
        <f t="shared" si="290"/>
        <v>5719.6164174261003</v>
      </c>
      <c r="J1558" s="25">
        <f t="shared" si="297"/>
        <v>4380.5916817612715</v>
      </c>
      <c r="K1558" s="15">
        <f t="shared" si="291"/>
        <v>4387.7784650642761</v>
      </c>
      <c r="L1558" s="36">
        <f t="shared" si="292"/>
        <v>1341.2215349357239</v>
      </c>
      <c r="M1558" s="36">
        <f t="shared" si="293"/>
        <v>1341.2215349357239</v>
      </c>
      <c r="N1558" s="36">
        <f t="shared" si="294"/>
        <v>0.23411093296137614</v>
      </c>
      <c r="O1558" s="36">
        <f t="shared" si="295"/>
        <v>1798875.2057753392</v>
      </c>
      <c r="P1558" s="35">
        <f t="shared" si="298"/>
        <v>1798875.2057753392</v>
      </c>
    </row>
    <row r="1559" spans="1:16" x14ac:dyDescent="0.4">
      <c r="A1559" s="1">
        <v>1558</v>
      </c>
      <c r="B1559" s="21">
        <v>41371</v>
      </c>
      <c r="C1559" s="43">
        <v>2</v>
      </c>
      <c r="D1559">
        <v>4169</v>
      </c>
      <c r="E1559" s="25">
        <f t="shared" si="299"/>
        <v>4476.5</v>
      </c>
      <c r="F1559" s="25">
        <f t="shared" si="300"/>
        <v>4434</v>
      </c>
      <c r="G1559" s="25">
        <f t="shared" si="289"/>
        <v>0.94023455119530897</v>
      </c>
      <c r="H1559" s="25">
        <f t="shared" si="296"/>
        <v>0.99475543470319527</v>
      </c>
      <c r="I1559" s="4">
        <f t="shared" si="290"/>
        <v>4190.9798675730808</v>
      </c>
      <c r="J1559" s="25">
        <f t="shared" si="297"/>
        <v>4380.5318183006839</v>
      </c>
      <c r="K1559" s="15">
        <f t="shared" si="291"/>
        <v>4357.5578331448751</v>
      </c>
      <c r="L1559" s="36">
        <f t="shared" si="292"/>
        <v>-188.55783314487508</v>
      </c>
      <c r="M1559" s="36">
        <f t="shared" si="293"/>
        <v>188.55783314487508</v>
      </c>
      <c r="N1559" s="36">
        <f t="shared" si="294"/>
        <v>4.5228551965669245E-2</v>
      </c>
      <c r="O1559" s="36">
        <f t="shared" si="295"/>
        <v>35554.056440290551</v>
      </c>
      <c r="P1559" s="35">
        <f t="shared" si="298"/>
        <v>35554.056440290551</v>
      </c>
    </row>
    <row r="1560" spans="1:16" x14ac:dyDescent="0.4">
      <c r="A1560" s="1">
        <v>1559</v>
      </c>
      <c r="B1560" s="21">
        <v>41372</v>
      </c>
      <c r="C1560" s="43">
        <v>3</v>
      </c>
      <c r="D1560">
        <v>4578</v>
      </c>
      <c r="E1560" s="25">
        <f t="shared" si="299"/>
        <v>4391.5</v>
      </c>
      <c r="F1560" s="25">
        <f t="shared" si="300"/>
        <v>4343</v>
      </c>
      <c r="G1560" s="25">
        <f t="shared" si="289"/>
        <v>1.0541100621690076</v>
      </c>
      <c r="H1560" s="25">
        <f t="shared" si="296"/>
        <v>1.0047966317304369</v>
      </c>
      <c r="I1560" s="4">
        <f t="shared" si="290"/>
        <v>4556.1458462653054</v>
      </c>
      <c r="J1560" s="25">
        <f t="shared" si="297"/>
        <v>4380.4719548400972</v>
      </c>
      <c r="K1560" s="15">
        <f t="shared" si="291"/>
        <v>4401.4834656129724</v>
      </c>
      <c r="L1560" s="36">
        <f t="shared" si="292"/>
        <v>176.5165343870276</v>
      </c>
      <c r="M1560" s="36">
        <f t="shared" si="293"/>
        <v>176.5165343870276</v>
      </c>
      <c r="N1560" s="36">
        <f t="shared" si="294"/>
        <v>3.8557565396904241E-2</v>
      </c>
      <c r="O1560" s="36">
        <f t="shared" si="295"/>
        <v>31158.0869120067</v>
      </c>
      <c r="P1560" s="35">
        <f t="shared" si="298"/>
        <v>31158.0869120067</v>
      </c>
    </row>
    <row r="1561" spans="1:16" x14ac:dyDescent="0.4">
      <c r="A1561" s="1">
        <v>1560</v>
      </c>
      <c r="B1561" s="21">
        <v>41373</v>
      </c>
      <c r="C1561" s="43">
        <v>4</v>
      </c>
      <c r="D1561">
        <v>3090</v>
      </c>
      <c r="E1561" s="25">
        <f t="shared" si="299"/>
        <v>4294.5</v>
      </c>
      <c r="F1561" s="25">
        <f t="shared" si="300"/>
        <v>4229.625</v>
      </c>
      <c r="G1561" s="25">
        <f t="shared" si="289"/>
        <v>0.73056121996630907</v>
      </c>
      <c r="H1561" s="25">
        <f t="shared" si="296"/>
        <v>0.99880733708417879</v>
      </c>
      <c r="I1561" s="4">
        <f t="shared" si="290"/>
        <v>3093.6897290128504</v>
      </c>
      <c r="J1561" s="25">
        <f t="shared" si="297"/>
        <v>4380.4120913795095</v>
      </c>
      <c r="K1561" s="15">
        <f t="shared" si="291"/>
        <v>4375.1877363221065</v>
      </c>
      <c r="L1561" s="36">
        <f t="shared" si="292"/>
        <v>-1285.1877363221065</v>
      </c>
      <c r="M1561" s="36">
        <f t="shared" si="293"/>
        <v>1285.1877363221065</v>
      </c>
      <c r="N1561" s="36">
        <f t="shared" si="294"/>
        <v>0.4159183612692901</v>
      </c>
      <c r="O1561" s="36">
        <f t="shared" si="295"/>
        <v>1651707.5175927402</v>
      </c>
      <c r="P1561" s="35">
        <f t="shared" si="298"/>
        <v>1651707.5175927402</v>
      </c>
    </row>
    <row r="1562" spans="1:16" x14ac:dyDescent="0.4">
      <c r="A1562" s="1">
        <v>1561</v>
      </c>
      <c r="B1562" s="21">
        <v>41374</v>
      </c>
      <c r="C1562" s="43">
        <v>1</v>
      </c>
      <c r="D1562">
        <v>5341</v>
      </c>
      <c r="E1562" s="25">
        <f t="shared" si="299"/>
        <v>4164.75</v>
      </c>
      <c r="F1562" s="25">
        <f t="shared" si="300"/>
        <v>3922.875</v>
      </c>
      <c r="G1562" s="25">
        <f t="shared" si="289"/>
        <v>1.3615014498295255</v>
      </c>
      <c r="H1562" s="25">
        <f t="shared" si="296"/>
        <v>1.0016405964821891</v>
      </c>
      <c r="I1562" s="4">
        <f t="shared" si="290"/>
        <v>5332.2519262476526</v>
      </c>
      <c r="J1562" s="25">
        <f t="shared" si="297"/>
        <v>4380.3522279189228</v>
      </c>
      <c r="K1562" s="15">
        <f t="shared" si="291"/>
        <v>4387.538618374796</v>
      </c>
      <c r="L1562" s="36">
        <f t="shared" si="292"/>
        <v>953.46138162520401</v>
      </c>
      <c r="M1562" s="36">
        <f t="shared" si="293"/>
        <v>953.46138162520401</v>
      </c>
      <c r="N1562" s="36">
        <f t="shared" si="294"/>
        <v>0.17851739030616065</v>
      </c>
      <c r="O1562" s="36">
        <f t="shared" si="295"/>
        <v>909088.60625064292</v>
      </c>
      <c r="P1562" s="35">
        <f t="shared" si="298"/>
        <v>909088.60625064292</v>
      </c>
    </row>
    <row r="1563" spans="1:16" x14ac:dyDescent="0.4">
      <c r="A1563" s="1">
        <v>1562</v>
      </c>
      <c r="B1563" s="21">
        <v>41375</v>
      </c>
      <c r="C1563" s="43">
        <v>2</v>
      </c>
      <c r="D1563">
        <v>3650</v>
      </c>
      <c r="E1563" s="25">
        <f t="shared" si="299"/>
        <v>3681</v>
      </c>
      <c r="F1563" s="25">
        <f t="shared" si="300"/>
        <v>4015.375</v>
      </c>
      <c r="G1563" s="25">
        <f t="shared" si="289"/>
        <v>0.90900600815614985</v>
      </c>
      <c r="H1563" s="25">
        <f t="shared" si="296"/>
        <v>0.99475543470319527</v>
      </c>
      <c r="I1563" s="4">
        <f t="shared" si="290"/>
        <v>3669.2435875849715</v>
      </c>
      <c r="J1563" s="25">
        <f t="shared" si="297"/>
        <v>4380.2923644583352</v>
      </c>
      <c r="K1563" s="15">
        <f t="shared" si="291"/>
        <v>4357.3196351338383</v>
      </c>
      <c r="L1563" s="36">
        <f t="shared" si="292"/>
        <v>-707.31963513383835</v>
      </c>
      <c r="M1563" s="36">
        <f t="shared" si="293"/>
        <v>707.31963513383835</v>
      </c>
      <c r="N1563" s="36">
        <f t="shared" si="294"/>
        <v>0.19378620140653105</v>
      </c>
      <c r="O1563" s="36">
        <f t="shared" si="295"/>
        <v>500301.06624586618</v>
      </c>
      <c r="P1563" s="35">
        <f t="shared" si="298"/>
        <v>500301.06624586618</v>
      </c>
    </row>
    <row r="1564" spans="1:16" x14ac:dyDescent="0.4">
      <c r="A1564" s="1">
        <v>1563</v>
      </c>
      <c r="B1564" s="21">
        <v>41376</v>
      </c>
      <c r="C1564" s="43">
        <v>3</v>
      </c>
      <c r="D1564">
        <v>2643</v>
      </c>
      <c r="E1564" s="25">
        <f t="shared" si="299"/>
        <v>4349.75</v>
      </c>
      <c r="F1564" s="25">
        <f t="shared" si="300"/>
        <v>4110.875</v>
      </c>
      <c r="G1564" s="25">
        <f t="shared" si="289"/>
        <v>0.64292881685772496</v>
      </c>
      <c r="H1564" s="25">
        <f t="shared" si="296"/>
        <v>1.0047966317304369</v>
      </c>
      <c r="I1564" s="4">
        <f t="shared" si="290"/>
        <v>2630.3830213366541</v>
      </c>
      <c r="J1564" s="25">
        <f t="shared" si="297"/>
        <v>4380.2325009977485</v>
      </c>
      <c r="K1564" s="15">
        <f t="shared" si="291"/>
        <v>4401.242863198725</v>
      </c>
      <c r="L1564" s="36">
        <f t="shared" si="292"/>
        <v>-1758.242863198725</v>
      </c>
      <c r="M1564" s="36">
        <f t="shared" si="293"/>
        <v>1758.242863198725</v>
      </c>
      <c r="N1564" s="36">
        <f t="shared" si="294"/>
        <v>0.6652451241765891</v>
      </c>
      <c r="O1564" s="36">
        <f t="shared" si="295"/>
        <v>3091417.9659892502</v>
      </c>
      <c r="P1564" s="35">
        <f t="shared" si="298"/>
        <v>3091417.9659892502</v>
      </c>
    </row>
    <row r="1565" spans="1:16" x14ac:dyDescent="0.4">
      <c r="A1565" s="1">
        <v>1564</v>
      </c>
      <c r="B1565" s="21">
        <v>41377</v>
      </c>
      <c r="C1565" s="43">
        <v>4</v>
      </c>
      <c r="D1565">
        <v>5765</v>
      </c>
      <c r="E1565" s="25">
        <f t="shared" si="299"/>
        <v>3872</v>
      </c>
      <c r="F1565" s="25">
        <f t="shared" si="300"/>
        <v>3740.875</v>
      </c>
      <c r="G1565" s="25">
        <f t="shared" si="289"/>
        <v>1.5410833027032445</v>
      </c>
      <c r="H1565" s="25">
        <f t="shared" si="296"/>
        <v>0.99880733708417879</v>
      </c>
      <c r="I1565" s="4">
        <f t="shared" si="290"/>
        <v>5771.8839118961432</v>
      </c>
      <c r="J1565" s="25">
        <f t="shared" si="297"/>
        <v>4380.1726375371618</v>
      </c>
      <c r="K1565" s="15">
        <f t="shared" si="291"/>
        <v>4374.9485680674761</v>
      </c>
      <c r="L1565" s="36">
        <f t="shared" si="292"/>
        <v>1390.0514319325239</v>
      </c>
      <c r="M1565" s="36">
        <f t="shared" si="293"/>
        <v>1390.0514319325239</v>
      </c>
      <c r="N1565" s="36">
        <f t="shared" si="294"/>
        <v>0.24111906885212903</v>
      </c>
      <c r="O1565" s="36">
        <f t="shared" si="295"/>
        <v>1932242.98341766</v>
      </c>
      <c r="P1565" s="35">
        <f t="shared" si="298"/>
        <v>1932242.98341766</v>
      </c>
    </row>
    <row r="1566" spans="1:16" x14ac:dyDescent="0.4">
      <c r="A1566" s="1">
        <v>1565</v>
      </c>
      <c r="B1566" s="21">
        <v>41378</v>
      </c>
      <c r="C1566" s="43">
        <v>1</v>
      </c>
      <c r="D1566">
        <v>3430</v>
      </c>
      <c r="E1566" s="25">
        <f t="shared" si="299"/>
        <v>3609.75</v>
      </c>
      <c r="F1566" s="25">
        <f t="shared" si="300"/>
        <v>3608.875</v>
      </c>
      <c r="G1566" s="25">
        <f t="shared" si="289"/>
        <v>0.95043469225174049</v>
      </c>
      <c r="H1566" s="25">
        <f t="shared" si="296"/>
        <v>1.0016405964821891</v>
      </c>
      <c r="I1566" s="4">
        <f t="shared" si="290"/>
        <v>3424.3819709847307</v>
      </c>
      <c r="J1566" s="25">
        <f t="shared" si="297"/>
        <v>4380.1127740765742</v>
      </c>
      <c r="K1566" s="15">
        <f t="shared" si="291"/>
        <v>4387.2987716853158</v>
      </c>
      <c r="L1566" s="36">
        <f t="shared" si="292"/>
        <v>-957.29877168531584</v>
      </c>
      <c r="M1566" s="36">
        <f t="shared" si="293"/>
        <v>957.29877168531584</v>
      </c>
      <c r="N1566" s="36">
        <f t="shared" si="294"/>
        <v>0.2790958518032991</v>
      </c>
      <c r="O1566" s="36">
        <f t="shared" si="295"/>
        <v>916420.93827021448</v>
      </c>
      <c r="P1566" s="35">
        <f t="shared" si="298"/>
        <v>916420.93827021448</v>
      </c>
    </row>
    <row r="1567" spans="1:16" x14ac:dyDescent="0.4">
      <c r="A1567" s="1">
        <v>1566</v>
      </c>
      <c r="B1567" s="21">
        <v>41379</v>
      </c>
      <c r="C1567" s="43">
        <v>2</v>
      </c>
      <c r="D1567">
        <v>2601</v>
      </c>
      <c r="E1567" s="25">
        <f t="shared" si="299"/>
        <v>3608</v>
      </c>
      <c r="F1567" s="25">
        <f t="shared" si="300"/>
        <v>3544.875</v>
      </c>
      <c r="G1567" s="25">
        <f t="shared" si="289"/>
        <v>0.73373532211996195</v>
      </c>
      <c r="H1567" s="25">
        <f t="shared" si="296"/>
        <v>0.99475543470319527</v>
      </c>
      <c r="I1567" s="4">
        <f t="shared" si="290"/>
        <v>2614.7130332352085</v>
      </c>
      <c r="J1567" s="25">
        <f t="shared" si="297"/>
        <v>4380.0529106159875</v>
      </c>
      <c r="K1567" s="15">
        <f t="shared" si="291"/>
        <v>4357.0814371228025</v>
      </c>
      <c r="L1567" s="36">
        <f t="shared" si="292"/>
        <v>-1756.0814371228025</v>
      </c>
      <c r="M1567" s="36">
        <f t="shared" si="293"/>
        <v>1756.0814371228025</v>
      </c>
      <c r="N1567" s="36">
        <f t="shared" si="294"/>
        <v>0.67515626186958955</v>
      </c>
      <c r="O1567" s="36">
        <f t="shared" si="295"/>
        <v>3083822.0138072874</v>
      </c>
      <c r="P1567" s="35">
        <f t="shared" si="298"/>
        <v>3083822.0138072874</v>
      </c>
    </row>
    <row r="1568" spans="1:16" x14ac:dyDescent="0.4">
      <c r="A1568" s="1">
        <v>1567</v>
      </c>
      <c r="B1568" s="21">
        <v>41380</v>
      </c>
      <c r="C1568" s="43">
        <v>3</v>
      </c>
      <c r="D1568">
        <v>2636</v>
      </c>
      <c r="E1568" s="25">
        <f t="shared" si="299"/>
        <v>3481.75</v>
      </c>
      <c r="F1568" s="25">
        <f t="shared" si="300"/>
        <v>3588.75</v>
      </c>
      <c r="G1568" s="25">
        <f t="shared" si="289"/>
        <v>0.73451758969000347</v>
      </c>
      <c r="H1568" s="25">
        <f t="shared" si="296"/>
        <v>1.0047966317304369</v>
      </c>
      <c r="I1568" s="4">
        <f t="shared" si="290"/>
        <v>2623.4164374738634</v>
      </c>
      <c r="J1568" s="25">
        <f t="shared" si="297"/>
        <v>4379.9930471553998</v>
      </c>
      <c r="K1568" s="15">
        <f t="shared" si="291"/>
        <v>4401.0022607844785</v>
      </c>
      <c r="L1568" s="36">
        <f t="shared" si="292"/>
        <v>-1765.0022607844785</v>
      </c>
      <c r="M1568" s="36">
        <f t="shared" si="293"/>
        <v>1765.0022607844785</v>
      </c>
      <c r="N1568" s="36">
        <f t="shared" si="294"/>
        <v>0.66957597146603887</v>
      </c>
      <c r="O1568" s="36">
        <f t="shared" si="295"/>
        <v>3115232.9805743201</v>
      </c>
      <c r="P1568" s="35">
        <f t="shared" si="298"/>
        <v>3115232.9805743201</v>
      </c>
    </row>
    <row r="1569" spans="1:16" x14ac:dyDescent="0.4">
      <c r="A1569" s="1">
        <v>1568</v>
      </c>
      <c r="B1569" s="21">
        <v>41381</v>
      </c>
      <c r="C1569" s="43">
        <v>4</v>
      </c>
      <c r="D1569">
        <v>5260</v>
      </c>
      <c r="E1569" s="25">
        <f t="shared" si="299"/>
        <v>3695.75</v>
      </c>
      <c r="F1569" s="25">
        <f t="shared" si="300"/>
        <v>4039.125</v>
      </c>
      <c r="G1569" s="25">
        <f t="shared" si="289"/>
        <v>1.3022622473926901</v>
      </c>
      <c r="H1569" s="25">
        <f t="shared" si="296"/>
        <v>0.99880733708417879</v>
      </c>
      <c r="I1569" s="4">
        <f t="shared" si="290"/>
        <v>5266.2808979312604</v>
      </c>
      <c r="J1569" s="25">
        <f t="shared" si="297"/>
        <v>4379.9331836948131</v>
      </c>
      <c r="K1569" s="15">
        <f t="shared" si="291"/>
        <v>4374.7093998128457</v>
      </c>
      <c r="L1569" s="36">
        <f t="shared" si="292"/>
        <v>885.29060018715427</v>
      </c>
      <c r="M1569" s="36">
        <f t="shared" si="293"/>
        <v>885.29060018715427</v>
      </c>
      <c r="N1569" s="36">
        <f t="shared" si="294"/>
        <v>0.16830619775421185</v>
      </c>
      <c r="O1569" s="36">
        <f t="shared" si="295"/>
        <v>783739.44677973178</v>
      </c>
      <c r="P1569" s="35">
        <f t="shared" si="298"/>
        <v>783739.44677973178</v>
      </c>
    </row>
    <row r="1570" spans="1:16" x14ac:dyDescent="0.4">
      <c r="A1570" s="1">
        <v>1569</v>
      </c>
      <c r="B1570" s="21">
        <v>41382</v>
      </c>
      <c r="C1570" s="43">
        <v>1</v>
      </c>
      <c r="D1570">
        <v>4286</v>
      </c>
      <c r="E1570" s="25">
        <f t="shared" si="299"/>
        <v>4382.5</v>
      </c>
      <c r="F1570" s="25">
        <f t="shared" si="300"/>
        <v>4643.375</v>
      </c>
      <c r="G1570" s="25">
        <f t="shared" si="289"/>
        <v>0.9230355075780009</v>
      </c>
      <c r="H1570" s="25">
        <f t="shared" si="296"/>
        <v>1.0016405964821891</v>
      </c>
      <c r="I1570" s="4">
        <f t="shared" si="290"/>
        <v>4278.9799205949148</v>
      </c>
      <c r="J1570" s="25">
        <f t="shared" si="297"/>
        <v>4379.8733202342255</v>
      </c>
      <c r="K1570" s="15">
        <f t="shared" si="291"/>
        <v>4387.0589249958357</v>
      </c>
      <c r="L1570" s="36">
        <f t="shared" si="292"/>
        <v>-101.0589249958357</v>
      </c>
      <c r="M1570" s="36">
        <f t="shared" si="293"/>
        <v>101.0589249958357</v>
      </c>
      <c r="N1570" s="36">
        <f t="shared" si="294"/>
        <v>2.3578843909434367E-2</v>
      </c>
      <c r="O1570" s="36">
        <f t="shared" si="295"/>
        <v>10212.906321313945</v>
      </c>
      <c r="P1570" s="35">
        <f t="shared" si="298"/>
        <v>10212.906321313945</v>
      </c>
    </row>
    <row r="1571" spans="1:16" x14ac:dyDescent="0.4">
      <c r="A1571" s="1">
        <v>1570</v>
      </c>
      <c r="B1571" s="21">
        <v>41383</v>
      </c>
      <c r="C1571" s="43">
        <v>2</v>
      </c>
      <c r="D1571">
        <v>5348</v>
      </c>
      <c r="E1571" s="25">
        <f t="shared" si="299"/>
        <v>4904.25</v>
      </c>
      <c r="F1571" s="25">
        <f t="shared" si="300"/>
        <v>4675.5</v>
      </c>
      <c r="G1571" s="25">
        <f t="shared" si="289"/>
        <v>1.1438348839696288</v>
      </c>
      <c r="H1571" s="25">
        <f t="shared" si="296"/>
        <v>0.99475543470319527</v>
      </c>
      <c r="I1571" s="4">
        <f t="shared" si="290"/>
        <v>5376.1958099738158</v>
      </c>
      <c r="J1571" s="25">
        <f t="shared" si="297"/>
        <v>4379.8134567736388</v>
      </c>
      <c r="K1571" s="15">
        <f t="shared" si="291"/>
        <v>4356.8432391117658</v>
      </c>
      <c r="L1571" s="36">
        <f t="shared" si="292"/>
        <v>991.1567608882342</v>
      </c>
      <c r="M1571" s="36">
        <f t="shared" si="293"/>
        <v>991.1567608882342</v>
      </c>
      <c r="N1571" s="36">
        <f t="shared" si="294"/>
        <v>0.185332229036693</v>
      </c>
      <c r="O1571" s="36">
        <f t="shared" si="295"/>
        <v>982391.72465445625</v>
      </c>
      <c r="P1571" s="35">
        <f t="shared" si="298"/>
        <v>982391.72465445625</v>
      </c>
    </row>
    <row r="1572" spans="1:16" x14ac:dyDescent="0.4">
      <c r="A1572" s="1">
        <v>1571</v>
      </c>
      <c r="B1572" s="21">
        <v>41384</v>
      </c>
      <c r="C1572" s="43">
        <v>3</v>
      </c>
      <c r="D1572">
        <v>4723</v>
      </c>
      <c r="E1572" s="25">
        <f t="shared" si="299"/>
        <v>4446.75</v>
      </c>
      <c r="F1572" s="25">
        <f t="shared" si="300"/>
        <v>4729.875</v>
      </c>
      <c r="G1572" s="25">
        <f t="shared" si="289"/>
        <v>0.99854647321546552</v>
      </c>
      <c r="H1572" s="25">
        <f t="shared" si="296"/>
        <v>1.0047966317304369</v>
      </c>
      <c r="I1572" s="4">
        <f t="shared" si="290"/>
        <v>4700.4536548516908</v>
      </c>
      <c r="J1572" s="25">
        <f t="shared" si="297"/>
        <v>4379.7535933130512</v>
      </c>
      <c r="K1572" s="15">
        <f t="shared" si="291"/>
        <v>4400.7616583702311</v>
      </c>
      <c r="L1572" s="36">
        <f t="shared" si="292"/>
        <v>322.23834162976891</v>
      </c>
      <c r="M1572" s="36">
        <f t="shared" si="293"/>
        <v>322.23834162976891</v>
      </c>
      <c r="N1572" s="36">
        <f t="shared" si="294"/>
        <v>6.8227470173569532E-2</v>
      </c>
      <c r="O1572" s="36">
        <f t="shared" si="295"/>
        <v>103837.54881630366</v>
      </c>
      <c r="P1572" s="35">
        <f t="shared" si="298"/>
        <v>103837.54881630366</v>
      </c>
    </row>
    <row r="1573" spans="1:16" x14ac:dyDescent="0.4">
      <c r="A1573" s="1">
        <v>1572</v>
      </c>
      <c r="B1573" s="21">
        <v>41385</v>
      </c>
      <c r="C1573" s="43">
        <v>4</v>
      </c>
      <c r="D1573">
        <v>3430</v>
      </c>
      <c r="E1573" s="25">
        <f t="shared" si="299"/>
        <v>5013</v>
      </c>
      <c r="F1573" s="25">
        <f t="shared" si="300"/>
        <v>4675.875</v>
      </c>
      <c r="G1573" s="25">
        <f t="shared" si="289"/>
        <v>0.73355254364156441</v>
      </c>
      <c r="H1573" s="25">
        <f t="shared" si="296"/>
        <v>0.99880733708417879</v>
      </c>
      <c r="I1573" s="4">
        <f t="shared" si="290"/>
        <v>3434.0957186129699</v>
      </c>
      <c r="J1573" s="25">
        <f t="shared" si="297"/>
        <v>4379.6937298524645</v>
      </c>
      <c r="K1573" s="15">
        <f t="shared" si="291"/>
        <v>4374.4702315582144</v>
      </c>
      <c r="L1573" s="36">
        <f t="shared" si="292"/>
        <v>-944.47023155821444</v>
      </c>
      <c r="M1573" s="36">
        <f t="shared" si="293"/>
        <v>944.47023155821444</v>
      </c>
      <c r="N1573" s="36">
        <f t="shared" si="294"/>
        <v>0.27535575264087886</v>
      </c>
      <c r="O1573" s="36">
        <f t="shared" si="295"/>
        <v>892024.01829962723</v>
      </c>
      <c r="P1573" s="35">
        <f t="shared" si="298"/>
        <v>892024.01829962723</v>
      </c>
    </row>
    <row r="1574" spans="1:16" x14ac:dyDescent="0.4">
      <c r="A1574" s="1">
        <v>1573</v>
      </c>
      <c r="B1574" s="21">
        <v>41386</v>
      </c>
      <c r="C1574" s="43">
        <v>1</v>
      </c>
      <c r="D1574">
        <v>6551</v>
      </c>
      <c r="E1574" s="25">
        <f t="shared" si="299"/>
        <v>4338.75</v>
      </c>
      <c r="F1574" s="25">
        <f t="shared" si="300"/>
        <v>4549</v>
      </c>
      <c r="G1574" s="25">
        <f t="shared" si="289"/>
        <v>1.4400967245548473</v>
      </c>
      <c r="H1574" s="25">
        <f t="shared" si="296"/>
        <v>1.0016405964821891</v>
      </c>
      <c r="I1574" s="4">
        <f t="shared" si="290"/>
        <v>6540.2700559536361</v>
      </c>
      <c r="J1574" s="25">
        <f t="shared" si="297"/>
        <v>4379.6338663918768</v>
      </c>
      <c r="K1574" s="15">
        <f t="shared" si="291"/>
        <v>4386.8190783063556</v>
      </c>
      <c r="L1574" s="36">
        <f t="shared" si="292"/>
        <v>2164.1809216936444</v>
      </c>
      <c r="M1574" s="36">
        <f t="shared" si="293"/>
        <v>2164.1809216936444</v>
      </c>
      <c r="N1574" s="36">
        <f t="shared" si="294"/>
        <v>0.33035886455405961</v>
      </c>
      <c r="O1574" s="36">
        <f t="shared" si="295"/>
        <v>4683679.0618227525</v>
      </c>
      <c r="P1574" s="35">
        <f t="shared" si="298"/>
        <v>4683679.0618227525</v>
      </c>
    </row>
    <row r="1575" spans="1:16" x14ac:dyDescent="0.4">
      <c r="A1575" s="1">
        <v>1574</v>
      </c>
      <c r="B1575" s="21">
        <v>41387</v>
      </c>
      <c r="C1575" s="43">
        <v>2</v>
      </c>
      <c r="D1575">
        <v>2651</v>
      </c>
      <c r="E1575" s="25">
        <f t="shared" si="299"/>
        <v>4759.25</v>
      </c>
      <c r="F1575" s="25">
        <f t="shared" si="300"/>
        <v>4759.25</v>
      </c>
      <c r="G1575" s="25">
        <f t="shared" si="289"/>
        <v>0.55702053895046488</v>
      </c>
      <c r="H1575" s="25">
        <f t="shared" si="296"/>
        <v>0.99475543470319527</v>
      </c>
      <c r="I1575" s="4">
        <f t="shared" si="290"/>
        <v>2664.9766440240437</v>
      </c>
      <c r="J1575" s="25">
        <f t="shared" si="297"/>
        <v>4379.5740029312901</v>
      </c>
      <c r="K1575" s="15">
        <f t="shared" si="291"/>
        <v>4356.6050411007282</v>
      </c>
      <c r="L1575" s="36">
        <f t="shared" si="292"/>
        <v>-1705.6050411007282</v>
      </c>
      <c r="M1575" s="36">
        <f t="shared" si="293"/>
        <v>1705.6050411007282</v>
      </c>
      <c r="N1575" s="36">
        <f t="shared" si="294"/>
        <v>0.64338175824244748</v>
      </c>
      <c r="O1575" s="36">
        <f t="shared" si="295"/>
        <v>2909088.5562282167</v>
      </c>
      <c r="P1575" s="35">
        <f t="shared" si="298"/>
        <v>2909088.5562282167</v>
      </c>
    </row>
    <row r="1576" spans="1:16" x14ac:dyDescent="0.4">
      <c r="A1576" s="1">
        <v>1575</v>
      </c>
      <c r="B1576" s="21">
        <v>41388</v>
      </c>
      <c r="C1576" s="43">
        <v>3</v>
      </c>
      <c r="D1576">
        <v>6405</v>
      </c>
      <c r="E1576" s="25">
        <f t="shared" si="299"/>
        <v>4759.25</v>
      </c>
      <c r="F1576" s="25">
        <f t="shared" si="300"/>
        <v>4258.75</v>
      </c>
      <c r="G1576" s="25">
        <f t="shared" si="289"/>
        <v>1.5039624302905783</v>
      </c>
      <c r="H1576" s="25">
        <f t="shared" si="296"/>
        <v>1.0047966317304369</v>
      </c>
      <c r="I1576" s="4">
        <f t="shared" si="290"/>
        <v>6374.4242344537533</v>
      </c>
      <c r="J1576" s="25">
        <f t="shared" si="297"/>
        <v>4379.5141394707025</v>
      </c>
      <c r="K1576" s="15">
        <f t="shared" si="291"/>
        <v>4400.5210559559846</v>
      </c>
      <c r="L1576" s="36">
        <f t="shared" si="292"/>
        <v>2004.4789440440154</v>
      </c>
      <c r="M1576" s="36">
        <f t="shared" si="293"/>
        <v>2004.4789440440154</v>
      </c>
      <c r="N1576" s="36">
        <f t="shared" si="294"/>
        <v>0.31295533864855823</v>
      </c>
      <c r="O1576" s="36">
        <f t="shared" si="295"/>
        <v>4017935.8371158112</v>
      </c>
      <c r="P1576" s="35">
        <f t="shared" si="298"/>
        <v>4017935.8371158112</v>
      </c>
    </row>
    <row r="1577" spans="1:16" x14ac:dyDescent="0.4">
      <c r="A1577" s="1">
        <v>1576</v>
      </c>
      <c r="B1577" s="21">
        <v>41389</v>
      </c>
      <c r="C1577" s="43">
        <v>4</v>
      </c>
      <c r="D1577">
        <v>3430</v>
      </c>
      <c r="E1577" s="25">
        <f t="shared" si="299"/>
        <v>3758.25</v>
      </c>
      <c r="F1577" s="25">
        <f t="shared" si="300"/>
        <v>3855.625</v>
      </c>
      <c r="G1577" s="25">
        <f t="shared" si="289"/>
        <v>0.88960933700761868</v>
      </c>
      <c r="H1577" s="25">
        <f t="shared" si="296"/>
        <v>0.99880733708417879</v>
      </c>
      <c r="I1577" s="4">
        <f t="shared" si="290"/>
        <v>3434.0957186129699</v>
      </c>
      <c r="J1577" s="25">
        <f t="shared" si="297"/>
        <v>4379.4542760101158</v>
      </c>
      <c r="K1577" s="15">
        <f t="shared" si="291"/>
        <v>4374.2310633035841</v>
      </c>
      <c r="L1577" s="36">
        <f t="shared" si="292"/>
        <v>-944.23106330358405</v>
      </c>
      <c r="M1577" s="36">
        <f t="shared" si="293"/>
        <v>944.23106330358405</v>
      </c>
      <c r="N1577" s="36">
        <f t="shared" si="294"/>
        <v>0.27528602428675919</v>
      </c>
      <c r="O1577" s="36">
        <f t="shared" si="295"/>
        <v>891572.30090741697</v>
      </c>
      <c r="P1577" s="35">
        <f t="shared" si="298"/>
        <v>891572.30090741697</v>
      </c>
    </row>
    <row r="1578" spans="1:16" x14ac:dyDescent="0.4">
      <c r="A1578" s="1">
        <v>1577</v>
      </c>
      <c r="B1578" s="21">
        <v>41390</v>
      </c>
      <c r="C1578" s="43">
        <v>1</v>
      </c>
      <c r="D1578">
        <v>2547</v>
      </c>
      <c r="E1578" s="25">
        <f t="shared" si="299"/>
        <v>3953</v>
      </c>
      <c r="F1578" s="25">
        <f t="shared" si="300"/>
        <v>3778.75</v>
      </c>
      <c r="G1578" s="25">
        <f t="shared" si="289"/>
        <v>0.67403241812768777</v>
      </c>
      <c r="H1578" s="25">
        <f t="shared" si="296"/>
        <v>1.0016405964821891</v>
      </c>
      <c r="I1578" s="4">
        <f t="shared" si="290"/>
        <v>2542.8282449265625</v>
      </c>
      <c r="J1578" s="25">
        <f t="shared" si="297"/>
        <v>4379.3944125495282</v>
      </c>
      <c r="K1578" s="15">
        <f t="shared" si="291"/>
        <v>4386.5792316168754</v>
      </c>
      <c r="L1578" s="36">
        <f t="shared" si="292"/>
        <v>-1839.5792316168754</v>
      </c>
      <c r="M1578" s="36">
        <f t="shared" si="293"/>
        <v>1839.5792316168754</v>
      </c>
      <c r="N1578" s="36">
        <f t="shared" si="294"/>
        <v>0.72225333004196124</v>
      </c>
      <c r="O1578" s="36">
        <f t="shared" si="295"/>
        <v>3384051.7493961337</v>
      </c>
      <c r="P1578" s="35">
        <f t="shared" si="298"/>
        <v>3384051.7493961337</v>
      </c>
    </row>
    <row r="1579" spans="1:16" x14ac:dyDescent="0.4">
      <c r="A1579" s="1">
        <v>1578</v>
      </c>
      <c r="B1579" s="21">
        <v>41391</v>
      </c>
      <c r="C1579" s="43">
        <v>2</v>
      </c>
      <c r="D1579">
        <v>3430</v>
      </c>
      <c r="E1579" s="25">
        <f t="shared" si="299"/>
        <v>3604.5</v>
      </c>
      <c r="F1579" s="25">
        <f t="shared" si="300"/>
        <v>3604.5</v>
      </c>
      <c r="G1579" s="25">
        <f t="shared" si="289"/>
        <v>0.9515882924122625</v>
      </c>
      <c r="H1579" s="25">
        <f t="shared" si="296"/>
        <v>0.99475543470319527</v>
      </c>
      <c r="I1579" s="4">
        <f t="shared" si="290"/>
        <v>3448.0837001140962</v>
      </c>
      <c r="J1579" s="25">
        <f t="shared" si="297"/>
        <v>4379.3345490889415</v>
      </c>
      <c r="K1579" s="15">
        <f t="shared" si="291"/>
        <v>4356.3668430896914</v>
      </c>
      <c r="L1579" s="36">
        <f t="shared" si="292"/>
        <v>-926.36684308969143</v>
      </c>
      <c r="M1579" s="36">
        <f t="shared" si="293"/>
        <v>926.36684308969143</v>
      </c>
      <c r="N1579" s="36">
        <f t="shared" si="294"/>
        <v>0.27007779681915201</v>
      </c>
      <c r="O1579" s="36">
        <f t="shared" si="295"/>
        <v>858155.52797596098</v>
      </c>
      <c r="P1579" s="35">
        <f t="shared" si="298"/>
        <v>858155.52797596098</v>
      </c>
    </row>
    <row r="1580" spans="1:16" x14ac:dyDescent="0.4">
      <c r="A1580" s="1">
        <v>1579</v>
      </c>
      <c r="B1580" s="21">
        <v>41392</v>
      </c>
      <c r="C1580" s="43">
        <v>3</v>
      </c>
      <c r="D1580">
        <v>5011</v>
      </c>
      <c r="E1580" s="25">
        <f t="shared" si="299"/>
        <v>3604.5</v>
      </c>
      <c r="F1580" s="25">
        <f t="shared" si="300"/>
        <v>4079.5</v>
      </c>
      <c r="G1580" s="25">
        <f t="shared" si="289"/>
        <v>1.228336805981125</v>
      </c>
      <c r="H1580" s="25">
        <f t="shared" si="296"/>
        <v>1.0047966317304369</v>
      </c>
      <c r="I1580" s="4">
        <f t="shared" si="290"/>
        <v>4987.0788194922343</v>
      </c>
      <c r="J1580" s="25">
        <f t="shared" si="297"/>
        <v>4379.2746856283538</v>
      </c>
      <c r="K1580" s="15">
        <f t="shared" si="291"/>
        <v>4400.2804535417381</v>
      </c>
      <c r="L1580" s="36">
        <f t="shared" si="292"/>
        <v>610.7195464582619</v>
      </c>
      <c r="M1580" s="36">
        <f t="shared" si="293"/>
        <v>610.7195464582619</v>
      </c>
      <c r="N1580" s="36">
        <f t="shared" si="294"/>
        <v>0.12187578256999838</v>
      </c>
      <c r="O1580" s="36">
        <f t="shared" si="295"/>
        <v>372978.36442618514</v>
      </c>
      <c r="P1580" s="35">
        <f t="shared" si="298"/>
        <v>372978.36442618514</v>
      </c>
    </row>
    <row r="1581" spans="1:16" x14ac:dyDescent="0.4">
      <c r="A1581" s="1">
        <v>1580</v>
      </c>
      <c r="B1581" s="21">
        <v>41393</v>
      </c>
      <c r="C1581" s="43">
        <v>4</v>
      </c>
      <c r="D1581">
        <v>3430</v>
      </c>
      <c r="E1581" s="25">
        <f t="shared" si="299"/>
        <v>4554.5</v>
      </c>
      <c r="F1581" s="25">
        <f t="shared" si="300"/>
        <v>4554.5</v>
      </c>
      <c r="G1581" s="25">
        <f t="shared" ref="G1581:G1644" si="301">D1581/F1581</f>
        <v>0.7531013283565704</v>
      </c>
      <c r="H1581" s="25">
        <f t="shared" si="296"/>
        <v>0.99880733708417879</v>
      </c>
      <c r="I1581" s="4">
        <f t="shared" ref="I1581:I1644" si="302">D1581/H1581</f>
        <v>3434.0957186129699</v>
      </c>
      <c r="J1581" s="25">
        <f t="shared" si="297"/>
        <v>4379.2148221677671</v>
      </c>
      <c r="K1581" s="15">
        <f t="shared" ref="K1581:K1644" si="303">H1581*J1581</f>
        <v>4373.9918950489528</v>
      </c>
      <c r="L1581" s="36">
        <f t="shared" ref="L1581:L1644" si="304">D1581-K1581</f>
        <v>-943.99189504895276</v>
      </c>
      <c r="M1581" s="36">
        <f t="shared" ref="M1581:M1644" si="305">ABS(L1581)</f>
        <v>943.99189504895276</v>
      </c>
      <c r="N1581" s="36">
        <f t="shared" ref="N1581:N1644" si="306">M1581/D1581</f>
        <v>0.2752162959326393</v>
      </c>
      <c r="O1581" s="36">
        <f t="shared" ref="O1581:O1644" si="307">L1581^2</f>
        <v>891120.69791811309</v>
      </c>
      <c r="P1581" s="35">
        <f t="shared" si="298"/>
        <v>891120.69791811309</v>
      </c>
    </row>
    <row r="1582" spans="1:16" x14ac:dyDescent="0.4">
      <c r="A1582" s="1">
        <v>1581</v>
      </c>
      <c r="B1582" s="21">
        <v>41394</v>
      </c>
      <c r="C1582" s="43">
        <v>1</v>
      </c>
      <c r="D1582">
        <v>6347</v>
      </c>
      <c r="E1582" s="25">
        <f t="shared" si="299"/>
        <v>4554.5</v>
      </c>
      <c r="F1582" s="25">
        <f t="shared" si="300"/>
        <v>4508.5</v>
      </c>
      <c r="G1582" s="25">
        <f t="shared" si="301"/>
        <v>1.4077852944438283</v>
      </c>
      <c r="H1582" s="25">
        <f t="shared" si="296"/>
        <v>1.0016405964821891</v>
      </c>
      <c r="I1582" s="4">
        <f t="shared" si="302"/>
        <v>6336.6041894577511</v>
      </c>
      <c r="J1582" s="25">
        <f t="shared" si="297"/>
        <v>4379.1549587071795</v>
      </c>
      <c r="K1582" s="15">
        <f t="shared" si="303"/>
        <v>4386.3393849273953</v>
      </c>
      <c r="L1582" s="36">
        <f t="shared" si="304"/>
        <v>1960.6606150726047</v>
      </c>
      <c r="M1582" s="36">
        <f t="shared" si="305"/>
        <v>1960.6606150726047</v>
      </c>
      <c r="N1582" s="36">
        <f t="shared" si="306"/>
        <v>0.30891139358320541</v>
      </c>
      <c r="O1582" s="36">
        <f t="shared" si="307"/>
        <v>3844190.0474968846</v>
      </c>
      <c r="P1582" s="35">
        <f t="shared" si="298"/>
        <v>3844190.0474968846</v>
      </c>
    </row>
    <row r="1583" spans="1:16" x14ac:dyDescent="0.4">
      <c r="A1583" s="1">
        <v>1582</v>
      </c>
      <c r="B1583" s="21">
        <v>41395</v>
      </c>
      <c r="C1583" s="43">
        <v>2</v>
      </c>
      <c r="D1583">
        <v>3430</v>
      </c>
      <c r="E1583" s="25">
        <f t="shared" si="299"/>
        <v>4462.5</v>
      </c>
      <c r="F1583" s="25">
        <f t="shared" si="300"/>
        <v>4572.875</v>
      </c>
      <c r="G1583" s="25">
        <f t="shared" si="301"/>
        <v>0.75007517152775882</v>
      </c>
      <c r="H1583" s="25">
        <f t="shared" si="296"/>
        <v>0.99475543470319527</v>
      </c>
      <c r="I1583" s="4">
        <f t="shared" si="302"/>
        <v>3448.0837001140962</v>
      </c>
      <c r="J1583" s="25">
        <f t="shared" si="297"/>
        <v>4379.0950952465928</v>
      </c>
      <c r="K1583" s="15">
        <f t="shared" si="303"/>
        <v>4356.1286450786547</v>
      </c>
      <c r="L1583" s="36">
        <f t="shared" si="304"/>
        <v>-926.1286450786547</v>
      </c>
      <c r="M1583" s="36">
        <f t="shared" si="305"/>
        <v>926.1286450786547</v>
      </c>
      <c r="N1583" s="36">
        <f t="shared" si="306"/>
        <v>0.27000835133488477</v>
      </c>
      <c r="O1583" s="36">
        <f t="shared" si="307"/>
        <v>857714.26723522472</v>
      </c>
      <c r="P1583" s="35">
        <f t="shared" si="298"/>
        <v>857714.26723522472</v>
      </c>
    </row>
    <row r="1584" spans="1:16" x14ac:dyDescent="0.4">
      <c r="A1584" s="1">
        <v>1583</v>
      </c>
      <c r="B1584" s="21">
        <v>41396</v>
      </c>
      <c r="C1584" s="43">
        <v>3</v>
      </c>
      <c r="D1584">
        <v>4643</v>
      </c>
      <c r="E1584" s="25">
        <f t="shared" si="299"/>
        <v>4683.25</v>
      </c>
      <c r="F1584" s="25">
        <f t="shared" si="300"/>
        <v>4355.875</v>
      </c>
      <c r="G1584" s="25">
        <f t="shared" si="301"/>
        <v>1.0659167216690102</v>
      </c>
      <c r="H1584" s="25">
        <f t="shared" si="296"/>
        <v>1.0047966317304369</v>
      </c>
      <c r="I1584" s="4">
        <f t="shared" si="302"/>
        <v>4620.8355535626506</v>
      </c>
      <c r="J1584" s="25">
        <f t="shared" si="297"/>
        <v>4379.0352317860052</v>
      </c>
      <c r="K1584" s="15">
        <f t="shared" si="303"/>
        <v>4400.0398511274907</v>
      </c>
      <c r="L1584" s="36">
        <f t="shared" si="304"/>
        <v>242.96014887250931</v>
      </c>
      <c r="M1584" s="36">
        <f t="shared" si="305"/>
        <v>242.96014887250931</v>
      </c>
      <c r="N1584" s="36">
        <f t="shared" si="306"/>
        <v>5.2328268118136831E-2</v>
      </c>
      <c r="O1584" s="36">
        <f t="shared" si="307"/>
        <v>59029.633940151885</v>
      </c>
      <c r="P1584" s="35">
        <f t="shared" si="298"/>
        <v>59029.633940151885</v>
      </c>
    </row>
    <row r="1585" spans="1:16" x14ac:dyDescent="0.4">
      <c r="A1585" s="1">
        <v>1584</v>
      </c>
      <c r="B1585" s="21">
        <v>41397</v>
      </c>
      <c r="C1585" s="43">
        <v>4</v>
      </c>
      <c r="D1585">
        <v>4313</v>
      </c>
      <c r="E1585" s="25">
        <f t="shared" si="299"/>
        <v>4028.5</v>
      </c>
      <c r="F1585" s="25">
        <f t="shared" si="300"/>
        <v>4028.5</v>
      </c>
      <c r="G1585" s="25">
        <f t="shared" si="301"/>
        <v>1.0706218195358073</v>
      </c>
      <c r="H1585" s="25">
        <f t="shared" si="296"/>
        <v>0.99880733708417879</v>
      </c>
      <c r="I1585" s="4">
        <f t="shared" si="302"/>
        <v>4318.150097486222</v>
      </c>
      <c r="J1585" s="25">
        <f t="shared" si="297"/>
        <v>4378.9753683254185</v>
      </c>
      <c r="K1585" s="15">
        <f t="shared" si="303"/>
        <v>4373.7527267943224</v>
      </c>
      <c r="L1585" s="36">
        <f t="shared" si="304"/>
        <v>-60.752726794322371</v>
      </c>
      <c r="M1585" s="36">
        <f t="shared" si="305"/>
        <v>60.752726794322371</v>
      </c>
      <c r="N1585" s="36">
        <f t="shared" si="306"/>
        <v>1.4085955667591554E-2</v>
      </c>
      <c r="O1585" s="36">
        <f t="shared" si="307"/>
        <v>3690.8938129455755</v>
      </c>
      <c r="P1585" s="35">
        <f t="shared" si="298"/>
        <v>3690.8938129455755</v>
      </c>
    </row>
    <row r="1586" spans="1:16" x14ac:dyDescent="0.4">
      <c r="A1586" s="1">
        <v>1585</v>
      </c>
      <c r="B1586" s="21">
        <v>41398</v>
      </c>
      <c r="C1586" s="43">
        <v>1</v>
      </c>
      <c r="D1586">
        <v>3728</v>
      </c>
      <c r="E1586" s="25">
        <f t="shared" si="299"/>
        <v>4028.5</v>
      </c>
      <c r="F1586" s="25">
        <f t="shared" si="300"/>
        <v>3842.625</v>
      </c>
      <c r="G1586" s="25">
        <f t="shared" si="301"/>
        <v>0.97017013109527994</v>
      </c>
      <c r="H1586" s="25">
        <f t="shared" si="296"/>
        <v>1.0016405964821891</v>
      </c>
      <c r="I1586" s="4">
        <f t="shared" si="302"/>
        <v>3721.8938740032295</v>
      </c>
      <c r="J1586" s="25">
        <f t="shared" si="297"/>
        <v>4378.9155048648308</v>
      </c>
      <c r="K1586" s="15">
        <f t="shared" si="303"/>
        <v>4386.0995382379151</v>
      </c>
      <c r="L1586" s="36">
        <f t="shared" si="304"/>
        <v>-658.09953823791511</v>
      </c>
      <c r="M1586" s="36">
        <f t="shared" si="305"/>
        <v>658.09953823791511</v>
      </c>
      <c r="N1586" s="36">
        <f t="shared" si="306"/>
        <v>0.17652884609386135</v>
      </c>
      <c r="O1586" s="36">
        <f t="shared" si="307"/>
        <v>433095.00222895708</v>
      </c>
      <c r="P1586" s="35">
        <f t="shared" si="298"/>
        <v>433095.00222895708</v>
      </c>
    </row>
    <row r="1587" spans="1:16" x14ac:dyDescent="0.4">
      <c r="A1587" s="1">
        <v>1586</v>
      </c>
      <c r="B1587" s="21">
        <v>41399</v>
      </c>
      <c r="C1587" s="43">
        <v>2</v>
      </c>
      <c r="D1587">
        <v>3430</v>
      </c>
      <c r="E1587" s="25">
        <f t="shared" si="299"/>
        <v>3656.75</v>
      </c>
      <c r="F1587" s="25">
        <f t="shared" si="300"/>
        <v>3556.875</v>
      </c>
      <c r="G1587" s="25">
        <f t="shared" si="301"/>
        <v>0.964329643296433</v>
      </c>
      <c r="H1587" s="25">
        <f t="shared" si="296"/>
        <v>0.99475543470319527</v>
      </c>
      <c r="I1587" s="4">
        <f t="shared" si="302"/>
        <v>3448.0837001140962</v>
      </c>
      <c r="J1587" s="25">
        <f t="shared" si="297"/>
        <v>4378.8556414042441</v>
      </c>
      <c r="K1587" s="15">
        <f t="shared" si="303"/>
        <v>4355.890447067618</v>
      </c>
      <c r="L1587" s="36">
        <f t="shared" si="304"/>
        <v>-925.89044706761797</v>
      </c>
      <c r="M1587" s="36">
        <f t="shared" si="305"/>
        <v>925.89044706761797</v>
      </c>
      <c r="N1587" s="36">
        <f t="shared" si="306"/>
        <v>0.26993890585061747</v>
      </c>
      <c r="O1587" s="36">
        <f t="shared" si="307"/>
        <v>857273.11997107347</v>
      </c>
      <c r="P1587" s="35">
        <f t="shared" si="298"/>
        <v>857273.11997107347</v>
      </c>
    </row>
    <row r="1588" spans="1:16" x14ac:dyDescent="0.4">
      <c r="A1588" s="1">
        <v>1587</v>
      </c>
      <c r="B1588" s="21">
        <v>41400</v>
      </c>
      <c r="C1588" s="43">
        <v>3</v>
      </c>
      <c r="D1588">
        <v>3156</v>
      </c>
      <c r="E1588" s="25">
        <f t="shared" si="299"/>
        <v>3457</v>
      </c>
      <c r="F1588" s="25">
        <f t="shared" si="300"/>
        <v>3867.125</v>
      </c>
      <c r="G1588" s="25">
        <f t="shared" si="301"/>
        <v>0.81611015935611075</v>
      </c>
      <c r="H1588" s="25">
        <f t="shared" si="296"/>
        <v>1.0047966317304369</v>
      </c>
      <c r="I1588" s="4">
        <f t="shared" si="302"/>
        <v>3140.9340958526222</v>
      </c>
      <c r="J1588" s="25">
        <f t="shared" si="297"/>
        <v>4378.7957779436565</v>
      </c>
      <c r="K1588" s="15">
        <f t="shared" si="303"/>
        <v>4399.7992487132442</v>
      </c>
      <c r="L1588" s="36">
        <f t="shared" si="304"/>
        <v>-1243.7992487132442</v>
      </c>
      <c r="M1588" s="36">
        <f t="shared" si="305"/>
        <v>1243.7992487132442</v>
      </c>
      <c r="N1588" s="36">
        <f t="shared" si="306"/>
        <v>0.39410622582802413</v>
      </c>
      <c r="O1588" s="36">
        <f t="shared" si="307"/>
        <v>1547036.5710996308</v>
      </c>
      <c r="P1588" s="35">
        <f t="shared" si="298"/>
        <v>1547036.5710996308</v>
      </c>
    </row>
    <row r="1589" spans="1:16" x14ac:dyDescent="0.4">
      <c r="A1589" s="1">
        <v>1588</v>
      </c>
      <c r="B1589" s="21">
        <v>41401</v>
      </c>
      <c r="C1589" s="43">
        <v>4</v>
      </c>
      <c r="D1589">
        <v>3514</v>
      </c>
      <c r="E1589" s="25">
        <f t="shared" si="299"/>
        <v>4277.25</v>
      </c>
      <c r="F1589" s="25">
        <f t="shared" si="300"/>
        <v>4367.25</v>
      </c>
      <c r="G1589" s="25">
        <f t="shared" si="301"/>
        <v>0.80462533631003497</v>
      </c>
      <c r="H1589" s="25">
        <f t="shared" si="296"/>
        <v>0.99880733708417879</v>
      </c>
      <c r="I1589" s="4">
        <f t="shared" si="302"/>
        <v>3518.1960219259408</v>
      </c>
      <c r="J1589" s="25">
        <f t="shared" si="297"/>
        <v>4378.7359144830698</v>
      </c>
      <c r="K1589" s="15">
        <f t="shared" si="303"/>
        <v>4373.5135585396911</v>
      </c>
      <c r="L1589" s="36">
        <f t="shared" si="304"/>
        <v>-859.51355853969108</v>
      </c>
      <c r="M1589" s="36">
        <f t="shared" si="305"/>
        <v>859.51355853969108</v>
      </c>
      <c r="N1589" s="36">
        <f t="shared" si="306"/>
        <v>0.24459691478078857</v>
      </c>
      <c r="O1589" s="36">
        <f t="shared" si="307"/>
        <v>738763.55731356295</v>
      </c>
      <c r="P1589" s="35">
        <f t="shared" si="298"/>
        <v>738763.55731356295</v>
      </c>
    </row>
    <row r="1590" spans="1:16" x14ac:dyDescent="0.4">
      <c r="A1590" s="1">
        <v>1589</v>
      </c>
      <c r="B1590" s="21">
        <v>41402</v>
      </c>
      <c r="C1590" s="43">
        <v>1</v>
      </c>
      <c r="D1590">
        <v>7009</v>
      </c>
      <c r="E1590" s="25">
        <f t="shared" si="299"/>
        <v>4457.25</v>
      </c>
      <c r="F1590" s="25">
        <f t="shared" si="300"/>
        <v>4621.125</v>
      </c>
      <c r="G1590" s="25">
        <f t="shared" si="301"/>
        <v>1.5167302334388271</v>
      </c>
      <c r="H1590" s="25">
        <f t="shared" si="296"/>
        <v>1.0016405964821891</v>
      </c>
      <c r="I1590" s="4">
        <f t="shared" si="302"/>
        <v>6997.5198934787113</v>
      </c>
      <c r="J1590" s="25">
        <f t="shared" si="297"/>
        <v>4378.6760510224822</v>
      </c>
      <c r="K1590" s="15">
        <f t="shared" si="303"/>
        <v>4385.859691548435</v>
      </c>
      <c r="L1590" s="36">
        <f t="shared" si="304"/>
        <v>2623.140308451565</v>
      </c>
      <c r="M1590" s="36">
        <f t="shared" si="305"/>
        <v>2623.140308451565</v>
      </c>
      <c r="N1590" s="36">
        <f t="shared" si="306"/>
        <v>0.37425314716101654</v>
      </c>
      <c r="O1590" s="36">
        <f t="shared" si="307"/>
        <v>6880865.0778233716</v>
      </c>
      <c r="P1590" s="35">
        <f t="shared" si="298"/>
        <v>6880865.0778233716</v>
      </c>
    </row>
    <row r="1591" spans="1:16" x14ac:dyDescent="0.4">
      <c r="A1591" s="1">
        <v>1590</v>
      </c>
      <c r="B1591" s="21">
        <v>41403</v>
      </c>
      <c r="C1591" s="43">
        <v>2</v>
      </c>
      <c r="D1591">
        <v>4150</v>
      </c>
      <c r="E1591" s="25">
        <f t="shared" si="299"/>
        <v>4785</v>
      </c>
      <c r="F1591" s="25">
        <f t="shared" si="300"/>
        <v>4774.5</v>
      </c>
      <c r="G1591" s="25">
        <f t="shared" si="301"/>
        <v>0.86920096345167031</v>
      </c>
      <c r="H1591" s="25">
        <f t="shared" si="296"/>
        <v>0.99475543470319527</v>
      </c>
      <c r="I1591" s="4">
        <f t="shared" si="302"/>
        <v>4171.8796954733234</v>
      </c>
      <c r="J1591" s="25">
        <f t="shared" si="297"/>
        <v>4378.6161875618955</v>
      </c>
      <c r="K1591" s="15">
        <f t="shared" si="303"/>
        <v>4355.6522490565812</v>
      </c>
      <c r="L1591" s="36">
        <f t="shared" si="304"/>
        <v>-205.65224905658124</v>
      </c>
      <c r="M1591" s="36">
        <f t="shared" si="305"/>
        <v>205.65224905658124</v>
      </c>
      <c r="N1591" s="36">
        <f t="shared" si="306"/>
        <v>4.9554758808814756E-2</v>
      </c>
      <c r="O1591" s="36">
        <f t="shared" si="307"/>
        <v>42292.847542030118</v>
      </c>
      <c r="P1591" s="35">
        <f t="shared" si="298"/>
        <v>42292.847542030118</v>
      </c>
    </row>
    <row r="1592" spans="1:16" x14ac:dyDescent="0.4">
      <c r="A1592" s="1">
        <v>1591</v>
      </c>
      <c r="B1592" s="21">
        <v>41404</v>
      </c>
      <c r="C1592" s="43">
        <v>3</v>
      </c>
      <c r="D1592">
        <v>4467</v>
      </c>
      <c r="E1592" s="25">
        <f t="shared" si="299"/>
        <v>4764</v>
      </c>
      <c r="F1592" s="25">
        <f t="shared" si="300"/>
        <v>4316.625</v>
      </c>
      <c r="G1592" s="25">
        <f t="shared" si="301"/>
        <v>1.0348362435930849</v>
      </c>
      <c r="H1592" s="25">
        <f t="shared" si="296"/>
        <v>1.0047966317304369</v>
      </c>
      <c r="I1592" s="4">
        <f t="shared" si="302"/>
        <v>4445.6757307267626</v>
      </c>
      <c r="J1592" s="25">
        <f t="shared" si="297"/>
        <v>4378.5563241013078</v>
      </c>
      <c r="K1592" s="15">
        <f t="shared" si="303"/>
        <v>4399.5586462989968</v>
      </c>
      <c r="L1592" s="36">
        <f t="shared" si="304"/>
        <v>67.441353701003209</v>
      </c>
      <c r="M1592" s="36">
        <f t="shared" si="305"/>
        <v>67.441353701003209</v>
      </c>
      <c r="N1592" s="36">
        <f t="shared" si="306"/>
        <v>1.509768383725167E-2</v>
      </c>
      <c r="O1592" s="36">
        <f t="shared" si="307"/>
        <v>4548.3361890238193</v>
      </c>
      <c r="P1592" s="35">
        <f t="shared" si="298"/>
        <v>4548.3361890238193</v>
      </c>
    </row>
    <row r="1593" spans="1:16" x14ac:dyDescent="0.4">
      <c r="A1593" s="1">
        <v>1592</v>
      </c>
      <c r="B1593" s="21">
        <v>41405</v>
      </c>
      <c r="C1593" s="43">
        <v>4</v>
      </c>
      <c r="D1593">
        <v>3430</v>
      </c>
      <c r="E1593" s="25">
        <f t="shared" si="299"/>
        <v>3869.25</v>
      </c>
      <c r="F1593" s="25">
        <f t="shared" si="300"/>
        <v>3755.125</v>
      </c>
      <c r="G1593" s="25">
        <f t="shared" si="301"/>
        <v>0.91341832828467762</v>
      </c>
      <c r="H1593" s="25">
        <f t="shared" si="296"/>
        <v>0.99880733708417879</v>
      </c>
      <c r="I1593" s="4">
        <f t="shared" si="302"/>
        <v>3434.0957186129699</v>
      </c>
      <c r="J1593" s="25">
        <f t="shared" si="297"/>
        <v>4378.4964606407211</v>
      </c>
      <c r="K1593" s="15">
        <f t="shared" si="303"/>
        <v>4373.2743902850607</v>
      </c>
      <c r="L1593" s="36">
        <f t="shared" si="304"/>
        <v>-943.27439028506069</v>
      </c>
      <c r="M1593" s="36">
        <f t="shared" si="305"/>
        <v>943.27439028506069</v>
      </c>
      <c r="N1593" s="36">
        <f t="shared" si="306"/>
        <v>0.27500711087028007</v>
      </c>
      <c r="O1593" s="36">
        <f t="shared" si="307"/>
        <v>889766.57536765304</v>
      </c>
      <c r="P1593" s="35">
        <f t="shared" si="298"/>
        <v>889766.57536765304</v>
      </c>
    </row>
    <row r="1594" spans="1:16" x14ac:dyDescent="0.4">
      <c r="A1594" s="1">
        <v>1593</v>
      </c>
      <c r="B1594" s="21">
        <v>41406</v>
      </c>
      <c r="C1594" s="43">
        <v>1</v>
      </c>
      <c r="D1594">
        <v>3430</v>
      </c>
      <c r="E1594" s="25">
        <f t="shared" si="299"/>
        <v>3641</v>
      </c>
      <c r="F1594" s="25">
        <f t="shared" si="300"/>
        <v>3714.625</v>
      </c>
      <c r="G1594" s="25">
        <f t="shared" si="301"/>
        <v>0.92337719150654507</v>
      </c>
      <c r="H1594" s="25">
        <f t="shared" si="296"/>
        <v>1.0016405964821891</v>
      </c>
      <c r="I1594" s="4">
        <f t="shared" si="302"/>
        <v>3424.3819709847307</v>
      </c>
      <c r="J1594" s="25">
        <f t="shared" si="297"/>
        <v>4378.4365971801335</v>
      </c>
      <c r="K1594" s="15">
        <f t="shared" si="303"/>
        <v>4385.6198448589548</v>
      </c>
      <c r="L1594" s="36">
        <f t="shared" si="304"/>
        <v>-955.61984485895482</v>
      </c>
      <c r="M1594" s="36">
        <f t="shared" si="305"/>
        <v>955.61984485895482</v>
      </c>
      <c r="N1594" s="36">
        <f t="shared" si="306"/>
        <v>0.27860636876354367</v>
      </c>
      <c r="O1594" s="36">
        <f t="shared" si="307"/>
        <v>913209.28788825287</v>
      </c>
      <c r="P1594" s="35">
        <f t="shared" si="298"/>
        <v>913209.28788825287</v>
      </c>
    </row>
    <row r="1595" spans="1:16" x14ac:dyDescent="0.4">
      <c r="A1595" s="1">
        <v>1594</v>
      </c>
      <c r="B1595" s="21">
        <v>41407</v>
      </c>
      <c r="C1595" s="43">
        <v>2</v>
      </c>
      <c r="D1595">
        <v>3237</v>
      </c>
      <c r="E1595" s="25">
        <f t="shared" si="299"/>
        <v>3788.25</v>
      </c>
      <c r="F1595" s="25">
        <f t="shared" si="300"/>
        <v>3918.375</v>
      </c>
      <c r="G1595" s="25">
        <f t="shared" si="301"/>
        <v>0.82610776150827825</v>
      </c>
      <c r="H1595" s="25">
        <f t="shared" si="296"/>
        <v>0.99475543470319527</v>
      </c>
      <c r="I1595" s="4">
        <f t="shared" si="302"/>
        <v>3254.0661624691925</v>
      </c>
      <c r="J1595" s="25">
        <f t="shared" si="297"/>
        <v>4378.3767337195468</v>
      </c>
      <c r="K1595" s="15">
        <f t="shared" si="303"/>
        <v>4355.4140510455436</v>
      </c>
      <c r="L1595" s="36">
        <f t="shared" si="304"/>
        <v>-1118.4140510455436</v>
      </c>
      <c r="M1595" s="36">
        <f t="shared" si="305"/>
        <v>1118.4140510455436</v>
      </c>
      <c r="N1595" s="36">
        <f t="shared" si="306"/>
        <v>0.34550943807400175</v>
      </c>
      <c r="O1595" s="36">
        <f t="shared" si="307"/>
        <v>1250849.9895761039</v>
      </c>
      <c r="P1595" s="35">
        <f t="shared" si="298"/>
        <v>1250849.9895761039</v>
      </c>
    </row>
    <row r="1596" spans="1:16" x14ac:dyDescent="0.4">
      <c r="A1596" s="1">
        <v>1595</v>
      </c>
      <c r="B1596" s="21">
        <v>41408</v>
      </c>
      <c r="C1596" s="43">
        <v>3</v>
      </c>
      <c r="D1596">
        <v>5056</v>
      </c>
      <c r="E1596" s="25">
        <f t="shared" si="299"/>
        <v>4048.5</v>
      </c>
      <c r="F1596" s="25">
        <f t="shared" si="300"/>
        <v>4048.5</v>
      </c>
      <c r="G1596" s="25">
        <f t="shared" si="301"/>
        <v>1.2488576015808324</v>
      </c>
      <c r="H1596" s="25">
        <f t="shared" si="296"/>
        <v>1.0047966317304369</v>
      </c>
      <c r="I1596" s="4">
        <f t="shared" si="302"/>
        <v>5031.8640014673192</v>
      </c>
      <c r="J1596" s="25">
        <f t="shared" si="297"/>
        <v>4378.3168702589592</v>
      </c>
      <c r="K1596" s="15">
        <f t="shared" si="303"/>
        <v>4399.3180438847503</v>
      </c>
      <c r="L1596" s="36">
        <f t="shared" si="304"/>
        <v>656.6819561152497</v>
      </c>
      <c r="M1596" s="36">
        <f t="shared" si="305"/>
        <v>656.6819561152497</v>
      </c>
      <c r="N1596" s="36">
        <f t="shared" si="306"/>
        <v>0.1298817160038073</v>
      </c>
      <c r="O1596" s="36">
        <f t="shared" si="307"/>
        <v>431231.19148735073</v>
      </c>
      <c r="P1596" s="35">
        <f t="shared" si="298"/>
        <v>431231.19148735073</v>
      </c>
    </row>
    <row r="1597" spans="1:16" x14ac:dyDescent="0.4">
      <c r="A1597" s="1">
        <v>1596</v>
      </c>
      <c r="B1597" s="21">
        <v>41409</v>
      </c>
      <c r="C1597" s="43">
        <v>4</v>
      </c>
      <c r="D1597">
        <v>4471</v>
      </c>
      <c r="E1597" s="25">
        <f t="shared" si="299"/>
        <v>4048.5</v>
      </c>
      <c r="F1597" s="25">
        <f t="shared" si="300"/>
        <v>4037.375</v>
      </c>
      <c r="G1597" s="25">
        <f t="shared" si="301"/>
        <v>1.1074027059661289</v>
      </c>
      <c r="H1597" s="25">
        <f t="shared" si="296"/>
        <v>0.99880733708417879</v>
      </c>
      <c r="I1597" s="4">
        <f t="shared" si="302"/>
        <v>4476.3387632415715</v>
      </c>
      <c r="J1597" s="25">
        <f t="shared" si="297"/>
        <v>4378.2570067983725</v>
      </c>
      <c r="K1597" s="15">
        <f t="shared" si="303"/>
        <v>4373.0352220304294</v>
      </c>
      <c r="L1597" s="36">
        <f t="shared" si="304"/>
        <v>97.964777969570605</v>
      </c>
      <c r="M1597" s="36">
        <f t="shared" si="305"/>
        <v>97.964777969570605</v>
      </c>
      <c r="N1597" s="36">
        <f t="shared" si="306"/>
        <v>2.1911155886730174E-2</v>
      </c>
      <c r="O1597" s="36">
        <f t="shared" si="307"/>
        <v>9597.0977226272662</v>
      </c>
      <c r="P1597" s="35">
        <f t="shared" si="298"/>
        <v>9597.0977226272662</v>
      </c>
    </row>
    <row r="1598" spans="1:16" x14ac:dyDescent="0.4">
      <c r="A1598" s="1">
        <v>1597</v>
      </c>
      <c r="B1598" s="21">
        <v>41410</v>
      </c>
      <c r="C1598" s="43">
        <v>1</v>
      </c>
      <c r="D1598">
        <v>3430</v>
      </c>
      <c r="E1598" s="25">
        <f t="shared" si="299"/>
        <v>4026.25</v>
      </c>
      <c r="F1598" s="25">
        <f t="shared" si="300"/>
        <v>3764.875</v>
      </c>
      <c r="G1598" s="25">
        <f t="shared" si="301"/>
        <v>0.91105282379893093</v>
      </c>
      <c r="H1598" s="25">
        <f t="shared" si="296"/>
        <v>1.0016405964821891</v>
      </c>
      <c r="I1598" s="4">
        <f t="shared" si="302"/>
        <v>3424.3819709847307</v>
      </c>
      <c r="J1598" s="25">
        <f t="shared" si="297"/>
        <v>4378.1971433377848</v>
      </c>
      <c r="K1598" s="15">
        <f t="shared" si="303"/>
        <v>4385.3799981694747</v>
      </c>
      <c r="L1598" s="36">
        <f t="shared" si="304"/>
        <v>-955.37999816947467</v>
      </c>
      <c r="M1598" s="36">
        <f t="shared" si="305"/>
        <v>955.37999816947467</v>
      </c>
      <c r="N1598" s="36">
        <f t="shared" si="306"/>
        <v>0.27853644261500721</v>
      </c>
      <c r="O1598" s="36">
        <f t="shared" si="307"/>
        <v>912750.94090230542</v>
      </c>
      <c r="P1598" s="35">
        <f t="shared" si="298"/>
        <v>912750.94090230542</v>
      </c>
    </row>
    <row r="1599" spans="1:16" x14ac:dyDescent="0.4">
      <c r="A1599" s="1">
        <v>1598</v>
      </c>
      <c r="B1599" s="21">
        <v>41411</v>
      </c>
      <c r="C1599" s="43">
        <v>2</v>
      </c>
      <c r="D1599">
        <v>3148</v>
      </c>
      <c r="E1599" s="25">
        <f t="shared" si="299"/>
        <v>3503.5</v>
      </c>
      <c r="F1599" s="25">
        <f t="shared" si="300"/>
        <v>3373.375</v>
      </c>
      <c r="G1599" s="25">
        <f t="shared" si="301"/>
        <v>0.93319005447067105</v>
      </c>
      <c r="H1599" s="25">
        <f t="shared" si="296"/>
        <v>0.99475543470319527</v>
      </c>
      <c r="I1599" s="4">
        <f t="shared" si="302"/>
        <v>3164.5969352650659</v>
      </c>
      <c r="J1599" s="25">
        <f t="shared" si="297"/>
        <v>4378.1372798771981</v>
      </c>
      <c r="K1599" s="15">
        <f t="shared" si="303"/>
        <v>4355.1758530345069</v>
      </c>
      <c r="L1599" s="36">
        <f t="shared" si="304"/>
        <v>-1207.1758530345069</v>
      </c>
      <c r="M1599" s="36">
        <f t="shared" si="305"/>
        <v>1207.1758530345069</v>
      </c>
      <c r="N1599" s="36">
        <f t="shared" si="306"/>
        <v>0.38347390503002127</v>
      </c>
      <c r="O1599" s="36">
        <f t="shared" si="307"/>
        <v>1457273.5401495893</v>
      </c>
      <c r="P1599" s="35">
        <f t="shared" si="298"/>
        <v>1457273.5401495893</v>
      </c>
    </row>
    <row r="1600" spans="1:16" x14ac:dyDescent="0.4">
      <c r="A1600" s="1">
        <v>1599</v>
      </c>
      <c r="B1600" s="21">
        <v>41412</v>
      </c>
      <c r="C1600" s="43">
        <v>3</v>
      </c>
      <c r="D1600">
        <v>2965</v>
      </c>
      <c r="E1600" s="25">
        <f t="shared" si="299"/>
        <v>3243.25</v>
      </c>
      <c r="F1600" s="25">
        <f t="shared" si="300"/>
        <v>3199.875</v>
      </c>
      <c r="G1600" s="25">
        <f t="shared" si="301"/>
        <v>0.9265986952615336</v>
      </c>
      <c r="H1600" s="25">
        <f t="shared" si="296"/>
        <v>1.0047966317304369</v>
      </c>
      <c r="I1600" s="4">
        <f t="shared" si="302"/>
        <v>2950.8458790250397</v>
      </c>
      <c r="J1600" s="25">
        <f t="shared" si="297"/>
        <v>4378.0774164166105</v>
      </c>
      <c r="K1600" s="15">
        <f t="shared" si="303"/>
        <v>4399.0774414705038</v>
      </c>
      <c r="L1600" s="36">
        <f t="shared" si="304"/>
        <v>-1434.0774414705038</v>
      </c>
      <c r="M1600" s="36">
        <f t="shared" si="305"/>
        <v>1434.0774414705038</v>
      </c>
      <c r="N1600" s="36">
        <f t="shared" si="306"/>
        <v>0.48366861432394731</v>
      </c>
      <c r="O1600" s="36">
        <f t="shared" si="307"/>
        <v>2056578.1081345864</v>
      </c>
      <c r="P1600" s="35">
        <f t="shared" si="298"/>
        <v>2056578.1081345864</v>
      </c>
    </row>
    <row r="1601" spans="1:16" x14ac:dyDescent="0.4">
      <c r="A1601" s="1">
        <v>1600</v>
      </c>
      <c r="B1601" s="21">
        <v>41413</v>
      </c>
      <c r="C1601" s="43">
        <v>4</v>
      </c>
      <c r="D1601">
        <v>3430</v>
      </c>
      <c r="E1601" s="25">
        <f t="shared" si="299"/>
        <v>3156.5</v>
      </c>
      <c r="F1601" s="25">
        <f t="shared" si="300"/>
        <v>3187.625</v>
      </c>
      <c r="G1601" s="25">
        <f t="shared" si="301"/>
        <v>1.0760362338731815</v>
      </c>
      <c r="H1601" s="25">
        <f t="shared" si="296"/>
        <v>0.99880733708417879</v>
      </c>
      <c r="I1601" s="4">
        <f t="shared" si="302"/>
        <v>3434.0957186129699</v>
      </c>
      <c r="J1601" s="25">
        <f t="shared" si="297"/>
        <v>4378.0175529560238</v>
      </c>
      <c r="K1601" s="15">
        <f t="shared" si="303"/>
        <v>4372.796053775799</v>
      </c>
      <c r="L1601" s="36">
        <f t="shared" si="304"/>
        <v>-942.79605377579901</v>
      </c>
      <c r="M1601" s="36">
        <f t="shared" si="305"/>
        <v>942.79605377579901</v>
      </c>
      <c r="N1601" s="36">
        <f t="shared" si="306"/>
        <v>0.27486765416204051</v>
      </c>
      <c r="O1601" s="36">
        <f t="shared" si="307"/>
        <v>888864.3990152193</v>
      </c>
      <c r="P1601" s="35">
        <f t="shared" si="298"/>
        <v>888864.3990152193</v>
      </c>
    </row>
    <row r="1602" spans="1:16" x14ac:dyDescent="0.4">
      <c r="A1602" s="1">
        <v>1601</v>
      </c>
      <c r="B1602" s="21">
        <v>41414</v>
      </c>
      <c r="C1602" s="43">
        <v>1</v>
      </c>
      <c r="D1602">
        <v>3083</v>
      </c>
      <c r="E1602" s="25">
        <f t="shared" si="299"/>
        <v>3218.75</v>
      </c>
      <c r="F1602" s="25">
        <f t="shared" si="300"/>
        <v>3404.5</v>
      </c>
      <c r="G1602" s="25">
        <f t="shared" si="301"/>
        <v>0.90556616243207522</v>
      </c>
      <c r="H1602" s="25">
        <f t="shared" ref="H1602:H1665" si="308">VLOOKUP(C1602,$Q$38:$S$42,3,FALSE)</f>
        <v>1.0016405964821891</v>
      </c>
      <c r="I1602" s="4">
        <f t="shared" si="302"/>
        <v>3077.9503255235932</v>
      </c>
      <c r="J1602" s="25">
        <f t="shared" si="297"/>
        <v>4377.9576894954362</v>
      </c>
      <c r="K1602" s="15">
        <f t="shared" si="303"/>
        <v>4385.1401514799945</v>
      </c>
      <c r="L1602" s="36">
        <f t="shared" si="304"/>
        <v>-1302.1401514799945</v>
      </c>
      <c r="M1602" s="36">
        <f t="shared" si="305"/>
        <v>1302.1401514799945</v>
      </c>
      <c r="N1602" s="36">
        <f t="shared" si="306"/>
        <v>0.4223613854946463</v>
      </c>
      <c r="O1602" s="36">
        <f t="shared" si="307"/>
        <v>1695568.9740963432</v>
      </c>
      <c r="P1602" s="35">
        <f t="shared" si="298"/>
        <v>1695568.9740963432</v>
      </c>
    </row>
    <row r="1603" spans="1:16" x14ac:dyDescent="0.4">
      <c r="A1603" s="1">
        <v>1602</v>
      </c>
      <c r="B1603" s="21">
        <v>41415</v>
      </c>
      <c r="C1603" s="43">
        <v>2</v>
      </c>
      <c r="D1603">
        <v>3397</v>
      </c>
      <c r="E1603" s="25">
        <f t="shared" si="299"/>
        <v>3590.25</v>
      </c>
      <c r="F1603" s="25">
        <f t="shared" si="300"/>
        <v>3590.25</v>
      </c>
      <c r="G1603" s="25">
        <f t="shared" si="301"/>
        <v>0.94617366478657472</v>
      </c>
      <c r="H1603" s="25">
        <f t="shared" si="308"/>
        <v>0.99475543470319527</v>
      </c>
      <c r="I1603" s="4">
        <f t="shared" si="302"/>
        <v>3414.9097169934653</v>
      </c>
      <c r="J1603" s="25">
        <f t="shared" ref="J1603:J1666" si="309">INTERCEPT($I$2:$I$3896,$A$2:$A$3896)+SLOPE($I$2:$I$3896,$A$2:$A$3896)*A1603</f>
        <v>4377.8978260348495</v>
      </c>
      <c r="K1603" s="15">
        <f t="shared" si="303"/>
        <v>4354.9376550234701</v>
      </c>
      <c r="L1603" s="36">
        <f t="shared" si="304"/>
        <v>-957.93765502347014</v>
      </c>
      <c r="M1603" s="36">
        <f t="shared" si="305"/>
        <v>957.93765502347014</v>
      </c>
      <c r="N1603" s="36">
        <f t="shared" si="306"/>
        <v>0.28199518840843985</v>
      </c>
      <c r="O1603" s="36">
        <f t="shared" si="307"/>
        <v>917644.55091186485</v>
      </c>
      <c r="P1603" s="35">
        <f t="shared" ref="P1603:P1666" si="310">(D1603-K1603)^2</f>
        <v>917644.55091186485</v>
      </c>
    </row>
    <row r="1604" spans="1:16" x14ac:dyDescent="0.4">
      <c r="A1604" s="1">
        <v>1603</v>
      </c>
      <c r="B1604" s="21">
        <v>41416</v>
      </c>
      <c r="C1604" s="43">
        <v>3</v>
      </c>
      <c r="D1604">
        <v>4451</v>
      </c>
      <c r="E1604" s="25">
        <f t="shared" si="299"/>
        <v>3590.25</v>
      </c>
      <c r="F1604" s="25">
        <f t="shared" si="300"/>
        <v>3661.125</v>
      </c>
      <c r="G1604" s="25">
        <f t="shared" si="301"/>
        <v>1.2157465259995219</v>
      </c>
      <c r="H1604" s="25">
        <f t="shared" si="308"/>
        <v>1.0047966317304369</v>
      </c>
      <c r="I1604" s="4">
        <f t="shared" si="302"/>
        <v>4429.7521104689549</v>
      </c>
      <c r="J1604" s="25">
        <f t="shared" si="309"/>
        <v>4377.8379625742618</v>
      </c>
      <c r="K1604" s="15">
        <f t="shared" si="303"/>
        <v>4398.8368390562564</v>
      </c>
      <c r="L1604" s="36">
        <f t="shared" si="304"/>
        <v>52.163160943743605</v>
      </c>
      <c r="M1604" s="36">
        <f t="shared" si="305"/>
        <v>52.163160943743605</v>
      </c>
      <c r="N1604" s="36">
        <f t="shared" si="306"/>
        <v>1.1719425060378253E-2</v>
      </c>
      <c r="O1604" s="36">
        <f t="shared" si="307"/>
        <v>2720.9953596428982</v>
      </c>
      <c r="P1604" s="35">
        <f t="shared" si="310"/>
        <v>2720.9953596428982</v>
      </c>
    </row>
    <row r="1605" spans="1:16" x14ac:dyDescent="0.4">
      <c r="A1605" s="1">
        <v>1604</v>
      </c>
      <c r="B1605" s="21">
        <v>41417</v>
      </c>
      <c r="C1605" s="43">
        <v>4</v>
      </c>
      <c r="D1605">
        <v>3430</v>
      </c>
      <c r="E1605" s="25">
        <f t="shared" ref="E1605:E1668" si="311">AVERAGE(D1603:D1606)</f>
        <v>3732</v>
      </c>
      <c r="F1605" s="25">
        <f t="shared" ref="F1605:F1668" si="312">AVERAGE(E1605:E1606)</f>
        <v>3679.75</v>
      </c>
      <c r="G1605" s="25">
        <f t="shared" si="301"/>
        <v>0.93212854134112377</v>
      </c>
      <c r="H1605" s="25">
        <f t="shared" si="308"/>
        <v>0.99880733708417879</v>
      </c>
      <c r="I1605" s="4">
        <f t="shared" si="302"/>
        <v>3434.0957186129699</v>
      </c>
      <c r="J1605" s="25">
        <f t="shared" si="309"/>
        <v>4377.7780991136751</v>
      </c>
      <c r="K1605" s="15">
        <f t="shared" si="303"/>
        <v>4372.5568855211677</v>
      </c>
      <c r="L1605" s="36">
        <f t="shared" si="304"/>
        <v>-942.55688552116771</v>
      </c>
      <c r="M1605" s="36">
        <f t="shared" si="305"/>
        <v>942.55688552116771</v>
      </c>
      <c r="N1605" s="36">
        <f t="shared" si="306"/>
        <v>0.27479792580792062</v>
      </c>
      <c r="O1605" s="36">
        <f t="shared" si="307"/>
        <v>888413.48244336364</v>
      </c>
      <c r="P1605" s="35">
        <f t="shared" si="310"/>
        <v>888413.48244336364</v>
      </c>
    </row>
    <row r="1606" spans="1:16" x14ac:dyDescent="0.4">
      <c r="A1606" s="1">
        <v>1605</v>
      </c>
      <c r="B1606" s="21">
        <v>41418</v>
      </c>
      <c r="C1606" s="43">
        <v>1</v>
      </c>
      <c r="D1606">
        <v>3650</v>
      </c>
      <c r="E1606" s="25">
        <f t="shared" si="311"/>
        <v>3627.5</v>
      </c>
      <c r="F1606" s="25">
        <f t="shared" si="312"/>
        <v>3750.75</v>
      </c>
      <c r="G1606" s="25">
        <f t="shared" si="301"/>
        <v>0.97313870559221494</v>
      </c>
      <c r="H1606" s="25">
        <f t="shared" si="308"/>
        <v>1.0016405964821891</v>
      </c>
      <c r="I1606" s="4">
        <f t="shared" si="302"/>
        <v>3644.0216309312732</v>
      </c>
      <c r="J1606" s="25">
        <f t="shared" si="309"/>
        <v>4377.7182356530875</v>
      </c>
      <c r="K1606" s="15">
        <f t="shared" si="303"/>
        <v>4384.9003047905153</v>
      </c>
      <c r="L1606" s="36">
        <f t="shared" si="304"/>
        <v>-734.90030479051529</v>
      </c>
      <c r="M1606" s="36">
        <f t="shared" si="305"/>
        <v>734.90030479051529</v>
      </c>
      <c r="N1606" s="36">
        <f t="shared" si="306"/>
        <v>0.20134254925767542</v>
      </c>
      <c r="O1606" s="36">
        <f t="shared" si="307"/>
        <v>540078.45798119227</v>
      </c>
      <c r="P1606" s="35">
        <f t="shared" si="310"/>
        <v>540078.45798119227</v>
      </c>
    </row>
    <row r="1607" spans="1:16" x14ac:dyDescent="0.4">
      <c r="A1607" s="1">
        <v>1606</v>
      </c>
      <c r="B1607" s="21">
        <v>41419</v>
      </c>
      <c r="C1607" s="43">
        <v>2</v>
      </c>
      <c r="D1607">
        <v>2979</v>
      </c>
      <c r="E1607" s="25">
        <f t="shared" si="311"/>
        <v>3874</v>
      </c>
      <c r="F1607" s="25">
        <f t="shared" si="312"/>
        <v>4063.75</v>
      </c>
      <c r="G1607" s="25">
        <f t="shared" si="301"/>
        <v>0.73306674869270994</v>
      </c>
      <c r="H1607" s="25">
        <f t="shared" si="308"/>
        <v>0.99475543470319527</v>
      </c>
      <c r="I1607" s="4">
        <f t="shared" si="302"/>
        <v>2994.7059307988029</v>
      </c>
      <c r="J1607" s="25">
        <f t="shared" si="309"/>
        <v>4377.6583721925008</v>
      </c>
      <c r="K1607" s="15">
        <f t="shared" si="303"/>
        <v>4354.6994570124334</v>
      </c>
      <c r="L1607" s="36">
        <f t="shared" si="304"/>
        <v>-1375.6994570124334</v>
      </c>
      <c r="M1607" s="36">
        <f t="shared" si="305"/>
        <v>1375.6994570124334</v>
      </c>
      <c r="N1607" s="36">
        <f t="shared" si="306"/>
        <v>0.46179907922538888</v>
      </c>
      <c r="O1607" s="36">
        <f t="shared" si="307"/>
        <v>1892548.9960243041</v>
      </c>
      <c r="P1607" s="35">
        <f t="shared" si="310"/>
        <v>1892548.9960243041</v>
      </c>
    </row>
    <row r="1608" spans="1:16" x14ac:dyDescent="0.4">
      <c r="A1608" s="1">
        <v>1607</v>
      </c>
      <c r="B1608" s="21">
        <v>41420</v>
      </c>
      <c r="C1608" s="43">
        <v>3</v>
      </c>
      <c r="D1608">
        <v>5437</v>
      </c>
      <c r="E1608" s="25">
        <f t="shared" si="311"/>
        <v>4253.5</v>
      </c>
      <c r="F1608" s="25">
        <f t="shared" si="312"/>
        <v>4355.625</v>
      </c>
      <c r="G1608" s="25">
        <f t="shared" si="301"/>
        <v>1.2482709140479264</v>
      </c>
      <c r="H1608" s="25">
        <f t="shared" si="308"/>
        <v>1.0047966317304369</v>
      </c>
      <c r="I1608" s="4">
        <f t="shared" si="302"/>
        <v>5411.0452088563707</v>
      </c>
      <c r="J1608" s="25">
        <f t="shared" si="309"/>
        <v>4377.5985087319132</v>
      </c>
      <c r="K1608" s="15">
        <f t="shared" si="303"/>
        <v>4398.5962366420099</v>
      </c>
      <c r="L1608" s="36">
        <f t="shared" si="304"/>
        <v>1038.4037633579901</v>
      </c>
      <c r="M1608" s="36">
        <f t="shared" si="305"/>
        <v>1038.4037633579901</v>
      </c>
      <c r="N1608" s="36">
        <f t="shared" si="306"/>
        <v>0.19098836920323525</v>
      </c>
      <c r="O1608" s="36">
        <f t="shared" si="307"/>
        <v>1078282.3757560367</v>
      </c>
      <c r="P1608" s="35">
        <f t="shared" si="310"/>
        <v>1078282.3757560367</v>
      </c>
    </row>
    <row r="1609" spans="1:16" x14ac:dyDescent="0.4">
      <c r="A1609" s="1">
        <v>1608</v>
      </c>
      <c r="B1609" s="21">
        <v>41421</v>
      </c>
      <c r="C1609" s="43">
        <v>4</v>
      </c>
      <c r="D1609">
        <v>4948</v>
      </c>
      <c r="E1609" s="25">
        <f t="shared" si="311"/>
        <v>4457.75</v>
      </c>
      <c r="F1609" s="25">
        <f t="shared" si="312"/>
        <v>4449</v>
      </c>
      <c r="G1609" s="25">
        <f t="shared" si="301"/>
        <v>1.1121600359631378</v>
      </c>
      <c r="H1609" s="25">
        <f t="shared" si="308"/>
        <v>0.99880733708417879</v>
      </c>
      <c r="I1609" s="4">
        <f t="shared" si="302"/>
        <v>4953.9083427687974</v>
      </c>
      <c r="J1609" s="25">
        <f t="shared" si="309"/>
        <v>4377.5386452713265</v>
      </c>
      <c r="K1609" s="15">
        <f t="shared" si="303"/>
        <v>4372.3177172665373</v>
      </c>
      <c r="L1609" s="36">
        <f t="shared" si="304"/>
        <v>575.68228273346267</v>
      </c>
      <c r="M1609" s="36">
        <f t="shared" si="305"/>
        <v>575.68228273346267</v>
      </c>
      <c r="N1609" s="36">
        <f t="shared" si="306"/>
        <v>0.1163464597278623</v>
      </c>
      <c r="O1609" s="36">
        <f t="shared" si="307"/>
        <v>331410.09065321047</v>
      </c>
      <c r="P1609" s="35">
        <f t="shared" si="310"/>
        <v>331410.09065321047</v>
      </c>
    </row>
    <row r="1610" spans="1:16" x14ac:dyDescent="0.4">
      <c r="A1610" s="1">
        <v>1609</v>
      </c>
      <c r="B1610" s="21">
        <v>41422</v>
      </c>
      <c r="C1610" s="43">
        <v>1</v>
      </c>
      <c r="D1610">
        <v>4467</v>
      </c>
      <c r="E1610" s="25">
        <f t="shared" si="311"/>
        <v>4440.25</v>
      </c>
      <c r="F1610" s="25">
        <f t="shared" si="312"/>
        <v>4189.375</v>
      </c>
      <c r="G1610" s="25">
        <f t="shared" si="301"/>
        <v>1.0662688348500671</v>
      </c>
      <c r="H1610" s="25">
        <f t="shared" si="308"/>
        <v>1.0016405964821891</v>
      </c>
      <c r="I1610" s="4">
        <f t="shared" si="302"/>
        <v>4459.6834590054787</v>
      </c>
      <c r="J1610" s="25">
        <f t="shared" si="309"/>
        <v>4377.4787818107388</v>
      </c>
      <c r="K1610" s="15">
        <f t="shared" si="303"/>
        <v>4384.6604581010351</v>
      </c>
      <c r="L1610" s="36">
        <f t="shared" si="304"/>
        <v>82.339541898964853</v>
      </c>
      <c r="M1610" s="36">
        <f t="shared" si="305"/>
        <v>82.339541898964853</v>
      </c>
      <c r="N1610" s="36">
        <f t="shared" si="306"/>
        <v>1.8432850212438963E-2</v>
      </c>
      <c r="O1610" s="36">
        <f t="shared" si="307"/>
        <v>6779.800160131389</v>
      </c>
      <c r="P1610" s="35">
        <f t="shared" si="310"/>
        <v>6779.800160131389</v>
      </c>
    </row>
    <row r="1611" spans="1:16" x14ac:dyDescent="0.4">
      <c r="A1611" s="1">
        <v>1610</v>
      </c>
      <c r="B1611" s="21">
        <v>41423</v>
      </c>
      <c r="C1611" s="43">
        <v>2</v>
      </c>
      <c r="D1611">
        <v>2909</v>
      </c>
      <c r="E1611" s="25">
        <f t="shared" si="311"/>
        <v>3938.5</v>
      </c>
      <c r="F1611" s="25">
        <f t="shared" si="312"/>
        <v>3744.875</v>
      </c>
      <c r="G1611" s="25">
        <f t="shared" si="301"/>
        <v>0.77679495310257352</v>
      </c>
      <c r="H1611" s="25">
        <f t="shared" si="308"/>
        <v>0.99475543470319527</v>
      </c>
      <c r="I1611" s="4">
        <f t="shared" si="302"/>
        <v>2924.3368756944333</v>
      </c>
      <c r="J1611" s="25">
        <f t="shared" si="309"/>
        <v>4377.4189183501521</v>
      </c>
      <c r="K1611" s="15">
        <f t="shared" si="303"/>
        <v>4354.4612590013967</v>
      </c>
      <c r="L1611" s="36">
        <f t="shared" si="304"/>
        <v>-1445.4612590013967</v>
      </c>
      <c r="M1611" s="36">
        <f t="shared" si="305"/>
        <v>1445.4612590013967</v>
      </c>
      <c r="N1611" s="36">
        <f t="shared" si="306"/>
        <v>0.4968928356828452</v>
      </c>
      <c r="O1611" s="36">
        <f t="shared" si="307"/>
        <v>2089358.2512739028</v>
      </c>
      <c r="P1611" s="35">
        <f t="shared" si="310"/>
        <v>2089358.2512739028</v>
      </c>
    </row>
    <row r="1612" spans="1:16" x14ac:dyDescent="0.4">
      <c r="A1612" s="1">
        <v>1611</v>
      </c>
      <c r="B1612" s="21">
        <v>41424</v>
      </c>
      <c r="C1612" s="43">
        <v>3</v>
      </c>
      <c r="D1612">
        <v>3430</v>
      </c>
      <c r="E1612" s="25">
        <f t="shared" si="311"/>
        <v>3551.25</v>
      </c>
      <c r="F1612" s="25">
        <f t="shared" si="312"/>
        <v>3541.75</v>
      </c>
      <c r="G1612" s="25">
        <f t="shared" si="301"/>
        <v>0.9684478012282064</v>
      </c>
      <c r="H1612" s="25">
        <f t="shared" si="308"/>
        <v>1.0047966317304369</v>
      </c>
      <c r="I1612" s="4">
        <f t="shared" si="302"/>
        <v>3413.6260927675839</v>
      </c>
      <c r="J1612" s="25">
        <f t="shared" si="309"/>
        <v>4377.3590548895645</v>
      </c>
      <c r="K1612" s="15">
        <f t="shared" si="303"/>
        <v>4398.3556342277634</v>
      </c>
      <c r="L1612" s="36">
        <f t="shared" si="304"/>
        <v>-968.3556342277634</v>
      </c>
      <c r="M1612" s="36">
        <f t="shared" si="305"/>
        <v>968.3556342277634</v>
      </c>
      <c r="N1612" s="36">
        <f t="shared" si="306"/>
        <v>0.28231942688856076</v>
      </c>
      <c r="O1612" s="36">
        <f t="shared" si="307"/>
        <v>937712.63434065389</v>
      </c>
      <c r="P1612" s="35">
        <f t="shared" si="310"/>
        <v>937712.63434065389</v>
      </c>
    </row>
    <row r="1613" spans="1:16" x14ac:dyDescent="0.4">
      <c r="A1613" s="1">
        <v>1612</v>
      </c>
      <c r="B1613" s="21">
        <v>41425</v>
      </c>
      <c r="C1613" s="43">
        <v>4</v>
      </c>
      <c r="D1613">
        <v>3399</v>
      </c>
      <c r="E1613" s="25">
        <f t="shared" si="311"/>
        <v>3532.25</v>
      </c>
      <c r="F1613" s="25">
        <f t="shared" si="312"/>
        <v>3597.375</v>
      </c>
      <c r="G1613" s="25">
        <f t="shared" si="301"/>
        <v>0.9448556238924215</v>
      </c>
      <c r="H1613" s="25">
        <f t="shared" si="308"/>
        <v>0.99880733708417879</v>
      </c>
      <c r="I1613" s="4">
        <f t="shared" si="302"/>
        <v>3403.0587019141358</v>
      </c>
      <c r="J1613" s="25">
        <f t="shared" si="309"/>
        <v>4377.2991914289778</v>
      </c>
      <c r="K1613" s="15">
        <f t="shared" si="303"/>
        <v>4372.078549011906</v>
      </c>
      <c r="L1613" s="36">
        <f t="shared" si="304"/>
        <v>-973.07854901190603</v>
      </c>
      <c r="M1613" s="36">
        <f t="shared" si="305"/>
        <v>973.07854901190603</v>
      </c>
      <c r="N1613" s="36">
        <f t="shared" si="306"/>
        <v>0.28628377434889851</v>
      </c>
      <c r="O1613" s="36">
        <f t="shared" si="307"/>
        <v>946881.86254711647</v>
      </c>
      <c r="P1613" s="35">
        <f t="shared" si="310"/>
        <v>946881.86254711647</v>
      </c>
    </row>
    <row r="1614" spans="1:16" x14ac:dyDescent="0.4">
      <c r="A1614" s="1">
        <v>1613</v>
      </c>
      <c r="B1614" s="21">
        <v>41426</v>
      </c>
      <c r="C1614" s="43">
        <v>1</v>
      </c>
      <c r="D1614">
        <v>4391</v>
      </c>
      <c r="E1614" s="25">
        <f t="shared" si="311"/>
        <v>3662.5</v>
      </c>
      <c r="F1614" s="25">
        <f t="shared" si="312"/>
        <v>3616.375</v>
      </c>
      <c r="G1614" s="25">
        <f t="shared" si="301"/>
        <v>1.2141993017870105</v>
      </c>
      <c r="H1614" s="25">
        <f t="shared" si="308"/>
        <v>1.0016405964821891</v>
      </c>
      <c r="I1614" s="4">
        <f t="shared" si="302"/>
        <v>4383.8079401148552</v>
      </c>
      <c r="J1614" s="25">
        <f t="shared" si="309"/>
        <v>4377.2393279683902</v>
      </c>
      <c r="K1614" s="15">
        <f t="shared" si="303"/>
        <v>4384.420611411555</v>
      </c>
      <c r="L1614" s="36">
        <f t="shared" si="304"/>
        <v>6.5793885884449992</v>
      </c>
      <c r="M1614" s="36">
        <f t="shared" si="305"/>
        <v>6.5793885884449992</v>
      </c>
      <c r="N1614" s="36">
        <f t="shared" si="306"/>
        <v>1.4983804574003642E-3</v>
      </c>
      <c r="O1614" s="36">
        <f t="shared" si="307"/>
        <v>43.288354197760277</v>
      </c>
      <c r="P1614" s="35">
        <f t="shared" si="310"/>
        <v>43.288354197760277</v>
      </c>
    </row>
    <row r="1615" spans="1:16" x14ac:dyDescent="0.4">
      <c r="A1615" s="1">
        <v>1614</v>
      </c>
      <c r="B1615" s="21">
        <v>41427</v>
      </c>
      <c r="C1615" s="43">
        <v>2</v>
      </c>
      <c r="D1615">
        <v>3430</v>
      </c>
      <c r="E1615" s="25">
        <f t="shared" si="311"/>
        <v>3570.25</v>
      </c>
      <c r="F1615" s="25">
        <f t="shared" si="312"/>
        <v>3576.75</v>
      </c>
      <c r="G1615" s="25">
        <f t="shared" si="301"/>
        <v>0.95897113301181236</v>
      </c>
      <c r="H1615" s="25">
        <f t="shared" si="308"/>
        <v>0.99475543470319527</v>
      </c>
      <c r="I1615" s="4">
        <f t="shared" si="302"/>
        <v>3448.0837001140962</v>
      </c>
      <c r="J1615" s="25">
        <f t="shared" si="309"/>
        <v>4377.1794645078035</v>
      </c>
      <c r="K1615" s="15">
        <f t="shared" si="303"/>
        <v>4354.22306099036</v>
      </c>
      <c r="L1615" s="36">
        <f t="shared" si="304"/>
        <v>-924.22306099035995</v>
      </c>
      <c r="M1615" s="36">
        <f t="shared" si="305"/>
        <v>924.22306099035995</v>
      </c>
      <c r="N1615" s="36">
        <f t="shared" si="306"/>
        <v>0.26945278746074636</v>
      </c>
      <c r="O1615" s="36">
        <f t="shared" si="307"/>
        <v>854188.26646639057</v>
      </c>
      <c r="P1615" s="35">
        <f t="shared" si="310"/>
        <v>854188.26646639057</v>
      </c>
    </row>
    <row r="1616" spans="1:16" x14ac:dyDescent="0.4">
      <c r="A1616" s="1">
        <v>1615</v>
      </c>
      <c r="B1616" s="21">
        <v>41428</v>
      </c>
      <c r="C1616" s="43">
        <v>3</v>
      </c>
      <c r="D1616">
        <v>3061</v>
      </c>
      <c r="E1616" s="25">
        <f t="shared" si="311"/>
        <v>3583.25</v>
      </c>
      <c r="F1616" s="25">
        <f t="shared" si="312"/>
        <v>3401.5</v>
      </c>
      <c r="G1616" s="25">
        <f t="shared" si="301"/>
        <v>0.89989710421872704</v>
      </c>
      <c r="H1616" s="25">
        <f t="shared" si="308"/>
        <v>1.0047966317304369</v>
      </c>
      <c r="I1616" s="4">
        <f t="shared" si="302"/>
        <v>3046.3876005718876</v>
      </c>
      <c r="J1616" s="25">
        <f t="shared" si="309"/>
        <v>4377.1196010472158</v>
      </c>
      <c r="K1616" s="15">
        <f t="shared" si="303"/>
        <v>4398.115031813516</v>
      </c>
      <c r="L1616" s="36">
        <f t="shared" si="304"/>
        <v>-1337.115031813516</v>
      </c>
      <c r="M1616" s="36">
        <f t="shared" si="305"/>
        <v>1337.115031813516</v>
      </c>
      <c r="N1616" s="36">
        <f t="shared" si="306"/>
        <v>0.43682294407498073</v>
      </c>
      <c r="O1616" s="36">
        <f t="shared" si="307"/>
        <v>1787876.6083016598</v>
      </c>
      <c r="P1616" s="35">
        <f t="shared" si="310"/>
        <v>1787876.6083016598</v>
      </c>
    </row>
    <row r="1617" spans="1:16" x14ac:dyDescent="0.4">
      <c r="A1617" s="1">
        <v>1616</v>
      </c>
      <c r="B1617" s="21">
        <v>41429</v>
      </c>
      <c r="C1617" s="43">
        <v>4</v>
      </c>
      <c r="D1617">
        <v>3451</v>
      </c>
      <c r="E1617" s="25">
        <f t="shared" si="311"/>
        <v>3219.75</v>
      </c>
      <c r="F1617" s="25">
        <f t="shared" si="312"/>
        <v>3111</v>
      </c>
      <c r="G1617" s="25">
        <f t="shared" si="301"/>
        <v>1.1092896174863387</v>
      </c>
      <c r="H1617" s="25">
        <f t="shared" si="308"/>
        <v>0.99880733708417879</v>
      </c>
      <c r="I1617" s="4">
        <f t="shared" si="302"/>
        <v>3455.1207944412126</v>
      </c>
      <c r="J1617" s="25">
        <f t="shared" si="309"/>
        <v>4377.0597375866291</v>
      </c>
      <c r="K1617" s="15">
        <f t="shared" si="303"/>
        <v>4371.8393807572756</v>
      </c>
      <c r="L1617" s="36">
        <f t="shared" si="304"/>
        <v>-920.83938075727565</v>
      </c>
      <c r="M1617" s="36">
        <f t="shared" si="305"/>
        <v>920.83938075727565</v>
      </c>
      <c r="N1617" s="36">
        <f t="shared" si="306"/>
        <v>0.26683262264771823</v>
      </c>
      <c r="O1617" s="36">
        <f t="shared" si="307"/>
        <v>847945.16515344288</v>
      </c>
      <c r="P1617" s="35">
        <f t="shared" si="310"/>
        <v>847945.16515344288</v>
      </c>
    </row>
    <row r="1618" spans="1:16" x14ac:dyDescent="0.4">
      <c r="A1618" s="1">
        <v>1617</v>
      </c>
      <c r="B1618" s="21">
        <v>41430</v>
      </c>
      <c r="C1618" s="43">
        <v>1</v>
      </c>
      <c r="D1618">
        <v>2937</v>
      </c>
      <c r="E1618" s="25">
        <f t="shared" si="311"/>
        <v>3002.25</v>
      </c>
      <c r="F1618" s="25">
        <f t="shared" si="312"/>
        <v>3048</v>
      </c>
      <c r="G1618" s="25">
        <f t="shared" si="301"/>
        <v>0.96358267716535428</v>
      </c>
      <c r="H1618" s="25">
        <f t="shared" si="308"/>
        <v>1.0016405964821891</v>
      </c>
      <c r="I1618" s="4">
        <f t="shared" si="302"/>
        <v>2932.1894602863422</v>
      </c>
      <c r="J1618" s="25">
        <f t="shared" si="309"/>
        <v>4376.9998741260424</v>
      </c>
      <c r="K1618" s="15">
        <f t="shared" si="303"/>
        <v>4384.1807647220758</v>
      </c>
      <c r="L1618" s="36">
        <f t="shared" si="304"/>
        <v>-1447.1807647220758</v>
      </c>
      <c r="M1618" s="36">
        <f t="shared" si="305"/>
        <v>1447.1807647220758</v>
      </c>
      <c r="N1618" s="36">
        <f t="shared" si="306"/>
        <v>0.49274115244197336</v>
      </c>
      <c r="O1618" s="36">
        <f t="shared" si="307"/>
        <v>2094332.165781572</v>
      </c>
      <c r="P1618" s="35">
        <f t="shared" si="310"/>
        <v>2094332.165781572</v>
      </c>
    </row>
    <row r="1619" spans="1:16" x14ac:dyDescent="0.4">
      <c r="A1619" s="1">
        <v>1618</v>
      </c>
      <c r="B1619" s="21">
        <v>41431</v>
      </c>
      <c r="C1619" s="43">
        <v>2</v>
      </c>
      <c r="D1619">
        <v>2560</v>
      </c>
      <c r="E1619" s="25">
        <f t="shared" si="311"/>
        <v>3093.75</v>
      </c>
      <c r="F1619" s="25">
        <f t="shared" si="312"/>
        <v>3409.625</v>
      </c>
      <c r="G1619" s="25">
        <f t="shared" si="301"/>
        <v>0.75081570553946553</v>
      </c>
      <c r="H1619" s="25">
        <f t="shared" si="308"/>
        <v>0.99475543470319527</v>
      </c>
      <c r="I1619" s="4">
        <f t="shared" si="302"/>
        <v>2573.4968723883635</v>
      </c>
      <c r="J1619" s="25">
        <f t="shared" si="309"/>
        <v>4376.9400106654548</v>
      </c>
      <c r="K1619" s="15">
        <f t="shared" si="303"/>
        <v>4353.9848629793223</v>
      </c>
      <c r="L1619" s="36">
        <f t="shared" si="304"/>
        <v>-1793.9848629793223</v>
      </c>
      <c r="M1619" s="36">
        <f t="shared" si="305"/>
        <v>1793.9848629793223</v>
      </c>
      <c r="N1619" s="36">
        <f t="shared" si="306"/>
        <v>0.7007753371012978</v>
      </c>
      <c r="O1619" s="36">
        <f t="shared" si="307"/>
        <v>3218381.6885989378</v>
      </c>
      <c r="P1619" s="35">
        <f t="shared" si="310"/>
        <v>3218381.6885989378</v>
      </c>
    </row>
    <row r="1620" spans="1:16" x14ac:dyDescent="0.4">
      <c r="A1620" s="1">
        <v>1619</v>
      </c>
      <c r="B1620" s="21">
        <v>41432</v>
      </c>
      <c r="C1620" s="43">
        <v>3</v>
      </c>
      <c r="D1620">
        <v>3427</v>
      </c>
      <c r="E1620" s="25">
        <f t="shared" si="311"/>
        <v>3725.5</v>
      </c>
      <c r="F1620" s="25">
        <f t="shared" si="312"/>
        <v>3857.25</v>
      </c>
      <c r="G1620" s="25">
        <f t="shared" si="301"/>
        <v>0.88845680212586686</v>
      </c>
      <c r="H1620" s="25">
        <f t="shared" si="308"/>
        <v>1.0047966317304369</v>
      </c>
      <c r="I1620" s="4">
        <f t="shared" si="302"/>
        <v>3410.6404139692449</v>
      </c>
      <c r="J1620" s="25">
        <f t="shared" si="309"/>
        <v>4376.8801472048681</v>
      </c>
      <c r="K1620" s="15">
        <f t="shared" si="303"/>
        <v>4397.8744293992704</v>
      </c>
      <c r="L1620" s="36">
        <f t="shared" si="304"/>
        <v>-970.87442939927041</v>
      </c>
      <c r="M1620" s="36">
        <f t="shared" si="305"/>
        <v>970.87442939927041</v>
      </c>
      <c r="N1620" s="36">
        <f t="shared" si="306"/>
        <v>0.28330155512088429</v>
      </c>
      <c r="O1620" s="36">
        <f t="shared" si="307"/>
        <v>942597.15766135894</v>
      </c>
      <c r="P1620" s="35">
        <f t="shared" si="310"/>
        <v>942597.15766135894</v>
      </c>
    </row>
    <row r="1621" spans="1:16" x14ac:dyDescent="0.4">
      <c r="A1621" s="1">
        <v>1620</v>
      </c>
      <c r="B1621" s="21">
        <v>41433</v>
      </c>
      <c r="C1621" s="43">
        <v>4</v>
      </c>
      <c r="D1621">
        <v>5978</v>
      </c>
      <c r="E1621" s="25">
        <f t="shared" si="311"/>
        <v>3989</v>
      </c>
      <c r="F1621" s="25">
        <f t="shared" si="312"/>
        <v>4196.875</v>
      </c>
      <c r="G1621" s="25">
        <f t="shared" si="301"/>
        <v>1.4243931496649294</v>
      </c>
      <c r="H1621" s="25">
        <f t="shared" si="308"/>
        <v>0.99880733708417879</v>
      </c>
      <c r="I1621" s="4">
        <f t="shared" si="302"/>
        <v>5985.1382524397477</v>
      </c>
      <c r="J1621" s="25">
        <f t="shared" si="309"/>
        <v>4376.8202837442805</v>
      </c>
      <c r="K1621" s="15">
        <f t="shared" si="303"/>
        <v>4371.6002125026444</v>
      </c>
      <c r="L1621" s="36">
        <f t="shared" si="304"/>
        <v>1606.3997874973556</v>
      </c>
      <c r="M1621" s="36">
        <f t="shared" si="305"/>
        <v>1606.3997874973556</v>
      </c>
      <c r="N1621" s="36">
        <f t="shared" si="306"/>
        <v>0.26871859944753357</v>
      </c>
      <c r="O1621" s="36">
        <f t="shared" si="307"/>
        <v>2580520.2772715492</v>
      </c>
      <c r="P1621" s="35">
        <f t="shared" si="310"/>
        <v>2580520.2772715492</v>
      </c>
    </row>
    <row r="1622" spans="1:16" x14ac:dyDescent="0.4">
      <c r="A1622" s="1">
        <v>1621</v>
      </c>
      <c r="B1622" s="21">
        <v>41434</v>
      </c>
      <c r="C1622" s="43">
        <v>1</v>
      </c>
      <c r="D1622">
        <v>3991</v>
      </c>
      <c r="E1622" s="25">
        <f t="shared" si="311"/>
        <v>4404.75</v>
      </c>
      <c r="F1622" s="25">
        <f t="shared" si="312"/>
        <v>4333.75</v>
      </c>
      <c r="G1622" s="25">
        <f t="shared" si="301"/>
        <v>0.92091145082203629</v>
      </c>
      <c r="H1622" s="25">
        <f t="shared" si="308"/>
        <v>1.0016405964821891</v>
      </c>
      <c r="I1622" s="4">
        <f t="shared" si="302"/>
        <v>3984.463103848414</v>
      </c>
      <c r="J1622" s="25">
        <f t="shared" si="309"/>
        <v>4376.7604202836937</v>
      </c>
      <c r="K1622" s="15">
        <f t="shared" si="303"/>
        <v>4383.9409180325956</v>
      </c>
      <c r="L1622" s="36">
        <f t="shared" si="304"/>
        <v>-392.94091803259562</v>
      </c>
      <c r="M1622" s="36">
        <f t="shared" si="305"/>
        <v>392.94091803259562</v>
      </c>
      <c r="N1622" s="36">
        <f t="shared" si="306"/>
        <v>9.845675721187562E-2</v>
      </c>
      <c r="O1622" s="36">
        <f t="shared" si="307"/>
        <v>154402.56506429904</v>
      </c>
      <c r="P1622" s="35">
        <f t="shared" si="310"/>
        <v>154402.56506429904</v>
      </c>
    </row>
    <row r="1623" spans="1:16" x14ac:dyDescent="0.4">
      <c r="A1623" s="1">
        <v>1622</v>
      </c>
      <c r="B1623" s="21">
        <v>41435</v>
      </c>
      <c r="C1623" s="43">
        <v>2</v>
      </c>
      <c r="D1623">
        <v>4223</v>
      </c>
      <c r="E1623" s="25">
        <f t="shared" si="311"/>
        <v>4262.75</v>
      </c>
      <c r="F1623" s="25">
        <f t="shared" si="312"/>
        <v>3898.5</v>
      </c>
      <c r="G1623" s="25">
        <f t="shared" si="301"/>
        <v>1.0832371424907015</v>
      </c>
      <c r="H1623" s="25">
        <f t="shared" si="308"/>
        <v>0.99475543470319527</v>
      </c>
      <c r="I1623" s="4">
        <f t="shared" si="302"/>
        <v>4245.2645672250228</v>
      </c>
      <c r="J1623" s="25">
        <f t="shared" si="309"/>
        <v>4376.7005568231061</v>
      </c>
      <c r="K1623" s="15">
        <f t="shared" si="303"/>
        <v>4353.7466649682856</v>
      </c>
      <c r="L1623" s="36">
        <f t="shared" si="304"/>
        <v>-130.74666496828559</v>
      </c>
      <c r="M1623" s="36">
        <f t="shared" si="305"/>
        <v>130.74666496828559</v>
      </c>
      <c r="N1623" s="36">
        <f t="shared" si="306"/>
        <v>3.0960612116572479E-2</v>
      </c>
      <c r="O1623" s="36">
        <f t="shared" si="307"/>
        <v>17094.690400329117</v>
      </c>
      <c r="P1623" s="35">
        <f t="shared" si="310"/>
        <v>17094.690400329117</v>
      </c>
    </row>
    <row r="1624" spans="1:16" x14ac:dyDescent="0.4">
      <c r="A1624" s="1">
        <v>1623</v>
      </c>
      <c r="B1624" s="21">
        <v>41436</v>
      </c>
      <c r="C1624" s="43">
        <v>3</v>
      </c>
      <c r="D1624">
        <v>2859</v>
      </c>
      <c r="E1624" s="25">
        <f t="shared" si="311"/>
        <v>3534.25</v>
      </c>
      <c r="F1624" s="25">
        <f t="shared" si="312"/>
        <v>3365.875</v>
      </c>
      <c r="G1624" s="25">
        <f t="shared" si="301"/>
        <v>0.84940765774130056</v>
      </c>
      <c r="H1624" s="25">
        <f t="shared" si="308"/>
        <v>1.0047966317304369</v>
      </c>
      <c r="I1624" s="4">
        <f t="shared" si="302"/>
        <v>2845.3518948170617</v>
      </c>
      <c r="J1624" s="25">
        <f t="shared" si="309"/>
        <v>4376.6406933625194</v>
      </c>
      <c r="K1624" s="15">
        <f t="shared" si="303"/>
        <v>4397.633826985023</v>
      </c>
      <c r="L1624" s="36">
        <f t="shared" si="304"/>
        <v>-1538.633826985023</v>
      </c>
      <c r="M1624" s="36">
        <f t="shared" si="305"/>
        <v>1538.633826985023</v>
      </c>
      <c r="N1624" s="36">
        <f t="shared" si="306"/>
        <v>0.53817202762680061</v>
      </c>
      <c r="O1624" s="36">
        <f t="shared" si="307"/>
        <v>2367394.0535425777</v>
      </c>
      <c r="P1624" s="35">
        <f t="shared" si="310"/>
        <v>2367394.0535425777</v>
      </c>
    </row>
    <row r="1625" spans="1:16" x14ac:dyDescent="0.4">
      <c r="A1625" s="1">
        <v>1624</v>
      </c>
      <c r="B1625" s="21">
        <v>41437</v>
      </c>
      <c r="C1625" s="43">
        <v>4</v>
      </c>
      <c r="D1625">
        <v>3064</v>
      </c>
      <c r="E1625" s="25">
        <f t="shared" si="311"/>
        <v>3197.5</v>
      </c>
      <c r="F1625" s="25">
        <f t="shared" si="312"/>
        <v>3282.875</v>
      </c>
      <c r="G1625" s="25">
        <f t="shared" si="301"/>
        <v>0.93332825648250395</v>
      </c>
      <c r="H1625" s="25">
        <f t="shared" si="308"/>
        <v>0.99880733708417879</v>
      </c>
      <c r="I1625" s="4">
        <f t="shared" si="302"/>
        <v>3067.658682749312</v>
      </c>
      <c r="J1625" s="25">
        <f t="shared" si="309"/>
        <v>4376.5808299019318</v>
      </c>
      <c r="K1625" s="15">
        <f t="shared" si="303"/>
        <v>4371.361044248014</v>
      </c>
      <c r="L1625" s="36">
        <f t="shared" si="304"/>
        <v>-1307.361044248014</v>
      </c>
      <c r="M1625" s="36">
        <f t="shared" si="305"/>
        <v>1307.361044248014</v>
      </c>
      <c r="N1625" s="36">
        <f t="shared" si="306"/>
        <v>0.42668441391906459</v>
      </c>
      <c r="O1625" s="36">
        <f t="shared" si="307"/>
        <v>1709192.9000172575</v>
      </c>
      <c r="P1625" s="35">
        <f t="shared" si="310"/>
        <v>1709192.9000172575</v>
      </c>
    </row>
    <row r="1626" spans="1:16" x14ac:dyDescent="0.4">
      <c r="A1626" s="1">
        <v>1625</v>
      </c>
      <c r="B1626" s="21">
        <v>41438</v>
      </c>
      <c r="C1626" s="43">
        <v>1</v>
      </c>
      <c r="D1626">
        <v>2644</v>
      </c>
      <c r="E1626" s="25">
        <f t="shared" si="311"/>
        <v>3368.25</v>
      </c>
      <c r="F1626" s="25">
        <f t="shared" si="312"/>
        <v>3439.625</v>
      </c>
      <c r="G1626" s="25">
        <f t="shared" si="301"/>
        <v>0.76868844714176687</v>
      </c>
      <c r="H1626" s="25">
        <f t="shared" si="308"/>
        <v>1.0016405964821891</v>
      </c>
      <c r="I1626" s="4">
        <f t="shared" si="302"/>
        <v>2639.6693677211742</v>
      </c>
      <c r="J1626" s="25">
        <f t="shared" si="309"/>
        <v>4376.5209664413451</v>
      </c>
      <c r="K1626" s="15">
        <f t="shared" si="303"/>
        <v>4383.7010713431155</v>
      </c>
      <c r="L1626" s="36">
        <f t="shared" si="304"/>
        <v>-1739.7010713431155</v>
      </c>
      <c r="M1626" s="36">
        <f t="shared" si="305"/>
        <v>1739.7010713431155</v>
      </c>
      <c r="N1626" s="36">
        <f t="shared" si="306"/>
        <v>0.65798073802689694</v>
      </c>
      <c r="O1626" s="36">
        <f t="shared" si="307"/>
        <v>3026559.8176323837</v>
      </c>
      <c r="P1626" s="35">
        <f t="shared" si="310"/>
        <v>3026559.8176323837</v>
      </c>
    </row>
    <row r="1627" spans="1:16" x14ac:dyDescent="0.4">
      <c r="A1627" s="1">
        <v>1626</v>
      </c>
      <c r="B1627" s="21">
        <v>41439</v>
      </c>
      <c r="C1627" s="43">
        <v>2</v>
      </c>
      <c r="D1627">
        <v>4906</v>
      </c>
      <c r="E1627" s="25">
        <f t="shared" si="311"/>
        <v>3511</v>
      </c>
      <c r="F1627" s="25">
        <f t="shared" si="312"/>
        <v>3556.75</v>
      </c>
      <c r="G1627" s="25">
        <f t="shared" si="301"/>
        <v>1.3793491249033527</v>
      </c>
      <c r="H1627" s="25">
        <f t="shared" si="308"/>
        <v>0.99475543470319527</v>
      </c>
      <c r="I1627" s="4">
        <f t="shared" si="302"/>
        <v>4931.8654906005122</v>
      </c>
      <c r="J1627" s="25">
        <f t="shared" si="309"/>
        <v>4376.4611029807575</v>
      </c>
      <c r="K1627" s="15">
        <f t="shared" si="303"/>
        <v>4353.5084669572489</v>
      </c>
      <c r="L1627" s="36">
        <f t="shared" si="304"/>
        <v>552.49153304275114</v>
      </c>
      <c r="M1627" s="36">
        <f t="shared" si="305"/>
        <v>552.49153304275114</v>
      </c>
      <c r="N1627" s="36">
        <f t="shared" si="306"/>
        <v>0.11261547758718939</v>
      </c>
      <c r="O1627" s="36">
        <f t="shared" si="307"/>
        <v>305246.89408392936</v>
      </c>
      <c r="P1627" s="35">
        <f t="shared" si="310"/>
        <v>305246.89408392936</v>
      </c>
    </row>
    <row r="1628" spans="1:16" x14ac:dyDescent="0.4">
      <c r="A1628" s="1">
        <v>1627</v>
      </c>
      <c r="B1628" s="21">
        <v>41440</v>
      </c>
      <c r="C1628" s="43">
        <v>3</v>
      </c>
      <c r="D1628">
        <v>3430</v>
      </c>
      <c r="E1628" s="25">
        <f t="shared" si="311"/>
        <v>3602.5</v>
      </c>
      <c r="F1628" s="25">
        <f t="shared" si="312"/>
        <v>3684.75</v>
      </c>
      <c r="G1628" s="25">
        <f t="shared" si="301"/>
        <v>0.93086369495895249</v>
      </c>
      <c r="H1628" s="25">
        <f t="shared" si="308"/>
        <v>1.0047966317304369</v>
      </c>
      <c r="I1628" s="4">
        <f t="shared" si="302"/>
        <v>3413.6260927675839</v>
      </c>
      <c r="J1628" s="25">
        <f t="shared" si="309"/>
        <v>4376.4012395201707</v>
      </c>
      <c r="K1628" s="15">
        <f t="shared" si="303"/>
        <v>4397.3932245707765</v>
      </c>
      <c r="L1628" s="36">
        <f t="shared" si="304"/>
        <v>-967.39322457077651</v>
      </c>
      <c r="M1628" s="36">
        <f t="shared" si="305"/>
        <v>967.39322457077651</v>
      </c>
      <c r="N1628" s="36">
        <f t="shared" si="306"/>
        <v>0.28203884098273369</v>
      </c>
      <c r="O1628" s="36">
        <f t="shared" si="307"/>
        <v>935849.65094544482</v>
      </c>
      <c r="P1628" s="35">
        <f t="shared" si="310"/>
        <v>935849.65094544482</v>
      </c>
    </row>
    <row r="1629" spans="1:16" x14ac:dyDescent="0.4">
      <c r="A1629" s="1">
        <v>1628</v>
      </c>
      <c r="B1629" s="21">
        <v>41441</v>
      </c>
      <c r="C1629" s="43">
        <v>4</v>
      </c>
      <c r="D1629">
        <v>3430</v>
      </c>
      <c r="E1629" s="25">
        <f t="shared" si="311"/>
        <v>3767</v>
      </c>
      <c r="F1629" s="25">
        <f t="shared" si="312"/>
        <v>3583.25</v>
      </c>
      <c r="G1629" s="25">
        <f t="shared" si="301"/>
        <v>0.95723156352473315</v>
      </c>
      <c r="H1629" s="25">
        <f t="shared" si="308"/>
        <v>0.99880733708417879</v>
      </c>
      <c r="I1629" s="4">
        <f t="shared" si="302"/>
        <v>3434.0957186129699</v>
      </c>
      <c r="J1629" s="25">
        <f t="shared" si="309"/>
        <v>4376.3413760595831</v>
      </c>
      <c r="K1629" s="15">
        <f t="shared" si="303"/>
        <v>4371.1218759933827</v>
      </c>
      <c r="L1629" s="36">
        <f t="shared" si="304"/>
        <v>-941.12187599338267</v>
      </c>
      <c r="M1629" s="36">
        <f t="shared" si="305"/>
        <v>941.12187599338267</v>
      </c>
      <c r="N1629" s="36">
        <f t="shared" si="306"/>
        <v>0.27437955568320194</v>
      </c>
      <c r="O1629" s="36">
        <f t="shared" si="307"/>
        <v>885710.38547330396</v>
      </c>
      <c r="P1629" s="35">
        <f t="shared" si="310"/>
        <v>885710.38547330396</v>
      </c>
    </row>
    <row r="1630" spans="1:16" x14ac:dyDescent="0.4">
      <c r="A1630" s="1">
        <v>1629</v>
      </c>
      <c r="B1630" s="21">
        <v>41442</v>
      </c>
      <c r="C1630" s="43">
        <v>1</v>
      </c>
      <c r="D1630">
        <v>3302</v>
      </c>
      <c r="E1630" s="25">
        <f t="shared" si="311"/>
        <v>3399.5</v>
      </c>
      <c r="F1630" s="25">
        <f t="shared" si="312"/>
        <v>3410.375</v>
      </c>
      <c r="G1630" s="25">
        <f t="shared" si="301"/>
        <v>0.96822196972473706</v>
      </c>
      <c r="H1630" s="25">
        <f t="shared" si="308"/>
        <v>1.0016405964821891</v>
      </c>
      <c r="I1630" s="4">
        <f t="shared" si="302"/>
        <v>3296.5916233794696</v>
      </c>
      <c r="J1630" s="25">
        <f t="shared" si="309"/>
        <v>4376.2815125989964</v>
      </c>
      <c r="K1630" s="15">
        <f t="shared" si="303"/>
        <v>4383.4612246536353</v>
      </c>
      <c r="L1630" s="36">
        <f t="shared" si="304"/>
        <v>-1081.4612246536353</v>
      </c>
      <c r="M1630" s="36">
        <f t="shared" si="305"/>
        <v>1081.4612246536353</v>
      </c>
      <c r="N1630" s="36">
        <f t="shared" si="306"/>
        <v>0.32751702745415973</v>
      </c>
      <c r="O1630" s="36">
        <f t="shared" si="307"/>
        <v>1169558.3804293408</v>
      </c>
      <c r="P1630" s="35">
        <f t="shared" si="310"/>
        <v>1169558.3804293408</v>
      </c>
    </row>
    <row r="1631" spans="1:16" x14ac:dyDescent="0.4">
      <c r="A1631" s="1">
        <v>1630</v>
      </c>
      <c r="B1631" s="21">
        <v>41443</v>
      </c>
      <c r="C1631" s="43">
        <v>2</v>
      </c>
      <c r="D1631">
        <v>3436</v>
      </c>
      <c r="E1631" s="25">
        <f t="shared" si="311"/>
        <v>3421.25</v>
      </c>
      <c r="F1631" s="25">
        <f t="shared" si="312"/>
        <v>3351.375</v>
      </c>
      <c r="G1631" s="25">
        <f t="shared" si="301"/>
        <v>1.0252508298832568</v>
      </c>
      <c r="H1631" s="25">
        <f t="shared" si="308"/>
        <v>0.99475543470319527</v>
      </c>
      <c r="I1631" s="4">
        <f t="shared" si="302"/>
        <v>3454.1153334087567</v>
      </c>
      <c r="J1631" s="25">
        <f t="shared" si="309"/>
        <v>4376.2216491384088</v>
      </c>
      <c r="K1631" s="15">
        <f t="shared" si="303"/>
        <v>4353.2702689462121</v>
      </c>
      <c r="L1631" s="36">
        <f t="shared" si="304"/>
        <v>-917.27026894621213</v>
      </c>
      <c r="M1631" s="36">
        <f t="shared" si="305"/>
        <v>917.27026894621213</v>
      </c>
      <c r="N1631" s="36">
        <f t="shared" si="306"/>
        <v>0.26695875114849016</v>
      </c>
      <c r="O1631" s="36">
        <f t="shared" si="307"/>
        <v>841384.74629265629</v>
      </c>
      <c r="P1631" s="35">
        <f t="shared" si="310"/>
        <v>841384.74629265629</v>
      </c>
    </row>
    <row r="1632" spans="1:16" x14ac:dyDescent="0.4">
      <c r="A1632" s="1">
        <v>1631</v>
      </c>
      <c r="B1632" s="21">
        <v>41444</v>
      </c>
      <c r="C1632" s="43">
        <v>3</v>
      </c>
      <c r="D1632">
        <v>3517</v>
      </c>
      <c r="E1632" s="25">
        <f t="shared" si="311"/>
        <v>3281.5</v>
      </c>
      <c r="F1632" s="25">
        <f t="shared" si="312"/>
        <v>3319.125</v>
      </c>
      <c r="G1632" s="25">
        <f t="shared" si="301"/>
        <v>1.0596166158249538</v>
      </c>
      <c r="H1632" s="25">
        <f t="shared" si="308"/>
        <v>1.0047966317304369</v>
      </c>
      <c r="I1632" s="4">
        <f t="shared" si="302"/>
        <v>3500.2107779194148</v>
      </c>
      <c r="J1632" s="25">
        <f t="shared" si="309"/>
        <v>4376.1617856778221</v>
      </c>
      <c r="K1632" s="15">
        <f t="shared" si="303"/>
        <v>4397.15262215653</v>
      </c>
      <c r="L1632" s="36">
        <f t="shared" si="304"/>
        <v>-880.15262215653001</v>
      </c>
      <c r="M1632" s="36">
        <f t="shared" si="305"/>
        <v>880.15262215653001</v>
      </c>
      <c r="N1632" s="36">
        <f t="shared" si="306"/>
        <v>0.25025664548095822</v>
      </c>
      <c r="O1632" s="36">
        <f t="shared" si="307"/>
        <v>774668.63828901551</v>
      </c>
      <c r="P1632" s="35">
        <f t="shared" si="310"/>
        <v>774668.63828901551</v>
      </c>
    </row>
    <row r="1633" spans="1:16" x14ac:dyDescent="0.4">
      <c r="A1633" s="1">
        <v>1632</v>
      </c>
      <c r="B1633" s="21">
        <v>41445</v>
      </c>
      <c r="C1633" s="43">
        <v>4</v>
      </c>
      <c r="D1633">
        <v>2871</v>
      </c>
      <c r="E1633" s="25">
        <f t="shared" si="311"/>
        <v>3356.75</v>
      </c>
      <c r="F1633" s="25">
        <f t="shared" si="312"/>
        <v>3326.375</v>
      </c>
      <c r="G1633" s="25">
        <f t="shared" si="301"/>
        <v>0.86310172485062564</v>
      </c>
      <c r="H1633" s="25">
        <f t="shared" si="308"/>
        <v>0.99880733708417879</v>
      </c>
      <c r="I1633" s="4">
        <f t="shared" si="302"/>
        <v>2874.4282239468912</v>
      </c>
      <c r="J1633" s="25">
        <f t="shared" si="309"/>
        <v>4376.1019222172345</v>
      </c>
      <c r="K1633" s="15">
        <f t="shared" si="303"/>
        <v>4370.8827077387523</v>
      </c>
      <c r="L1633" s="36">
        <f t="shared" si="304"/>
        <v>-1499.8827077387523</v>
      </c>
      <c r="M1633" s="36">
        <f t="shared" si="305"/>
        <v>1499.8827077387523</v>
      </c>
      <c r="N1633" s="36">
        <f t="shared" si="306"/>
        <v>0.52242518555860407</v>
      </c>
      <c r="O1633" s="36">
        <f t="shared" si="307"/>
        <v>2249648.1369737312</v>
      </c>
      <c r="P1633" s="35">
        <f t="shared" si="310"/>
        <v>2249648.1369737312</v>
      </c>
    </row>
    <row r="1634" spans="1:16" x14ac:dyDescent="0.4">
      <c r="A1634" s="1">
        <v>1633</v>
      </c>
      <c r="B1634" s="21">
        <v>41446</v>
      </c>
      <c r="C1634" s="43">
        <v>1</v>
      </c>
      <c r="D1634">
        <v>3603</v>
      </c>
      <c r="E1634" s="25">
        <f t="shared" si="311"/>
        <v>3296</v>
      </c>
      <c r="F1634" s="25">
        <f t="shared" si="312"/>
        <v>3218.125</v>
      </c>
      <c r="G1634" s="25">
        <f t="shared" si="301"/>
        <v>1.1195960380656438</v>
      </c>
      <c r="H1634" s="25">
        <f t="shared" si="308"/>
        <v>1.0016405964821891</v>
      </c>
      <c r="I1634" s="4">
        <f t="shared" si="302"/>
        <v>3597.0986126699663</v>
      </c>
      <c r="J1634" s="25">
        <f t="shared" si="309"/>
        <v>4376.0420587566477</v>
      </c>
      <c r="K1634" s="15">
        <f t="shared" si="303"/>
        <v>4383.2213779641552</v>
      </c>
      <c r="L1634" s="36">
        <f t="shared" si="304"/>
        <v>-780.22137796415518</v>
      </c>
      <c r="M1634" s="36">
        <f t="shared" si="305"/>
        <v>780.22137796415518</v>
      </c>
      <c r="N1634" s="36">
        <f t="shared" si="306"/>
        <v>0.21654770412549409</v>
      </c>
      <c r="O1634" s="36">
        <f t="shared" si="307"/>
        <v>608745.39863228507</v>
      </c>
      <c r="P1634" s="35">
        <f t="shared" si="310"/>
        <v>608745.39863228507</v>
      </c>
    </row>
    <row r="1635" spans="1:16" x14ac:dyDescent="0.4">
      <c r="A1635" s="1">
        <v>1634</v>
      </c>
      <c r="B1635" s="21">
        <v>41447</v>
      </c>
      <c r="C1635" s="43">
        <v>2</v>
      </c>
      <c r="D1635">
        <v>3193</v>
      </c>
      <c r="E1635" s="25">
        <f t="shared" si="311"/>
        <v>3140.25</v>
      </c>
      <c r="F1635" s="25">
        <f t="shared" si="312"/>
        <v>3219.875</v>
      </c>
      <c r="G1635" s="25">
        <f t="shared" si="301"/>
        <v>0.99165340269420399</v>
      </c>
      <c r="H1635" s="25">
        <f t="shared" si="308"/>
        <v>0.99475543470319527</v>
      </c>
      <c r="I1635" s="4">
        <f t="shared" si="302"/>
        <v>3209.8341849750173</v>
      </c>
      <c r="J1635" s="25">
        <f t="shared" si="309"/>
        <v>4375.9821952960601</v>
      </c>
      <c r="K1635" s="15">
        <f t="shared" si="303"/>
        <v>4353.0320709351754</v>
      </c>
      <c r="L1635" s="36">
        <f t="shared" si="304"/>
        <v>-1160.0320709351754</v>
      </c>
      <c r="M1635" s="36">
        <f t="shared" si="305"/>
        <v>1160.0320709351754</v>
      </c>
      <c r="N1635" s="36">
        <f t="shared" si="306"/>
        <v>0.36330475131073453</v>
      </c>
      <c r="O1635" s="36">
        <f t="shared" si="307"/>
        <v>1345674.4055981517</v>
      </c>
      <c r="P1635" s="35">
        <f t="shared" si="310"/>
        <v>1345674.4055981517</v>
      </c>
    </row>
    <row r="1636" spans="1:16" x14ac:dyDescent="0.4">
      <c r="A1636" s="1">
        <v>1635</v>
      </c>
      <c r="B1636" s="21">
        <v>41448</v>
      </c>
      <c r="C1636" s="43">
        <v>3</v>
      </c>
      <c r="D1636">
        <v>2894</v>
      </c>
      <c r="E1636" s="25">
        <f t="shared" si="311"/>
        <v>3299.5</v>
      </c>
      <c r="F1636" s="25">
        <f t="shared" si="312"/>
        <v>3282.875</v>
      </c>
      <c r="G1636" s="25">
        <f t="shared" si="301"/>
        <v>0.88154437802231278</v>
      </c>
      <c r="H1636" s="25">
        <f t="shared" si="308"/>
        <v>1.0047966317304369</v>
      </c>
      <c r="I1636" s="4">
        <f t="shared" si="302"/>
        <v>2880.1848141310165</v>
      </c>
      <c r="J1636" s="25">
        <f t="shared" si="309"/>
        <v>4375.9223318354734</v>
      </c>
      <c r="K1636" s="15">
        <f t="shared" si="303"/>
        <v>4396.9120197422826</v>
      </c>
      <c r="L1636" s="36">
        <f t="shared" si="304"/>
        <v>-1502.9120197422826</v>
      </c>
      <c r="M1636" s="36">
        <f t="shared" si="305"/>
        <v>1502.9120197422826</v>
      </c>
      <c r="N1636" s="36">
        <f t="shared" si="306"/>
        <v>0.51931997917839756</v>
      </c>
      <c r="O1636" s="36">
        <f t="shared" si="307"/>
        <v>2258744.5390858273</v>
      </c>
      <c r="P1636" s="35">
        <f t="shared" si="310"/>
        <v>2258744.5390858273</v>
      </c>
    </row>
    <row r="1637" spans="1:16" x14ac:dyDescent="0.4">
      <c r="A1637" s="1">
        <v>1636</v>
      </c>
      <c r="B1637" s="21">
        <v>41449</v>
      </c>
      <c r="C1637" s="43">
        <v>4</v>
      </c>
      <c r="D1637">
        <v>3508</v>
      </c>
      <c r="E1637" s="25">
        <f t="shared" si="311"/>
        <v>3266.25</v>
      </c>
      <c r="F1637" s="25">
        <f t="shared" si="312"/>
        <v>3337.625</v>
      </c>
      <c r="G1637" s="25">
        <f t="shared" si="301"/>
        <v>1.0510467772742593</v>
      </c>
      <c r="H1637" s="25">
        <f t="shared" si="308"/>
        <v>0.99880733708417879</v>
      </c>
      <c r="I1637" s="4">
        <f t="shared" si="302"/>
        <v>3512.1888574035856</v>
      </c>
      <c r="J1637" s="25">
        <f t="shared" si="309"/>
        <v>4375.8624683748858</v>
      </c>
      <c r="K1637" s="15">
        <f t="shared" si="303"/>
        <v>4370.643539484121</v>
      </c>
      <c r="L1637" s="36">
        <f t="shared" si="304"/>
        <v>-862.64353948412099</v>
      </c>
      <c r="M1637" s="36">
        <f t="shared" si="305"/>
        <v>862.64353948412099</v>
      </c>
      <c r="N1637" s="36">
        <f t="shared" si="306"/>
        <v>0.24590750840482353</v>
      </c>
      <c r="O1637" s="36">
        <f t="shared" si="307"/>
        <v>744153.87621369225</v>
      </c>
      <c r="P1637" s="35">
        <f t="shared" si="310"/>
        <v>744153.87621369225</v>
      </c>
    </row>
    <row r="1638" spans="1:16" x14ac:dyDescent="0.4">
      <c r="A1638" s="1">
        <v>1637</v>
      </c>
      <c r="B1638" s="21">
        <v>41450</v>
      </c>
      <c r="C1638" s="43">
        <v>1</v>
      </c>
      <c r="D1638">
        <v>3470</v>
      </c>
      <c r="E1638" s="25">
        <f t="shared" si="311"/>
        <v>3409</v>
      </c>
      <c r="F1638" s="25">
        <f t="shared" si="312"/>
        <v>3431.5</v>
      </c>
      <c r="G1638" s="25">
        <f t="shared" si="301"/>
        <v>1.0112195832726214</v>
      </c>
      <c r="H1638" s="25">
        <f t="shared" si="308"/>
        <v>1.0016405964821891</v>
      </c>
      <c r="I1638" s="4">
        <f t="shared" si="302"/>
        <v>3464.3164546113749</v>
      </c>
      <c r="J1638" s="25">
        <f t="shared" si="309"/>
        <v>4375.8026049142991</v>
      </c>
      <c r="K1638" s="15">
        <f t="shared" si="303"/>
        <v>4382.981531274675</v>
      </c>
      <c r="L1638" s="36">
        <f t="shared" si="304"/>
        <v>-912.98153127467504</v>
      </c>
      <c r="M1638" s="36">
        <f t="shared" si="305"/>
        <v>912.98153127467504</v>
      </c>
      <c r="N1638" s="36">
        <f t="shared" si="306"/>
        <v>0.26310706953160662</v>
      </c>
      <c r="O1638" s="36">
        <f t="shared" si="307"/>
        <v>833535.2764486504</v>
      </c>
      <c r="P1638" s="35">
        <f t="shared" si="310"/>
        <v>833535.2764486504</v>
      </c>
    </row>
    <row r="1639" spans="1:16" x14ac:dyDescent="0.4">
      <c r="A1639" s="1">
        <v>1638</v>
      </c>
      <c r="B1639" s="21">
        <v>41451</v>
      </c>
      <c r="C1639" s="43">
        <v>2</v>
      </c>
      <c r="D1639">
        <v>3764</v>
      </c>
      <c r="E1639" s="25">
        <f t="shared" si="311"/>
        <v>3454</v>
      </c>
      <c r="F1639" s="25">
        <f t="shared" si="312"/>
        <v>3496.125</v>
      </c>
      <c r="G1639" s="25">
        <f t="shared" si="301"/>
        <v>1.0766205441739067</v>
      </c>
      <c r="H1639" s="25">
        <f t="shared" si="308"/>
        <v>0.99475543470319527</v>
      </c>
      <c r="I1639" s="4">
        <f t="shared" si="302"/>
        <v>3783.8446201835159</v>
      </c>
      <c r="J1639" s="25">
        <f t="shared" si="309"/>
        <v>4375.7427414537115</v>
      </c>
      <c r="K1639" s="15">
        <f t="shared" si="303"/>
        <v>4352.7938729241378</v>
      </c>
      <c r="L1639" s="36">
        <f t="shared" si="304"/>
        <v>-588.79387292413776</v>
      </c>
      <c r="M1639" s="36">
        <f t="shared" si="305"/>
        <v>588.79387292413776</v>
      </c>
      <c r="N1639" s="36">
        <f t="shared" si="306"/>
        <v>0.15642770268972842</v>
      </c>
      <c r="O1639" s="36">
        <f t="shared" si="307"/>
        <v>346678.22479300568</v>
      </c>
      <c r="P1639" s="35">
        <f t="shared" si="310"/>
        <v>346678.22479300568</v>
      </c>
    </row>
    <row r="1640" spans="1:16" x14ac:dyDescent="0.4">
      <c r="A1640" s="1">
        <v>1639</v>
      </c>
      <c r="B1640" s="21">
        <v>41452</v>
      </c>
      <c r="C1640" s="43">
        <v>3</v>
      </c>
      <c r="D1640">
        <v>3074</v>
      </c>
      <c r="E1640" s="25">
        <f t="shared" si="311"/>
        <v>3538.25</v>
      </c>
      <c r="F1640" s="25">
        <f t="shared" si="312"/>
        <v>3529.25</v>
      </c>
      <c r="G1640" s="25">
        <f t="shared" si="301"/>
        <v>0.87100658780194096</v>
      </c>
      <c r="H1640" s="25">
        <f t="shared" si="308"/>
        <v>1.0047966317304369</v>
      </c>
      <c r="I1640" s="4">
        <f t="shared" si="302"/>
        <v>3059.3255420313562</v>
      </c>
      <c r="J1640" s="25">
        <f t="shared" si="309"/>
        <v>4375.6828779931247</v>
      </c>
      <c r="K1640" s="15">
        <f t="shared" si="303"/>
        <v>4396.6714173280361</v>
      </c>
      <c r="L1640" s="36">
        <f t="shared" si="304"/>
        <v>-1322.6714173280361</v>
      </c>
      <c r="M1640" s="36">
        <f t="shared" si="305"/>
        <v>1322.6714173280361</v>
      </c>
      <c r="N1640" s="36">
        <f t="shared" si="306"/>
        <v>0.43027697375668056</v>
      </c>
      <c r="O1640" s="36">
        <f t="shared" si="307"/>
        <v>1749459.6782165559</v>
      </c>
      <c r="P1640" s="35">
        <f t="shared" si="310"/>
        <v>1749459.6782165559</v>
      </c>
    </row>
    <row r="1641" spans="1:16" x14ac:dyDescent="0.4">
      <c r="A1641" s="1">
        <v>1640</v>
      </c>
      <c r="B1641" s="21">
        <v>41453</v>
      </c>
      <c r="C1641" s="43">
        <v>4</v>
      </c>
      <c r="D1641">
        <v>3845</v>
      </c>
      <c r="E1641" s="25">
        <f t="shared" si="311"/>
        <v>3520.25</v>
      </c>
      <c r="F1641" s="25">
        <f t="shared" si="312"/>
        <v>3434.5</v>
      </c>
      <c r="G1641" s="25">
        <f t="shared" si="301"/>
        <v>1.119522492356966</v>
      </c>
      <c r="H1641" s="25">
        <f t="shared" si="308"/>
        <v>0.99880733708417879</v>
      </c>
      <c r="I1641" s="4">
        <f t="shared" si="302"/>
        <v>3849.5912647425275</v>
      </c>
      <c r="J1641" s="25">
        <f t="shared" si="309"/>
        <v>4375.6230145325371</v>
      </c>
      <c r="K1641" s="15">
        <f t="shared" si="303"/>
        <v>4370.4043712294906</v>
      </c>
      <c r="L1641" s="36">
        <f t="shared" si="304"/>
        <v>-525.40437122949061</v>
      </c>
      <c r="M1641" s="36">
        <f t="shared" si="305"/>
        <v>525.40437122949061</v>
      </c>
      <c r="N1641" s="36">
        <f t="shared" si="306"/>
        <v>0.13664613035877518</v>
      </c>
      <c r="O1641" s="36">
        <f t="shared" si="307"/>
        <v>276049.75330705638</v>
      </c>
      <c r="P1641" s="35">
        <f t="shared" si="310"/>
        <v>276049.75330705638</v>
      </c>
    </row>
    <row r="1642" spans="1:16" x14ac:dyDescent="0.4">
      <c r="A1642" s="1">
        <v>1641</v>
      </c>
      <c r="B1642" s="21">
        <v>41454</v>
      </c>
      <c r="C1642" s="43">
        <v>1</v>
      </c>
      <c r="D1642">
        <v>3398</v>
      </c>
      <c r="E1642" s="25">
        <f t="shared" si="311"/>
        <v>3348.75</v>
      </c>
      <c r="F1642" s="25">
        <f t="shared" si="312"/>
        <v>3440.5</v>
      </c>
      <c r="G1642" s="25">
        <f t="shared" si="301"/>
        <v>0.98764714431042</v>
      </c>
      <c r="H1642" s="25">
        <f t="shared" si="308"/>
        <v>1.0016405964821891</v>
      </c>
      <c r="I1642" s="4">
        <f t="shared" si="302"/>
        <v>3392.4343840834154</v>
      </c>
      <c r="J1642" s="25">
        <f t="shared" si="309"/>
        <v>4375.5631510719504</v>
      </c>
      <c r="K1642" s="15">
        <f t="shared" si="303"/>
        <v>4382.7416845851949</v>
      </c>
      <c r="L1642" s="36">
        <f t="shared" si="304"/>
        <v>-984.74168458519489</v>
      </c>
      <c r="M1642" s="36">
        <f t="shared" si="305"/>
        <v>984.74168458519489</v>
      </c>
      <c r="N1642" s="36">
        <f t="shared" si="306"/>
        <v>0.28980037804155234</v>
      </c>
      <c r="O1642" s="36">
        <f t="shared" si="307"/>
        <v>969716.18535968743</v>
      </c>
      <c r="P1642" s="35">
        <f t="shared" si="310"/>
        <v>969716.18535968743</v>
      </c>
    </row>
    <row r="1643" spans="1:16" x14ac:dyDescent="0.4">
      <c r="A1643" s="1">
        <v>1642</v>
      </c>
      <c r="B1643" s="21">
        <v>41455</v>
      </c>
      <c r="C1643" s="43">
        <v>2</v>
      </c>
      <c r="D1643">
        <v>3078</v>
      </c>
      <c r="E1643" s="25">
        <f t="shared" si="311"/>
        <v>3532.25</v>
      </c>
      <c r="F1643" s="25">
        <f t="shared" si="312"/>
        <v>3538.875</v>
      </c>
      <c r="G1643" s="25">
        <f t="shared" si="301"/>
        <v>0.86976793472501857</v>
      </c>
      <c r="H1643" s="25">
        <f t="shared" si="308"/>
        <v>0.99475543470319527</v>
      </c>
      <c r="I1643" s="4">
        <f t="shared" si="302"/>
        <v>3094.2278801606963</v>
      </c>
      <c r="J1643" s="25">
        <f t="shared" si="309"/>
        <v>4375.5032876113628</v>
      </c>
      <c r="K1643" s="15">
        <f t="shared" si="303"/>
        <v>4352.555674913101</v>
      </c>
      <c r="L1643" s="36">
        <f t="shared" si="304"/>
        <v>-1274.555674913101</v>
      </c>
      <c r="M1643" s="36">
        <f t="shared" si="305"/>
        <v>1274.555674913101</v>
      </c>
      <c r="N1643" s="36">
        <f t="shared" si="306"/>
        <v>0.41408566436423033</v>
      </c>
      <c r="O1643" s="36">
        <f t="shared" si="307"/>
        <v>1624492.1684531905</v>
      </c>
      <c r="P1643" s="35">
        <f t="shared" si="310"/>
        <v>1624492.1684531905</v>
      </c>
    </row>
    <row r="1644" spans="1:16" x14ac:dyDescent="0.4">
      <c r="A1644" s="1">
        <v>1643</v>
      </c>
      <c r="B1644" s="21">
        <v>41456</v>
      </c>
      <c r="C1644" s="43">
        <v>3</v>
      </c>
      <c r="D1644">
        <v>3808</v>
      </c>
      <c r="E1644" s="25">
        <f t="shared" si="311"/>
        <v>3545.5</v>
      </c>
      <c r="F1644" s="25">
        <f t="shared" si="312"/>
        <v>3606</v>
      </c>
      <c r="G1644" s="25">
        <f t="shared" si="301"/>
        <v>1.0560177481974486</v>
      </c>
      <c r="H1644" s="25">
        <f t="shared" si="308"/>
        <v>1.0047966317304369</v>
      </c>
      <c r="I1644" s="4">
        <f t="shared" si="302"/>
        <v>3789.8216213582969</v>
      </c>
      <c r="J1644" s="25">
        <f t="shared" si="309"/>
        <v>4375.4434241507761</v>
      </c>
      <c r="K1644" s="15">
        <f t="shared" si="303"/>
        <v>4396.4308149137887</v>
      </c>
      <c r="L1644" s="36">
        <f t="shared" si="304"/>
        <v>-588.43081491378871</v>
      </c>
      <c r="M1644" s="36">
        <f t="shared" si="305"/>
        <v>588.43081491378871</v>
      </c>
      <c r="N1644" s="36">
        <f t="shared" si="306"/>
        <v>0.15452489887441931</v>
      </c>
      <c r="O1644" s="36">
        <f t="shared" si="307"/>
        <v>346250.82394010545</v>
      </c>
      <c r="P1644" s="35">
        <f t="shared" si="310"/>
        <v>346250.82394010545</v>
      </c>
    </row>
    <row r="1645" spans="1:16" x14ac:dyDescent="0.4">
      <c r="A1645" s="1">
        <v>1644</v>
      </c>
      <c r="B1645" s="21">
        <v>41457</v>
      </c>
      <c r="C1645" s="43">
        <v>4</v>
      </c>
      <c r="D1645">
        <v>3898</v>
      </c>
      <c r="E1645" s="25">
        <f t="shared" si="311"/>
        <v>3666.5</v>
      </c>
      <c r="F1645" s="25">
        <f t="shared" si="312"/>
        <v>3654.75</v>
      </c>
      <c r="G1645" s="25">
        <f t="shared" ref="G1645:G1708" si="313">D1645/F1645</f>
        <v>1.0665572200560913</v>
      </c>
      <c r="H1645" s="25">
        <f t="shared" si="308"/>
        <v>0.99880733708417879</v>
      </c>
      <c r="I1645" s="4">
        <f t="shared" ref="I1645:I1708" si="314">D1645/H1645</f>
        <v>3902.6545513566639</v>
      </c>
      <c r="J1645" s="25">
        <f t="shared" si="309"/>
        <v>4375.3835606901885</v>
      </c>
      <c r="K1645" s="15">
        <f t="shared" ref="K1645:K1708" si="315">H1645*J1645</f>
        <v>4370.1652029748593</v>
      </c>
      <c r="L1645" s="36">
        <f t="shared" ref="L1645:L1708" si="316">D1645-K1645</f>
        <v>-472.16520297485931</v>
      </c>
      <c r="M1645" s="36">
        <f t="shared" ref="M1645:M1708" si="317">ABS(L1645)</f>
        <v>472.16520297485931</v>
      </c>
      <c r="N1645" s="36">
        <f t="shared" ref="N1645:N1708" si="318">M1645/D1645</f>
        <v>0.12113011877241131</v>
      </c>
      <c r="O1645" s="36">
        <f t="shared" ref="O1645:O1708" si="319">L1645^2</f>
        <v>222939.97890029009</v>
      </c>
      <c r="P1645" s="35">
        <f t="shared" si="310"/>
        <v>222939.97890029009</v>
      </c>
    </row>
    <row r="1646" spans="1:16" x14ac:dyDescent="0.4">
      <c r="A1646" s="1">
        <v>1645</v>
      </c>
      <c r="B1646" s="21">
        <v>41458</v>
      </c>
      <c r="C1646" s="43">
        <v>1</v>
      </c>
      <c r="D1646">
        <v>3882</v>
      </c>
      <c r="E1646" s="25">
        <f t="shared" si="311"/>
        <v>3643</v>
      </c>
      <c r="F1646" s="25">
        <f t="shared" si="312"/>
        <v>3632.125</v>
      </c>
      <c r="G1646" s="25">
        <f t="shared" si="313"/>
        <v>1.0687958151220016</v>
      </c>
      <c r="H1646" s="25">
        <f t="shared" si="308"/>
        <v>1.0016405964821891</v>
      </c>
      <c r="I1646" s="4">
        <f t="shared" si="314"/>
        <v>3875.6416359658092</v>
      </c>
      <c r="J1646" s="25">
        <f t="shared" si="309"/>
        <v>4375.3236972296017</v>
      </c>
      <c r="K1646" s="15">
        <f t="shared" si="315"/>
        <v>4382.5018378957147</v>
      </c>
      <c r="L1646" s="36">
        <f t="shared" si="316"/>
        <v>-500.50183789571474</v>
      </c>
      <c r="M1646" s="36">
        <f t="shared" si="317"/>
        <v>500.50183789571474</v>
      </c>
      <c r="N1646" s="36">
        <f t="shared" si="318"/>
        <v>0.12892886086958133</v>
      </c>
      <c r="O1646" s="36">
        <f t="shared" si="319"/>
        <v>250502.08973698833</v>
      </c>
      <c r="P1646" s="35">
        <f t="shared" si="310"/>
        <v>250502.08973698833</v>
      </c>
    </row>
    <row r="1647" spans="1:16" x14ac:dyDescent="0.4">
      <c r="A1647" s="1">
        <v>1646</v>
      </c>
      <c r="B1647" s="21">
        <v>41459</v>
      </c>
      <c r="C1647" s="43">
        <v>2</v>
      </c>
      <c r="D1647">
        <v>2984</v>
      </c>
      <c r="E1647" s="25">
        <f t="shared" si="311"/>
        <v>3621.25</v>
      </c>
      <c r="F1647" s="25">
        <f t="shared" si="312"/>
        <v>3553.625</v>
      </c>
      <c r="G1647" s="25">
        <f t="shared" si="313"/>
        <v>0.83970593408139571</v>
      </c>
      <c r="H1647" s="25">
        <f t="shared" si="308"/>
        <v>0.99475543470319527</v>
      </c>
      <c r="I1647" s="4">
        <f t="shared" si="314"/>
        <v>2999.7322918776863</v>
      </c>
      <c r="J1647" s="25">
        <f t="shared" si="309"/>
        <v>4375.2638337690141</v>
      </c>
      <c r="K1647" s="15">
        <f t="shared" si="315"/>
        <v>4352.3174769020643</v>
      </c>
      <c r="L1647" s="36">
        <f t="shared" si="316"/>
        <v>-1368.3174769020643</v>
      </c>
      <c r="M1647" s="36">
        <f t="shared" si="317"/>
        <v>1368.3174769020643</v>
      </c>
      <c r="N1647" s="36">
        <f t="shared" si="318"/>
        <v>0.45855143327817166</v>
      </c>
      <c r="O1647" s="36">
        <f t="shared" si="319"/>
        <v>1872292.7175956313</v>
      </c>
      <c r="P1647" s="35">
        <f t="shared" si="310"/>
        <v>1872292.7175956313</v>
      </c>
    </row>
    <row r="1648" spans="1:16" x14ac:dyDescent="0.4">
      <c r="A1648" s="1">
        <v>1647</v>
      </c>
      <c r="B1648" s="21">
        <v>41460</v>
      </c>
      <c r="C1648" s="43">
        <v>3</v>
      </c>
      <c r="D1648">
        <v>3721</v>
      </c>
      <c r="E1648" s="25">
        <f t="shared" si="311"/>
        <v>3486</v>
      </c>
      <c r="F1648" s="25">
        <f t="shared" si="312"/>
        <v>3372.5</v>
      </c>
      <c r="G1648" s="25">
        <f t="shared" si="313"/>
        <v>1.1033358042994812</v>
      </c>
      <c r="H1648" s="25">
        <f t="shared" si="308"/>
        <v>1.0047966317304369</v>
      </c>
      <c r="I1648" s="4">
        <f t="shared" si="314"/>
        <v>3703.2369362064665</v>
      </c>
      <c r="J1648" s="25">
        <f t="shared" si="309"/>
        <v>4375.2039703084274</v>
      </c>
      <c r="K1648" s="15">
        <f t="shared" si="315"/>
        <v>4396.1902124995422</v>
      </c>
      <c r="L1648" s="36">
        <f t="shared" si="316"/>
        <v>-675.19021249954221</v>
      </c>
      <c r="M1648" s="36">
        <f t="shared" si="317"/>
        <v>675.19021249954221</v>
      </c>
      <c r="N1648" s="36">
        <f t="shared" si="318"/>
        <v>0.18145396734736421</v>
      </c>
      <c r="O1648" s="36">
        <f t="shared" si="319"/>
        <v>455881.823055177</v>
      </c>
      <c r="P1648" s="35">
        <f t="shared" si="310"/>
        <v>455881.823055177</v>
      </c>
    </row>
    <row r="1649" spans="1:16" x14ac:dyDescent="0.4">
      <c r="A1649" s="1">
        <v>1648</v>
      </c>
      <c r="B1649" s="21">
        <v>41461</v>
      </c>
      <c r="C1649" s="43">
        <v>4</v>
      </c>
      <c r="D1649">
        <v>3357</v>
      </c>
      <c r="E1649" s="25">
        <f t="shared" si="311"/>
        <v>3259</v>
      </c>
      <c r="F1649" s="25">
        <f t="shared" si="312"/>
        <v>3333.5</v>
      </c>
      <c r="G1649" s="25">
        <f t="shared" si="313"/>
        <v>1.007049647517624</v>
      </c>
      <c r="H1649" s="25">
        <f t="shared" si="308"/>
        <v>0.99880733708417879</v>
      </c>
      <c r="I1649" s="4">
        <f t="shared" si="314"/>
        <v>3361.0085502576503</v>
      </c>
      <c r="J1649" s="25">
        <f t="shared" si="309"/>
        <v>4375.1441068478398</v>
      </c>
      <c r="K1649" s="15">
        <f t="shared" si="315"/>
        <v>4369.9260347202289</v>
      </c>
      <c r="L1649" s="36">
        <f t="shared" si="316"/>
        <v>-1012.9260347202289</v>
      </c>
      <c r="M1649" s="36">
        <f t="shared" si="317"/>
        <v>1012.9260347202289</v>
      </c>
      <c r="N1649" s="36">
        <f t="shared" si="318"/>
        <v>0.30173548844808729</v>
      </c>
      <c r="O1649" s="36">
        <f t="shared" si="319"/>
        <v>1026019.1518140464</v>
      </c>
      <c r="P1649" s="35">
        <f t="shared" si="310"/>
        <v>1026019.1518140464</v>
      </c>
    </row>
    <row r="1650" spans="1:16" x14ac:dyDescent="0.4">
      <c r="A1650" s="1">
        <v>1649</v>
      </c>
      <c r="B1650" s="21">
        <v>41462</v>
      </c>
      <c r="C1650" s="43">
        <v>1</v>
      </c>
      <c r="D1650">
        <v>2974</v>
      </c>
      <c r="E1650" s="25">
        <f t="shared" si="311"/>
        <v>3408</v>
      </c>
      <c r="F1650" s="25">
        <f t="shared" si="312"/>
        <v>3406.5</v>
      </c>
      <c r="G1650" s="25">
        <f t="shared" si="313"/>
        <v>0.87303684133274617</v>
      </c>
      <c r="H1650" s="25">
        <f t="shared" si="308"/>
        <v>1.0016405964821891</v>
      </c>
      <c r="I1650" s="4">
        <f t="shared" si="314"/>
        <v>2969.1288576409884</v>
      </c>
      <c r="J1650" s="25">
        <f t="shared" si="309"/>
        <v>4375.0842433872531</v>
      </c>
      <c r="K1650" s="15">
        <f t="shared" si="315"/>
        <v>4382.2619912062346</v>
      </c>
      <c r="L1650" s="36">
        <f t="shared" si="316"/>
        <v>-1408.2619912062346</v>
      </c>
      <c r="M1650" s="36">
        <f t="shared" si="317"/>
        <v>1408.2619912062346</v>
      </c>
      <c r="N1650" s="36">
        <f t="shared" si="318"/>
        <v>0.47352454310902309</v>
      </c>
      <c r="O1650" s="36">
        <f t="shared" si="319"/>
        <v>1983201.8358761487</v>
      </c>
      <c r="P1650" s="35">
        <f t="shared" si="310"/>
        <v>1983201.8358761487</v>
      </c>
    </row>
    <row r="1651" spans="1:16" x14ac:dyDescent="0.4">
      <c r="A1651" s="1">
        <v>1650</v>
      </c>
      <c r="B1651" s="21">
        <v>41463</v>
      </c>
      <c r="C1651" s="43">
        <v>2</v>
      </c>
      <c r="D1651">
        <v>3580</v>
      </c>
      <c r="E1651" s="25">
        <f t="shared" si="311"/>
        <v>3405</v>
      </c>
      <c r="F1651" s="25">
        <f t="shared" si="312"/>
        <v>3441.625</v>
      </c>
      <c r="G1651" s="25">
        <f t="shared" si="313"/>
        <v>1.040206297897069</v>
      </c>
      <c r="H1651" s="25">
        <f t="shared" si="308"/>
        <v>0.99475543470319527</v>
      </c>
      <c r="I1651" s="4">
        <f t="shared" si="314"/>
        <v>3598.8745324806023</v>
      </c>
      <c r="J1651" s="25">
        <f t="shared" si="309"/>
        <v>4375.0243799266655</v>
      </c>
      <c r="K1651" s="15">
        <f t="shared" si="315"/>
        <v>4352.0792788910276</v>
      </c>
      <c r="L1651" s="36">
        <f t="shared" si="316"/>
        <v>-772.07927889102757</v>
      </c>
      <c r="M1651" s="36">
        <f t="shared" si="317"/>
        <v>772.07927889102757</v>
      </c>
      <c r="N1651" s="36">
        <f t="shared" si="318"/>
        <v>0.21566460304218646</v>
      </c>
      <c r="O1651" s="36">
        <f t="shared" si="319"/>
        <v>596106.41289288912</v>
      </c>
      <c r="P1651" s="35">
        <f t="shared" si="310"/>
        <v>596106.41289288912</v>
      </c>
    </row>
    <row r="1652" spans="1:16" x14ac:dyDescent="0.4">
      <c r="A1652" s="1">
        <v>1651</v>
      </c>
      <c r="B1652" s="21">
        <v>41464</v>
      </c>
      <c r="C1652" s="43">
        <v>3</v>
      </c>
      <c r="D1652">
        <v>3709</v>
      </c>
      <c r="E1652" s="25">
        <f t="shared" si="311"/>
        <v>3478.25</v>
      </c>
      <c r="F1652" s="25">
        <f t="shared" si="312"/>
        <v>3488.5</v>
      </c>
      <c r="G1652" s="25">
        <f t="shared" si="313"/>
        <v>1.0632076823849792</v>
      </c>
      <c r="H1652" s="25">
        <f t="shared" si="308"/>
        <v>1.0047966317304369</v>
      </c>
      <c r="I1652" s="4">
        <f t="shared" si="314"/>
        <v>3691.2942210131105</v>
      </c>
      <c r="J1652" s="25">
        <f t="shared" si="309"/>
        <v>4374.9645164660787</v>
      </c>
      <c r="K1652" s="15">
        <f t="shared" si="315"/>
        <v>4395.9496100852957</v>
      </c>
      <c r="L1652" s="36">
        <f t="shared" si="316"/>
        <v>-686.94961008529572</v>
      </c>
      <c r="M1652" s="36">
        <f t="shared" si="317"/>
        <v>686.94961008529572</v>
      </c>
      <c r="N1652" s="36">
        <f t="shared" si="318"/>
        <v>0.18521154221765859</v>
      </c>
      <c r="O1652" s="36">
        <f t="shared" si="319"/>
        <v>471899.76679633983</v>
      </c>
      <c r="P1652" s="35">
        <f t="shared" si="310"/>
        <v>471899.76679633983</v>
      </c>
    </row>
    <row r="1653" spans="1:16" x14ac:dyDescent="0.4">
      <c r="A1653" s="1">
        <v>1652</v>
      </c>
      <c r="B1653" s="21">
        <v>41465</v>
      </c>
      <c r="C1653" s="43">
        <v>4</v>
      </c>
      <c r="D1653">
        <v>3650</v>
      </c>
      <c r="E1653" s="25">
        <f t="shared" si="311"/>
        <v>3498.75</v>
      </c>
      <c r="F1653" s="25">
        <f t="shared" si="312"/>
        <v>3524.75</v>
      </c>
      <c r="G1653" s="25">
        <f t="shared" si="313"/>
        <v>1.0355344350663167</v>
      </c>
      <c r="H1653" s="25">
        <f t="shared" si="308"/>
        <v>0.99880733708417879</v>
      </c>
      <c r="I1653" s="4">
        <f t="shared" si="314"/>
        <v>3654.3584177659886</v>
      </c>
      <c r="J1653" s="25">
        <f t="shared" si="309"/>
        <v>4374.9046530054911</v>
      </c>
      <c r="K1653" s="15">
        <f t="shared" si="315"/>
        <v>4369.6868664655976</v>
      </c>
      <c r="L1653" s="36">
        <f t="shared" si="316"/>
        <v>-719.68686646559763</v>
      </c>
      <c r="M1653" s="36">
        <f t="shared" si="317"/>
        <v>719.68686646559763</v>
      </c>
      <c r="N1653" s="36">
        <f t="shared" si="318"/>
        <v>0.19717448396317744</v>
      </c>
      <c r="O1653" s="36">
        <f t="shared" si="319"/>
        <v>517949.18576307094</v>
      </c>
      <c r="P1653" s="35">
        <f t="shared" si="310"/>
        <v>517949.18576307094</v>
      </c>
    </row>
    <row r="1654" spans="1:16" x14ac:dyDescent="0.4">
      <c r="A1654" s="1">
        <v>1653</v>
      </c>
      <c r="B1654" s="21">
        <v>41466</v>
      </c>
      <c r="C1654" s="43">
        <v>1</v>
      </c>
      <c r="D1654">
        <v>3056</v>
      </c>
      <c r="E1654" s="25">
        <f t="shared" si="311"/>
        <v>3550.75</v>
      </c>
      <c r="F1654" s="25">
        <f t="shared" si="312"/>
        <v>3488.625</v>
      </c>
      <c r="G1654" s="25">
        <f t="shared" si="313"/>
        <v>0.87598982407108816</v>
      </c>
      <c r="H1654" s="25">
        <f t="shared" si="308"/>
        <v>1.0016405964821891</v>
      </c>
      <c r="I1654" s="4">
        <f t="shared" si="314"/>
        <v>3050.9945490756086</v>
      </c>
      <c r="J1654" s="25">
        <f t="shared" si="309"/>
        <v>4374.8447895449044</v>
      </c>
      <c r="K1654" s="15">
        <f t="shared" si="315"/>
        <v>4382.0221445167554</v>
      </c>
      <c r="L1654" s="36">
        <f t="shared" si="316"/>
        <v>-1326.0221445167554</v>
      </c>
      <c r="M1654" s="36">
        <f t="shared" si="317"/>
        <v>1326.0221445167554</v>
      </c>
      <c r="N1654" s="36">
        <f t="shared" si="318"/>
        <v>0.4339077698026032</v>
      </c>
      <c r="O1654" s="36">
        <f t="shared" si="319"/>
        <v>1758334.7277488147</v>
      </c>
      <c r="P1654" s="35">
        <f t="shared" si="310"/>
        <v>1758334.7277488147</v>
      </c>
    </row>
    <row r="1655" spans="1:16" x14ac:dyDescent="0.4">
      <c r="A1655" s="1">
        <v>1654</v>
      </c>
      <c r="B1655" s="21">
        <v>41467</v>
      </c>
      <c r="C1655" s="43">
        <v>2</v>
      </c>
      <c r="D1655">
        <v>3788</v>
      </c>
      <c r="E1655" s="25">
        <f t="shared" si="311"/>
        <v>3426.5</v>
      </c>
      <c r="F1655" s="25">
        <f t="shared" si="312"/>
        <v>3316.625</v>
      </c>
      <c r="G1655" s="25">
        <f t="shared" si="313"/>
        <v>1.1421249010665964</v>
      </c>
      <c r="H1655" s="25">
        <f t="shared" si="308"/>
        <v>0.99475543470319527</v>
      </c>
      <c r="I1655" s="4">
        <f t="shared" si="314"/>
        <v>3807.9711533621567</v>
      </c>
      <c r="J1655" s="25">
        <f t="shared" si="309"/>
        <v>4374.7849260843168</v>
      </c>
      <c r="K1655" s="15">
        <f t="shared" si="315"/>
        <v>4351.8410808799908</v>
      </c>
      <c r="L1655" s="36">
        <f t="shared" si="316"/>
        <v>-563.84108087999084</v>
      </c>
      <c r="M1655" s="36">
        <f t="shared" si="317"/>
        <v>563.84108087999084</v>
      </c>
      <c r="N1655" s="36">
        <f t="shared" si="318"/>
        <v>0.14884928217528798</v>
      </c>
      <c r="O1655" s="36">
        <f t="shared" si="319"/>
        <v>317916.76448791637</v>
      </c>
      <c r="P1655" s="35">
        <f t="shared" si="310"/>
        <v>317916.76448791637</v>
      </c>
    </row>
    <row r="1656" spans="1:16" x14ac:dyDescent="0.4">
      <c r="A1656" s="1">
        <v>1655</v>
      </c>
      <c r="B1656" s="21">
        <v>41468</v>
      </c>
      <c r="C1656" s="43">
        <v>3</v>
      </c>
      <c r="D1656">
        <v>3212</v>
      </c>
      <c r="E1656" s="25">
        <f t="shared" si="311"/>
        <v>3206.75</v>
      </c>
      <c r="F1656" s="25">
        <f t="shared" si="312"/>
        <v>3261.375</v>
      </c>
      <c r="G1656" s="25">
        <f t="shared" si="313"/>
        <v>0.98486067992794446</v>
      </c>
      <c r="H1656" s="25">
        <f t="shared" si="308"/>
        <v>1.0047966317304369</v>
      </c>
      <c r="I1656" s="4">
        <f t="shared" si="314"/>
        <v>3196.66676675495</v>
      </c>
      <c r="J1656" s="25">
        <f t="shared" si="309"/>
        <v>4374.7250626237301</v>
      </c>
      <c r="K1656" s="15">
        <f t="shared" si="315"/>
        <v>4395.7090076710483</v>
      </c>
      <c r="L1656" s="36">
        <f t="shared" si="316"/>
        <v>-1183.7090076710483</v>
      </c>
      <c r="M1656" s="36">
        <f t="shared" si="317"/>
        <v>1183.7090076710483</v>
      </c>
      <c r="N1656" s="36">
        <f t="shared" si="318"/>
        <v>0.36852708831601755</v>
      </c>
      <c r="O1656" s="36">
        <f t="shared" si="319"/>
        <v>1401167.014841578</v>
      </c>
      <c r="P1656" s="35">
        <f t="shared" si="310"/>
        <v>1401167.014841578</v>
      </c>
    </row>
    <row r="1657" spans="1:16" x14ac:dyDescent="0.4">
      <c r="A1657" s="1">
        <v>1656</v>
      </c>
      <c r="B1657" s="21">
        <v>41469</v>
      </c>
      <c r="C1657" s="43">
        <v>4</v>
      </c>
      <c r="D1657">
        <v>2771</v>
      </c>
      <c r="E1657" s="25">
        <f t="shared" si="311"/>
        <v>3316</v>
      </c>
      <c r="F1657" s="25">
        <f t="shared" si="312"/>
        <v>3294</v>
      </c>
      <c r="G1657" s="25">
        <f t="shared" si="313"/>
        <v>0.84122647237401338</v>
      </c>
      <c r="H1657" s="25">
        <f t="shared" si="308"/>
        <v>0.99880733708417879</v>
      </c>
      <c r="I1657" s="4">
        <f t="shared" si="314"/>
        <v>2774.3088152409737</v>
      </c>
      <c r="J1657" s="25">
        <f t="shared" si="309"/>
        <v>4374.6651991631425</v>
      </c>
      <c r="K1657" s="15">
        <f t="shared" si="315"/>
        <v>4369.4476982109672</v>
      </c>
      <c r="L1657" s="36">
        <f t="shared" si="316"/>
        <v>-1598.4476982109672</v>
      </c>
      <c r="M1657" s="36">
        <f t="shared" si="317"/>
        <v>1598.4476982109672</v>
      </c>
      <c r="N1657" s="36">
        <f t="shared" si="318"/>
        <v>0.57684868214037066</v>
      </c>
      <c r="O1657" s="36">
        <f t="shared" si="319"/>
        <v>2555035.0439159395</v>
      </c>
      <c r="P1657" s="35">
        <f t="shared" si="310"/>
        <v>2555035.0439159395</v>
      </c>
    </row>
    <row r="1658" spans="1:16" x14ac:dyDescent="0.4">
      <c r="A1658" s="1">
        <v>1657</v>
      </c>
      <c r="B1658" s="21">
        <v>41470</v>
      </c>
      <c r="C1658" s="43">
        <v>1</v>
      </c>
      <c r="D1658">
        <v>3493</v>
      </c>
      <c r="E1658" s="25">
        <f t="shared" si="311"/>
        <v>3272</v>
      </c>
      <c r="F1658" s="25">
        <f t="shared" si="312"/>
        <v>3320.125</v>
      </c>
      <c r="G1658" s="25">
        <f t="shared" si="313"/>
        <v>1.0520688227099884</v>
      </c>
      <c r="H1658" s="25">
        <f t="shared" si="308"/>
        <v>1.0016405964821891</v>
      </c>
      <c r="I1658" s="4">
        <f t="shared" si="314"/>
        <v>3487.2787826966951</v>
      </c>
      <c r="J1658" s="25">
        <f t="shared" si="309"/>
        <v>4374.6053357025557</v>
      </c>
      <c r="K1658" s="15">
        <f t="shared" si="315"/>
        <v>4381.7822978272752</v>
      </c>
      <c r="L1658" s="36">
        <f t="shared" si="316"/>
        <v>-888.78229782727522</v>
      </c>
      <c r="M1658" s="36">
        <f t="shared" si="317"/>
        <v>888.78229782727522</v>
      </c>
      <c r="N1658" s="36">
        <f t="shared" si="318"/>
        <v>0.25444669276475101</v>
      </c>
      <c r="O1658" s="36">
        <f t="shared" si="319"/>
        <v>789933.97293113137</v>
      </c>
      <c r="P1658" s="35">
        <f t="shared" si="310"/>
        <v>789933.97293113137</v>
      </c>
    </row>
    <row r="1659" spans="1:16" x14ac:dyDescent="0.4">
      <c r="A1659" s="1">
        <v>1658</v>
      </c>
      <c r="B1659" s="21">
        <v>41471</v>
      </c>
      <c r="C1659" s="43">
        <v>2</v>
      </c>
      <c r="D1659">
        <v>3612</v>
      </c>
      <c r="E1659" s="25">
        <f t="shared" si="311"/>
        <v>3368.25</v>
      </c>
      <c r="F1659" s="25">
        <f t="shared" si="312"/>
        <v>3387.125</v>
      </c>
      <c r="G1659" s="25">
        <f t="shared" si="313"/>
        <v>1.0663911134073882</v>
      </c>
      <c r="H1659" s="25">
        <f t="shared" si="308"/>
        <v>0.99475543470319527</v>
      </c>
      <c r="I1659" s="4">
        <f t="shared" si="314"/>
        <v>3631.0432433854567</v>
      </c>
      <c r="J1659" s="25">
        <f t="shared" si="309"/>
        <v>4374.5454722419681</v>
      </c>
      <c r="K1659" s="15">
        <f t="shared" si="315"/>
        <v>4351.6028828689541</v>
      </c>
      <c r="L1659" s="36">
        <f t="shared" si="316"/>
        <v>-739.60288286895411</v>
      </c>
      <c r="M1659" s="36">
        <f t="shared" si="317"/>
        <v>739.60288286895411</v>
      </c>
      <c r="N1659" s="36">
        <f t="shared" si="318"/>
        <v>0.20476270289838153</v>
      </c>
      <c r="O1659" s="36">
        <f t="shared" si="319"/>
        <v>547012.42434806784</v>
      </c>
      <c r="P1659" s="35">
        <f t="shared" si="310"/>
        <v>547012.42434806784</v>
      </c>
    </row>
    <row r="1660" spans="1:16" x14ac:dyDescent="0.4">
      <c r="A1660" s="1">
        <v>1659</v>
      </c>
      <c r="B1660" s="21">
        <v>41472</v>
      </c>
      <c r="C1660" s="43">
        <v>3</v>
      </c>
      <c r="D1660">
        <v>3597</v>
      </c>
      <c r="E1660" s="25">
        <f t="shared" si="311"/>
        <v>3406</v>
      </c>
      <c r="F1660" s="25">
        <f t="shared" si="312"/>
        <v>3432.875</v>
      </c>
      <c r="G1660" s="25">
        <f t="shared" si="313"/>
        <v>1.0478097804318538</v>
      </c>
      <c r="H1660" s="25">
        <f t="shared" si="308"/>
        <v>1.0047966317304369</v>
      </c>
      <c r="I1660" s="4">
        <f t="shared" si="314"/>
        <v>3579.8288792084545</v>
      </c>
      <c r="J1660" s="25">
        <f t="shared" si="309"/>
        <v>4374.4856087813814</v>
      </c>
      <c r="K1660" s="15">
        <f t="shared" si="315"/>
        <v>4395.4684052568018</v>
      </c>
      <c r="L1660" s="36">
        <f t="shared" si="316"/>
        <v>-798.46840525680182</v>
      </c>
      <c r="M1660" s="36">
        <f t="shared" si="317"/>
        <v>798.46840525680182</v>
      </c>
      <c r="N1660" s="36">
        <f t="shared" si="318"/>
        <v>0.22198176404136832</v>
      </c>
      <c r="O1660" s="36">
        <f t="shared" si="319"/>
        <v>637551.79419334035</v>
      </c>
      <c r="P1660" s="35">
        <f t="shared" si="310"/>
        <v>637551.79419334035</v>
      </c>
    </row>
    <row r="1661" spans="1:16" x14ac:dyDescent="0.4">
      <c r="A1661" s="1">
        <v>1660</v>
      </c>
      <c r="B1661" s="21">
        <v>41473</v>
      </c>
      <c r="C1661" s="43">
        <v>4</v>
      </c>
      <c r="D1661">
        <v>2922</v>
      </c>
      <c r="E1661" s="25">
        <f t="shared" si="311"/>
        <v>3459.75</v>
      </c>
      <c r="F1661" s="25">
        <f t="shared" si="312"/>
        <v>3421</v>
      </c>
      <c r="G1661" s="25">
        <f t="shared" si="313"/>
        <v>0.85413621748026891</v>
      </c>
      <c r="H1661" s="25">
        <f t="shared" si="308"/>
        <v>0.99880733708417879</v>
      </c>
      <c r="I1661" s="4">
        <f t="shared" si="314"/>
        <v>2925.489122386909</v>
      </c>
      <c r="J1661" s="25">
        <f t="shared" si="309"/>
        <v>4374.4257453207938</v>
      </c>
      <c r="K1661" s="15">
        <f t="shared" si="315"/>
        <v>4369.208529956336</v>
      </c>
      <c r="L1661" s="36">
        <f t="shared" si="316"/>
        <v>-1447.208529956336</v>
      </c>
      <c r="M1661" s="36">
        <f t="shared" si="317"/>
        <v>1447.208529956336</v>
      </c>
      <c r="N1661" s="36">
        <f t="shared" si="318"/>
        <v>0.49528012661065568</v>
      </c>
      <c r="O1661" s="36">
        <f t="shared" si="319"/>
        <v>2094412.5291783789</v>
      </c>
      <c r="P1661" s="35">
        <f t="shared" si="310"/>
        <v>2094412.5291783789</v>
      </c>
    </row>
    <row r="1662" spans="1:16" x14ac:dyDescent="0.4">
      <c r="A1662" s="1">
        <v>1661</v>
      </c>
      <c r="B1662" s="21">
        <v>41474</v>
      </c>
      <c r="C1662" s="43">
        <v>1</v>
      </c>
      <c r="D1662">
        <v>3708</v>
      </c>
      <c r="E1662" s="25">
        <f t="shared" si="311"/>
        <v>3382.25</v>
      </c>
      <c r="F1662" s="25">
        <f t="shared" si="312"/>
        <v>3301.625</v>
      </c>
      <c r="G1662" s="25">
        <f t="shared" si="313"/>
        <v>1.1230833301783212</v>
      </c>
      <c r="H1662" s="25">
        <f t="shared" si="308"/>
        <v>1.0016405964821891</v>
      </c>
      <c r="I1662" s="4">
        <f t="shared" si="314"/>
        <v>3701.9266321899072</v>
      </c>
      <c r="J1662" s="25">
        <f t="shared" si="309"/>
        <v>4374.3658818602071</v>
      </c>
      <c r="K1662" s="15">
        <f t="shared" si="315"/>
        <v>4381.5424511377951</v>
      </c>
      <c r="L1662" s="36">
        <f t="shared" si="316"/>
        <v>-673.54245113779507</v>
      </c>
      <c r="M1662" s="36">
        <f t="shared" si="317"/>
        <v>673.54245113779507</v>
      </c>
      <c r="N1662" s="36">
        <f t="shared" si="318"/>
        <v>0.18164575273403319</v>
      </c>
      <c r="O1662" s="36">
        <f t="shared" si="319"/>
        <v>453659.43348470906</v>
      </c>
      <c r="P1662" s="35">
        <f t="shared" si="310"/>
        <v>453659.43348470906</v>
      </c>
    </row>
    <row r="1663" spans="1:16" x14ac:dyDescent="0.4">
      <c r="A1663" s="1">
        <v>1662</v>
      </c>
      <c r="B1663" s="21">
        <v>41475</v>
      </c>
      <c r="C1663" s="43">
        <v>2</v>
      </c>
      <c r="D1663">
        <v>3302</v>
      </c>
      <c r="E1663" s="25">
        <f t="shared" si="311"/>
        <v>3221</v>
      </c>
      <c r="F1663" s="25">
        <f t="shared" si="312"/>
        <v>3316.25</v>
      </c>
      <c r="G1663" s="25">
        <f t="shared" si="313"/>
        <v>0.99570297776102523</v>
      </c>
      <c r="H1663" s="25">
        <f t="shared" si="308"/>
        <v>0.99475543470319527</v>
      </c>
      <c r="I1663" s="4">
        <f t="shared" si="314"/>
        <v>3319.4088564946783</v>
      </c>
      <c r="J1663" s="25">
        <f t="shared" si="309"/>
        <v>4374.3060183996195</v>
      </c>
      <c r="K1663" s="15">
        <f t="shared" si="315"/>
        <v>4351.3646848579165</v>
      </c>
      <c r="L1663" s="36">
        <f t="shared" si="316"/>
        <v>-1049.3646848579165</v>
      </c>
      <c r="M1663" s="36">
        <f t="shared" si="317"/>
        <v>1049.3646848579165</v>
      </c>
      <c r="N1663" s="36">
        <f t="shared" si="318"/>
        <v>0.31779669438459007</v>
      </c>
      <c r="O1663" s="36">
        <f t="shared" si="319"/>
        <v>1101166.2418269543</v>
      </c>
      <c r="P1663" s="35">
        <f t="shared" si="310"/>
        <v>1101166.2418269543</v>
      </c>
    </row>
    <row r="1664" spans="1:16" x14ac:dyDescent="0.4">
      <c r="A1664" s="1">
        <v>1663</v>
      </c>
      <c r="B1664" s="21">
        <v>41476</v>
      </c>
      <c r="C1664" s="43">
        <v>3</v>
      </c>
      <c r="D1664">
        <v>2952</v>
      </c>
      <c r="E1664" s="25">
        <f t="shared" si="311"/>
        <v>3411.5</v>
      </c>
      <c r="F1664" s="25">
        <f t="shared" si="312"/>
        <v>3418.625</v>
      </c>
      <c r="G1664" s="25">
        <f t="shared" si="313"/>
        <v>0.86350506417053641</v>
      </c>
      <c r="H1664" s="25">
        <f t="shared" si="308"/>
        <v>1.0047966317304369</v>
      </c>
      <c r="I1664" s="4">
        <f t="shared" si="314"/>
        <v>2937.9079375655706</v>
      </c>
      <c r="J1664" s="25">
        <f t="shared" si="309"/>
        <v>4374.2461549390327</v>
      </c>
      <c r="K1664" s="15">
        <f t="shared" si="315"/>
        <v>4395.2278028425544</v>
      </c>
      <c r="L1664" s="36">
        <f t="shared" si="316"/>
        <v>-1443.2278028425544</v>
      </c>
      <c r="M1664" s="36">
        <f t="shared" si="317"/>
        <v>1443.2278028425544</v>
      </c>
      <c r="N1664" s="36">
        <f t="shared" si="318"/>
        <v>0.48889830719598726</v>
      </c>
      <c r="O1664" s="36">
        <f t="shared" si="319"/>
        <v>2082906.490897747</v>
      </c>
      <c r="P1664" s="35">
        <f t="shared" si="310"/>
        <v>2082906.490897747</v>
      </c>
    </row>
    <row r="1665" spans="1:16" x14ac:dyDescent="0.4">
      <c r="A1665" s="1">
        <v>1664</v>
      </c>
      <c r="B1665" s="21">
        <v>41477</v>
      </c>
      <c r="C1665" s="43">
        <v>4</v>
      </c>
      <c r="D1665">
        <v>3684</v>
      </c>
      <c r="E1665" s="25">
        <f t="shared" si="311"/>
        <v>3425.75</v>
      </c>
      <c r="F1665" s="25">
        <f t="shared" si="312"/>
        <v>3489</v>
      </c>
      <c r="G1665" s="25">
        <f t="shared" si="313"/>
        <v>1.0558899398108341</v>
      </c>
      <c r="H1665" s="25">
        <f t="shared" si="308"/>
        <v>0.99880733708417879</v>
      </c>
      <c r="I1665" s="4">
        <f t="shared" si="314"/>
        <v>3688.3990167260004</v>
      </c>
      <c r="J1665" s="25">
        <f t="shared" si="309"/>
        <v>4374.1862914784451</v>
      </c>
      <c r="K1665" s="15">
        <f t="shared" si="315"/>
        <v>4368.9693617017056</v>
      </c>
      <c r="L1665" s="36">
        <f t="shared" si="316"/>
        <v>-684.96936170170557</v>
      </c>
      <c r="M1665" s="36">
        <f t="shared" si="317"/>
        <v>684.96936170170557</v>
      </c>
      <c r="N1665" s="36">
        <f t="shared" si="318"/>
        <v>0.18593087994074528</v>
      </c>
      <c r="O1665" s="36">
        <f t="shared" si="319"/>
        <v>469183.02647004195</v>
      </c>
      <c r="P1665" s="35">
        <f t="shared" si="310"/>
        <v>469183.02647004195</v>
      </c>
    </row>
    <row r="1666" spans="1:16" x14ac:dyDescent="0.4">
      <c r="A1666" s="1">
        <v>1665</v>
      </c>
      <c r="B1666" s="21">
        <v>41478</v>
      </c>
      <c r="C1666" s="43">
        <v>1</v>
      </c>
      <c r="D1666">
        <v>3765</v>
      </c>
      <c r="E1666" s="25">
        <f t="shared" si="311"/>
        <v>3552.25</v>
      </c>
      <c r="F1666" s="25">
        <f t="shared" si="312"/>
        <v>3558.125</v>
      </c>
      <c r="G1666" s="25">
        <f t="shared" si="313"/>
        <v>1.0581415773757246</v>
      </c>
      <c r="H1666" s="25">
        <f t="shared" ref="H1666:H1729" si="320">VLOOKUP(C1666,$Q$38:$S$42,3,FALSE)</f>
        <v>1.0016405964821891</v>
      </c>
      <c r="I1666" s="4">
        <f t="shared" si="314"/>
        <v>3758.8332713578752</v>
      </c>
      <c r="J1666" s="25">
        <f t="shared" si="309"/>
        <v>4374.1264280178584</v>
      </c>
      <c r="K1666" s="15">
        <f t="shared" si="315"/>
        <v>4381.3026044483149</v>
      </c>
      <c r="L1666" s="36">
        <f t="shared" si="316"/>
        <v>-616.30260444831492</v>
      </c>
      <c r="M1666" s="36">
        <f t="shared" si="317"/>
        <v>616.30260444831492</v>
      </c>
      <c r="N1666" s="36">
        <f t="shared" si="318"/>
        <v>0.16369259082292562</v>
      </c>
      <c r="O1666" s="36">
        <f t="shared" si="319"/>
        <v>379828.90024977614</v>
      </c>
      <c r="P1666" s="35">
        <f t="shared" si="310"/>
        <v>379828.90024977614</v>
      </c>
    </row>
    <row r="1667" spans="1:16" x14ac:dyDescent="0.4">
      <c r="A1667" s="1">
        <v>1666</v>
      </c>
      <c r="B1667" s="21">
        <v>41479</v>
      </c>
      <c r="C1667" s="43">
        <v>2</v>
      </c>
      <c r="D1667">
        <v>3808</v>
      </c>
      <c r="E1667" s="25">
        <f t="shared" si="311"/>
        <v>3564</v>
      </c>
      <c r="F1667" s="25">
        <f t="shared" si="312"/>
        <v>3534.75</v>
      </c>
      <c r="G1667" s="25">
        <f t="shared" si="313"/>
        <v>1.0773039111676923</v>
      </c>
      <c r="H1667" s="25">
        <f t="shared" si="320"/>
        <v>0.99475543470319527</v>
      </c>
      <c r="I1667" s="4">
        <f t="shared" si="314"/>
        <v>3828.0765976776906</v>
      </c>
      <c r="J1667" s="25">
        <f t="shared" ref="J1667:J1730" si="321">INTERCEPT($I$2:$I$3896,$A$2:$A$3896)+SLOPE($I$2:$I$3896,$A$2:$A$3896)*A1667</f>
        <v>4374.0665645572717</v>
      </c>
      <c r="K1667" s="15">
        <f t="shared" si="315"/>
        <v>4351.1264868468807</v>
      </c>
      <c r="L1667" s="36">
        <f t="shared" si="316"/>
        <v>-543.12648684688065</v>
      </c>
      <c r="M1667" s="36">
        <f t="shared" si="317"/>
        <v>543.12648684688065</v>
      </c>
      <c r="N1667" s="36">
        <f t="shared" si="318"/>
        <v>0.14262775389886573</v>
      </c>
      <c r="O1667" s="36">
        <f t="shared" si="319"/>
        <v>294986.38071463484</v>
      </c>
      <c r="P1667" s="35">
        <f t="shared" ref="P1667:P1730" si="322">(D1667-K1667)^2</f>
        <v>294986.38071463484</v>
      </c>
    </row>
    <row r="1668" spans="1:16" x14ac:dyDescent="0.4">
      <c r="A1668" s="1">
        <v>1667</v>
      </c>
      <c r="B1668" s="21">
        <v>41480</v>
      </c>
      <c r="C1668" s="43">
        <v>3</v>
      </c>
      <c r="D1668">
        <v>2999</v>
      </c>
      <c r="E1668" s="25">
        <f t="shared" si="311"/>
        <v>3505.5</v>
      </c>
      <c r="F1668" s="25">
        <f t="shared" si="312"/>
        <v>3441.875</v>
      </c>
      <c r="G1668" s="25">
        <f t="shared" si="313"/>
        <v>0.871327401489014</v>
      </c>
      <c r="H1668" s="25">
        <f t="shared" si="320"/>
        <v>1.0047966317304369</v>
      </c>
      <c r="I1668" s="4">
        <f t="shared" si="314"/>
        <v>2984.6835720728814</v>
      </c>
      <c r="J1668" s="25">
        <f t="shared" si="321"/>
        <v>4374.0067010966841</v>
      </c>
      <c r="K1668" s="15">
        <f t="shared" si="315"/>
        <v>4394.9872004283079</v>
      </c>
      <c r="L1668" s="36">
        <f t="shared" si="316"/>
        <v>-1395.9872004283079</v>
      </c>
      <c r="M1668" s="36">
        <f t="shared" si="317"/>
        <v>1395.9872004283079</v>
      </c>
      <c r="N1668" s="36">
        <f t="shared" si="318"/>
        <v>0.46548422821884228</v>
      </c>
      <c r="O1668" s="36">
        <f t="shared" si="319"/>
        <v>1948780.2637596647</v>
      </c>
      <c r="P1668" s="35">
        <f t="shared" si="322"/>
        <v>1948780.2637596647</v>
      </c>
    </row>
    <row r="1669" spans="1:16" x14ac:dyDescent="0.4">
      <c r="A1669" s="1">
        <v>1668</v>
      </c>
      <c r="B1669" s="21">
        <v>41481</v>
      </c>
      <c r="C1669" s="43">
        <v>4</v>
      </c>
      <c r="D1669">
        <v>3450</v>
      </c>
      <c r="E1669" s="25">
        <f t="shared" ref="E1669:E1732" si="323">AVERAGE(D1667:D1670)</f>
        <v>3378.25</v>
      </c>
      <c r="F1669" s="25">
        <f t="shared" ref="F1669:F1732" si="324">AVERAGE(E1669:E1670)</f>
        <v>3271.625</v>
      </c>
      <c r="G1669" s="25">
        <f t="shared" si="313"/>
        <v>1.0545218354793107</v>
      </c>
      <c r="H1669" s="25">
        <f t="shared" si="320"/>
        <v>0.99880733708417879</v>
      </c>
      <c r="I1669" s="4">
        <f t="shared" si="314"/>
        <v>3454.1196003541536</v>
      </c>
      <c r="J1669" s="25">
        <f t="shared" si="321"/>
        <v>4373.9468376360974</v>
      </c>
      <c r="K1669" s="15">
        <f t="shared" si="315"/>
        <v>4368.7301934470752</v>
      </c>
      <c r="L1669" s="36">
        <f t="shared" si="316"/>
        <v>-918.73019344707518</v>
      </c>
      <c r="M1669" s="36">
        <f t="shared" si="317"/>
        <v>918.73019344707518</v>
      </c>
      <c r="N1669" s="36">
        <f t="shared" si="318"/>
        <v>0.26629860679625367</v>
      </c>
      <c r="O1669" s="36">
        <f t="shared" si="319"/>
        <v>844065.16835130018</v>
      </c>
      <c r="P1669" s="35">
        <f t="shared" si="322"/>
        <v>844065.16835130018</v>
      </c>
    </row>
    <row r="1670" spans="1:16" x14ac:dyDescent="0.4">
      <c r="A1670" s="1">
        <v>1669</v>
      </c>
      <c r="B1670" s="21">
        <v>41482</v>
      </c>
      <c r="C1670" s="43">
        <v>1</v>
      </c>
      <c r="D1670">
        <v>3256</v>
      </c>
      <c r="E1670" s="25">
        <f t="shared" si="323"/>
        <v>3165</v>
      </c>
      <c r="F1670" s="25">
        <f t="shared" si="324"/>
        <v>3253.125</v>
      </c>
      <c r="G1670" s="25">
        <f t="shared" si="313"/>
        <v>1.0008837656099905</v>
      </c>
      <c r="H1670" s="25">
        <f t="shared" si="320"/>
        <v>1.0016405964821891</v>
      </c>
      <c r="I1670" s="4">
        <f t="shared" si="314"/>
        <v>3250.6669672088292</v>
      </c>
      <c r="J1670" s="25">
        <f t="shared" si="321"/>
        <v>4373.8869741755097</v>
      </c>
      <c r="K1670" s="15">
        <f t="shared" si="315"/>
        <v>4381.0627577588348</v>
      </c>
      <c r="L1670" s="36">
        <f t="shared" si="316"/>
        <v>-1125.0627577588348</v>
      </c>
      <c r="M1670" s="36">
        <f t="shared" si="317"/>
        <v>1125.0627577588348</v>
      </c>
      <c r="N1670" s="36">
        <f t="shared" si="318"/>
        <v>0.34553524501192712</v>
      </c>
      <c r="O1670" s="36">
        <f t="shared" si="319"/>
        <v>1265766.2088959145</v>
      </c>
      <c r="P1670" s="35">
        <f t="shared" si="322"/>
        <v>1265766.2088959145</v>
      </c>
    </row>
    <row r="1671" spans="1:16" x14ac:dyDescent="0.4">
      <c r="A1671" s="1">
        <v>1670</v>
      </c>
      <c r="B1671" s="21">
        <v>41483</v>
      </c>
      <c r="C1671" s="43">
        <v>2</v>
      </c>
      <c r="D1671">
        <v>2955</v>
      </c>
      <c r="E1671" s="25">
        <f t="shared" si="323"/>
        <v>3341.25</v>
      </c>
      <c r="F1671" s="25">
        <f t="shared" si="324"/>
        <v>3377.375</v>
      </c>
      <c r="G1671" s="25">
        <f t="shared" si="313"/>
        <v>0.87493985713756983</v>
      </c>
      <c r="H1671" s="25">
        <f t="shared" si="320"/>
        <v>0.99475543470319527</v>
      </c>
      <c r="I1671" s="4">
        <f t="shared" si="314"/>
        <v>2970.5793976201617</v>
      </c>
      <c r="J1671" s="25">
        <f t="shared" si="321"/>
        <v>4373.827110714923</v>
      </c>
      <c r="K1671" s="15">
        <f t="shared" si="315"/>
        <v>4350.8882888358439</v>
      </c>
      <c r="L1671" s="36">
        <f t="shared" si="316"/>
        <v>-1395.8882888358439</v>
      </c>
      <c r="M1671" s="36">
        <f t="shared" si="317"/>
        <v>1395.8882888358439</v>
      </c>
      <c r="N1671" s="36">
        <f t="shared" si="318"/>
        <v>0.47238182363311132</v>
      </c>
      <c r="O1671" s="36">
        <f t="shared" si="319"/>
        <v>1948504.1149090605</v>
      </c>
      <c r="P1671" s="35">
        <f t="shared" si="322"/>
        <v>1948504.1149090605</v>
      </c>
    </row>
    <row r="1672" spans="1:16" x14ac:dyDescent="0.4">
      <c r="A1672" s="1">
        <v>1671</v>
      </c>
      <c r="B1672" s="21">
        <v>41484</v>
      </c>
      <c r="C1672" s="43">
        <v>3</v>
      </c>
      <c r="D1672">
        <v>3704</v>
      </c>
      <c r="E1672" s="25">
        <f t="shared" si="323"/>
        <v>3413.5</v>
      </c>
      <c r="F1672" s="25">
        <f t="shared" si="324"/>
        <v>3474.875</v>
      </c>
      <c r="G1672" s="25">
        <f t="shared" si="313"/>
        <v>1.0659376236555271</v>
      </c>
      <c r="H1672" s="25">
        <f t="shared" si="320"/>
        <v>1.0047966317304369</v>
      </c>
      <c r="I1672" s="4">
        <f t="shared" si="314"/>
        <v>3686.3180896825452</v>
      </c>
      <c r="J1672" s="25">
        <f t="shared" si="321"/>
        <v>4373.7672472543354</v>
      </c>
      <c r="K1672" s="15">
        <f t="shared" si="315"/>
        <v>4394.7465980140614</v>
      </c>
      <c r="L1672" s="36">
        <f t="shared" si="316"/>
        <v>-690.74659801406142</v>
      </c>
      <c r="M1672" s="36">
        <f t="shared" si="317"/>
        <v>690.74659801406142</v>
      </c>
      <c r="N1672" s="36">
        <f t="shared" si="318"/>
        <v>0.18648666253079413</v>
      </c>
      <c r="O1672" s="36">
        <f t="shared" si="319"/>
        <v>477130.86266799935</v>
      </c>
      <c r="P1672" s="35">
        <f t="shared" si="322"/>
        <v>477130.86266799935</v>
      </c>
    </row>
    <row r="1673" spans="1:16" x14ac:dyDescent="0.4">
      <c r="A1673" s="1">
        <v>1672</v>
      </c>
      <c r="B1673" s="21">
        <v>41485</v>
      </c>
      <c r="C1673" s="43">
        <v>4</v>
      </c>
      <c r="D1673">
        <v>3739</v>
      </c>
      <c r="E1673" s="25">
        <f t="shared" si="323"/>
        <v>3536.25</v>
      </c>
      <c r="F1673" s="25">
        <f t="shared" si="324"/>
        <v>3575</v>
      </c>
      <c r="G1673" s="25">
        <f t="shared" si="313"/>
        <v>1.045874125874126</v>
      </c>
      <c r="H1673" s="25">
        <f t="shared" si="320"/>
        <v>0.99880733708417879</v>
      </c>
      <c r="I1673" s="4">
        <f t="shared" si="314"/>
        <v>3743.4646915142553</v>
      </c>
      <c r="J1673" s="25">
        <f t="shared" si="321"/>
        <v>4373.7073837937487</v>
      </c>
      <c r="K1673" s="15">
        <f t="shared" si="315"/>
        <v>4368.4910251924448</v>
      </c>
      <c r="L1673" s="36">
        <f t="shared" si="316"/>
        <v>-629.49102519244479</v>
      </c>
      <c r="M1673" s="36">
        <f t="shared" si="317"/>
        <v>629.49102519244479</v>
      </c>
      <c r="N1673" s="36">
        <f t="shared" si="318"/>
        <v>0.16835812388137064</v>
      </c>
      <c r="O1673" s="36">
        <f t="shared" si="319"/>
        <v>396258.95079783519</v>
      </c>
      <c r="P1673" s="35">
        <f t="shared" si="322"/>
        <v>396258.95079783519</v>
      </c>
    </row>
    <row r="1674" spans="1:16" x14ac:dyDescent="0.4">
      <c r="A1674" s="1">
        <v>1673</v>
      </c>
      <c r="B1674" s="21">
        <v>41486</v>
      </c>
      <c r="C1674" s="43">
        <v>1</v>
      </c>
      <c r="D1674">
        <v>3747</v>
      </c>
      <c r="E1674" s="25">
        <f t="shared" si="323"/>
        <v>3613.75</v>
      </c>
      <c r="F1674" s="25">
        <f t="shared" si="324"/>
        <v>3659.375</v>
      </c>
      <c r="G1674" s="25">
        <f t="shared" si="313"/>
        <v>1.0239453458582408</v>
      </c>
      <c r="H1674" s="25">
        <f t="shared" si="320"/>
        <v>1.0016405964821891</v>
      </c>
      <c r="I1674" s="4">
        <f t="shared" si="314"/>
        <v>3740.8627537258853</v>
      </c>
      <c r="J1674" s="25">
        <f t="shared" si="321"/>
        <v>4373.6475203331611</v>
      </c>
      <c r="K1674" s="15">
        <f t="shared" si="315"/>
        <v>4380.8229110693546</v>
      </c>
      <c r="L1674" s="36">
        <f t="shared" si="316"/>
        <v>-633.82291106935463</v>
      </c>
      <c r="M1674" s="36">
        <f t="shared" si="317"/>
        <v>633.82291106935463</v>
      </c>
      <c r="N1674" s="36">
        <f t="shared" si="318"/>
        <v>0.16915476676524011</v>
      </c>
      <c r="O1674" s="36">
        <f t="shared" si="319"/>
        <v>401731.48259643104</v>
      </c>
      <c r="P1674" s="35">
        <f t="shared" si="322"/>
        <v>401731.48259643104</v>
      </c>
    </row>
    <row r="1675" spans="1:16" x14ac:dyDescent="0.4">
      <c r="A1675" s="1">
        <v>1674</v>
      </c>
      <c r="B1675" s="21">
        <v>41487</v>
      </c>
      <c r="C1675" s="43">
        <v>2</v>
      </c>
      <c r="D1675">
        <v>3265</v>
      </c>
      <c r="E1675" s="25">
        <f t="shared" si="323"/>
        <v>3705</v>
      </c>
      <c r="F1675" s="25">
        <f t="shared" si="324"/>
        <v>3682.25</v>
      </c>
      <c r="G1675" s="25">
        <f t="shared" si="313"/>
        <v>0.88668612940457603</v>
      </c>
      <c r="H1675" s="25">
        <f t="shared" si="320"/>
        <v>0.99475543470319527</v>
      </c>
      <c r="I1675" s="4">
        <f t="shared" si="314"/>
        <v>3282.2137845109401</v>
      </c>
      <c r="J1675" s="25">
        <f t="shared" si="321"/>
        <v>4373.5876568725744</v>
      </c>
      <c r="K1675" s="15">
        <f t="shared" si="315"/>
        <v>4350.6500908248072</v>
      </c>
      <c r="L1675" s="36">
        <f t="shared" si="316"/>
        <v>-1085.6500908248072</v>
      </c>
      <c r="M1675" s="36">
        <f t="shared" si="317"/>
        <v>1085.6500908248072</v>
      </c>
      <c r="N1675" s="36">
        <f t="shared" si="318"/>
        <v>0.33251151326946621</v>
      </c>
      <c r="O1675" s="36">
        <f t="shared" si="319"/>
        <v>1178636.1197079122</v>
      </c>
      <c r="P1675" s="35">
        <f t="shared" si="322"/>
        <v>1178636.1197079122</v>
      </c>
    </row>
    <row r="1676" spans="1:16" x14ac:dyDescent="0.4">
      <c r="A1676" s="1">
        <v>1675</v>
      </c>
      <c r="B1676" s="21">
        <v>41488</v>
      </c>
      <c r="C1676" s="43">
        <v>3</v>
      </c>
      <c r="D1676">
        <v>4069</v>
      </c>
      <c r="E1676" s="25">
        <f t="shared" si="323"/>
        <v>3659.5</v>
      </c>
      <c r="F1676" s="25">
        <f t="shared" si="324"/>
        <v>3602.75</v>
      </c>
      <c r="G1676" s="25">
        <f t="shared" si="313"/>
        <v>1.1294150301852752</v>
      </c>
      <c r="H1676" s="25">
        <f t="shared" si="320"/>
        <v>1.0047966317304369</v>
      </c>
      <c r="I1676" s="4">
        <f t="shared" si="314"/>
        <v>4049.5756768137894</v>
      </c>
      <c r="J1676" s="25">
        <f t="shared" si="321"/>
        <v>4373.5277934119867</v>
      </c>
      <c r="K1676" s="15">
        <f t="shared" si="315"/>
        <v>4394.505995599814</v>
      </c>
      <c r="L1676" s="36">
        <f t="shared" si="316"/>
        <v>-325.50599559981401</v>
      </c>
      <c r="M1676" s="36">
        <f t="shared" si="317"/>
        <v>325.50599559981401</v>
      </c>
      <c r="N1676" s="36">
        <f t="shared" si="318"/>
        <v>7.9996558269799456E-2</v>
      </c>
      <c r="O1676" s="36">
        <f t="shared" si="319"/>
        <v>105954.15317142614</v>
      </c>
      <c r="P1676" s="35">
        <f t="shared" si="322"/>
        <v>105954.15317142614</v>
      </c>
    </row>
    <row r="1677" spans="1:16" x14ac:dyDescent="0.4">
      <c r="A1677" s="1">
        <v>1676</v>
      </c>
      <c r="B1677" s="21">
        <v>41489</v>
      </c>
      <c r="C1677" s="43">
        <v>4</v>
      </c>
      <c r="D1677">
        <v>3557</v>
      </c>
      <c r="E1677" s="25">
        <f t="shared" si="323"/>
        <v>3546</v>
      </c>
      <c r="F1677" s="25">
        <f t="shared" si="324"/>
        <v>3642.875</v>
      </c>
      <c r="G1677" s="25">
        <f t="shared" si="313"/>
        <v>0.97642658614418554</v>
      </c>
      <c r="H1677" s="25">
        <f t="shared" si="320"/>
        <v>0.99880733708417879</v>
      </c>
      <c r="I1677" s="4">
        <f t="shared" si="314"/>
        <v>3561.2473676694854</v>
      </c>
      <c r="J1677" s="25">
        <f t="shared" si="321"/>
        <v>4373.4679299514</v>
      </c>
      <c r="K1677" s="15">
        <f t="shared" si="315"/>
        <v>4368.2518569378135</v>
      </c>
      <c r="L1677" s="36">
        <f t="shared" si="316"/>
        <v>-811.2518569378135</v>
      </c>
      <c r="M1677" s="36">
        <f t="shared" si="317"/>
        <v>811.2518569378135</v>
      </c>
      <c r="N1677" s="36">
        <f t="shared" si="318"/>
        <v>0.22807193054197736</v>
      </c>
      <c r="O1677" s="36">
        <f t="shared" si="319"/>
        <v>658129.57538505062</v>
      </c>
      <c r="P1677" s="35">
        <f t="shared" si="322"/>
        <v>658129.57538505062</v>
      </c>
    </row>
    <row r="1678" spans="1:16" x14ac:dyDescent="0.4">
      <c r="A1678" s="1">
        <v>1677</v>
      </c>
      <c r="B1678" s="21">
        <v>41490</v>
      </c>
      <c r="C1678" s="43">
        <v>1</v>
      </c>
      <c r="D1678">
        <v>3293</v>
      </c>
      <c r="E1678" s="25">
        <f t="shared" si="323"/>
        <v>3739.75</v>
      </c>
      <c r="F1678" s="25">
        <f t="shared" si="324"/>
        <v>3748.375</v>
      </c>
      <c r="G1678" s="25">
        <f t="shared" si="313"/>
        <v>0.87851402274318868</v>
      </c>
      <c r="H1678" s="25">
        <f t="shared" si="320"/>
        <v>1.0016405964821891</v>
      </c>
      <c r="I1678" s="4">
        <f t="shared" si="314"/>
        <v>3287.6063645634749</v>
      </c>
      <c r="J1678" s="25">
        <f t="shared" si="321"/>
        <v>4373.4080664908124</v>
      </c>
      <c r="K1678" s="15">
        <f t="shared" si="315"/>
        <v>4380.5830643798745</v>
      </c>
      <c r="L1678" s="36">
        <f t="shared" si="316"/>
        <v>-1087.5830643798745</v>
      </c>
      <c r="M1678" s="36">
        <f t="shared" si="317"/>
        <v>1087.5830643798745</v>
      </c>
      <c r="N1678" s="36">
        <f t="shared" si="318"/>
        <v>0.33027120084417688</v>
      </c>
      <c r="O1678" s="36">
        <f t="shared" si="319"/>
        <v>1182836.9219259182</v>
      </c>
      <c r="P1678" s="35">
        <f t="shared" si="322"/>
        <v>1182836.9219259182</v>
      </c>
    </row>
    <row r="1679" spans="1:16" x14ac:dyDescent="0.4">
      <c r="A1679" s="1">
        <v>1678</v>
      </c>
      <c r="B1679" s="21">
        <v>41491</v>
      </c>
      <c r="C1679" s="43">
        <v>2</v>
      </c>
      <c r="D1679">
        <v>4040</v>
      </c>
      <c r="E1679" s="25">
        <f t="shared" si="323"/>
        <v>3757</v>
      </c>
      <c r="F1679" s="25">
        <f t="shared" si="324"/>
        <v>3827.375</v>
      </c>
      <c r="G1679" s="25">
        <f t="shared" si="313"/>
        <v>1.0555537411411215</v>
      </c>
      <c r="H1679" s="25">
        <f t="shared" si="320"/>
        <v>0.99475543470319527</v>
      </c>
      <c r="I1679" s="4">
        <f t="shared" si="314"/>
        <v>4061.2997517378863</v>
      </c>
      <c r="J1679" s="25">
        <f t="shared" si="321"/>
        <v>4373.3482030302257</v>
      </c>
      <c r="K1679" s="15">
        <f t="shared" si="315"/>
        <v>4350.4118928137705</v>
      </c>
      <c r="L1679" s="36">
        <f t="shared" si="316"/>
        <v>-310.41189281377046</v>
      </c>
      <c r="M1679" s="36">
        <f t="shared" si="317"/>
        <v>310.41189281377046</v>
      </c>
      <c r="N1679" s="36">
        <f t="shared" si="318"/>
        <v>7.6834626934101605E-2</v>
      </c>
      <c r="O1679" s="36">
        <f t="shared" si="319"/>
        <v>96355.543200227723</v>
      </c>
      <c r="P1679" s="35">
        <f t="shared" si="322"/>
        <v>96355.543200227723</v>
      </c>
    </row>
    <row r="1680" spans="1:16" x14ac:dyDescent="0.4">
      <c r="A1680" s="1">
        <v>1679</v>
      </c>
      <c r="B1680" s="21">
        <v>41492</v>
      </c>
      <c r="C1680" s="43">
        <v>3</v>
      </c>
      <c r="D1680">
        <v>4138</v>
      </c>
      <c r="E1680" s="25">
        <f t="shared" si="323"/>
        <v>3897.75</v>
      </c>
      <c r="F1680" s="25">
        <f t="shared" si="324"/>
        <v>3884.625</v>
      </c>
      <c r="G1680" s="25">
        <f t="shared" si="313"/>
        <v>1.0652250860765196</v>
      </c>
      <c r="H1680" s="25">
        <f t="shared" si="320"/>
        <v>1.0047966317304369</v>
      </c>
      <c r="I1680" s="4">
        <f t="shared" si="314"/>
        <v>4118.2462891755868</v>
      </c>
      <c r="J1680" s="25">
        <f t="shared" si="321"/>
        <v>4373.2883395696381</v>
      </c>
      <c r="K1680" s="15">
        <f t="shared" si="315"/>
        <v>4394.2653931855675</v>
      </c>
      <c r="L1680" s="36">
        <f t="shared" si="316"/>
        <v>-256.26539318556752</v>
      </c>
      <c r="M1680" s="36">
        <f t="shared" si="317"/>
        <v>256.26539318556752</v>
      </c>
      <c r="N1680" s="36">
        <f t="shared" si="318"/>
        <v>6.1929771190325646E-2</v>
      </c>
      <c r="O1680" s="36">
        <f t="shared" si="319"/>
        <v>65671.951744553517</v>
      </c>
      <c r="P1680" s="35">
        <f t="shared" si="322"/>
        <v>65671.951744553517</v>
      </c>
    </row>
    <row r="1681" spans="1:16" x14ac:dyDescent="0.4">
      <c r="A1681" s="1">
        <v>1680</v>
      </c>
      <c r="B1681" s="21">
        <v>41493</v>
      </c>
      <c r="C1681" s="43">
        <v>4</v>
      </c>
      <c r="D1681">
        <v>4120</v>
      </c>
      <c r="E1681" s="25">
        <f t="shared" si="323"/>
        <v>3871.5</v>
      </c>
      <c r="F1681" s="25">
        <f t="shared" si="324"/>
        <v>3851.75</v>
      </c>
      <c r="G1681" s="25">
        <f t="shared" si="313"/>
        <v>1.0696436684623871</v>
      </c>
      <c r="H1681" s="25">
        <f t="shared" si="320"/>
        <v>0.99880733708417879</v>
      </c>
      <c r="I1681" s="4">
        <f t="shared" si="314"/>
        <v>4124.9196386838012</v>
      </c>
      <c r="J1681" s="25">
        <f t="shared" si="321"/>
        <v>4373.2284761090514</v>
      </c>
      <c r="K1681" s="15">
        <f t="shared" si="315"/>
        <v>4368.0126886831831</v>
      </c>
      <c r="L1681" s="36">
        <f t="shared" si="316"/>
        <v>-248.01268868318311</v>
      </c>
      <c r="M1681" s="36">
        <f t="shared" si="317"/>
        <v>248.01268868318311</v>
      </c>
      <c r="N1681" s="36">
        <f t="shared" si="318"/>
        <v>6.0197254534753185E-2</v>
      </c>
      <c r="O1681" s="36">
        <f t="shared" si="319"/>
        <v>61510.293747861506</v>
      </c>
      <c r="P1681" s="35">
        <f t="shared" si="322"/>
        <v>61510.293747861506</v>
      </c>
    </row>
    <row r="1682" spans="1:16" x14ac:dyDescent="0.4">
      <c r="A1682" s="1">
        <v>1681</v>
      </c>
      <c r="B1682" s="21">
        <v>41494</v>
      </c>
      <c r="C1682" s="43">
        <v>1</v>
      </c>
      <c r="D1682">
        <v>3188</v>
      </c>
      <c r="E1682" s="25">
        <f t="shared" si="323"/>
        <v>3832</v>
      </c>
      <c r="F1682" s="25">
        <f t="shared" si="324"/>
        <v>3747</v>
      </c>
      <c r="G1682" s="25">
        <f t="shared" si="313"/>
        <v>0.85081398452095014</v>
      </c>
      <c r="H1682" s="25">
        <f t="shared" si="320"/>
        <v>1.0016405964821891</v>
      </c>
      <c r="I1682" s="4">
        <f t="shared" si="314"/>
        <v>3182.778345043534</v>
      </c>
      <c r="J1682" s="25">
        <f t="shared" si="321"/>
        <v>4373.1686126484637</v>
      </c>
      <c r="K1682" s="15">
        <f t="shared" si="315"/>
        <v>4380.3432176903943</v>
      </c>
      <c r="L1682" s="36">
        <f t="shared" si="316"/>
        <v>-1192.3432176903943</v>
      </c>
      <c r="M1682" s="36">
        <f t="shared" si="317"/>
        <v>1192.3432176903943</v>
      </c>
      <c r="N1682" s="36">
        <f t="shared" si="318"/>
        <v>0.37400979224918268</v>
      </c>
      <c r="O1682" s="36">
        <f t="shared" si="319"/>
        <v>1421682.3487722832</v>
      </c>
      <c r="P1682" s="35">
        <f t="shared" si="322"/>
        <v>1421682.3487722832</v>
      </c>
    </row>
    <row r="1683" spans="1:16" x14ac:dyDescent="0.4">
      <c r="A1683" s="1">
        <v>1682</v>
      </c>
      <c r="B1683" s="21">
        <v>41495</v>
      </c>
      <c r="C1683" s="43">
        <v>2</v>
      </c>
      <c r="D1683">
        <v>3882</v>
      </c>
      <c r="E1683" s="25">
        <f t="shared" si="323"/>
        <v>3662</v>
      </c>
      <c r="F1683" s="25">
        <f t="shared" si="324"/>
        <v>3546</v>
      </c>
      <c r="G1683" s="25">
        <f t="shared" si="313"/>
        <v>1.0947546531302876</v>
      </c>
      <c r="H1683" s="25">
        <f t="shared" si="320"/>
        <v>0.99475543470319527</v>
      </c>
      <c r="I1683" s="4">
        <f t="shared" si="314"/>
        <v>3902.4667416451671</v>
      </c>
      <c r="J1683" s="25">
        <f t="shared" si="321"/>
        <v>4373.108749187877</v>
      </c>
      <c r="K1683" s="15">
        <f t="shared" si="315"/>
        <v>4350.1736948027328</v>
      </c>
      <c r="L1683" s="36">
        <f t="shared" si="316"/>
        <v>-468.17369480273283</v>
      </c>
      <c r="M1683" s="36">
        <f t="shared" si="317"/>
        <v>468.17369480273283</v>
      </c>
      <c r="N1683" s="36">
        <f t="shared" si="318"/>
        <v>0.12060115785747884</v>
      </c>
      <c r="O1683" s="36">
        <f t="shared" si="319"/>
        <v>219186.60850524242</v>
      </c>
      <c r="P1683" s="35">
        <f t="shared" si="322"/>
        <v>219186.60850524242</v>
      </c>
    </row>
    <row r="1684" spans="1:16" x14ac:dyDescent="0.4">
      <c r="A1684" s="1">
        <v>1683</v>
      </c>
      <c r="B1684" s="21">
        <v>41496</v>
      </c>
      <c r="C1684" s="43">
        <v>3</v>
      </c>
      <c r="D1684">
        <v>3458</v>
      </c>
      <c r="E1684" s="25">
        <f t="shared" si="323"/>
        <v>3430</v>
      </c>
      <c r="F1684" s="25">
        <f t="shared" si="324"/>
        <v>3502.25</v>
      </c>
      <c r="G1684" s="25">
        <f t="shared" si="313"/>
        <v>0.98736526518666567</v>
      </c>
      <c r="H1684" s="25">
        <f t="shared" si="320"/>
        <v>1.0047966317304369</v>
      </c>
      <c r="I1684" s="4">
        <f t="shared" si="314"/>
        <v>3441.4924282187476</v>
      </c>
      <c r="J1684" s="25">
        <f t="shared" si="321"/>
        <v>4373.0488857272894</v>
      </c>
      <c r="K1684" s="15">
        <f t="shared" si="315"/>
        <v>4394.0247907713201</v>
      </c>
      <c r="L1684" s="36">
        <f t="shared" si="316"/>
        <v>-936.02479077132011</v>
      </c>
      <c r="M1684" s="36">
        <f t="shared" si="317"/>
        <v>936.02479077132011</v>
      </c>
      <c r="N1684" s="36">
        <f t="shared" si="318"/>
        <v>0.27068386083612495</v>
      </c>
      <c r="O1684" s="36">
        <f t="shared" si="319"/>
        <v>876142.40893849358</v>
      </c>
      <c r="P1684" s="35">
        <f t="shared" si="322"/>
        <v>876142.40893849358</v>
      </c>
    </row>
    <row r="1685" spans="1:16" x14ac:dyDescent="0.4">
      <c r="A1685" s="1">
        <v>1684</v>
      </c>
      <c r="B1685" s="21">
        <v>41497</v>
      </c>
      <c r="C1685" s="43">
        <v>4</v>
      </c>
      <c r="D1685">
        <v>3192</v>
      </c>
      <c r="E1685" s="25">
        <f t="shared" si="323"/>
        <v>3574.5</v>
      </c>
      <c r="F1685" s="25">
        <f t="shared" si="324"/>
        <v>3560.625</v>
      </c>
      <c r="G1685" s="25">
        <f t="shared" si="313"/>
        <v>0.89647182727751451</v>
      </c>
      <c r="H1685" s="25">
        <f t="shared" si="320"/>
        <v>0.99880733708417879</v>
      </c>
      <c r="I1685" s="4">
        <f t="shared" si="314"/>
        <v>3195.8115258928865</v>
      </c>
      <c r="J1685" s="25">
        <f t="shared" si="321"/>
        <v>4372.9890222667027</v>
      </c>
      <c r="K1685" s="15">
        <f t="shared" si="315"/>
        <v>4367.7735204285518</v>
      </c>
      <c r="L1685" s="36">
        <f t="shared" si="316"/>
        <v>-1175.7735204285518</v>
      </c>
      <c r="M1685" s="36">
        <f t="shared" si="317"/>
        <v>1175.7735204285518</v>
      </c>
      <c r="N1685" s="36">
        <f t="shared" si="318"/>
        <v>0.36835010038488464</v>
      </c>
      <c r="O1685" s="36">
        <f t="shared" si="319"/>
        <v>1382443.3713409503</v>
      </c>
      <c r="P1685" s="35">
        <f t="shared" si="322"/>
        <v>1382443.3713409503</v>
      </c>
    </row>
    <row r="1686" spans="1:16" x14ac:dyDescent="0.4">
      <c r="A1686" s="1">
        <v>1685</v>
      </c>
      <c r="B1686" s="21">
        <v>41498</v>
      </c>
      <c r="C1686" s="43">
        <v>1</v>
      </c>
      <c r="D1686">
        <v>3766</v>
      </c>
      <c r="E1686" s="25">
        <f t="shared" si="323"/>
        <v>3546.75</v>
      </c>
      <c r="F1686" s="25">
        <f t="shared" si="324"/>
        <v>3580</v>
      </c>
      <c r="G1686" s="25">
        <f t="shared" si="313"/>
        <v>1.0519553072625698</v>
      </c>
      <c r="H1686" s="25">
        <f t="shared" si="320"/>
        <v>1.0016405964821891</v>
      </c>
      <c r="I1686" s="4">
        <f t="shared" si="314"/>
        <v>3759.8316334485412</v>
      </c>
      <c r="J1686" s="25">
        <f t="shared" si="321"/>
        <v>4372.9291588061151</v>
      </c>
      <c r="K1686" s="15">
        <f t="shared" si="315"/>
        <v>4380.1033710009142</v>
      </c>
      <c r="L1686" s="36">
        <f t="shared" si="316"/>
        <v>-614.10337100091419</v>
      </c>
      <c r="M1686" s="36">
        <f t="shared" si="317"/>
        <v>614.10337100091419</v>
      </c>
      <c r="N1686" s="36">
        <f t="shared" si="318"/>
        <v>0.16306515427533569</v>
      </c>
      <c r="O1686" s="36">
        <f t="shared" si="319"/>
        <v>377122.95027468645</v>
      </c>
      <c r="P1686" s="35">
        <f t="shared" si="322"/>
        <v>377122.95027468645</v>
      </c>
    </row>
    <row r="1687" spans="1:16" x14ac:dyDescent="0.4">
      <c r="A1687" s="1">
        <v>1686</v>
      </c>
      <c r="B1687" s="21">
        <v>41499</v>
      </c>
      <c r="C1687" s="43">
        <v>2</v>
      </c>
      <c r="D1687">
        <v>3771</v>
      </c>
      <c r="E1687" s="25">
        <f t="shared" si="323"/>
        <v>3613.25</v>
      </c>
      <c r="F1687" s="25">
        <f t="shared" si="324"/>
        <v>3579.625</v>
      </c>
      <c r="G1687" s="25">
        <f t="shared" si="313"/>
        <v>1.0534623040122917</v>
      </c>
      <c r="H1687" s="25">
        <f t="shared" si="320"/>
        <v>0.99475543470319527</v>
      </c>
      <c r="I1687" s="4">
        <f t="shared" si="314"/>
        <v>3790.8815256939529</v>
      </c>
      <c r="J1687" s="25">
        <f t="shared" si="321"/>
        <v>4372.8692953455284</v>
      </c>
      <c r="K1687" s="15">
        <f t="shared" si="315"/>
        <v>4349.9354967916961</v>
      </c>
      <c r="L1687" s="36">
        <f t="shared" si="316"/>
        <v>-578.9354967916961</v>
      </c>
      <c r="M1687" s="36">
        <f t="shared" si="317"/>
        <v>578.9354967916961</v>
      </c>
      <c r="N1687" s="36">
        <f t="shared" si="318"/>
        <v>0.15352306995271708</v>
      </c>
      <c r="O1687" s="36">
        <f t="shared" si="319"/>
        <v>335166.30944544799</v>
      </c>
      <c r="P1687" s="35">
        <f t="shared" si="322"/>
        <v>335166.30944544799</v>
      </c>
    </row>
    <row r="1688" spans="1:16" x14ac:dyDescent="0.4">
      <c r="A1688" s="1">
        <v>1687</v>
      </c>
      <c r="B1688" s="21">
        <v>41500</v>
      </c>
      <c r="C1688" s="43">
        <v>3</v>
      </c>
      <c r="D1688">
        <v>3724</v>
      </c>
      <c r="E1688" s="25">
        <f t="shared" si="323"/>
        <v>3546</v>
      </c>
      <c r="F1688" s="25">
        <f t="shared" si="324"/>
        <v>3457.125</v>
      </c>
      <c r="G1688" s="25">
        <f t="shared" si="313"/>
        <v>1.0771956466717287</v>
      </c>
      <c r="H1688" s="25">
        <f t="shared" si="320"/>
        <v>1.0047966317304369</v>
      </c>
      <c r="I1688" s="4">
        <f t="shared" si="314"/>
        <v>3706.2226150048054</v>
      </c>
      <c r="J1688" s="25">
        <f t="shared" si="321"/>
        <v>4372.8094318849408</v>
      </c>
      <c r="K1688" s="15">
        <f t="shared" si="315"/>
        <v>4393.7841883570736</v>
      </c>
      <c r="L1688" s="36">
        <f t="shared" si="316"/>
        <v>-669.78418835707362</v>
      </c>
      <c r="M1688" s="36">
        <f t="shared" si="317"/>
        <v>669.78418835707362</v>
      </c>
      <c r="N1688" s="36">
        <f t="shared" si="318"/>
        <v>0.17985611932252246</v>
      </c>
      <c r="O1688" s="36">
        <f t="shared" si="319"/>
        <v>448610.85897314386</v>
      </c>
      <c r="P1688" s="35">
        <f t="shared" si="322"/>
        <v>448610.85897314386</v>
      </c>
    </row>
    <row r="1689" spans="1:16" x14ac:dyDescent="0.4">
      <c r="A1689" s="1">
        <v>1688</v>
      </c>
      <c r="B1689" s="21">
        <v>41501</v>
      </c>
      <c r="C1689" s="43">
        <v>4</v>
      </c>
      <c r="D1689">
        <v>2923</v>
      </c>
      <c r="E1689" s="25">
        <f t="shared" si="323"/>
        <v>3368.25</v>
      </c>
      <c r="F1689" s="25">
        <f t="shared" si="324"/>
        <v>3284.875</v>
      </c>
      <c r="G1689" s="25">
        <f t="shared" si="313"/>
        <v>0.88983599071501962</v>
      </c>
      <c r="H1689" s="25">
        <f t="shared" si="320"/>
        <v>0.99880733708417879</v>
      </c>
      <c r="I1689" s="4">
        <f t="shared" si="314"/>
        <v>2926.4903164739685</v>
      </c>
      <c r="J1689" s="25">
        <f t="shared" si="321"/>
        <v>4372.749568424354</v>
      </c>
      <c r="K1689" s="15">
        <f t="shared" si="315"/>
        <v>4367.5343521739214</v>
      </c>
      <c r="L1689" s="36">
        <f t="shared" si="316"/>
        <v>-1444.5343521739214</v>
      </c>
      <c r="M1689" s="36">
        <f t="shared" si="317"/>
        <v>1444.5343521739214</v>
      </c>
      <c r="N1689" s="36">
        <f t="shared" si="318"/>
        <v>0.49419580984396899</v>
      </c>
      <c r="O1689" s="36">
        <f t="shared" si="319"/>
        <v>2086679.4946105308</v>
      </c>
      <c r="P1689" s="35">
        <f t="shared" si="322"/>
        <v>2086679.4946105308</v>
      </c>
    </row>
    <row r="1690" spans="1:16" x14ac:dyDescent="0.4">
      <c r="A1690" s="1">
        <v>1689</v>
      </c>
      <c r="B1690" s="21">
        <v>41502</v>
      </c>
      <c r="C1690" s="43">
        <v>1</v>
      </c>
      <c r="D1690">
        <v>3055</v>
      </c>
      <c r="E1690" s="25">
        <f t="shared" si="323"/>
        <v>3201.5</v>
      </c>
      <c r="F1690" s="25">
        <f t="shared" si="324"/>
        <v>3104.125</v>
      </c>
      <c r="G1690" s="25">
        <f t="shared" si="313"/>
        <v>0.98417428421858011</v>
      </c>
      <c r="H1690" s="25">
        <f t="shared" si="320"/>
        <v>1.0016405964821891</v>
      </c>
      <c r="I1690" s="4">
        <f t="shared" si="314"/>
        <v>3049.9961869849426</v>
      </c>
      <c r="J1690" s="25">
        <f t="shared" si="321"/>
        <v>4372.6897049637664</v>
      </c>
      <c r="K1690" s="15">
        <f t="shared" si="315"/>
        <v>4379.863524311434</v>
      </c>
      <c r="L1690" s="36">
        <f t="shared" si="316"/>
        <v>-1324.863524311434</v>
      </c>
      <c r="M1690" s="36">
        <f t="shared" si="317"/>
        <v>1324.863524311434</v>
      </c>
      <c r="N1690" s="36">
        <f t="shared" si="318"/>
        <v>0.43367054805611588</v>
      </c>
      <c r="O1690" s="36">
        <f t="shared" si="319"/>
        <v>1755263.3580509138</v>
      </c>
      <c r="P1690" s="35">
        <f t="shared" si="322"/>
        <v>1755263.3580509138</v>
      </c>
    </row>
    <row r="1691" spans="1:16" x14ac:dyDescent="0.4">
      <c r="A1691" s="1">
        <v>1690</v>
      </c>
      <c r="B1691" s="21">
        <v>41503</v>
      </c>
      <c r="C1691" s="43">
        <v>2</v>
      </c>
      <c r="D1691">
        <v>3104</v>
      </c>
      <c r="E1691" s="25">
        <f t="shared" si="323"/>
        <v>3006.75</v>
      </c>
      <c r="F1691" s="25">
        <f t="shared" si="324"/>
        <v>3097.625</v>
      </c>
      <c r="G1691" s="25">
        <f t="shared" si="313"/>
        <v>1.0020580283281546</v>
      </c>
      <c r="H1691" s="25">
        <f t="shared" si="320"/>
        <v>0.99475543470319527</v>
      </c>
      <c r="I1691" s="4">
        <f t="shared" si="314"/>
        <v>3120.3649577708907</v>
      </c>
      <c r="J1691" s="25">
        <f t="shared" si="321"/>
        <v>4372.6298415031797</v>
      </c>
      <c r="K1691" s="15">
        <f t="shared" si="315"/>
        <v>4349.6972987806594</v>
      </c>
      <c r="L1691" s="36">
        <f t="shared" si="316"/>
        <v>-1245.6972987806594</v>
      </c>
      <c r="M1691" s="36">
        <f t="shared" si="317"/>
        <v>1245.6972987806594</v>
      </c>
      <c r="N1691" s="36">
        <f t="shared" si="318"/>
        <v>0.40132000605047013</v>
      </c>
      <c r="O1691" s="36">
        <f t="shared" si="319"/>
        <v>1551761.7601894313</v>
      </c>
      <c r="P1691" s="35">
        <f t="shared" si="322"/>
        <v>1551761.7601894313</v>
      </c>
    </row>
    <row r="1692" spans="1:16" x14ac:dyDescent="0.4">
      <c r="A1692" s="1">
        <v>1691</v>
      </c>
      <c r="B1692" s="21">
        <v>41504</v>
      </c>
      <c r="C1692" s="43">
        <v>3</v>
      </c>
      <c r="D1692">
        <v>2945</v>
      </c>
      <c r="E1692" s="25">
        <f t="shared" si="323"/>
        <v>3188.5</v>
      </c>
      <c r="F1692" s="25">
        <f t="shared" si="324"/>
        <v>3199.5</v>
      </c>
      <c r="G1692" s="25">
        <f t="shared" si="313"/>
        <v>0.92045632130020316</v>
      </c>
      <c r="H1692" s="25">
        <f t="shared" si="320"/>
        <v>1.0047966317304369</v>
      </c>
      <c r="I1692" s="4">
        <f t="shared" si="314"/>
        <v>2930.9413537027795</v>
      </c>
      <c r="J1692" s="25">
        <f t="shared" si="321"/>
        <v>4372.5699780425921</v>
      </c>
      <c r="K1692" s="15">
        <f t="shared" si="315"/>
        <v>4393.5435859428271</v>
      </c>
      <c r="L1692" s="36">
        <f t="shared" si="316"/>
        <v>-1448.5435859428271</v>
      </c>
      <c r="M1692" s="36">
        <f t="shared" si="317"/>
        <v>1448.5435859428271</v>
      </c>
      <c r="N1692" s="36">
        <f t="shared" si="318"/>
        <v>0.49186539420809072</v>
      </c>
      <c r="O1692" s="36">
        <f t="shared" si="319"/>
        <v>2098278.5203761044</v>
      </c>
      <c r="P1692" s="35">
        <f t="shared" si="322"/>
        <v>2098278.5203761044</v>
      </c>
    </row>
    <row r="1693" spans="1:16" x14ac:dyDescent="0.4">
      <c r="A1693" s="1">
        <v>1692</v>
      </c>
      <c r="B1693" s="21">
        <v>41505</v>
      </c>
      <c r="C1693" s="43">
        <v>4</v>
      </c>
      <c r="D1693">
        <v>3650</v>
      </c>
      <c r="E1693" s="25">
        <f t="shared" si="323"/>
        <v>3210.5</v>
      </c>
      <c r="F1693" s="25">
        <f t="shared" si="324"/>
        <v>3250</v>
      </c>
      <c r="G1693" s="25">
        <f t="shared" si="313"/>
        <v>1.1230769230769231</v>
      </c>
      <c r="H1693" s="25">
        <f t="shared" si="320"/>
        <v>0.99880733708417879</v>
      </c>
      <c r="I1693" s="4">
        <f t="shared" si="314"/>
        <v>3654.3584177659886</v>
      </c>
      <c r="J1693" s="25">
        <f t="shared" si="321"/>
        <v>4372.5101145820054</v>
      </c>
      <c r="K1693" s="15">
        <f t="shared" si="315"/>
        <v>4367.2951839192901</v>
      </c>
      <c r="L1693" s="36">
        <f t="shared" si="316"/>
        <v>-717.29518391929014</v>
      </c>
      <c r="M1693" s="36">
        <f t="shared" si="317"/>
        <v>717.29518391929014</v>
      </c>
      <c r="N1693" s="36">
        <f t="shared" si="318"/>
        <v>0.19651922847103839</v>
      </c>
      <c r="O1693" s="36">
        <f t="shared" si="319"/>
        <v>514512.38087380829</v>
      </c>
      <c r="P1693" s="35">
        <f t="shared" si="322"/>
        <v>514512.38087380829</v>
      </c>
    </row>
    <row r="1694" spans="1:16" x14ac:dyDescent="0.4">
      <c r="A1694" s="1">
        <v>1693</v>
      </c>
      <c r="B1694" s="21">
        <v>41506</v>
      </c>
      <c r="C1694" s="43">
        <v>1</v>
      </c>
      <c r="D1694">
        <v>3143</v>
      </c>
      <c r="E1694" s="25">
        <f t="shared" si="323"/>
        <v>3289.5</v>
      </c>
      <c r="F1694" s="25">
        <f t="shared" si="324"/>
        <v>3296.75</v>
      </c>
      <c r="G1694" s="25">
        <f t="shared" si="313"/>
        <v>0.95336316068855687</v>
      </c>
      <c r="H1694" s="25">
        <f t="shared" si="320"/>
        <v>1.0016405964821891</v>
      </c>
      <c r="I1694" s="4">
        <f t="shared" si="314"/>
        <v>3137.8520509635596</v>
      </c>
      <c r="J1694" s="25">
        <f t="shared" si="321"/>
        <v>4372.4502511214178</v>
      </c>
      <c r="K1694" s="15">
        <f t="shared" si="315"/>
        <v>4379.6236776219539</v>
      </c>
      <c r="L1694" s="36">
        <f t="shared" si="316"/>
        <v>-1236.6236776219539</v>
      </c>
      <c r="M1694" s="36">
        <f t="shared" si="317"/>
        <v>1236.6236776219539</v>
      </c>
      <c r="N1694" s="36">
        <f t="shared" si="318"/>
        <v>0.39345328591217116</v>
      </c>
      <c r="O1694" s="36">
        <f t="shared" si="319"/>
        <v>1529238.1200552462</v>
      </c>
      <c r="P1694" s="35">
        <f t="shared" si="322"/>
        <v>1529238.1200552462</v>
      </c>
    </row>
    <row r="1695" spans="1:16" x14ac:dyDescent="0.4">
      <c r="A1695" s="1">
        <v>1694</v>
      </c>
      <c r="B1695" s="21">
        <v>41507</v>
      </c>
      <c r="C1695" s="43">
        <v>2</v>
      </c>
      <c r="D1695">
        <v>3420</v>
      </c>
      <c r="E1695" s="25">
        <f t="shared" si="323"/>
        <v>3304</v>
      </c>
      <c r="F1695" s="25">
        <f t="shared" si="324"/>
        <v>3251.625</v>
      </c>
      <c r="G1695" s="25">
        <f t="shared" si="313"/>
        <v>1.0517818014069888</v>
      </c>
      <c r="H1695" s="25">
        <f t="shared" si="320"/>
        <v>0.99475543470319527</v>
      </c>
      <c r="I1695" s="4">
        <f t="shared" si="314"/>
        <v>3438.0309779563295</v>
      </c>
      <c r="J1695" s="25">
        <f t="shared" si="321"/>
        <v>4372.390387660831</v>
      </c>
      <c r="K1695" s="15">
        <f t="shared" si="315"/>
        <v>4349.4591007696226</v>
      </c>
      <c r="L1695" s="36">
        <f t="shared" si="316"/>
        <v>-929.45910076962264</v>
      </c>
      <c r="M1695" s="36">
        <f t="shared" si="317"/>
        <v>929.45910076962264</v>
      </c>
      <c r="N1695" s="36">
        <f t="shared" si="318"/>
        <v>0.27177166689170251</v>
      </c>
      <c r="O1695" s="36">
        <f t="shared" si="319"/>
        <v>863894.22000347555</v>
      </c>
      <c r="P1695" s="35">
        <f t="shared" si="322"/>
        <v>863894.22000347555</v>
      </c>
    </row>
    <row r="1696" spans="1:16" x14ac:dyDescent="0.4">
      <c r="A1696" s="1">
        <v>1695</v>
      </c>
      <c r="B1696" s="21">
        <v>41508</v>
      </c>
      <c r="C1696" s="43">
        <v>3</v>
      </c>
      <c r="D1696">
        <v>3003</v>
      </c>
      <c r="E1696" s="25">
        <f t="shared" si="323"/>
        <v>3199.25</v>
      </c>
      <c r="F1696" s="25">
        <f t="shared" si="324"/>
        <v>3190</v>
      </c>
      <c r="G1696" s="25">
        <f t="shared" si="313"/>
        <v>0.94137931034482758</v>
      </c>
      <c r="H1696" s="25">
        <f t="shared" si="320"/>
        <v>1.0047966317304369</v>
      </c>
      <c r="I1696" s="4">
        <f t="shared" si="314"/>
        <v>2988.6644771373335</v>
      </c>
      <c r="J1696" s="25">
        <f t="shared" si="321"/>
        <v>4372.3305242002434</v>
      </c>
      <c r="K1696" s="15">
        <f t="shared" si="315"/>
        <v>4393.3029835285797</v>
      </c>
      <c r="L1696" s="36">
        <f t="shared" si="316"/>
        <v>-1390.3029835285797</v>
      </c>
      <c r="M1696" s="36">
        <f t="shared" si="317"/>
        <v>1390.3029835285797</v>
      </c>
      <c r="N1696" s="36">
        <f t="shared" si="318"/>
        <v>0.46297135648637355</v>
      </c>
      <c r="O1696" s="36">
        <f t="shared" si="319"/>
        <v>1932942.3860084701</v>
      </c>
      <c r="P1696" s="35">
        <f t="shared" si="322"/>
        <v>1932942.3860084701</v>
      </c>
    </row>
    <row r="1697" spans="1:16" x14ac:dyDescent="0.4">
      <c r="A1697" s="1">
        <v>1696</v>
      </c>
      <c r="B1697" s="21">
        <v>41509</v>
      </c>
      <c r="C1697" s="43">
        <v>4</v>
      </c>
      <c r="D1697">
        <v>3231</v>
      </c>
      <c r="E1697" s="25">
        <f t="shared" si="323"/>
        <v>3180.75</v>
      </c>
      <c r="F1697" s="25">
        <f t="shared" si="324"/>
        <v>3134.25</v>
      </c>
      <c r="G1697" s="25">
        <f t="shared" si="313"/>
        <v>1.0308686288585787</v>
      </c>
      <c r="H1697" s="25">
        <f t="shared" si="320"/>
        <v>0.99880733708417879</v>
      </c>
      <c r="I1697" s="4">
        <f t="shared" si="314"/>
        <v>3234.8580952881944</v>
      </c>
      <c r="J1697" s="25">
        <f t="shared" si="321"/>
        <v>4372.2706607396567</v>
      </c>
      <c r="K1697" s="15">
        <f t="shared" si="315"/>
        <v>4367.0560156646598</v>
      </c>
      <c r="L1697" s="36">
        <f t="shared" si="316"/>
        <v>-1136.0560156646598</v>
      </c>
      <c r="M1697" s="36">
        <f t="shared" si="317"/>
        <v>1136.0560156646598</v>
      </c>
      <c r="N1697" s="36">
        <f t="shared" si="318"/>
        <v>0.3516112707102011</v>
      </c>
      <c r="O1697" s="36">
        <f t="shared" si="319"/>
        <v>1290623.2707278617</v>
      </c>
      <c r="P1697" s="35">
        <f t="shared" si="322"/>
        <v>1290623.2707278617</v>
      </c>
    </row>
    <row r="1698" spans="1:16" x14ac:dyDescent="0.4">
      <c r="A1698" s="1">
        <v>1697</v>
      </c>
      <c r="B1698" s="21">
        <v>41510</v>
      </c>
      <c r="C1698" s="43">
        <v>1</v>
      </c>
      <c r="D1698">
        <v>3069</v>
      </c>
      <c r="E1698" s="25">
        <f t="shared" si="323"/>
        <v>3087.75</v>
      </c>
      <c r="F1698" s="25">
        <f t="shared" si="324"/>
        <v>3654.25</v>
      </c>
      <c r="G1698" s="25">
        <f t="shared" si="313"/>
        <v>0.83984401724019975</v>
      </c>
      <c r="H1698" s="25">
        <f t="shared" si="320"/>
        <v>1.0016405964821891</v>
      </c>
      <c r="I1698" s="4">
        <f t="shared" si="314"/>
        <v>3063.9732562542681</v>
      </c>
      <c r="J1698" s="25">
        <f t="shared" si="321"/>
        <v>4372.2107972790691</v>
      </c>
      <c r="K1698" s="15">
        <f t="shared" si="315"/>
        <v>4379.3838309324738</v>
      </c>
      <c r="L1698" s="36">
        <f t="shared" si="316"/>
        <v>-1310.3838309324738</v>
      </c>
      <c r="M1698" s="36">
        <f t="shared" si="317"/>
        <v>1310.3838309324738</v>
      </c>
      <c r="N1698" s="36">
        <f t="shared" si="318"/>
        <v>0.42697420362739452</v>
      </c>
      <c r="O1698" s="36">
        <f t="shared" si="319"/>
        <v>1717105.7843692659</v>
      </c>
      <c r="P1698" s="35">
        <f t="shared" si="322"/>
        <v>1717105.7843692659</v>
      </c>
    </row>
    <row r="1699" spans="1:16" x14ac:dyDescent="0.4">
      <c r="A1699" s="1">
        <v>1698</v>
      </c>
      <c r="B1699" s="21">
        <v>41511</v>
      </c>
      <c r="C1699" s="43">
        <v>2</v>
      </c>
      <c r="D1699">
        <v>3048</v>
      </c>
      <c r="E1699" s="25">
        <f t="shared" si="323"/>
        <v>4220.75</v>
      </c>
      <c r="F1699" s="25">
        <f t="shared" si="324"/>
        <v>4535.75</v>
      </c>
      <c r="G1699" s="25">
        <f t="shared" si="313"/>
        <v>0.67199470870308109</v>
      </c>
      <c r="H1699" s="25">
        <f t="shared" si="320"/>
        <v>0.99475543470319527</v>
      </c>
      <c r="I1699" s="4">
        <f t="shared" si="314"/>
        <v>3064.0697136873955</v>
      </c>
      <c r="J1699" s="25">
        <f t="shared" si="321"/>
        <v>4372.1509338184824</v>
      </c>
      <c r="K1699" s="15">
        <f t="shared" si="315"/>
        <v>4349.2209027585859</v>
      </c>
      <c r="L1699" s="36">
        <f t="shared" si="316"/>
        <v>-1301.2209027585859</v>
      </c>
      <c r="M1699" s="36">
        <f t="shared" si="317"/>
        <v>1301.2209027585859</v>
      </c>
      <c r="N1699" s="36">
        <f t="shared" si="318"/>
        <v>0.42690974499953604</v>
      </c>
      <c r="O1699" s="36">
        <f t="shared" si="319"/>
        <v>1693175.8377758693</v>
      </c>
      <c r="P1699" s="35">
        <f t="shared" si="322"/>
        <v>1693175.8377758693</v>
      </c>
    </row>
    <row r="1700" spans="1:16" x14ac:dyDescent="0.4">
      <c r="A1700" s="1">
        <v>1699</v>
      </c>
      <c r="B1700" s="21">
        <v>41512</v>
      </c>
      <c r="C1700" s="43">
        <v>3</v>
      </c>
      <c r="D1700">
        <v>7535</v>
      </c>
      <c r="E1700" s="25">
        <f t="shared" si="323"/>
        <v>4850.75</v>
      </c>
      <c r="F1700" s="25">
        <f t="shared" si="324"/>
        <v>5106</v>
      </c>
      <c r="G1700" s="25">
        <f t="shared" si="313"/>
        <v>1.4757148452800626</v>
      </c>
      <c r="H1700" s="25">
        <f t="shared" si="320"/>
        <v>1.0047966317304369</v>
      </c>
      <c r="I1700" s="4">
        <f t="shared" si="314"/>
        <v>7499.0299151614417</v>
      </c>
      <c r="J1700" s="25">
        <f t="shared" si="321"/>
        <v>4372.0910703578948</v>
      </c>
      <c r="K1700" s="15">
        <f t="shared" si="315"/>
        <v>4393.0623811143332</v>
      </c>
      <c r="L1700" s="36">
        <f t="shared" si="316"/>
        <v>3141.9376188856668</v>
      </c>
      <c r="M1700" s="36">
        <f t="shared" si="317"/>
        <v>3141.9376188856668</v>
      </c>
      <c r="N1700" s="36">
        <f t="shared" si="318"/>
        <v>0.41697911332258353</v>
      </c>
      <c r="O1700" s="36">
        <f t="shared" si="319"/>
        <v>9871772.0009689331</v>
      </c>
      <c r="P1700" s="35">
        <f t="shared" si="322"/>
        <v>9871772.0009689331</v>
      </c>
    </row>
    <row r="1701" spans="1:16" x14ac:dyDescent="0.4">
      <c r="A1701" s="1">
        <v>1700</v>
      </c>
      <c r="B1701" s="21">
        <v>41513</v>
      </c>
      <c r="C1701" s="43">
        <v>4</v>
      </c>
      <c r="D1701">
        <v>5751</v>
      </c>
      <c r="E1701" s="25">
        <f t="shared" si="323"/>
        <v>5361.25</v>
      </c>
      <c r="F1701" s="25">
        <f t="shared" si="324"/>
        <v>5316.625</v>
      </c>
      <c r="G1701" s="25">
        <f t="shared" si="313"/>
        <v>1.0817012672513107</v>
      </c>
      <c r="H1701" s="25">
        <f t="shared" si="320"/>
        <v>0.99880733708417879</v>
      </c>
      <c r="I1701" s="4">
        <f t="shared" si="314"/>
        <v>5757.8671946773147</v>
      </c>
      <c r="J1701" s="25">
        <f t="shared" si="321"/>
        <v>4372.031206897308</v>
      </c>
      <c r="K1701" s="15">
        <f t="shared" si="315"/>
        <v>4366.8168474100285</v>
      </c>
      <c r="L1701" s="36">
        <f t="shared" si="316"/>
        <v>1384.1831525899715</v>
      </c>
      <c r="M1701" s="36">
        <f t="shared" si="317"/>
        <v>1384.1831525899715</v>
      </c>
      <c r="N1701" s="36">
        <f t="shared" si="318"/>
        <v>0.24068564642496462</v>
      </c>
      <c r="O1701" s="36">
        <f t="shared" si="319"/>
        <v>1915962.9999139125</v>
      </c>
      <c r="P1701" s="35">
        <f t="shared" si="322"/>
        <v>1915962.9999139125</v>
      </c>
    </row>
    <row r="1702" spans="1:16" x14ac:dyDescent="0.4">
      <c r="A1702" s="1">
        <v>1701</v>
      </c>
      <c r="B1702" s="21">
        <v>41514</v>
      </c>
      <c r="C1702" s="43">
        <v>1</v>
      </c>
      <c r="D1702">
        <v>5111</v>
      </c>
      <c r="E1702" s="25">
        <f t="shared" si="323"/>
        <v>5272</v>
      </c>
      <c r="F1702" s="25">
        <f t="shared" si="324"/>
        <v>4785.625</v>
      </c>
      <c r="G1702" s="25">
        <f t="shared" si="313"/>
        <v>1.0679900744416873</v>
      </c>
      <c r="H1702" s="25">
        <f t="shared" si="320"/>
        <v>1.0016405964821891</v>
      </c>
      <c r="I1702" s="4">
        <f t="shared" si="314"/>
        <v>5102.6286453944485</v>
      </c>
      <c r="J1702" s="25">
        <f t="shared" si="321"/>
        <v>4371.9713434367204</v>
      </c>
      <c r="K1702" s="15">
        <f t="shared" si="315"/>
        <v>4379.1439842429945</v>
      </c>
      <c r="L1702" s="36">
        <f t="shared" si="316"/>
        <v>731.85601575700548</v>
      </c>
      <c r="M1702" s="36">
        <f t="shared" si="317"/>
        <v>731.85601575700548</v>
      </c>
      <c r="N1702" s="36">
        <f t="shared" si="318"/>
        <v>0.1431923333510087</v>
      </c>
      <c r="O1702" s="36">
        <f t="shared" si="319"/>
        <v>535613.22779971827</v>
      </c>
      <c r="P1702" s="35">
        <f t="shared" si="322"/>
        <v>535613.22779971827</v>
      </c>
    </row>
    <row r="1703" spans="1:16" x14ac:dyDescent="0.4">
      <c r="A1703" s="1">
        <v>1702</v>
      </c>
      <c r="B1703" s="21">
        <v>41515</v>
      </c>
      <c r="C1703" s="43">
        <v>2</v>
      </c>
      <c r="D1703">
        <v>2691</v>
      </c>
      <c r="E1703" s="25">
        <f t="shared" si="323"/>
        <v>4299.25</v>
      </c>
      <c r="F1703" s="25">
        <f t="shared" si="324"/>
        <v>3947.25</v>
      </c>
      <c r="G1703" s="25">
        <f t="shared" si="313"/>
        <v>0.68174045221356638</v>
      </c>
      <c r="H1703" s="25">
        <f t="shared" si="320"/>
        <v>0.99475543470319527</v>
      </c>
      <c r="I1703" s="4">
        <f t="shared" si="314"/>
        <v>2705.1875326551117</v>
      </c>
      <c r="J1703" s="25">
        <f t="shared" si="321"/>
        <v>4371.9114799761337</v>
      </c>
      <c r="K1703" s="15">
        <f t="shared" si="315"/>
        <v>4348.9827047475483</v>
      </c>
      <c r="L1703" s="36">
        <f t="shared" si="316"/>
        <v>-1657.9827047475483</v>
      </c>
      <c r="M1703" s="36">
        <f t="shared" si="317"/>
        <v>1657.9827047475483</v>
      </c>
      <c r="N1703" s="36">
        <f t="shared" si="318"/>
        <v>0.61612140644650626</v>
      </c>
      <c r="O1703" s="36">
        <f t="shared" si="319"/>
        <v>2748906.649241996</v>
      </c>
      <c r="P1703" s="35">
        <f t="shared" si="322"/>
        <v>2748906.649241996</v>
      </c>
    </row>
    <row r="1704" spans="1:16" x14ac:dyDescent="0.4">
      <c r="A1704" s="1">
        <v>1703</v>
      </c>
      <c r="B1704" s="21">
        <v>41516</v>
      </c>
      <c r="C1704" s="43">
        <v>3</v>
      </c>
      <c r="D1704">
        <v>3644</v>
      </c>
      <c r="E1704" s="25">
        <f t="shared" si="323"/>
        <v>3595.25</v>
      </c>
      <c r="F1704" s="25">
        <f t="shared" si="324"/>
        <v>3285.75</v>
      </c>
      <c r="G1704" s="25">
        <f t="shared" si="313"/>
        <v>1.1090314235714829</v>
      </c>
      <c r="H1704" s="25">
        <f t="shared" si="320"/>
        <v>1.0047966317304369</v>
      </c>
      <c r="I1704" s="4">
        <f t="shared" si="314"/>
        <v>3626.6045137157653</v>
      </c>
      <c r="J1704" s="25">
        <f t="shared" si="321"/>
        <v>4371.8516165155461</v>
      </c>
      <c r="K1704" s="15">
        <f t="shared" si="315"/>
        <v>4392.8217787000867</v>
      </c>
      <c r="L1704" s="36">
        <f t="shared" si="316"/>
        <v>-748.82177870008672</v>
      </c>
      <c r="M1704" s="36">
        <f t="shared" si="317"/>
        <v>748.82177870008672</v>
      </c>
      <c r="N1704" s="36">
        <f t="shared" si="318"/>
        <v>0.20549445079585255</v>
      </c>
      <c r="O1704" s="36">
        <f t="shared" si="319"/>
        <v>560734.05625556165</v>
      </c>
      <c r="P1704" s="35">
        <f t="shared" si="322"/>
        <v>560734.05625556165</v>
      </c>
    </row>
    <row r="1705" spans="1:16" x14ac:dyDescent="0.4">
      <c r="A1705" s="1">
        <v>1704</v>
      </c>
      <c r="B1705" s="21">
        <v>41517</v>
      </c>
      <c r="C1705" s="43">
        <v>4</v>
      </c>
      <c r="D1705">
        <v>2935</v>
      </c>
      <c r="E1705" s="25">
        <f t="shared" si="323"/>
        <v>2976.25</v>
      </c>
      <c r="F1705" s="25">
        <f t="shared" si="324"/>
        <v>3534.875</v>
      </c>
      <c r="G1705" s="25">
        <f t="shared" si="313"/>
        <v>0.83029810106439406</v>
      </c>
      <c r="H1705" s="25">
        <f t="shared" si="320"/>
        <v>0.99880733708417879</v>
      </c>
      <c r="I1705" s="4">
        <f t="shared" si="314"/>
        <v>2938.5046455186784</v>
      </c>
      <c r="J1705" s="25">
        <f t="shared" si="321"/>
        <v>4371.7917530549594</v>
      </c>
      <c r="K1705" s="15">
        <f t="shared" si="315"/>
        <v>4366.5776791553981</v>
      </c>
      <c r="L1705" s="36">
        <f t="shared" si="316"/>
        <v>-1431.5776791553981</v>
      </c>
      <c r="M1705" s="36">
        <f t="shared" si="317"/>
        <v>1431.5776791553981</v>
      </c>
      <c r="N1705" s="36">
        <f t="shared" si="318"/>
        <v>0.48776070840047636</v>
      </c>
      <c r="O1705" s="36">
        <f t="shared" si="319"/>
        <v>2049414.6514559558</v>
      </c>
      <c r="P1705" s="35">
        <f t="shared" si="322"/>
        <v>2049414.6514559558</v>
      </c>
    </row>
    <row r="1706" spans="1:16" x14ac:dyDescent="0.4">
      <c r="A1706" s="1">
        <v>1705</v>
      </c>
      <c r="B1706" s="21">
        <v>41518</v>
      </c>
      <c r="C1706" s="43">
        <v>1</v>
      </c>
      <c r="D1706">
        <v>2635</v>
      </c>
      <c r="E1706" s="25">
        <f t="shared" si="323"/>
        <v>4093.5</v>
      </c>
      <c r="F1706" s="25">
        <f t="shared" si="324"/>
        <v>4573.5</v>
      </c>
      <c r="G1706" s="25">
        <f t="shared" si="313"/>
        <v>0.57614518421340333</v>
      </c>
      <c r="H1706" s="25">
        <f t="shared" si="320"/>
        <v>1.0016405964821891</v>
      </c>
      <c r="I1706" s="4">
        <f t="shared" si="314"/>
        <v>2630.6841089051795</v>
      </c>
      <c r="J1706" s="25">
        <f t="shared" si="321"/>
        <v>4371.7318895943718</v>
      </c>
      <c r="K1706" s="15">
        <f t="shared" si="315"/>
        <v>4378.9041375535144</v>
      </c>
      <c r="L1706" s="36">
        <f t="shared" si="316"/>
        <v>-1743.9041375535144</v>
      </c>
      <c r="M1706" s="36">
        <f t="shared" si="317"/>
        <v>1743.9041375535144</v>
      </c>
      <c r="N1706" s="36">
        <f t="shared" si="318"/>
        <v>0.6618232021075956</v>
      </c>
      <c r="O1706" s="36">
        <f t="shared" si="319"/>
        <v>3041201.6409762669</v>
      </c>
      <c r="P1706" s="35">
        <f t="shared" si="322"/>
        <v>3041201.6409762669</v>
      </c>
    </row>
    <row r="1707" spans="1:16" x14ac:dyDescent="0.4">
      <c r="A1707" s="1">
        <v>1706</v>
      </c>
      <c r="B1707" s="21">
        <v>41519</v>
      </c>
      <c r="C1707" s="43">
        <v>2</v>
      </c>
      <c r="D1707">
        <v>7160</v>
      </c>
      <c r="E1707" s="25">
        <f t="shared" si="323"/>
        <v>5053.5</v>
      </c>
      <c r="F1707" s="25">
        <f t="shared" si="324"/>
        <v>5617.875</v>
      </c>
      <c r="G1707" s="25">
        <f t="shared" si="313"/>
        <v>1.2745032596844892</v>
      </c>
      <c r="H1707" s="25">
        <f t="shared" si="320"/>
        <v>0.99475543470319527</v>
      </c>
      <c r="I1707" s="4">
        <f t="shared" si="314"/>
        <v>7197.7490649612046</v>
      </c>
      <c r="J1707" s="25">
        <f t="shared" si="321"/>
        <v>4371.672026133785</v>
      </c>
      <c r="K1707" s="15">
        <f t="shared" si="315"/>
        <v>4348.7445067365115</v>
      </c>
      <c r="L1707" s="36">
        <f t="shared" si="316"/>
        <v>2811.2554932634885</v>
      </c>
      <c r="M1707" s="36">
        <f t="shared" si="317"/>
        <v>2811.2554932634885</v>
      </c>
      <c r="N1707" s="36">
        <f t="shared" si="318"/>
        <v>0.39263344877981682</v>
      </c>
      <c r="O1707" s="36">
        <f t="shared" si="319"/>
        <v>7903157.4484041398</v>
      </c>
      <c r="P1707" s="35">
        <f t="shared" si="322"/>
        <v>7903157.4484041398</v>
      </c>
    </row>
    <row r="1708" spans="1:16" x14ac:dyDescent="0.4">
      <c r="A1708" s="1">
        <v>1707</v>
      </c>
      <c r="B1708" s="21">
        <v>41520</v>
      </c>
      <c r="C1708" s="43">
        <v>3</v>
      </c>
      <c r="D1708">
        <v>7484</v>
      </c>
      <c r="E1708" s="25">
        <f t="shared" si="323"/>
        <v>6182.25</v>
      </c>
      <c r="F1708" s="25">
        <f t="shared" si="324"/>
        <v>6596.625</v>
      </c>
      <c r="G1708" s="25">
        <f t="shared" si="313"/>
        <v>1.134519545979952</v>
      </c>
      <c r="H1708" s="25">
        <f t="shared" si="320"/>
        <v>1.0047966317304369</v>
      </c>
      <c r="I1708" s="4">
        <f t="shared" si="314"/>
        <v>7448.2733755896788</v>
      </c>
      <c r="J1708" s="25">
        <f t="shared" si="321"/>
        <v>4371.6121626731974</v>
      </c>
      <c r="K1708" s="15">
        <f t="shared" si="315"/>
        <v>4392.5811762858393</v>
      </c>
      <c r="L1708" s="36">
        <f t="shared" si="316"/>
        <v>3091.4188237141607</v>
      </c>
      <c r="M1708" s="36">
        <f t="shared" si="317"/>
        <v>3091.4188237141607</v>
      </c>
      <c r="N1708" s="36">
        <f t="shared" si="318"/>
        <v>0.41307039333433465</v>
      </c>
      <c r="O1708" s="36">
        <f t="shared" si="319"/>
        <v>9556870.3436142448</v>
      </c>
      <c r="P1708" s="35">
        <f t="shared" si="322"/>
        <v>9556870.3436142448</v>
      </c>
    </row>
    <row r="1709" spans="1:16" x14ac:dyDescent="0.4">
      <c r="A1709" s="1">
        <v>1708</v>
      </c>
      <c r="B1709" s="21">
        <v>41521</v>
      </c>
      <c r="C1709" s="43">
        <v>4</v>
      </c>
      <c r="D1709">
        <v>7450</v>
      </c>
      <c r="E1709" s="25">
        <f t="shared" si="323"/>
        <v>7011</v>
      </c>
      <c r="F1709" s="25">
        <f t="shared" si="324"/>
        <v>7028.875</v>
      </c>
      <c r="G1709" s="25">
        <f t="shared" ref="G1709:G1772" si="325">D1709/F1709</f>
        <v>1.0599135708061389</v>
      </c>
      <c r="H1709" s="25">
        <f t="shared" si="320"/>
        <v>0.99880733708417879</v>
      </c>
      <c r="I1709" s="4">
        <f t="shared" ref="I1709:I1772" si="326">D1709/H1709</f>
        <v>7458.8959485908535</v>
      </c>
      <c r="J1709" s="25">
        <f t="shared" si="321"/>
        <v>4371.5522992126107</v>
      </c>
      <c r="K1709" s="15">
        <f t="shared" ref="K1709:K1772" si="327">H1709*J1709</f>
        <v>4366.3385109007668</v>
      </c>
      <c r="L1709" s="36">
        <f t="shared" ref="L1709:L1772" si="328">D1709-K1709</f>
        <v>3083.6614890992332</v>
      </c>
      <c r="M1709" s="36">
        <f t="shared" ref="M1709:M1772" si="329">ABS(L1709)</f>
        <v>3083.6614890992332</v>
      </c>
      <c r="N1709" s="36">
        <f t="shared" ref="N1709:N1772" si="330">M1709/D1709</f>
        <v>0.41391429383882328</v>
      </c>
      <c r="O1709" s="36">
        <f t="shared" ref="O1709:O1772" si="331">L1709^2</f>
        <v>9508968.179353701</v>
      </c>
      <c r="P1709" s="35">
        <f t="shared" si="322"/>
        <v>9508968.179353701</v>
      </c>
    </row>
    <row r="1710" spans="1:16" x14ac:dyDescent="0.4">
      <c r="A1710" s="1">
        <v>1709</v>
      </c>
      <c r="B1710" s="21">
        <v>41522</v>
      </c>
      <c r="C1710" s="43">
        <v>1</v>
      </c>
      <c r="D1710">
        <v>5950</v>
      </c>
      <c r="E1710" s="25">
        <f t="shared" si="323"/>
        <v>7046.75</v>
      </c>
      <c r="F1710" s="25">
        <f t="shared" si="324"/>
        <v>6881.5</v>
      </c>
      <c r="G1710" s="25">
        <f t="shared" si="325"/>
        <v>0.86463707040616145</v>
      </c>
      <c r="H1710" s="25">
        <f t="shared" si="320"/>
        <v>1.0016405964821891</v>
      </c>
      <c r="I1710" s="4">
        <f t="shared" si="326"/>
        <v>5940.2544394633087</v>
      </c>
      <c r="J1710" s="25">
        <f t="shared" si="321"/>
        <v>4371.4924357520231</v>
      </c>
      <c r="K1710" s="15">
        <f t="shared" si="327"/>
        <v>4378.6642908640342</v>
      </c>
      <c r="L1710" s="36">
        <f t="shared" si="328"/>
        <v>1571.3357091359658</v>
      </c>
      <c r="M1710" s="36">
        <f t="shared" si="329"/>
        <v>1571.3357091359658</v>
      </c>
      <c r="N1710" s="36">
        <f t="shared" si="330"/>
        <v>0.26409003514890184</v>
      </c>
      <c r="O1710" s="36">
        <f t="shared" si="331"/>
        <v>2469095.9108058284</v>
      </c>
      <c r="P1710" s="35">
        <f t="shared" si="322"/>
        <v>2469095.9108058284</v>
      </c>
    </row>
    <row r="1711" spans="1:16" x14ac:dyDescent="0.4">
      <c r="A1711" s="1">
        <v>1710</v>
      </c>
      <c r="B1711" s="21">
        <v>41523</v>
      </c>
      <c r="C1711" s="43">
        <v>2</v>
      </c>
      <c r="D1711">
        <v>7303</v>
      </c>
      <c r="E1711" s="25">
        <f t="shared" si="323"/>
        <v>6716.25</v>
      </c>
      <c r="F1711" s="25">
        <f t="shared" si="324"/>
        <v>6477.25</v>
      </c>
      <c r="G1711" s="25">
        <f t="shared" si="325"/>
        <v>1.1274846578409048</v>
      </c>
      <c r="H1711" s="25">
        <f t="shared" si="320"/>
        <v>0.99475543470319527</v>
      </c>
      <c r="I1711" s="4">
        <f t="shared" si="326"/>
        <v>7341.5029918172731</v>
      </c>
      <c r="J1711" s="25">
        <f t="shared" si="321"/>
        <v>4371.4325722914364</v>
      </c>
      <c r="K1711" s="15">
        <f t="shared" si="327"/>
        <v>4348.5063087254748</v>
      </c>
      <c r="L1711" s="36">
        <f t="shared" si="328"/>
        <v>2954.4936912745252</v>
      </c>
      <c r="M1711" s="36">
        <f t="shared" si="329"/>
        <v>2954.4936912745252</v>
      </c>
      <c r="N1711" s="36">
        <f t="shared" si="330"/>
        <v>0.40455890610359102</v>
      </c>
      <c r="O1711" s="36">
        <f t="shared" si="331"/>
        <v>8729032.9717809688</v>
      </c>
      <c r="P1711" s="35">
        <f t="shared" si="322"/>
        <v>8729032.9717809688</v>
      </c>
    </row>
    <row r="1712" spans="1:16" x14ac:dyDescent="0.4">
      <c r="A1712" s="1">
        <v>1711</v>
      </c>
      <c r="B1712" s="21">
        <v>41524</v>
      </c>
      <c r="C1712" s="43">
        <v>3</v>
      </c>
      <c r="D1712">
        <v>6162</v>
      </c>
      <c r="E1712" s="25">
        <f t="shared" si="323"/>
        <v>6238.25</v>
      </c>
      <c r="F1712" s="25">
        <f t="shared" si="324"/>
        <v>6339.25</v>
      </c>
      <c r="G1712" s="25">
        <f t="shared" si="325"/>
        <v>0.97203927909453014</v>
      </c>
      <c r="H1712" s="25">
        <f t="shared" si="320"/>
        <v>1.0047966317304369</v>
      </c>
      <c r="I1712" s="4">
        <f t="shared" si="326"/>
        <v>6132.5842517882948</v>
      </c>
      <c r="J1712" s="25">
        <f t="shared" si="321"/>
        <v>4371.3727088308488</v>
      </c>
      <c r="K1712" s="15">
        <f t="shared" si="327"/>
        <v>4392.3405738715928</v>
      </c>
      <c r="L1712" s="36">
        <f t="shared" si="328"/>
        <v>1769.6594261284072</v>
      </c>
      <c r="M1712" s="36">
        <f t="shared" si="329"/>
        <v>1769.6594261284072</v>
      </c>
      <c r="N1712" s="36">
        <f t="shared" si="330"/>
        <v>0.28718913114709627</v>
      </c>
      <c r="O1712" s="36">
        <f t="shared" si="331"/>
        <v>3131694.4844851233</v>
      </c>
      <c r="P1712" s="35">
        <f t="shared" si="322"/>
        <v>3131694.4844851233</v>
      </c>
    </row>
    <row r="1713" spans="1:16" x14ac:dyDescent="0.4">
      <c r="A1713" s="1">
        <v>1712</v>
      </c>
      <c r="B1713" s="21">
        <v>41525</v>
      </c>
      <c r="C1713" s="43">
        <v>4</v>
      </c>
      <c r="D1713">
        <v>5538</v>
      </c>
      <c r="E1713" s="25">
        <f t="shared" si="323"/>
        <v>6440.25</v>
      </c>
      <c r="F1713" s="25">
        <f t="shared" si="324"/>
        <v>6431</v>
      </c>
      <c r="G1713" s="25">
        <f t="shared" si="325"/>
        <v>0.86114134660239461</v>
      </c>
      <c r="H1713" s="25">
        <f t="shared" si="320"/>
        <v>0.99880733708417879</v>
      </c>
      <c r="I1713" s="4">
        <f t="shared" si="326"/>
        <v>5544.6128541337112</v>
      </c>
      <c r="J1713" s="25">
        <f t="shared" si="321"/>
        <v>4371.312845370262</v>
      </c>
      <c r="K1713" s="15">
        <f t="shared" si="327"/>
        <v>4366.0993426461364</v>
      </c>
      <c r="L1713" s="36">
        <f t="shared" si="328"/>
        <v>1171.9006573538636</v>
      </c>
      <c r="M1713" s="36">
        <f t="shared" si="329"/>
        <v>1171.9006573538636</v>
      </c>
      <c r="N1713" s="36">
        <f t="shared" si="330"/>
        <v>0.21161080847848748</v>
      </c>
      <c r="O1713" s="36">
        <f t="shared" si="331"/>
        <v>1373351.1507064176</v>
      </c>
      <c r="P1713" s="35">
        <f t="shared" si="322"/>
        <v>1373351.1507064176</v>
      </c>
    </row>
    <row r="1714" spans="1:16" x14ac:dyDescent="0.4">
      <c r="A1714" s="1">
        <v>1713</v>
      </c>
      <c r="B1714" s="21">
        <v>41526</v>
      </c>
      <c r="C1714" s="43">
        <v>1</v>
      </c>
      <c r="D1714">
        <v>6758</v>
      </c>
      <c r="E1714" s="25">
        <f t="shared" si="323"/>
        <v>6421.75</v>
      </c>
      <c r="F1714" s="25">
        <f t="shared" si="324"/>
        <v>6571.5</v>
      </c>
      <c r="G1714" s="25">
        <f t="shared" si="325"/>
        <v>1.028380126302975</v>
      </c>
      <c r="H1714" s="25">
        <f t="shared" si="320"/>
        <v>1.0016405964821891</v>
      </c>
      <c r="I1714" s="4">
        <f t="shared" si="326"/>
        <v>6746.931008721519</v>
      </c>
      <c r="J1714" s="25">
        <f t="shared" si="321"/>
        <v>4371.2529819096744</v>
      </c>
      <c r="K1714" s="15">
        <f t="shared" si="327"/>
        <v>4378.4244441745541</v>
      </c>
      <c r="L1714" s="36">
        <f t="shared" si="328"/>
        <v>2379.5755558254459</v>
      </c>
      <c r="M1714" s="36">
        <f t="shared" si="329"/>
        <v>2379.5755558254459</v>
      </c>
      <c r="N1714" s="36">
        <f t="shared" si="330"/>
        <v>0.35211239358174695</v>
      </c>
      <c r="O1714" s="36">
        <f t="shared" si="331"/>
        <v>5662379.8258819794</v>
      </c>
      <c r="P1714" s="35">
        <f t="shared" si="322"/>
        <v>5662379.8258819794</v>
      </c>
    </row>
    <row r="1715" spans="1:16" x14ac:dyDescent="0.4">
      <c r="A1715" s="1">
        <v>1714</v>
      </c>
      <c r="B1715" s="21">
        <v>41527</v>
      </c>
      <c r="C1715" s="43">
        <v>2</v>
      </c>
      <c r="D1715">
        <v>7229</v>
      </c>
      <c r="E1715" s="25">
        <f t="shared" si="323"/>
        <v>6721.25</v>
      </c>
      <c r="F1715" s="25">
        <f t="shared" si="324"/>
        <v>6732.375</v>
      </c>
      <c r="G1715" s="25">
        <f t="shared" si="325"/>
        <v>1.0737666870903655</v>
      </c>
      <c r="H1715" s="25">
        <f t="shared" si="320"/>
        <v>0.99475543470319527</v>
      </c>
      <c r="I1715" s="4">
        <f t="shared" si="326"/>
        <v>7267.1128478497967</v>
      </c>
      <c r="J1715" s="25">
        <f t="shared" si="321"/>
        <v>4371.1931184490877</v>
      </c>
      <c r="K1715" s="15">
        <f t="shared" si="327"/>
        <v>4348.2681107144381</v>
      </c>
      <c r="L1715" s="36">
        <f t="shared" si="328"/>
        <v>2880.7318892855619</v>
      </c>
      <c r="M1715" s="36">
        <f t="shared" si="329"/>
        <v>2880.7318892855619</v>
      </c>
      <c r="N1715" s="36">
        <f t="shared" si="330"/>
        <v>0.39849659555755457</v>
      </c>
      <c r="O1715" s="36">
        <f t="shared" si="331"/>
        <v>8298616.2179467632</v>
      </c>
      <c r="P1715" s="35">
        <f t="shared" si="322"/>
        <v>8298616.2179467632</v>
      </c>
    </row>
    <row r="1716" spans="1:16" x14ac:dyDescent="0.4">
      <c r="A1716" s="1">
        <v>1715</v>
      </c>
      <c r="B1716" s="21">
        <v>41528</v>
      </c>
      <c r="C1716" s="43">
        <v>3</v>
      </c>
      <c r="D1716">
        <v>7360</v>
      </c>
      <c r="E1716" s="25">
        <f t="shared" si="323"/>
        <v>6743.5</v>
      </c>
      <c r="F1716" s="25">
        <f t="shared" si="324"/>
        <v>6747.625</v>
      </c>
      <c r="G1716" s="25">
        <f t="shared" si="325"/>
        <v>1.0907541542394545</v>
      </c>
      <c r="H1716" s="25">
        <f t="shared" si="320"/>
        <v>1.0047966317304369</v>
      </c>
      <c r="I1716" s="4">
        <f t="shared" si="326"/>
        <v>7324.8653185916664</v>
      </c>
      <c r="J1716" s="25">
        <f t="shared" si="321"/>
        <v>4371.133254988501</v>
      </c>
      <c r="K1716" s="15">
        <f t="shared" si="327"/>
        <v>4392.0999714573463</v>
      </c>
      <c r="L1716" s="36">
        <f t="shared" si="328"/>
        <v>2967.9000285426537</v>
      </c>
      <c r="M1716" s="36">
        <f t="shared" si="329"/>
        <v>2967.9000285426537</v>
      </c>
      <c r="N1716" s="36">
        <f t="shared" si="330"/>
        <v>0.4032472864867736</v>
      </c>
      <c r="O1716" s="36">
        <f t="shared" si="331"/>
        <v>8808430.5794234853</v>
      </c>
      <c r="P1716" s="35">
        <f t="shared" si="322"/>
        <v>8808430.5794234853</v>
      </c>
    </row>
    <row r="1717" spans="1:16" x14ac:dyDescent="0.4">
      <c r="A1717" s="1">
        <v>1716</v>
      </c>
      <c r="B1717" s="21">
        <v>41529</v>
      </c>
      <c r="C1717" s="43">
        <v>4</v>
      </c>
      <c r="D1717">
        <v>5627</v>
      </c>
      <c r="E1717" s="25">
        <f t="shared" si="323"/>
        <v>6751.75</v>
      </c>
      <c r="F1717" s="25">
        <f t="shared" si="324"/>
        <v>6589.5</v>
      </c>
      <c r="G1717" s="25">
        <f t="shared" si="325"/>
        <v>0.85393428939980276</v>
      </c>
      <c r="H1717" s="25">
        <f t="shared" si="320"/>
        <v>0.99880733708417879</v>
      </c>
      <c r="I1717" s="4">
        <f t="shared" si="326"/>
        <v>5633.7191278819773</v>
      </c>
      <c r="J1717" s="25">
        <f t="shared" si="321"/>
        <v>4371.0733915279134</v>
      </c>
      <c r="K1717" s="15">
        <f t="shared" si="327"/>
        <v>4365.8601743915051</v>
      </c>
      <c r="L1717" s="36">
        <f t="shared" si="328"/>
        <v>1261.1398256084949</v>
      </c>
      <c r="M1717" s="36">
        <f t="shared" si="329"/>
        <v>1261.1398256084949</v>
      </c>
      <c r="N1717" s="36">
        <f t="shared" si="330"/>
        <v>0.22412294750461967</v>
      </c>
      <c r="O1717" s="36">
        <f t="shared" si="331"/>
        <v>1590473.6597358249</v>
      </c>
      <c r="P1717" s="35">
        <f t="shared" si="322"/>
        <v>1590473.6597358249</v>
      </c>
    </row>
    <row r="1718" spans="1:16" x14ac:dyDescent="0.4">
      <c r="A1718" s="1">
        <v>1717</v>
      </c>
      <c r="B1718" s="21">
        <v>41530</v>
      </c>
      <c r="C1718" s="43">
        <v>1</v>
      </c>
      <c r="D1718">
        <v>6791</v>
      </c>
      <c r="E1718" s="25">
        <f t="shared" si="323"/>
        <v>6427.25</v>
      </c>
      <c r="F1718" s="25">
        <f t="shared" si="324"/>
        <v>6176</v>
      </c>
      <c r="G1718" s="25">
        <f t="shared" si="325"/>
        <v>1.0995790155440415</v>
      </c>
      <c r="H1718" s="25">
        <f t="shared" si="320"/>
        <v>1.0016405964821891</v>
      </c>
      <c r="I1718" s="4">
        <f t="shared" si="326"/>
        <v>6779.8769577135008</v>
      </c>
      <c r="J1718" s="25">
        <f t="shared" si="321"/>
        <v>4371.0135280673267</v>
      </c>
      <c r="K1718" s="15">
        <f t="shared" si="327"/>
        <v>4378.1845974850748</v>
      </c>
      <c r="L1718" s="36">
        <f t="shared" si="328"/>
        <v>2412.8154025149252</v>
      </c>
      <c r="M1718" s="36">
        <f t="shared" si="329"/>
        <v>2412.8154025149252</v>
      </c>
      <c r="N1718" s="36">
        <f t="shared" si="330"/>
        <v>0.35529603924531367</v>
      </c>
      <c r="O1718" s="36">
        <f t="shared" si="331"/>
        <v>5821678.1666132603</v>
      </c>
      <c r="P1718" s="35">
        <f t="shared" si="322"/>
        <v>5821678.1666132603</v>
      </c>
    </row>
    <row r="1719" spans="1:16" x14ac:dyDescent="0.4">
      <c r="A1719" s="1">
        <v>1718</v>
      </c>
      <c r="B1719" s="21">
        <v>41531</v>
      </c>
      <c r="C1719" s="43">
        <v>2</v>
      </c>
      <c r="D1719">
        <v>5931</v>
      </c>
      <c r="E1719" s="25">
        <f t="shared" si="323"/>
        <v>5924.75</v>
      </c>
      <c r="F1719" s="25">
        <f t="shared" si="324"/>
        <v>6069.375</v>
      </c>
      <c r="G1719" s="25">
        <f t="shared" si="325"/>
        <v>0.97720111214087113</v>
      </c>
      <c r="H1719" s="25">
        <f t="shared" si="320"/>
        <v>0.99475543470319527</v>
      </c>
      <c r="I1719" s="4">
        <f t="shared" si="326"/>
        <v>5962.2695117716348</v>
      </c>
      <c r="J1719" s="25">
        <f t="shared" si="321"/>
        <v>4370.953664606739</v>
      </c>
      <c r="K1719" s="15">
        <f t="shared" si="327"/>
        <v>4348.0299127034014</v>
      </c>
      <c r="L1719" s="36">
        <f t="shared" si="328"/>
        <v>1582.9700872965986</v>
      </c>
      <c r="M1719" s="36">
        <f t="shared" si="329"/>
        <v>1582.9700872965986</v>
      </c>
      <c r="N1719" s="36">
        <f t="shared" si="330"/>
        <v>0.26689767110042129</v>
      </c>
      <c r="O1719" s="36">
        <f t="shared" si="331"/>
        <v>2505794.2972758012</v>
      </c>
      <c r="P1719" s="35">
        <f t="shared" si="322"/>
        <v>2505794.2972758012</v>
      </c>
    </row>
    <row r="1720" spans="1:16" x14ac:dyDescent="0.4">
      <c r="A1720" s="1">
        <v>1719</v>
      </c>
      <c r="B1720" s="21">
        <v>41532</v>
      </c>
      <c r="C1720" s="43">
        <v>3</v>
      </c>
      <c r="D1720">
        <v>5350</v>
      </c>
      <c r="E1720" s="25">
        <f t="shared" si="323"/>
        <v>6214</v>
      </c>
      <c r="F1720" s="25">
        <f t="shared" si="324"/>
        <v>6238.375</v>
      </c>
      <c r="G1720" s="25">
        <f t="shared" si="325"/>
        <v>0.85759512693610118</v>
      </c>
      <c r="H1720" s="25">
        <f t="shared" si="320"/>
        <v>1.0047966317304369</v>
      </c>
      <c r="I1720" s="4">
        <f t="shared" si="326"/>
        <v>5324.4605237045407</v>
      </c>
      <c r="J1720" s="25">
        <f t="shared" si="321"/>
        <v>4370.8938011461523</v>
      </c>
      <c r="K1720" s="15">
        <f t="shared" si="327"/>
        <v>4391.8593690430998</v>
      </c>
      <c r="L1720" s="36">
        <f t="shared" si="328"/>
        <v>958.14063095690017</v>
      </c>
      <c r="M1720" s="36">
        <f t="shared" si="329"/>
        <v>958.14063095690017</v>
      </c>
      <c r="N1720" s="36">
        <f t="shared" si="330"/>
        <v>0.17909170672091593</v>
      </c>
      <c r="O1720" s="36">
        <f t="shared" si="331"/>
        <v>918033.46869048674</v>
      </c>
      <c r="P1720" s="35">
        <f t="shared" si="322"/>
        <v>918033.46869048674</v>
      </c>
    </row>
    <row r="1721" spans="1:16" x14ac:dyDescent="0.4">
      <c r="A1721" s="1">
        <v>1720</v>
      </c>
      <c r="B1721" s="21">
        <v>41533</v>
      </c>
      <c r="C1721" s="43">
        <v>4</v>
      </c>
      <c r="D1721">
        <v>6784</v>
      </c>
      <c r="E1721" s="25">
        <f t="shared" si="323"/>
        <v>6262.75</v>
      </c>
      <c r="F1721" s="25">
        <f t="shared" si="324"/>
        <v>6402</v>
      </c>
      <c r="G1721" s="25">
        <f t="shared" si="325"/>
        <v>1.0596688534832865</v>
      </c>
      <c r="H1721" s="25">
        <f t="shared" si="320"/>
        <v>0.99880733708417879</v>
      </c>
      <c r="I1721" s="4">
        <f t="shared" si="326"/>
        <v>6792.1006866094431</v>
      </c>
      <c r="J1721" s="25">
        <f t="shared" si="321"/>
        <v>4370.8339376855647</v>
      </c>
      <c r="K1721" s="15">
        <f t="shared" si="327"/>
        <v>4365.6210061368747</v>
      </c>
      <c r="L1721" s="36">
        <f t="shared" si="328"/>
        <v>2418.3789938631253</v>
      </c>
      <c r="M1721" s="36">
        <f t="shared" si="329"/>
        <v>2418.3789938631253</v>
      </c>
      <c r="N1721" s="36">
        <f t="shared" si="330"/>
        <v>0.35648275263312579</v>
      </c>
      <c r="O1721" s="36">
        <f t="shared" si="331"/>
        <v>5848556.9579584226</v>
      </c>
      <c r="P1721" s="35">
        <f t="shared" si="322"/>
        <v>5848556.9579584226</v>
      </c>
    </row>
    <row r="1722" spans="1:16" x14ac:dyDescent="0.4">
      <c r="A1722" s="1">
        <v>1721</v>
      </c>
      <c r="B1722" s="21">
        <v>41534</v>
      </c>
      <c r="C1722" s="43">
        <v>1</v>
      </c>
      <c r="D1722">
        <v>6986</v>
      </c>
      <c r="E1722" s="25">
        <f t="shared" si="323"/>
        <v>6541.25</v>
      </c>
      <c r="F1722" s="25">
        <f t="shared" si="324"/>
        <v>6584.25</v>
      </c>
      <c r="G1722" s="25">
        <f t="shared" si="325"/>
        <v>1.0610168204427233</v>
      </c>
      <c r="H1722" s="25">
        <f t="shared" si="320"/>
        <v>1.0016405964821891</v>
      </c>
      <c r="I1722" s="4">
        <f t="shared" si="326"/>
        <v>6974.5575653933902</v>
      </c>
      <c r="J1722" s="25">
        <f t="shared" si="321"/>
        <v>4370.774074224978</v>
      </c>
      <c r="K1722" s="15">
        <f t="shared" si="327"/>
        <v>4377.9447507955947</v>
      </c>
      <c r="L1722" s="36">
        <f t="shared" si="328"/>
        <v>2608.0552492044053</v>
      </c>
      <c r="M1722" s="36">
        <f t="shared" si="329"/>
        <v>2608.0552492044053</v>
      </c>
      <c r="N1722" s="36">
        <f t="shared" si="330"/>
        <v>0.3733259732614379</v>
      </c>
      <c r="O1722" s="36">
        <f t="shared" si="331"/>
        <v>6801952.1829026528</v>
      </c>
      <c r="P1722" s="35">
        <f t="shared" si="322"/>
        <v>6801952.1829026528</v>
      </c>
    </row>
    <row r="1723" spans="1:16" x14ac:dyDescent="0.4">
      <c r="A1723" s="1">
        <v>1722</v>
      </c>
      <c r="B1723" s="21">
        <v>41535</v>
      </c>
      <c r="C1723" s="43">
        <v>2</v>
      </c>
      <c r="D1723">
        <v>7045</v>
      </c>
      <c r="E1723" s="25">
        <f t="shared" si="323"/>
        <v>6627.25</v>
      </c>
      <c r="F1723" s="25">
        <f t="shared" si="324"/>
        <v>6666.125</v>
      </c>
      <c r="G1723" s="25">
        <f t="shared" si="325"/>
        <v>1.056835867914268</v>
      </c>
      <c r="H1723" s="25">
        <f t="shared" si="320"/>
        <v>0.99475543470319527</v>
      </c>
      <c r="I1723" s="4">
        <f t="shared" si="326"/>
        <v>7082.1427601468831</v>
      </c>
      <c r="J1723" s="25">
        <f t="shared" si="321"/>
        <v>4370.7142107643904</v>
      </c>
      <c r="K1723" s="15">
        <f t="shared" si="327"/>
        <v>4347.7917146923646</v>
      </c>
      <c r="L1723" s="36">
        <f t="shared" si="328"/>
        <v>2697.2082853076354</v>
      </c>
      <c r="M1723" s="36">
        <f t="shared" si="329"/>
        <v>2697.2082853076354</v>
      </c>
      <c r="N1723" s="36">
        <f t="shared" si="330"/>
        <v>0.38285426335097733</v>
      </c>
      <c r="O1723" s="36">
        <f t="shared" si="331"/>
        <v>7274932.5343321543</v>
      </c>
      <c r="P1723" s="35">
        <f t="shared" si="322"/>
        <v>7274932.5343321543</v>
      </c>
    </row>
    <row r="1724" spans="1:16" x14ac:dyDescent="0.4">
      <c r="A1724" s="1">
        <v>1723</v>
      </c>
      <c r="B1724" s="21">
        <v>41536</v>
      </c>
      <c r="C1724" s="43">
        <v>3</v>
      </c>
      <c r="D1724">
        <v>5694</v>
      </c>
      <c r="E1724" s="25">
        <f t="shared" si="323"/>
        <v>6705</v>
      </c>
      <c r="F1724" s="25">
        <f t="shared" si="324"/>
        <v>6601.25</v>
      </c>
      <c r="G1724" s="25">
        <f t="shared" si="325"/>
        <v>0.86256390835069119</v>
      </c>
      <c r="H1724" s="25">
        <f t="shared" si="320"/>
        <v>1.0047966317304369</v>
      </c>
      <c r="I1724" s="4">
        <f t="shared" si="326"/>
        <v>5666.8183592474115</v>
      </c>
      <c r="J1724" s="25">
        <f t="shared" si="321"/>
        <v>4370.6543473038037</v>
      </c>
      <c r="K1724" s="15">
        <f t="shared" si="327"/>
        <v>4391.6187666288533</v>
      </c>
      <c r="L1724" s="36">
        <f t="shared" si="328"/>
        <v>1302.3812333711467</v>
      </c>
      <c r="M1724" s="36">
        <f t="shared" si="329"/>
        <v>1302.3812333711467</v>
      </c>
      <c r="N1724" s="36">
        <f t="shared" si="330"/>
        <v>0.2287287027346587</v>
      </c>
      <c r="O1724" s="36">
        <f t="shared" si="331"/>
        <v>1696196.8770373492</v>
      </c>
      <c r="P1724" s="35">
        <f t="shared" si="322"/>
        <v>1696196.8770373492</v>
      </c>
    </row>
    <row r="1725" spans="1:16" x14ac:dyDescent="0.4">
      <c r="A1725" s="1">
        <v>1724</v>
      </c>
      <c r="B1725" s="21">
        <v>41537</v>
      </c>
      <c r="C1725" s="43">
        <v>4</v>
      </c>
      <c r="D1725">
        <v>7095</v>
      </c>
      <c r="E1725" s="25">
        <f t="shared" si="323"/>
        <v>6497.5</v>
      </c>
      <c r="F1725" s="25">
        <f t="shared" si="324"/>
        <v>6308.25</v>
      </c>
      <c r="G1725" s="25">
        <f t="shared" si="325"/>
        <v>1.1247176316728094</v>
      </c>
      <c r="H1725" s="25">
        <f t="shared" si="320"/>
        <v>0.99880733708417879</v>
      </c>
      <c r="I1725" s="4">
        <f t="shared" si="326"/>
        <v>7103.4720476848461</v>
      </c>
      <c r="J1725" s="25">
        <f t="shared" si="321"/>
        <v>4370.594483843216</v>
      </c>
      <c r="K1725" s="15">
        <f t="shared" si="327"/>
        <v>4365.3818378822434</v>
      </c>
      <c r="L1725" s="36">
        <f t="shared" si="328"/>
        <v>2729.6181621177566</v>
      </c>
      <c r="M1725" s="36">
        <f t="shared" si="329"/>
        <v>2729.6181621177566</v>
      </c>
      <c r="N1725" s="36">
        <f t="shared" si="330"/>
        <v>0.38472419480165704</v>
      </c>
      <c r="O1725" s="36">
        <f t="shared" si="331"/>
        <v>7450815.3109631194</v>
      </c>
      <c r="P1725" s="35">
        <f t="shared" si="322"/>
        <v>7450815.3109631194</v>
      </c>
    </row>
    <row r="1726" spans="1:16" x14ac:dyDescent="0.4">
      <c r="A1726" s="1">
        <v>1725</v>
      </c>
      <c r="B1726" s="21">
        <v>41538</v>
      </c>
      <c r="C1726" s="43">
        <v>1</v>
      </c>
      <c r="D1726">
        <v>6156</v>
      </c>
      <c r="E1726" s="25">
        <f t="shared" si="323"/>
        <v>6119</v>
      </c>
      <c r="F1726" s="25">
        <f t="shared" si="324"/>
        <v>6255.625</v>
      </c>
      <c r="G1726" s="25">
        <f t="shared" si="325"/>
        <v>0.98407433310020986</v>
      </c>
      <c r="H1726" s="25">
        <f t="shared" si="320"/>
        <v>1.0016405964821891</v>
      </c>
      <c r="I1726" s="4">
        <f t="shared" si="326"/>
        <v>6145.9170301405256</v>
      </c>
      <c r="J1726" s="25">
        <f t="shared" si="321"/>
        <v>4370.5346203826293</v>
      </c>
      <c r="K1726" s="15">
        <f t="shared" si="327"/>
        <v>4377.7049041061146</v>
      </c>
      <c r="L1726" s="36">
        <f t="shared" si="328"/>
        <v>1778.2950958938854</v>
      </c>
      <c r="M1726" s="36">
        <f t="shared" si="329"/>
        <v>1778.2950958938854</v>
      </c>
      <c r="N1726" s="36">
        <f t="shared" si="330"/>
        <v>0.28887184793597881</v>
      </c>
      <c r="O1726" s="36">
        <f t="shared" si="331"/>
        <v>3162333.4480802431</v>
      </c>
      <c r="P1726" s="35">
        <f t="shared" si="322"/>
        <v>3162333.4480802431</v>
      </c>
    </row>
    <row r="1727" spans="1:16" x14ac:dyDescent="0.4">
      <c r="A1727" s="1">
        <v>1726</v>
      </c>
      <c r="B1727" s="21">
        <v>41539</v>
      </c>
      <c r="C1727" s="43">
        <v>2</v>
      </c>
      <c r="D1727">
        <v>5531</v>
      </c>
      <c r="E1727" s="25">
        <f t="shared" si="323"/>
        <v>6392.25</v>
      </c>
      <c r="F1727" s="25">
        <f t="shared" si="324"/>
        <v>6364.75</v>
      </c>
      <c r="G1727" s="25">
        <f t="shared" si="325"/>
        <v>0.86900506697042301</v>
      </c>
      <c r="H1727" s="25">
        <f t="shared" si="320"/>
        <v>0.99475543470319527</v>
      </c>
      <c r="I1727" s="4">
        <f t="shared" si="326"/>
        <v>5560.1606254609524</v>
      </c>
      <c r="J1727" s="25">
        <f t="shared" si="321"/>
        <v>4370.4747569220417</v>
      </c>
      <c r="K1727" s="15">
        <f t="shared" si="327"/>
        <v>4347.553516681327</v>
      </c>
      <c r="L1727" s="36">
        <f t="shared" si="328"/>
        <v>1183.446483318673</v>
      </c>
      <c r="M1727" s="36">
        <f t="shared" si="329"/>
        <v>1183.446483318673</v>
      </c>
      <c r="N1727" s="36">
        <f t="shared" si="330"/>
        <v>0.21396609714674977</v>
      </c>
      <c r="O1727" s="36">
        <f t="shared" si="331"/>
        <v>1400545.5788793343</v>
      </c>
      <c r="P1727" s="35">
        <f t="shared" si="322"/>
        <v>1400545.5788793343</v>
      </c>
    </row>
    <row r="1728" spans="1:16" x14ac:dyDescent="0.4">
      <c r="A1728" s="1">
        <v>1727</v>
      </c>
      <c r="B1728" s="21">
        <v>41540</v>
      </c>
      <c r="C1728" s="43">
        <v>3</v>
      </c>
      <c r="D1728">
        <v>6787</v>
      </c>
      <c r="E1728" s="25">
        <f t="shared" si="323"/>
        <v>6337.25</v>
      </c>
      <c r="F1728" s="25">
        <f t="shared" si="324"/>
        <v>6415.375</v>
      </c>
      <c r="G1728" s="25">
        <f t="shared" si="325"/>
        <v>1.0579272450947919</v>
      </c>
      <c r="H1728" s="25">
        <f t="shared" si="320"/>
        <v>1.0047966317304369</v>
      </c>
      <c r="I1728" s="4">
        <f t="shared" si="326"/>
        <v>6754.6006681089184</v>
      </c>
      <c r="J1728" s="25">
        <f t="shared" si="321"/>
        <v>4370.414893461455</v>
      </c>
      <c r="K1728" s="15">
        <f t="shared" si="327"/>
        <v>4391.3781642146059</v>
      </c>
      <c r="L1728" s="36">
        <f t="shared" si="328"/>
        <v>2395.6218357853941</v>
      </c>
      <c r="M1728" s="36">
        <f t="shared" si="329"/>
        <v>2395.6218357853941</v>
      </c>
      <c r="N1728" s="36">
        <f t="shared" si="330"/>
        <v>0.35297212844929926</v>
      </c>
      <c r="O1728" s="36">
        <f t="shared" si="331"/>
        <v>5739003.9800917814</v>
      </c>
      <c r="P1728" s="35">
        <f t="shared" si="322"/>
        <v>5739003.9800917814</v>
      </c>
    </row>
    <row r="1729" spans="1:16" x14ac:dyDescent="0.4">
      <c r="A1729" s="1">
        <v>1728</v>
      </c>
      <c r="B1729" s="21">
        <v>41541</v>
      </c>
      <c r="C1729" s="43">
        <v>4</v>
      </c>
      <c r="D1729">
        <v>6875</v>
      </c>
      <c r="E1729" s="25">
        <f t="shared" si="323"/>
        <v>6493.5</v>
      </c>
      <c r="F1729" s="25">
        <f t="shared" si="324"/>
        <v>6483.25</v>
      </c>
      <c r="G1729" s="25">
        <f t="shared" si="325"/>
        <v>1.0604249411946169</v>
      </c>
      <c r="H1729" s="25">
        <f t="shared" si="320"/>
        <v>0.99880733708417879</v>
      </c>
      <c r="I1729" s="4">
        <f t="shared" si="326"/>
        <v>6883.2093485318273</v>
      </c>
      <c r="J1729" s="25">
        <f t="shared" si="321"/>
        <v>4370.3550300008674</v>
      </c>
      <c r="K1729" s="15">
        <f t="shared" si="327"/>
        <v>4365.142669627613</v>
      </c>
      <c r="L1729" s="36">
        <f t="shared" si="328"/>
        <v>2509.857330372387</v>
      </c>
      <c r="M1729" s="36">
        <f t="shared" si="329"/>
        <v>2509.857330372387</v>
      </c>
      <c r="N1729" s="36">
        <f t="shared" si="330"/>
        <v>0.36507015714507446</v>
      </c>
      <c r="O1729" s="36">
        <f t="shared" si="331"/>
        <v>6299383.8188240053</v>
      </c>
      <c r="P1729" s="35">
        <f t="shared" si="322"/>
        <v>6299383.8188240053</v>
      </c>
    </row>
    <row r="1730" spans="1:16" x14ac:dyDescent="0.4">
      <c r="A1730" s="1">
        <v>1729</v>
      </c>
      <c r="B1730" s="21">
        <v>41542</v>
      </c>
      <c r="C1730" s="43">
        <v>1</v>
      </c>
      <c r="D1730">
        <v>6781</v>
      </c>
      <c r="E1730" s="25">
        <f t="shared" si="323"/>
        <v>6473</v>
      </c>
      <c r="F1730" s="25">
        <f t="shared" si="324"/>
        <v>6041.125</v>
      </c>
      <c r="G1730" s="25">
        <f t="shared" si="325"/>
        <v>1.122473049307869</v>
      </c>
      <c r="H1730" s="25">
        <f t="shared" ref="H1730:H1793" si="332">VLOOKUP(C1730,$Q$38:$S$42,3,FALSE)</f>
        <v>1.0016405964821891</v>
      </c>
      <c r="I1730" s="4">
        <f t="shared" si="326"/>
        <v>6769.8933368068392</v>
      </c>
      <c r="J1730" s="25">
        <f t="shared" si="321"/>
        <v>4370.2951665402807</v>
      </c>
      <c r="K1730" s="15">
        <f t="shared" si="327"/>
        <v>4377.4650574166344</v>
      </c>
      <c r="L1730" s="36">
        <f t="shared" si="328"/>
        <v>2403.5349425833656</v>
      </c>
      <c r="M1730" s="36">
        <f t="shared" si="329"/>
        <v>2403.5349425833656</v>
      </c>
      <c r="N1730" s="36">
        <f t="shared" si="330"/>
        <v>0.35445139987957019</v>
      </c>
      <c r="O1730" s="36">
        <f t="shared" si="331"/>
        <v>5776980.2202192228</v>
      </c>
      <c r="P1730" s="35">
        <f t="shared" si="322"/>
        <v>5776980.2202192228</v>
      </c>
    </row>
    <row r="1731" spans="1:16" x14ac:dyDescent="0.4">
      <c r="A1731" s="1">
        <v>1730</v>
      </c>
      <c r="B1731" s="21">
        <v>41543</v>
      </c>
      <c r="C1731" s="43">
        <v>2</v>
      </c>
      <c r="D1731">
        <v>5449</v>
      </c>
      <c r="E1731" s="25">
        <f t="shared" si="323"/>
        <v>5609.25</v>
      </c>
      <c r="F1731" s="25">
        <f t="shared" si="324"/>
        <v>5466.125</v>
      </c>
      <c r="G1731" s="25">
        <f t="shared" si="325"/>
        <v>0.9968670676210295</v>
      </c>
      <c r="H1731" s="25">
        <f t="shared" si="332"/>
        <v>0.99475543470319527</v>
      </c>
      <c r="I1731" s="4">
        <f t="shared" si="326"/>
        <v>5477.7283037672632</v>
      </c>
      <c r="J1731" s="25">
        <f t="shared" ref="J1731:J1794" si="333">INTERCEPT($I$2:$I$3896,$A$2:$A$3896)+SLOPE($I$2:$I$3896,$A$2:$A$3896)*A1731</f>
        <v>4370.235303079693</v>
      </c>
      <c r="K1731" s="15">
        <f t="shared" si="327"/>
        <v>4347.3153186702903</v>
      </c>
      <c r="L1731" s="36">
        <f t="shared" si="328"/>
        <v>1101.6846813297097</v>
      </c>
      <c r="M1731" s="36">
        <f t="shared" si="329"/>
        <v>1101.6846813297097</v>
      </c>
      <c r="N1731" s="36">
        <f t="shared" si="330"/>
        <v>0.202181075670712</v>
      </c>
      <c r="O1731" s="36">
        <f t="shared" si="331"/>
        <v>1213709.1370765441</v>
      </c>
      <c r="P1731" s="35">
        <f t="shared" ref="P1731:P1794" si="334">(D1731-K1731)^2</f>
        <v>1213709.1370765441</v>
      </c>
    </row>
    <row r="1732" spans="1:16" x14ac:dyDescent="0.4">
      <c r="A1732" s="1">
        <v>1731</v>
      </c>
      <c r="B1732" s="21">
        <v>41544</v>
      </c>
      <c r="C1732" s="43">
        <v>3</v>
      </c>
      <c r="D1732">
        <v>3332</v>
      </c>
      <c r="E1732" s="25">
        <f t="shared" si="323"/>
        <v>5323</v>
      </c>
      <c r="F1732" s="25">
        <f t="shared" si="324"/>
        <v>4931.625</v>
      </c>
      <c r="G1732" s="25">
        <f t="shared" si="325"/>
        <v>0.67563936836235516</v>
      </c>
      <c r="H1732" s="25">
        <f t="shared" si="332"/>
        <v>1.0047966317304369</v>
      </c>
      <c r="I1732" s="4">
        <f t="shared" si="326"/>
        <v>3316.0939186885098</v>
      </c>
      <c r="J1732" s="25">
        <f t="shared" si="333"/>
        <v>4370.1754396191063</v>
      </c>
      <c r="K1732" s="15">
        <f t="shared" si="327"/>
        <v>4391.1375618003594</v>
      </c>
      <c r="L1732" s="36">
        <f t="shared" si="328"/>
        <v>-1059.1375618003594</v>
      </c>
      <c r="M1732" s="36">
        <f t="shared" si="329"/>
        <v>1059.1375618003594</v>
      </c>
      <c r="N1732" s="36">
        <f t="shared" si="330"/>
        <v>0.31786841590647041</v>
      </c>
      <c r="O1732" s="36">
        <f t="shared" si="331"/>
        <v>1121772.3748164102</v>
      </c>
      <c r="P1732" s="35">
        <f t="shared" si="334"/>
        <v>1121772.3748164102</v>
      </c>
    </row>
    <row r="1733" spans="1:16" x14ac:dyDescent="0.4">
      <c r="A1733" s="1">
        <v>1732</v>
      </c>
      <c r="B1733" s="21">
        <v>41545</v>
      </c>
      <c r="C1733" s="43">
        <v>4</v>
      </c>
      <c r="D1733">
        <v>5730</v>
      </c>
      <c r="E1733" s="25">
        <f t="shared" ref="E1733:E1796" si="335">AVERAGE(D1731:D1734)</f>
        <v>4540.25</v>
      </c>
      <c r="F1733" s="25">
        <f t="shared" ref="F1733:F1796" si="336">AVERAGE(E1733:E1734)</f>
        <v>4383.75</v>
      </c>
      <c r="G1733" s="25">
        <f t="shared" si="325"/>
        <v>1.3071000855431993</v>
      </c>
      <c r="H1733" s="25">
        <f t="shared" si="332"/>
        <v>0.99880733708417879</v>
      </c>
      <c r="I1733" s="4">
        <f t="shared" si="326"/>
        <v>5736.8421188490729</v>
      </c>
      <c r="J1733" s="25">
        <f t="shared" si="333"/>
        <v>4370.1155761585187</v>
      </c>
      <c r="K1733" s="15">
        <f t="shared" si="327"/>
        <v>4364.9035013729817</v>
      </c>
      <c r="L1733" s="36">
        <f t="shared" si="328"/>
        <v>1365.0964986270183</v>
      </c>
      <c r="M1733" s="36">
        <f t="shared" si="329"/>
        <v>1365.0964986270183</v>
      </c>
      <c r="N1733" s="36">
        <f t="shared" si="330"/>
        <v>0.23823673623508171</v>
      </c>
      <c r="O1733" s="36">
        <f t="shared" si="331"/>
        <v>1863488.4505637449</v>
      </c>
      <c r="P1733" s="35">
        <f t="shared" si="334"/>
        <v>1863488.4505637449</v>
      </c>
    </row>
    <row r="1734" spans="1:16" x14ac:dyDescent="0.4">
      <c r="A1734" s="1">
        <v>1733</v>
      </c>
      <c r="B1734" s="21">
        <v>41546</v>
      </c>
      <c r="C1734" s="43">
        <v>1</v>
      </c>
      <c r="D1734">
        <v>3650</v>
      </c>
      <c r="E1734" s="25">
        <f t="shared" si="335"/>
        <v>4227.25</v>
      </c>
      <c r="F1734" s="25">
        <f t="shared" si="336"/>
        <v>4166.25</v>
      </c>
      <c r="G1734" s="25">
        <f t="shared" si="325"/>
        <v>0.8760876087608761</v>
      </c>
      <c r="H1734" s="25">
        <f t="shared" si="332"/>
        <v>1.0016405964821891</v>
      </c>
      <c r="I1734" s="4">
        <f t="shared" si="326"/>
        <v>3644.0216309312732</v>
      </c>
      <c r="J1734" s="25">
        <f t="shared" si="333"/>
        <v>4370.055712697932</v>
      </c>
      <c r="K1734" s="15">
        <f t="shared" si="327"/>
        <v>4377.2252107271543</v>
      </c>
      <c r="L1734" s="36">
        <f t="shared" si="328"/>
        <v>-727.22521072715426</v>
      </c>
      <c r="M1734" s="36">
        <f t="shared" si="329"/>
        <v>727.22521072715426</v>
      </c>
      <c r="N1734" s="36">
        <f t="shared" si="330"/>
        <v>0.19923978376086418</v>
      </c>
      <c r="O1734" s="36">
        <f t="shared" si="331"/>
        <v>528856.50711715396</v>
      </c>
      <c r="P1734" s="35">
        <f t="shared" si="334"/>
        <v>528856.50711715396</v>
      </c>
    </row>
    <row r="1735" spans="1:16" x14ac:dyDescent="0.4">
      <c r="A1735" s="1">
        <v>1734</v>
      </c>
      <c r="B1735" s="21">
        <v>41547</v>
      </c>
      <c r="C1735" s="43">
        <v>2</v>
      </c>
      <c r="D1735">
        <v>4197</v>
      </c>
      <c r="E1735" s="25">
        <f t="shared" si="335"/>
        <v>4105.25</v>
      </c>
      <c r="F1735" s="25">
        <f t="shared" si="336"/>
        <v>3778.375</v>
      </c>
      <c r="G1735" s="25">
        <f t="shared" si="325"/>
        <v>1.1107949846164025</v>
      </c>
      <c r="H1735" s="25">
        <f t="shared" si="332"/>
        <v>0.99475543470319527</v>
      </c>
      <c r="I1735" s="4">
        <f t="shared" si="326"/>
        <v>4219.1274896148288</v>
      </c>
      <c r="J1735" s="25">
        <f t="shared" si="333"/>
        <v>4369.9958492373444</v>
      </c>
      <c r="K1735" s="15">
        <f t="shared" si="327"/>
        <v>4347.0771206592535</v>
      </c>
      <c r="L1735" s="36">
        <f t="shared" si="328"/>
        <v>-150.07712065925352</v>
      </c>
      <c r="M1735" s="36">
        <f t="shared" si="329"/>
        <v>150.07712065925352</v>
      </c>
      <c r="N1735" s="36">
        <f t="shared" si="330"/>
        <v>3.5758189339826905E-2</v>
      </c>
      <c r="O1735" s="36">
        <f t="shared" si="331"/>
        <v>22523.142145372141</v>
      </c>
      <c r="P1735" s="35">
        <f t="shared" si="334"/>
        <v>22523.142145372141</v>
      </c>
    </row>
    <row r="1736" spans="1:16" x14ac:dyDescent="0.4">
      <c r="A1736" s="1">
        <v>1735</v>
      </c>
      <c r="B1736" s="21">
        <v>41548</v>
      </c>
      <c r="C1736" s="43">
        <v>3</v>
      </c>
      <c r="D1736">
        <v>2844</v>
      </c>
      <c r="E1736" s="25">
        <f t="shared" si="335"/>
        <v>3451.5</v>
      </c>
      <c r="F1736" s="25">
        <f t="shared" si="336"/>
        <v>3424</v>
      </c>
      <c r="G1736" s="25">
        <f t="shared" si="325"/>
        <v>0.83060747663551404</v>
      </c>
      <c r="H1736" s="25">
        <f t="shared" si="332"/>
        <v>1.0047966317304369</v>
      </c>
      <c r="I1736" s="4">
        <f t="shared" si="326"/>
        <v>2830.4235008253668</v>
      </c>
      <c r="J1736" s="25">
        <f t="shared" si="333"/>
        <v>4369.9359857767577</v>
      </c>
      <c r="K1736" s="15">
        <f t="shared" si="327"/>
        <v>4390.896959386112</v>
      </c>
      <c r="L1736" s="36">
        <f t="shared" si="328"/>
        <v>-1546.896959386112</v>
      </c>
      <c r="M1736" s="36">
        <f t="shared" si="329"/>
        <v>1546.896959386112</v>
      </c>
      <c r="N1736" s="36">
        <f t="shared" si="330"/>
        <v>0.54391594915123487</v>
      </c>
      <c r="O1736" s="36">
        <f t="shared" si="331"/>
        <v>2392890.202957999</v>
      </c>
      <c r="P1736" s="35">
        <f t="shared" si="334"/>
        <v>2392890.202957999</v>
      </c>
    </row>
    <row r="1737" spans="1:16" x14ac:dyDescent="0.4">
      <c r="A1737" s="1">
        <v>1736</v>
      </c>
      <c r="B1737" s="21">
        <v>41549</v>
      </c>
      <c r="C1737" s="43">
        <v>4</v>
      </c>
      <c r="D1737">
        <v>3115</v>
      </c>
      <c r="E1737" s="25">
        <f t="shared" si="335"/>
        <v>3396.5</v>
      </c>
      <c r="F1737" s="25">
        <f t="shared" si="336"/>
        <v>3689.75</v>
      </c>
      <c r="G1737" s="25">
        <f t="shared" si="325"/>
        <v>0.84423063893217698</v>
      </c>
      <c r="H1737" s="25">
        <f t="shared" si="332"/>
        <v>0.99880733708417879</v>
      </c>
      <c r="I1737" s="4">
        <f t="shared" si="326"/>
        <v>3118.7195811893298</v>
      </c>
      <c r="J1737" s="25">
        <f t="shared" si="333"/>
        <v>4369.87612231617</v>
      </c>
      <c r="K1737" s="15">
        <f t="shared" si="327"/>
        <v>4364.6643331183514</v>
      </c>
      <c r="L1737" s="36">
        <f t="shared" si="328"/>
        <v>-1249.6643331183514</v>
      </c>
      <c r="M1737" s="36">
        <f t="shared" si="329"/>
        <v>1249.6643331183514</v>
      </c>
      <c r="N1737" s="36">
        <f t="shared" si="330"/>
        <v>0.40117635092081905</v>
      </c>
      <c r="O1737" s="36">
        <f t="shared" si="331"/>
        <v>1561660.9454681338</v>
      </c>
      <c r="P1737" s="35">
        <f t="shared" si="334"/>
        <v>1561660.9454681338</v>
      </c>
    </row>
    <row r="1738" spans="1:16" x14ac:dyDescent="0.4">
      <c r="A1738" s="1">
        <v>1737</v>
      </c>
      <c r="B1738" s="21">
        <v>41550</v>
      </c>
      <c r="C1738" s="43">
        <v>1</v>
      </c>
      <c r="D1738">
        <v>3430</v>
      </c>
      <c r="E1738" s="25">
        <f t="shared" si="335"/>
        <v>3983</v>
      </c>
      <c r="F1738" s="25">
        <f t="shared" si="336"/>
        <v>4343.125</v>
      </c>
      <c r="G1738" s="25">
        <f t="shared" si="325"/>
        <v>0.78975392142754353</v>
      </c>
      <c r="H1738" s="25">
        <f t="shared" si="332"/>
        <v>1.0016405964821891</v>
      </c>
      <c r="I1738" s="4">
        <f t="shared" si="326"/>
        <v>3424.3819709847307</v>
      </c>
      <c r="J1738" s="25">
        <f t="shared" si="333"/>
        <v>4369.8162588555833</v>
      </c>
      <c r="K1738" s="15">
        <f t="shared" si="327"/>
        <v>4376.9853640376741</v>
      </c>
      <c r="L1738" s="36">
        <f t="shared" si="328"/>
        <v>-946.98536403767412</v>
      </c>
      <c r="M1738" s="36">
        <f t="shared" si="329"/>
        <v>946.98536403767412</v>
      </c>
      <c r="N1738" s="36">
        <f t="shared" si="330"/>
        <v>0.27608902741623154</v>
      </c>
      <c r="O1738" s="36">
        <f t="shared" si="331"/>
        <v>896781.27970156621</v>
      </c>
      <c r="P1738" s="35">
        <f t="shared" si="334"/>
        <v>896781.27970156621</v>
      </c>
    </row>
    <row r="1739" spans="1:16" x14ac:dyDescent="0.4">
      <c r="A1739" s="1">
        <v>1738</v>
      </c>
      <c r="B1739" s="21">
        <v>41551</v>
      </c>
      <c r="C1739" s="43">
        <v>2</v>
      </c>
      <c r="D1739">
        <v>6543</v>
      </c>
      <c r="E1739" s="25">
        <f t="shared" si="335"/>
        <v>4703.25</v>
      </c>
      <c r="F1739" s="25">
        <f t="shared" si="336"/>
        <v>4967</v>
      </c>
      <c r="G1739" s="25">
        <f t="shared" si="325"/>
        <v>1.3172941413327965</v>
      </c>
      <c r="H1739" s="25">
        <f t="shared" si="332"/>
        <v>0.99475543470319527</v>
      </c>
      <c r="I1739" s="4">
        <f t="shared" si="326"/>
        <v>6577.4961078269771</v>
      </c>
      <c r="J1739" s="25">
        <f t="shared" si="333"/>
        <v>4369.7563953949957</v>
      </c>
      <c r="K1739" s="15">
        <f t="shared" si="327"/>
        <v>4346.8389226482168</v>
      </c>
      <c r="L1739" s="36">
        <f t="shared" si="328"/>
        <v>2196.1610773517832</v>
      </c>
      <c r="M1739" s="36">
        <f t="shared" si="329"/>
        <v>2196.1610773517832</v>
      </c>
      <c r="N1739" s="36">
        <f t="shared" si="330"/>
        <v>0.3356504779690942</v>
      </c>
      <c r="O1739" s="36">
        <f t="shared" si="331"/>
        <v>4823123.4776749453</v>
      </c>
      <c r="P1739" s="35">
        <f t="shared" si="334"/>
        <v>4823123.4776749453</v>
      </c>
    </row>
    <row r="1740" spans="1:16" x14ac:dyDescent="0.4">
      <c r="A1740" s="1">
        <v>1739</v>
      </c>
      <c r="B1740" s="21">
        <v>41552</v>
      </c>
      <c r="C1740" s="43">
        <v>3</v>
      </c>
      <c r="D1740">
        <v>5725</v>
      </c>
      <c r="E1740" s="25">
        <f t="shared" si="335"/>
        <v>5230.75</v>
      </c>
      <c r="F1740" s="25">
        <f t="shared" si="336"/>
        <v>5614</v>
      </c>
      <c r="G1740" s="25">
        <f t="shared" si="325"/>
        <v>1.0197719985749911</v>
      </c>
      <c r="H1740" s="25">
        <f t="shared" si="332"/>
        <v>1.0047966317304369</v>
      </c>
      <c r="I1740" s="4">
        <f t="shared" si="326"/>
        <v>5697.6703734969142</v>
      </c>
      <c r="J1740" s="25">
        <f t="shared" si="333"/>
        <v>4369.696531934409</v>
      </c>
      <c r="K1740" s="15">
        <f t="shared" si="327"/>
        <v>4390.6563569718655</v>
      </c>
      <c r="L1740" s="36">
        <f t="shared" si="328"/>
        <v>1334.3436430281345</v>
      </c>
      <c r="M1740" s="36">
        <f t="shared" si="329"/>
        <v>1334.3436430281345</v>
      </c>
      <c r="N1740" s="36">
        <f t="shared" si="330"/>
        <v>0.23307312541976147</v>
      </c>
      <c r="O1740" s="36">
        <f t="shared" si="331"/>
        <v>1780472.9576895935</v>
      </c>
      <c r="P1740" s="35">
        <f t="shared" si="334"/>
        <v>1780472.9576895935</v>
      </c>
    </row>
    <row r="1741" spans="1:16" x14ac:dyDescent="0.4">
      <c r="A1741" s="1">
        <v>1740</v>
      </c>
      <c r="B1741" s="21">
        <v>41553</v>
      </c>
      <c r="C1741" s="43">
        <v>4</v>
      </c>
      <c r="D1741">
        <v>5225</v>
      </c>
      <c r="E1741" s="25">
        <f t="shared" si="335"/>
        <v>5997.25</v>
      </c>
      <c r="F1741" s="25">
        <f t="shared" si="336"/>
        <v>6023.125</v>
      </c>
      <c r="G1741" s="25">
        <f t="shared" si="325"/>
        <v>0.8674898827435924</v>
      </c>
      <c r="H1741" s="25">
        <f t="shared" si="332"/>
        <v>0.99880733708417879</v>
      </c>
      <c r="I1741" s="4">
        <f t="shared" si="326"/>
        <v>5231.2391048841891</v>
      </c>
      <c r="J1741" s="25">
        <f t="shared" si="333"/>
        <v>4369.6366684738214</v>
      </c>
      <c r="K1741" s="15">
        <f t="shared" si="327"/>
        <v>4364.4251648637201</v>
      </c>
      <c r="L1741" s="36">
        <f t="shared" si="328"/>
        <v>860.57483513627994</v>
      </c>
      <c r="M1741" s="36">
        <f t="shared" si="329"/>
        <v>860.57483513627994</v>
      </c>
      <c r="N1741" s="36">
        <f t="shared" si="330"/>
        <v>0.16470331772943156</v>
      </c>
      <c r="O1741" s="36">
        <f t="shared" si="331"/>
        <v>740589.04686983535</v>
      </c>
      <c r="P1741" s="35">
        <f t="shared" si="334"/>
        <v>740589.04686983535</v>
      </c>
    </row>
    <row r="1742" spans="1:16" x14ac:dyDescent="0.4">
      <c r="A1742" s="1">
        <v>1741</v>
      </c>
      <c r="B1742" s="21">
        <v>41554</v>
      </c>
      <c r="C1742" s="43">
        <v>1</v>
      </c>
      <c r="D1742">
        <v>6496</v>
      </c>
      <c r="E1742" s="25">
        <f t="shared" si="335"/>
        <v>6049</v>
      </c>
      <c r="F1742" s="25">
        <f t="shared" si="336"/>
        <v>6169.5</v>
      </c>
      <c r="G1742" s="25">
        <f t="shared" si="325"/>
        <v>1.0529216306021558</v>
      </c>
      <c r="H1742" s="25">
        <f t="shared" si="332"/>
        <v>1.0016405964821891</v>
      </c>
      <c r="I1742" s="4">
        <f t="shared" si="326"/>
        <v>6485.360140967</v>
      </c>
      <c r="J1742" s="25">
        <f t="shared" si="333"/>
        <v>4369.5768050132347</v>
      </c>
      <c r="K1742" s="15">
        <f t="shared" si="327"/>
        <v>4376.745517348194</v>
      </c>
      <c r="L1742" s="36">
        <f t="shared" si="328"/>
        <v>2119.254482651806</v>
      </c>
      <c r="M1742" s="36">
        <f t="shared" si="329"/>
        <v>2119.254482651806</v>
      </c>
      <c r="N1742" s="36">
        <f t="shared" si="330"/>
        <v>0.32623991420132481</v>
      </c>
      <c r="O1742" s="36">
        <f t="shared" si="331"/>
        <v>4491239.5622397736</v>
      </c>
      <c r="P1742" s="35">
        <f t="shared" si="334"/>
        <v>4491239.5622397736</v>
      </c>
    </row>
    <row r="1743" spans="1:16" x14ac:dyDescent="0.4">
      <c r="A1743" s="1">
        <v>1742</v>
      </c>
      <c r="B1743" s="21">
        <v>41555</v>
      </c>
      <c r="C1743" s="43">
        <v>2</v>
      </c>
      <c r="D1743">
        <v>6750</v>
      </c>
      <c r="E1743" s="25">
        <f t="shared" si="335"/>
        <v>6290</v>
      </c>
      <c r="F1743" s="25">
        <f t="shared" si="336"/>
        <v>6281.5</v>
      </c>
      <c r="G1743" s="25">
        <f t="shared" si="325"/>
        <v>1.074584096155377</v>
      </c>
      <c r="H1743" s="25">
        <f t="shared" si="332"/>
        <v>0.99475543470319527</v>
      </c>
      <c r="I1743" s="4">
        <f t="shared" si="326"/>
        <v>6785.5874564927553</v>
      </c>
      <c r="J1743" s="25">
        <f t="shared" si="333"/>
        <v>4369.516941552647</v>
      </c>
      <c r="K1743" s="15">
        <f t="shared" si="327"/>
        <v>4346.6007246371801</v>
      </c>
      <c r="L1743" s="36">
        <f t="shared" si="328"/>
        <v>2403.3992753628199</v>
      </c>
      <c r="M1743" s="36">
        <f t="shared" si="329"/>
        <v>2403.3992753628199</v>
      </c>
      <c r="N1743" s="36">
        <f t="shared" si="330"/>
        <v>0.35605915190560294</v>
      </c>
      <c r="O1743" s="36">
        <f t="shared" si="331"/>
        <v>5776328.0768145276</v>
      </c>
      <c r="P1743" s="35">
        <f t="shared" si="334"/>
        <v>5776328.0768145276</v>
      </c>
    </row>
    <row r="1744" spans="1:16" x14ac:dyDescent="0.4">
      <c r="A1744" s="1">
        <v>1743</v>
      </c>
      <c r="B1744" s="21">
        <v>41556</v>
      </c>
      <c r="C1744" s="43">
        <v>3</v>
      </c>
      <c r="D1744">
        <v>6689</v>
      </c>
      <c r="E1744" s="25">
        <f t="shared" si="335"/>
        <v>6273</v>
      </c>
      <c r="F1744" s="25">
        <f t="shared" si="336"/>
        <v>6278.625</v>
      </c>
      <c r="G1744" s="25">
        <f t="shared" si="325"/>
        <v>1.0653606482311015</v>
      </c>
      <c r="H1744" s="25">
        <f t="shared" si="332"/>
        <v>1.0047966317304369</v>
      </c>
      <c r="I1744" s="4">
        <f t="shared" si="326"/>
        <v>6657.0684940298452</v>
      </c>
      <c r="J1744" s="25">
        <f t="shared" si="333"/>
        <v>4369.4570780920603</v>
      </c>
      <c r="K1744" s="15">
        <f t="shared" si="327"/>
        <v>4390.415754557619</v>
      </c>
      <c r="L1744" s="36">
        <f t="shared" si="328"/>
        <v>2298.584245442381</v>
      </c>
      <c r="M1744" s="36">
        <f t="shared" si="329"/>
        <v>2298.584245442381</v>
      </c>
      <c r="N1744" s="36">
        <f t="shared" si="330"/>
        <v>0.34363645469313514</v>
      </c>
      <c r="O1744" s="36">
        <f t="shared" si="331"/>
        <v>5283489.5333959199</v>
      </c>
      <c r="P1744" s="35">
        <f t="shared" si="334"/>
        <v>5283489.5333959199</v>
      </c>
    </row>
    <row r="1745" spans="1:16" x14ac:dyDescent="0.4">
      <c r="A1745" s="1">
        <v>1744</v>
      </c>
      <c r="B1745" s="21">
        <v>41557</v>
      </c>
      <c r="C1745" s="43">
        <v>4</v>
      </c>
      <c r="D1745">
        <v>5157</v>
      </c>
      <c r="E1745" s="25">
        <f t="shared" si="335"/>
        <v>6284.25</v>
      </c>
      <c r="F1745" s="25">
        <f t="shared" si="336"/>
        <v>6164</v>
      </c>
      <c r="G1745" s="25">
        <f t="shared" si="325"/>
        <v>0.83663205710577548</v>
      </c>
      <c r="H1745" s="25">
        <f t="shared" si="332"/>
        <v>0.99880733708417879</v>
      </c>
      <c r="I1745" s="4">
        <f t="shared" si="326"/>
        <v>5163.1579069641648</v>
      </c>
      <c r="J1745" s="25">
        <f t="shared" si="333"/>
        <v>4369.3972146314727</v>
      </c>
      <c r="K1745" s="15">
        <f t="shared" si="327"/>
        <v>4364.1859966090897</v>
      </c>
      <c r="L1745" s="36">
        <f t="shared" si="328"/>
        <v>792.81400339091033</v>
      </c>
      <c r="M1745" s="36">
        <f t="shared" si="329"/>
        <v>792.81400339091033</v>
      </c>
      <c r="N1745" s="36">
        <f t="shared" si="330"/>
        <v>0.15373550579618195</v>
      </c>
      <c r="O1745" s="36">
        <f t="shared" si="331"/>
        <v>628554.04397272237</v>
      </c>
      <c r="P1745" s="35">
        <f t="shared" si="334"/>
        <v>628554.04397272237</v>
      </c>
    </row>
    <row r="1746" spans="1:16" x14ac:dyDescent="0.4">
      <c r="A1746" s="1">
        <v>1745</v>
      </c>
      <c r="B1746" s="21">
        <v>41558</v>
      </c>
      <c r="C1746" s="43">
        <v>1</v>
      </c>
      <c r="D1746">
        <v>6541</v>
      </c>
      <c r="E1746" s="25">
        <f t="shared" si="335"/>
        <v>6043.75</v>
      </c>
      <c r="F1746" s="25">
        <f t="shared" si="336"/>
        <v>5869.75</v>
      </c>
      <c r="G1746" s="25">
        <f t="shared" si="325"/>
        <v>1.1143575109672472</v>
      </c>
      <c r="H1746" s="25">
        <f t="shared" si="332"/>
        <v>1.0016405964821891</v>
      </c>
      <c r="I1746" s="4">
        <f t="shared" si="326"/>
        <v>6530.2864350469754</v>
      </c>
      <c r="J1746" s="25">
        <f t="shared" si="333"/>
        <v>4369.337351170886</v>
      </c>
      <c r="K1746" s="15">
        <f t="shared" si="327"/>
        <v>4376.5056706587138</v>
      </c>
      <c r="L1746" s="36">
        <f t="shared" si="328"/>
        <v>2164.4943293412862</v>
      </c>
      <c r="M1746" s="36">
        <f t="shared" si="329"/>
        <v>2164.4943293412862</v>
      </c>
      <c r="N1746" s="36">
        <f t="shared" si="330"/>
        <v>0.33091183753879927</v>
      </c>
      <c r="O1746" s="36">
        <f t="shared" si="331"/>
        <v>4685035.7017505839</v>
      </c>
      <c r="P1746" s="35">
        <f t="shared" si="334"/>
        <v>4685035.7017505839</v>
      </c>
    </row>
    <row r="1747" spans="1:16" x14ac:dyDescent="0.4">
      <c r="A1747" s="1">
        <v>1746</v>
      </c>
      <c r="B1747" s="21">
        <v>41559</v>
      </c>
      <c r="C1747" s="43">
        <v>2</v>
      </c>
      <c r="D1747">
        <v>5788</v>
      </c>
      <c r="E1747" s="25">
        <f t="shared" si="335"/>
        <v>5695.75</v>
      </c>
      <c r="F1747" s="25">
        <f t="shared" si="336"/>
        <v>5822</v>
      </c>
      <c r="G1747" s="25">
        <f t="shared" si="325"/>
        <v>0.99416008244589493</v>
      </c>
      <c r="H1747" s="25">
        <f t="shared" si="332"/>
        <v>0.99475543470319527</v>
      </c>
      <c r="I1747" s="4">
        <f t="shared" si="326"/>
        <v>5818.5155849155653</v>
      </c>
      <c r="J1747" s="25">
        <f t="shared" si="333"/>
        <v>4369.2774877102984</v>
      </c>
      <c r="K1747" s="15">
        <f t="shared" si="327"/>
        <v>4346.3625266261424</v>
      </c>
      <c r="L1747" s="36">
        <f t="shared" si="328"/>
        <v>1441.6374733738576</v>
      </c>
      <c r="M1747" s="36">
        <f t="shared" si="329"/>
        <v>1441.6374733738576</v>
      </c>
      <c r="N1747" s="36">
        <f t="shared" si="330"/>
        <v>0.24907350956701063</v>
      </c>
      <c r="O1747" s="36">
        <f t="shared" si="331"/>
        <v>2078318.60463576</v>
      </c>
      <c r="P1747" s="35">
        <f t="shared" si="334"/>
        <v>2078318.60463576</v>
      </c>
    </row>
    <row r="1748" spans="1:16" x14ac:dyDescent="0.4">
      <c r="A1748" s="1">
        <v>1747</v>
      </c>
      <c r="B1748" s="21">
        <v>41560</v>
      </c>
      <c r="C1748" s="43">
        <v>3</v>
      </c>
      <c r="D1748">
        <v>5297</v>
      </c>
      <c r="E1748" s="25">
        <f t="shared" si="335"/>
        <v>5948.25</v>
      </c>
      <c r="F1748" s="25">
        <f t="shared" si="336"/>
        <v>5968</v>
      </c>
      <c r="G1748" s="25">
        <f t="shared" si="325"/>
        <v>0.88756702412868638</v>
      </c>
      <c r="H1748" s="25">
        <f t="shared" si="332"/>
        <v>1.0047966317304369</v>
      </c>
      <c r="I1748" s="4">
        <f t="shared" si="326"/>
        <v>5271.7135316005515</v>
      </c>
      <c r="J1748" s="25">
        <f t="shared" si="333"/>
        <v>4369.2176242497117</v>
      </c>
      <c r="K1748" s="15">
        <f t="shared" si="327"/>
        <v>4390.1751521433716</v>
      </c>
      <c r="L1748" s="36">
        <f t="shared" si="328"/>
        <v>906.82484785662837</v>
      </c>
      <c r="M1748" s="36">
        <f t="shared" si="329"/>
        <v>906.82484785662837</v>
      </c>
      <c r="N1748" s="36">
        <f t="shared" si="330"/>
        <v>0.17119593125479107</v>
      </c>
      <c r="O1748" s="36">
        <f t="shared" si="331"/>
        <v>822331.30469019723</v>
      </c>
      <c r="P1748" s="35">
        <f t="shared" si="334"/>
        <v>822331.30469019723</v>
      </c>
    </row>
    <row r="1749" spans="1:16" x14ac:dyDescent="0.4">
      <c r="A1749" s="1">
        <v>1748</v>
      </c>
      <c r="B1749" s="21">
        <v>41561</v>
      </c>
      <c r="C1749" s="43">
        <v>4</v>
      </c>
      <c r="D1749">
        <v>6167</v>
      </c>
      <c r="E1749" s="25">
        <f t="shared" si="335"/>
        <v>5987.75</v>
      </c>
      <c r="F1749" s="25">
        <f t="shared" si="336"/>
        <v>6113.25</v>
      </c>
      <c r="G1749" s="25">
        <f t="shared" si="325"/>
        <v>1.0087923772134297</v>
      </c>
      <c r="H1749" s="25">
        <f t="shared" si="332"/>
        <v>0.99880733708417879</v>
      </c>
      <c r="I1749" s="4">
        <f t="shared" si="326"/>
        <v>6174.3639348939323</v>
      </c>
      <c r="J1749" s="25">
        <f t="shared" si="333"/>
        <v>4369.157760789124</v>
      </c>
      <c r="K1749" s="15">
        <f t="shared" si="327"/>
        <v>4363.9468283544584</v>
      </c>
      <c r="L1749" s="36">
        <f t="shared" si="328"/>
        <v>1803.0531716455416</v>
      </c>
      <c r="M1749" s="36">
        <f t="shared" si="329"/>
        <v>1803.0531716455416</v>
      </c>
      <c r="N1749" s="36">
        <f t="shared" si="330"/>
        <v>0.29237119695890085</v>
      </c>
      <c r="O1749" s="36">
        <f t="shared" si="331"/>
        <v>3251000.7397810472</v>
      </c>
      <c r="P1749" s="35">
        <f t="shared" si="334"/>
        <v>3251000.7397810472</v>
      </c>
    </row>
    <row r="1750" spans="1:16" x14ac:dyDescent="0.4">
      <c r="A1750" s="1">
        <v>1749</v>
      </c>
      <c r="B1750" s="21">
        <v>41562</v>
      </c>
      <c r="C1750" s="43">
        <v>1</v>
      </c>
      <c r="D1750">
        <v>6699</v>
      </c>
      <c r="E1750" s="25">
        <f t="shared" si="335"/>
        <v>6238.75</v>
      </c>
      <c r="F1750" s="25">
        <f t="shared" si="336"/>
        <v>6253.375</v>
      </c>
      <c r="G1750" s="25">
        <f t="shared" si="325"/>
        <v>1.0712615187798589</v>
      </c>
      <c r="H1750" s="25">
        <f t="shared" si="332"/>
        <v>1.0016405964821891</v>
      </c>
      <c r="I1750" s="4">
        <f t="shared" si="326"/>
        <v>6688.027645372219</v>
      </c>
      <c r="J1750" s="25">
        <f t="shared" si="333"/>
        <v>4369.0978973285373</v>
      </c>
      <c r="K1750" s="15">
        <f t="shared" si="327"/>
        <v>4376.2658239692346</v>
      </c>
      <c r="L1750" s="36">
        <f t="shared" si="328"/>
        <v>2322.7341760307654</v>
      </c>
      <c r="M1750" s="36">
        <f t="shared" si="329"/>
        <v>2322.7341760307654</v>
      </c>
      <c r="N1750" s="36">
        <f t="shared" si="330"/>
        <v>0.34672849321253402</v>
      </c>
      <c r="O1750" s="36">
        <f t="shared" si="331"/>
        <v>5395094.052501319</v>
      </c>
      <c r="P1750" s="35">
        <f t="shared" si="334"/>
        <v>5395094.052501319</v>
      </c>
    </row>
    <row r="1751" spans="1:16" x14ac:dyDescent="0.4">
      <c r="A1751" s="1">
        <v>1750</v>
      </c>
      <c r="B1751" s="21">
        <v>41563</v>
      </c>
      <c r="C1751" s="43">
        <v>2</v>
      </c>
      <c r="D1751">
        <v>6792</v>
      </c>
      <c r="E1751" s="25">
        <f t="shared" si="335"/>
        <v>6268</v>
      </c>
      <c r="F1751" s="25">
        <f t="shared" si="336"/>
        <v>6344.5</v>
      </c>
      <c r="G1751" s="25">
        <f t="shared" si="325"/>
        <v>1.0705335329813224</v>
      </c>
      <c r="H1751" s="25">
        <f t="shared" si="332"/>
        <v>0.99475543470319527</v>
      </c>
      <c r="I1751" s="4">
        <f t="shared" si="326"/>
        <v>6827.8088895553774</v>
      </c>
      <c r="J1751" s="25">
        <f t="shared" si="333"/>
        <v>4369.0380338679497</v>
      </c>
      <c r="K1751" s="15">
        <f t="shared" si="327"/>
        <v>4346.1243286151057</v>
      </c>
      <c r="L1751" s="36">
        <f t="shared" si="328"/>
        <v>2445.8756713848943</v>
      </c>
      <c r="M1751" s="36">
        <f t="shared" si="329"/>
        <v>2445.8756713848943</v>
      </c>
      <c r="N1751" s="36">
        <f t="shared" si="330"/>
        <v>0.36011125903782309</v>
      </c>
      <c r="O1751" s="36">
        <f t="shared" si="331"/>
        <v>5982307.7998725073</v>
      </c>
      <c r="P1751" s="35">
        <f t="shared" si="334"/>
        <v>5982307.7998725073</v>
      </c>
    </row>
    <row r="1752" spans="1:16" x14ac:dyDescent="0.4">
      <c r="A1752" s="1">
        <v>1751</v>
      </c>
      <c r="B1752" s="21">
        <v>41564</v>
      </c>
      <c r="C1752" s="43">
        <v>3</v>
      </c>
      <c r="D1752">
        <v>5414</v>
      </c>
      <c r="E1752" s="25">
        <f t="shared" si="335"/>
        <v>6421</v>
      </c>
      <c r="F1752" s="25">
        <f t="shared" si="336"/>
        <v>6319.125</v>
      </c>
      <c r="G1752" s="25">
        <f t="shared" si="325"/>
        <v>0.85676418807983701</v>
      </c>
      <c r="H1752" s="25">
        <f t="shared" si="332"/>
        <v>1.0047966317304369</v>
      </c>
      <c r="I1752" s="4">
        <f t="shared" si="326"/>
        <v>5388.1550047357723</v>
      </c>
      <c r="J1752" s="25">
        <f t="shared" si="333"/>
        <v>4368.978170407363</v>
      </c>
      <c r="K1752" s="15">
        <f t="shared" si="327"/>
        <v>4389.9345497291251</v>
      </c>
      <c r="L1752" s="36">
        <f t="shared" si="328"/>
        <v>1024.0654502708749</v>
      </c>
      <c r="M1752" s="36">
        <f t="shared" si="329"/>
        <v>1024.0654502708749</v>
      </c>
      <c r="N1752" s="36">
        <f t="shared" si="330"/>
        <v>0.18915135764146193</v>
      </c>
      <c r="O1752" s="36">
        <f t="shared" si="331"/>
        <v>1048710.0464384896</v>
      </c>
      <c r="P1752" s="35">
        <f t="shared" si="334"/>
        <v>1048710.0464384896</v>
      </c>
    </row>
    <row r="1753" spans="1:16" x14ac:dyDescent="0.4">
      <c r="A1753" s="1">
        <v>1752</v>
      </c>
      <c r="B1753" s="21">
        <v>41565</v>
      </c>
      <c r="C1753" s="43">
        <v>4</v>
      </c>
      <c r="D1753">
        <v>6779</v>
      </c>
      <c r="E1753" s="25">
        <f t="shared" si="335"/>
        <v>6217.25</v>
      </c>
      <c r="F1753" s="25">
        <f t="shared" si="336"/>
        <v>6023</v>
      </c>
      <c r="G1753" s="25">
        <f t="shared" si="325"/>
        <v>1.1255188444296862</v>
      </c>
      <c r="H1753" s="25">
        <f t="shared" si="332"/>
        <v>0.99880733708417879</v>
      </c>
      <c r="I1753" s="4">
        <f t="shared" si="326"/>
        <v>6787.0947161741469</v>
      </c>
      <c r="J1753" s="25">
        <f t="shared" si="333"/>
        <v>4368.9183069467754</v>
      </c>
      <c r="K1753" s="15">
        <f t="shared" si="327"/>
        <v>4363.707660099828</v>
      </c>
      <c r="L1753" s="36">
        <f t="shared" si="328"/>
        <v>2415.292339900172</v>
      </c>
      <c r="M1753" s="36">
        <f t="shared" si="329"/>
        <v>2415.292339900172</v>
      </c>
      <c r="N1753" s="36">
        <f t="shared" si="330"/>
        <v>0.35629035844522378</v>
      </c>
      <c r="O1753" s="36">
        <f t="shared" si="331"/>
        <v>5833637.0871804478</v>
      </c>
      <c r="P1753" s="35">
        <f t="shared" si="334"/>
        <v>5833637.0871804478</v>
      </c>
    </row>
    <row r="1754" spans="1:16" x14ac:dyDescent="0.4">
      <c r="A1754" s="1">
        <v>1753</v>
      </c>
      <c r="B1754" s="21">
        <v>41566</v>
      </c>
      <c r="C1754" s="43">
        <v>1</v>
      </c>
      <c r="D1754">
        <v>5884</v>
      </c>
      <c r="E1754" s="25">
        <f t="shared" si="335"/>
        <v>5828.75</v>
      </c>
      <c r="F1754" s="25">
        <f t="shared" si="336"/>
        <v>5560.75</v>
      </c>
      <c r="G1754" s="25">
        <f t="shared" si="325"/>
        <v>1.0581306478442656</v>
      </c>
      <c r="H1754" s="25">
        <f t="shared" si="332"/>
        <v>1.0016405964821891</v>
      </c>
      <c r="I1754" s="4">
        <f t="shared" si="326"/>
        <v>5874.362541479346</v>
      </c>
      <c r="J1754" s="25">
        <f t="shared" si="333"/>
        <v>4368.8584434861887</v>
      </c>
      <c r="K1754" s="15">
        <f t="shared" si="327"/>
        <v>4376.0259772797544</v>
      </c>
      <c r="L1754" s="36">
        <f t="shared" si="328"/>
        <v>1507.9740227202456</v>
      </c>
      <c r="M1754" s="36">
        <f t="shared" si="329"/>
        <v>1507.9740227202456</v>
      </c>
      <c r="N1754" s="36">
        <f t="shared" si="330"/>
        <v>0.25628382439161207</v>
      </c>
      <c r="O1754" s="36">
        <f t="shared" si="331"/>
        <v>2273985.6531990794</v>
      </c>
      <c r="P1754" s="35">
        <f t="shared" si="334"/>
        <v>2273985.6531990794</v>
      </c>
    </row>
    <row r="1755" spans="1:16" x14ac:dyDescent="0.4">
      <c r="A1755" s="1">
        <v>1754</v>
      </c>
      <c r="B1755" s="21">
        <v>41567</v>
      </c>
      <c r="C1755" s="43">
        <v>2</v>
      </c>
      <c r="D1755">
        <v>5238</v>
      </c>
      <c r="E1755" s="25">
        <f t="shared" si="335"/>
        <v>5292.75</v>
      </c>
      <c r="F1755" s="25">
        <f t="shared" si="336"/>
        <v>5300.875</v>
      </c>
      <c r="G1755" s="25">
        <f t="shared" si="325"/>
        <v>0.98813875067795409</v>
      </c>
      <c r="H1755" s="25">
        <f t="shared" si="332"/>
        <v>0.99475543470319527</v>
      </c>
      <c r="I1755" s="4">
        <f t="shared" si="326"/>
        <v>5265.6158662383777</v>
      </c>
      <c r="J1755" s="25">
        <f t="shared" si="333"/>
        <v>4368.798580025601</v>
      </c>
      <c r="K1755" s="15">
        <f t="shared" si="327"/>
        <v>4345.886130604069</v>
      </c>
      <c r="L1755" s="36">
        <f t="shared" si="328"/>
        <v>892.11386939593103</v>
      </c>
      <c r="M1755" s="36">
        <f t="shared" si="329"/>
        <v>892.11386939593103</v>
      </c>
      <c r="N1755" s="36">
        <f t="shared" si="330"/>
        <v>0.17031574444366762</v>
      </c>
      <c r="O1755" s="36">
        <f t="shared" si="331"/>
        <v>795867.15596858028</v>
      </c>
      <c r="P1755" s="35">
        <f t="shared" si="334"/>
        <v>795867.15596858028</v>
      </c>
    </row>
    <row r="1756" spans="1:16" x14ac:dyDescent="0.4">
      <c r="A1756" s="1">
        <v>1755</v>
      </c>
      <c r="B1756" s="21">
        <v>41568</v>
      </c>
      <c r="C1756" s="43">
        <v>3</v>
      </c>
      <c r="D1756">
        <v>3270</v>
      </c>
      <c r="E1756" s="25">
        <f t="shared" si="335"/>
        <v>5309</v>
      </c>
      <c r="F1756" s="25">
        <f t="shared" si="336"/>
        <v>5203</v>
      </c>
      <c r="G1756" s="25">
        <f t="shared" si="325"/>
        <v>0.62848356717278497</v>
      </c>
      <c r="H1756" s="25">
        <f t="shared" si="332"/>
        <v>1.0047966317304369</v>
      </c>
      <c r="I1756" s="4">
        <f t="shared" si="326"/>
        <v>3254.3898901895041</v>
      </c>
      <c r="J1756" s="25">
        <f t="shared" si="333"/>
        <v>4368.7387165650143</v>
      </c>
      <c r="K1756" s="15">
        <f t="shared" si="327"/>
        <v>4389.6939473148777</v>
      </c>
      <c r="L1756" s="36">
        <f t="shared" si="328"/>
        <v>-1119.6939473148777</v>
      </c>
      <c r="M1756" s="36">
        <f t="shared" si="329"/>
        <v>1119.6939473148777</v>
      </c>
      <c r="N1756" s="36">
        <f t="shared" si="330"/>
        <v>0.34241405116662926</v>
      </c>
      <c r="O1756" s="36">
        <f t="shared" si="331"/>
        <v>1253714.5356535723</v>
      </c>
      <c r="P1756" s="35">
        <f t="shared" si="334"/>
        <v>1253714.5356535723</v>
      </c>
    </row>
    <row r="1757" spans="1:16" x14ac:dyDescent="0.4">
      <c r="A1757" s="1">
        <v>1756</v>
      </c>
      <c r="B1757" s="21">
        <v>41569</v>
      </c>
      <c r="C1757" s="43">
        <v>4</v>
      </c>
      <c r="D1757">
        <v>6844</v>
      </c>
      <c r="E1757" s="25">
        <f t="shared" si="335"/>
        <v>5097</v>
      </c>
      <c r="F1757" s="25">
        <f t="shared" si="336"/>
        <v>4879.125</v>
      </c>
      <c r="G1757" s="25">
        <f t="shared" si="325"/>
        <v>1.4027105269899829</v>
      </c>
      <c r="H1757" s="25">
        <f t="shared" si="332"/>
        <v>0.99880733708417879</v>
      </c>
      <c r="I1757" s="4">
        <f t="shared" si="326"/>
        <v>6852.1723318329932</v>
      </c>
      <c r="J1757" s="25">
        <f t="shared" si="333"/>
        <v>4368.6788531044267</v>
      </c>
      <c r="K1757" s="15">
        <f t="shared" si="327"/>
        <v>4363.4684918451967</v>
      </c>
      <c r="L1757" s="36">
        <f t="shared" si="328"/>
        <v>2480.5315081548033</v>
      </c>
      <c r="M1757" s="36">
        <f t="shared" si="329"/>
        <v>2480.5315081548033</v>
      </c>
      <c r="N1757" s="36">
        <f t="shared" si="330"/>
        <v>0.36243885274032778</v>
      </c>
      <c r="O1757" s="36">
        <f t="shared" si="331"/>
        <v>6153036.5629487429</v>
      </c>
      <c r="P1757" s="35">
        <f t="shared" si="334"/>
        <v>6153036.5629487429</v>
      </c>
    </row>
    <row r="1758" spans="1:16" x14ac:dyDescent="0.4">
      <c r="A1758" s="1">
        <v>1757</v>
      </c>
      <c r="B1758" s="21">
        <v>41570</v>
      </c>
      <c r="C1758" s="43">
        <v>1</v>
      </c>
      <c r="D1758">
        <v>5036</v>
      </c>
      <c r="E1758" s="25">
        <f t="shared" si="335"/>
        <v>4661.25</v>
      </c>
      <c r="F1758" s="25">
        <f t="shared" si="336"/>
        <v>4611.875</v>
      </c>
      <c r="G1758" s="25">
        <f t="shared" si="325"/>
        <v>1.0919636807155442</v>
      </c>
      <c r="H1758" s="25">
        <f t="shared" si="332"/>
        <v>1.0016405964821891</v>
      </c>
      <c r="I1758" s="4">
        <f t="shared" si="326"/>
        <v>5027.7514885944911</v>
      </c>
      <c r="J1758" s="25">
        <f t="shared" si="333"/>
        <v>4368.61898964384</v>
      </c>
      <c r="K1758" s="15">
        <f t="shared" si="327"/>
        <v>4375.7861305902743</v>
      </c>
      <c r="L1758" s="36">
        <f t="shared" si="328"/>
        <v>660.2138694097257</v>
      </c>
      <c r="M1758" s="36">
        <f t="shared" si="329"/>
        <v>660.2138694097257</v>
      </c>
      <c r="N1758" s="36">
        <f t="shared" si="330"/>
        <v>0.1310988620750051</v>
      </c>
      <c r="O1758" s="36">
        <f t="shared" si="331"/>
        <v>435882.35336096236</v>
      </c>
      <c r="P1758" s="35">
        <f t="shared" si="334"/>
        <v>435882.35336096236</v>
      </c>
    </row>
    <row r="1759" spans="1:16" x14ac:dyDescent="0.4">
      <c r="A1759" s="1">
        <v>1758</v>
      </c>
      <c r="B1759" s="21">
        <v>41571</v>
      </c>
      <c r="C1759" s="43">
        <v>2</v>
      </c>
      <c r="D1759">
        <v>3495</v>
      </c>
      <c r="E1759" s="25">
        <f t="shared" si="335"/>
        <v>4562.5</v>
      </c>
      <c r="F1759" s="25">
        <f t="shared" si="336"/>
        <v>4041.375</v>
      </c>
      <c r="G1759" s="25">
        <f t="shared" si="325"/>
        <v>0.86480467662614824</v>
      </c>
      <c r="H1759" s="25">
        <f t="shared" si="332"/>
        <v>0.99475543470319527</v>
      </c>
      <c r="I1759" s="4">
        <f t="shared" si="326"/>
        <v>3513.426394139582</v>
      </c>
      <c r="J1759" s="25">
        <f t="shared" si="333"/>
        <v>4368.5591261832524</v>
      </c>
      <c r="K1759" s="15">
        <f t="shared" si="327"/>
        <v>4345.6479325930322</v>
      </c>
      <c r="L1759" s="36">
        <f t="shared" si="328"/>
        <v>-850.64793259303224</v>
      </c>
      <c r="M1759" s="36">
        <f t="shared" si="329"/>
        <v>850.64793259303224</v>
      </c>
      <c r="N1759" s="36">
        <f t="shared" si="330"/>
        <v>0.24338996640716229</v>
      </c>
      <c r="O1759" s="36">
        <f t="shared" si="331"/>
        <v>723601.90522479988</v>
      </c>
      <c r="P1759" s="35">
        <f t="shared" si="334"/>
        <v>723601.90522479988</v>
      </c>
    </row>
    <row r="1760" spans="1:16" x14ac:dyDescent="0.4">
      <c r="A1760" s="1">
        <v>1759</v>
      </c>
      <c r="B1760" s="21">
        <v>41572</v>
      </c>
      <c r="C1760" s="43">
        <v>3</v>
      </c>
      <c r="D1760">
        <v>2875</v>
      </c>
      <c r="E1760" s="25">
        <f t="shared" si="335"/>
        <v>3520.25</v>
      </c>
      <c r="F1760" s="25">
        <f t="shared" si="336"/>
        <v>3319.5</v>
      </c>
      <c r="G1760" s="25">
        <f t="shared" si="325"/>
        <v>0.86609429130893212</v>
      </c>
      <c r="H1760" s="25">
        <f t="shared" si="332"/>
        <v>1.0047966317304369</v>
      </c>
      <c r="I1760" s="4">
        <f t="shared" si="326"/>
        <v>2861.2755150748699</v>
      </c>
      <c r="J1760" s="25">
        <f t="shared" si="333"/>
        <v>4368.4992627226657</v>
      </c>
      <c r="K1760" s="15">
        <f t="shared" si="327"/>
        <v>4389.4533449006312</v>
      </c>
      <c r="L1760" s="36">
        <f t="shared" si="328"/>
        <v>-1514.4533449006312</v>
      </c>
      <c r="M1760" s="36">
        <f t="shared" si="329"/>
        <v>1514.4533449006312</v>
      </c>
      <c r="N1760" s="36">
        <f t="shared" si="330"/>
        <v>0.52676638083500216</v>
      </c>
      <c r="O1760" s="36">
        <f t="shared" si="331"/>
        <v>2293568.9338807105</v>
      </c>
      <c r="P1760" s="35">
        <f t="shared" si="334"/>
        <v>2293568.9338807105</v>
      </c>
    </row>
    <row r="1761" spans="1:16" x14ac:dyDescent="0.4">
      <c r="A1761" s="1">
        <v>1760</v>
      </c>
      <c r="B1761" s="21">
        <v>41573</v>
      </c>
      <c r="C1761" s="43">
        <v>4</v>
      </c>
      <c r="D1761">
        <v>2675</v>
      </c>
      <c r="E1761" s="25">
        <f t="shared" si="335"/>
        <v>3118.75</v>
      </c>
      <c r="F1761" s="25">
        <f t="shared" si="336"/>
        <v>3505.75</v>
      </c>
      <c r="G1761" s="25">
        <f t="shared" si="325"/>
        <v>0.76303216144904795</v>
      </c>
      <c r="H1761" s="25">
        <f t="shared" si="332"/>
        <v>0.99880733708417879</v>
      </c>
      <c r="I1761" s="4">
        <f t="shared" si="326"/>
        <v>2678.1941828832928</v>
      </c>
      <c r="J1761" s="25">
        <f t="shared" si="333"/>
        <v>4368.439399262078</v>
      </c>
      <c r="K1761" s="15">
        <f t="shared" si="327"/>
        <v>4363.2293235905663</v>
      </c>
      <c r="L1761" s="36">
        <f t="shared" si="328"/>
        <v>-1688.2293235905663</v>
      </c>
      <c r="M1761" s="36">
        <f t="shared" si="329"/>
        <v>1688.2293235905663</v>
      </c>
      <c r="N1761" s="36">
        <f t="shared" si="330"/>
        <v>0.63111376582824907</v>
      </c>
      <c r="O1761" s="36">
        <f t="shared" si="331"/>
        <v>2850118.2490310608</v>
      </c>
      <c r="P1761" s="35">
        <f t="shared" si="334"/>
        <v>2850118.2490310608</v>
      </c>
    </row>
    <row r="1762" spans="1:16" x14ac:dyDescent="0.4">
      <c r="A1762" s="1">
        <v>1761</v>
      </c>
      <c r="B1762" s="21">
        <v>41574</v>
      </c>
      <c r="C1762" s="43">
        <v>1</v>
      </c>
      <c r="D1762">
        <v>3430</v>
      </c>
      <c r="E1762" s="25">
        <f t="shared" si="335"/>
        <v>3892.75</v>
      </c>
      <c r="F1762" s="25">
        <f t="shared" si="336"/>
        <v>4402.5</v>
      </c>
      <c r="G1762" s="25">
        <f t="shared" si="325"/>
        <v>0.77910278250993759</v>
      </c>
      <c r="H1762" s="25">
        <f t="shared" si="332"/>
        <v>1.0016405964821891</v>
      </c>
      <c r="I1762" s="4">
        <f t="shared" si="326"/>
        <v>3424.3819709847307</v>
      </c>
      <c r="J1762" s="25">
        <f t="shared" si="333"/>
        <v>4368.3795358014913</v>
      </c>
      <c r="K1762" s="15">
        <f t="shared" si="327"/>
        <v>4375.5462839007942</v>
      </c>
      <c r="L1762" s="36">
        <f t="shared" si="328"/>
        <v>-945.54628390079415</v>
      </c>
      <c r="M1762" s="36">
        <f t="shared" si="329"/>
        <v>945.54628390079415</v>
      </c>
      <c r="N1762" s="36">
        <f t="shared" si="330"/>
        <v>0.27566947052501289</v>
      </c>
      <c r="O1762" s="36">
        <f t="shared" si="331"/>
        <v>894057.77499860118</v>
      </c>
      <c r="P1762" s="35">
        <f t="shared" si="334"/>
        <v>894057.77499860118</v>
      </c>
    </row>
    <row r="1763" spans="1:16" x14ac:dyDescent="0.4">
      <c r="A1763" s="1">
        <v>1762</v>
      </c>
      <c r="B1763" s="21">
        <v>41575</v>
      </c>
      <c r="C1763" s="43">
        <v>2</v>
      </c>
      <c r="D1763">
        <v>6591</v>
      </c>
      <c r="E1763" s="25">
        <f t="shared" si="335"/>
        <v>4912.25</v>
      </c>
      <c r="F1763" s="25">
        <f t="shared" si="336"/>
        <v>5449</v>
      </c>
      <c r="G1763" s="25">
        <f t="shared" si="325"/>
        <v>1.2095797394017251</v>
      </c>
      <c r="H1763" s="25">
        <f t="shared" si="332"/>
        <v>0.99475543470319527</v>
      </c>
      <c r="I1763" s="4">
        <f t="shared" si="326"/>
        <v>6625.7491741842596</v>
      </c>
      <c r="J1763" s="25">
        <f t="shared" si="333"/>
        <v>4368.3196723409037</v>
      </c>
      <c r="K1763" s="15">
        <f t="shared" si="327"/>
        <v>4345.4097345819955</v>
      </c>
      <c r="L1763" s="36">
        <f t="shared" si="328"/>
        <v>2245.5902654180045</v>
      </c>
      <c r="M1763" s="36">
        <f t="shared" si="329"/>
        <v>2245.5902654180045</v>
      </c>
      <c r="N1763" s="36">
        <f t="shared" si="330"/>
        <v>0.34070554778000373</v>
      </c>
      <c r="O1763" s="36">
        <f t="shared" si="331"/>
        <v>5042675.6401401041</v>
      </c>
      <c r="P1763" s="35">
        <f t="shared" si="334"/>
        <v>5042675.6401401041</v>
      </c>
    </row>
    <row r="1764" spans="1:16" x14ac:dyDescent="0.4">
      <c r="A1764" s="1">
        <v>1763</v>
      </c>
      <c r="B1764" s="21">
        <v>41576</v>
      </c>
      <c r="C1764" s="43">
        <v>3</v>
      </c>
      <c r="D1764">
        <v>6953</v>
      </c>
      <c r="E1764" s="25">
        <f t="shared" si="335"/>
        <v>5985.75</v>
      </c>
      <c r="F1764" s="25">
        <f t="shared" si="336"/>
        <v>6013.25</v>
      </c>
      <c r="G1764" s="25">
        <f t="shared" si="325"/>
        <v>1.1562798819274103</v>
      </c>
      <c r="H1764" s="25">
        <f t="shared" si="332"/>
        <v>1.0047966317304369</v>
      </c>
      <c r="I1764" s="4">
        <f t="shared" si="326"/>
        <v>6919.8082282836767</v>
      </c>
      <c r="J1764" s="25">
        <f t="shared" si="333"/>
        <v>4368.259808880317</v>
      </c>
      <c r="K1764" s="15">
        <f t="shared" si="327"/>
        <v>4389.2127424863847</v>
      </c>
      <c r="L1764" s="36">
        <f t="shared" si="328"/>
        <v>2563.7872575136153</v>
      </c>
      <c r="M1764" s="36">
        <f t="shared" si="329"/>
        <v>2563.7872575136153</v>
      </c>
      <c r="N1764" s="36">
        <f t="shared" si="330"/>
        <v>0.3687310883810751</v>
      </c>
      <c r="O1764" s="36">
        <f t="shared" si="331"/>
        <v>6573005.1017891848</v>
      </c>
      <c r="P1764" s="35">
        <f t="shared" si="334"/>
        <v>6573005.1017891848</v>
      </c>
    </row>
    <row r="1765" spans="1:16" x14ac:dyDescent="0.4">
      <c r="A1765" s="1">
        <v>1764</v>
      </c>
      <c r="B1765" s="21">
        <v>41577</v>
      </c>
      <c r="C1765" s="43">
        <v>4</v>
      </c>
      <c r="D1765">
        <v>6969</v>
      </c>
      <c r="E1765" s="25">
        <f t="shared" si="335"/>
        <v>6040.75</v>
      </c>
      <c r="F1765" s="25">
        <f t="shared" si="336"/>
        <v>6112.125</v>
      </c>
      <c r="G1765" s="25">
        <f t="shared" si="325"/>
        <v>1.1401926498558195</v>
      </c>
      <c r="H1765" s="25">
        <f t="shared" si="332"/>
        <v>0.99880733708417879</v>
      </c>
      <c r="I1765" s="4">
        <f t="shared" si="326"/>
        <v>6977.3215927153906</v>
      </c>
      <c r="J1765" s="25">
        <f t="shared" si="333"/>
        <v>4368.1999454197294</v>
      </c>
      <c r="K1765" s="15">
        <f t="shared" si="327"/>
        <v>4362.990155335935</v>
      </c>
      <c r="L1765" s="36">
        <f t="shared" si="328"/>
        <v>2606.009844664065</v>
      </c>
      <c r="M1765" s="36">
        <f t="shared" si="329"/>
        <v>2606.009844664065</v>
      </c>
      <c r="N1765" s="36">
        <f t="shared" si="330"/>
        <v>0.37394315463682953</v>
      </c>
      <c r="O1765" s="36">
        <f t="shared" si="331"/>
        <v>6791287.3104860242</v>
      </c>
      <c r="P1765" s="35">
        <f t="shared" si="334"/>
        <v>6791287.3104860242</v>
      </c>
    </row>
    <row r="1766" spans="1:16" x14ac:dyDescent="0.4">
      <c r="A1766" s="1">
        <v>1765</v>
      </c>
      <c r="B1766" s="21">
        <v>41578</v>
      </c>
      <c r="C1766" s="43">
        <v>1</v>
      </c>
      <c r="D1766">
        <v>3650</v>
      </c>
      <c r="E1766" s="25">
        <f t="shared" si="335"/>
        <v>6183.5</v>
      </c>
      <c r="F1766" s="25">
        <f t="shared" si="336"/>
        <v>6062.375</v>
      </c>
      <c r="G1766" s="25">
        <f t="shared" si="325"/>
        <v>0.60207426957256849</v>
      </c>
      <c r="H1766" s="25">
        <f t="shared" si="332"/>
        <v>1.0016405964821891</v>
      </c>
      <c r="I1766" s="4">
        <f t="shared" si="326"/>
        <v>3644.0216309312732</v>
      </c>
      <c r="J1766" s="25">
        <f t="shared" si="333"/>
        <v>4368.1400819591427</v>
      </c>
      <c r="K1766" s="15">
        <f t="shared" si="327"/>
        <v>4375.306437211314</v>
      </c>
      <c r="L1766" s="36">
        <f t="shared" si="328"/>
        <v>-725.30643721131401</v>
      </c>
      <c r="M1766" s="36">
        <f t="shared" si="329"/>
        <v>725.30643721131401</v>
      </c>
      <c r="N1766" s="36">
        <f t="shared" si="330"/>
        <v>0.19871409238666138</v>
      </c>
      <c r="O1766" s="36">
        <f t="shared" si="331"/>
        <v>526069.42786016979</v>
      </c>
      <c r="P1766" s="35">
        <f t="shared" si="334"/>
        <v>526069.42786016979</v>
      </c>
    </row>
    <row r="1767" spans="1:16" x14ac:dyDescent="0.4">
      <c r="A1767" s="1">
        <v>1766</v>
      </c>
      <c r="B1767" s="21">
        <v>41579</v>
      </c>
      <c r="C1767" s="43">
        <v>2</v>
      </c>
      <c r="D1767">
        <v>7162</v>
      </c>
      <c r="E1767" s="25">
        <f t="shared" si="335"/>
        <v>5941.25</v>
      </c>
      <c r="F1767" s="25">
        <f t="shared" si="336"/>
        <v>5775.875</v>
      </c>
      <c r="G1767" s="25">
        <f t="shared" si="325"/>
        <v>1.2399852836150367</v>
      </c>
      <c r="H1767" s="25">
        <f t="shared" si="332"/>
        <v>0.99475543470319527</v>
      </c>
      <c r="I1767" s="4">
        <f t="shared" si="326"/>
        <v>7199.7596093927577</v>
      </c>
      <c r="J1767" s="25">
        <f t="shared" si="333"/>
        <v>4368.080218498555</v>
      </c>
      <c r="K1767" s="15">
        <f t="shared" si="327"/>
        <v>4345.1715365709579</v>
      </c>
      <c r="L1767" s="36">
        <f t="shared" si="328"/>
        <v>2816.8284634290421</v>
      </c>
      <c r="M1767" s="36">
        <f t="shared" si="329"/>
        <v>2816.8284634290421</v>
      </c>
      <c r="N1767" s="36">
        <f t="shared" si="330"/>
        <v>0.39330193569241023</v>
      </c>
      <c r="O1767" s="36">
        <f t="shared" si="331"/>
        <v>7934522.5923840189</v>
      </c>
      <c r="P1767" s="35">
        <f t="shared" si="334"/>
        <v>7934522.5923840189</v>
      </c>
    </row>
    <row r="1768" spans="1:16" x14ac:dyDescent="0.4">
      <c r="A1768" s="1">
        <v>1767</v>
      </c>
      <c r="B1768" s="21">
        <v>41580</v>
      </c>
      <c r="C1768" s="43">
        <v>3</v>
      </c>
      <c r="D1768">
        <v>5984</v>
      </c>
      <c r="E1768" s="25">
        <f t="shared" si="335"/>
        <v>5610.5</v>
      </c>
      <c r="F1768" s="25">
        <f t="shared" si="336"/>
        <v>6030.125</v>
      </c>
      <c r="G1768" s="25">
        <f t="shared" si="325"/>
        <v>0.9923509048319894</v>
      </c>
      <c r="H1768" s="25">
        <f t="shared" si="332"/>
        <v>1.0047966317304369</v>
      </c>
      <c r="I1768" s="4">
        <f t="shared" si="326"/>
        <v>5955.4339764201814</v>
      </c>
      <c r="J1768" s="25">
        <f t="shared" si="333"/>
        <v>4368.0203550379683</v>
      </c>
      <c r="K1768" s="15">
        <f t="shared" si="327"/>
        <v>4388.9721400721373</v>
      </c>
      <c r="L1768" s="36">
        <f t="shared" si="328"/>
        <v>1595.0278599278627</v>
      </c>
      <c r="M1768" s="36">
        <f t="shared" si="329"/>
        <v>1595.0278599278627</v>
      </c>
      <c r="N1768" s="36">
        <f t="shared" si="330"/>
        <v>0.26654877338366689</v>
      </c>
      <c r="O1768" s="36">
        <f t="shared" si="331"/>
        <v>2544113.8739460576</v>
      </c>
      <c r="P1768" s="35">
        <f t="shared" si="334"/>
        <v>2544113.8739460576</v>
      </c>
    </row>
    <row r="1769" spans="1:16" x14ac:dyDescent="0.4">
      <c r="A1769" s="1">
        <v>1768</v>
      </c>
      <c r="B1769" s="21">
        <v>41581</v>
      </c>
      <c r="C1769" s="43">
        <v>4</v>
      </c>
      <c r="D1769">
        <v>5646</v>
      </c>
      <c r="E1769" s="25">
        <f t="shared" si="335"/>
        <v>6449.75</v>
      </c>
      <c r="F1769" s="25">
        <f t="shared" si="336"/>
        <v>6463.125</v>
      </c>
      <c r="G1769" s="25">
        <f t="shared" si="325"/>
        <v>0.87357122135190024</v>
      </c>
      <c r="H1769" s="25">
        <f t="shared" si="332"/>
        <v>0.99880733708417879</v>
      </c>
      <c r="I1769" s="4">
        <f t="shared" si="326"/>
        <v>5652.741815536102</v>
      </c>
      <c r="J1769" s="25">
        <f t="shared" si="333"/>
        <v>4367.9604915773816</v>
      </c>
      <c r="K1769" s="15">
        <f t="shared" si="327"/>
        <v>4362.7509870813055</v>
      </c>
      <c r="L1769" s="36">
        <f t="shared" si="328"/>
        <v>1283.2490129186945</v>
      </c>
      <c r="M1769" s="36">
        <f t="shared" si="329"/>
        <v>1283.2490129186945</v>
      </c>
      <c r="N1769" s="36">
        <f t="shared" si="330"/>
        <v>0.22728462857220944</v>
      </c>
      <c r="O1769" s="36">
        <f t="shared" si="331"/>
        <v>1646728.0291568036</v>
      </c>
      <c r="P1769" s="35">
        <f t="shared" si="334"/>
        <v>1646728.0291568036</v>
      </c>
    </row>
    <row r="1770" spans="1:16" x14ac:dyDescent="0.4">
      <c r="A1770" s="1">
        <v>1769</v>
      </c>
      <c r="B1770" s="21">
        <v>41582</v>
      </c>
      <c r="C1770" s="43">
        <v>1</v>
      </c>
      <c r="D1770">
        <v>7007</v>
      </c>
      <c r="E1770" s="25">
        <f t="shared" si="335"/>
        <v>6476.5</v>
      </c>
      <c r="F1770" s="25">
        <f t="shared" si="336"/>
        <v>6180.75</v>
      </c>
      <c r="G1770" s="25">
        <f t="shared" si="325"/>
        <v>1.1336811875581443</v>
      </c>
      <c r="H1770" s="25">
        <f t="shared" si="332"/>
        <v>1.0016405964821891</v>
      </c>
      <c r="I1770" s="4">
        <f t="shared" si="326"/>
        <v>6995.5231692973784</v>
      </c>
      <c r="J1770" s="25">
        <f t="shared" si="333"/>
        <v>4367.900628116794</v>
      </c>
      <c r="K1770" s="15">
        <f t="shared" si="327"/>
        <v>4375.0665905218339</v>
      </c>
      <c r="L1770" s="36">
        <f t="shared" si="328"/>
        <v>2631.9334094781661</v>
      </c>
      <c r="M1770" s="36">
        <f t="shared" si="329"/>
        <v>2631.9334094781661</v>
      </c>
      <c r="N1770" s="36">
        <f t="shared" si="330"/>
        <v>0.37561487219611334</v>
      </c>
      <c r="O1770" s="36">
        <f t="shared" si="331"/>
        <v>6927073.4719273644</v>
      </c>
      <c r="P1770" s="35">
        <f t="shared" si="334"/>
        <v>6927073.4719273644</v>
      </c>
    </row>
    <row r="1771" spans="1:16" x14ac:dyDescent="0.4">
      <c r="A1771" s="1">
        <v>1770</v>
      </c>
      <c r="B1771" s="21">
        <v>41583</v>
      </c>
      <c r="C1771" s="43">
        <v>2</v>
      </c>
      <c r="D1771">
        <v>7269</v>
      </c>
      <c r="E1771" s="25">
        <f t="shared" si="335"/>
        <v>5885</v>
      </c>
      <c r="F1771" s="25">
        <f t="shared" si="336"/>
        <v>5901.5</v>
      </c>
      <c r="G1771" s="25">
        <f t="shared" si="325"/>
        <v>1.2317207489621282</v>
      </c>
      <c r="H1771" s="25">
        <f t="shared" si="332"/>
        <v>0.99475543470319527</v>
      </c>
      <c r="I1771" s="4">
        <f t="shared" si="326"/>
        <v>7307.3237364808647</v>
      </c>
      <c r="J1771" s="25">
        <f t="shared" si="333"/>
        <v>4367.8407646562073</v>
      </c>
      <c r="K1771" s="15">
        <f t="shared" si="327"/>
        <v>4344.933338559922</v>
      </c>
      <c r="L1771" s="36">
        <f t="shared" si="328"/>
        <v>2924.066661440078</v>
      </c>
      <c r="M1771" s="36">
        <f t="shared" si="329"/>
        <v>2924.066661440078</v>
      </c>
      <c r="N1771" s="36">
        <f t="shared" si="330"/>
        <v>0.40226532692806133</v>
      </c>
      <c r="O1771" s="36">
        <f t="shared" si="331"/>
        <v>8550165.8405453227</v>
      </c>
      <c r="P1771" s="35">
        <f t="shared" si="334"/>
        <v>8550165.8405453227</v>
      </c>
    </row>
    <row r="1772" spans="1:16" x14ac:dyDescent="0.4">
      <c r="A1772" s="1">
        <v>1771</v>
      </c>
      <c r="B1772" s="21">
        <v>41584</v>
      </c>
      <c r="C1772" s="43">
        <v>3</v>
      </c>
      <c r="D1772">
        <v>3618</v>
      </c>
      <c r="E1772" s="25">
        <f t="shared" si="335"/>
        <v>5918</v>
      </c>
      <c r="F1772" s="25">
        <f t="shared" si="336"/>
        <v>5705.75</v>
      </c>
      <c r="G1772" s="25">
        <f t="shared" si="325"/>
        <v>0.63409718266660819</v>
      </c>
      <c r="H1772" s="25">
        <f t="shared" si="332"/>
        <v>1.0047966317304369</v>
      </c>
      <c r="I1772" s="4">
        <f t="shared" si="326"/>
        <v>3600.7286307968275</v>
      </c>
      <c r="J1772" s="25">
        <f t="shared" si="333"/>
        <v>4367.7809011956197</v>
      </c>
      <c r="K1772" s="15">
        <f t="shared" si="327"/>
        <v>4388.7315376578908</v>
      </c>
      <c r="L1772" s="36">
        <f t="shared" si="328"/>
        <v>-770.73153765789084</v>
      </c>
      <c r="M1772" s="36">
        <f t="shared" si="329"/>
        <v>770.73153765789084</v>
      </c>
      <c r="N1772" s="36">
        <f t="shared" si="330"/>
        <v>0.21302695899886426</v>
      </c>
      <c r="O1772" s="36">
        <f t="shared" si="331"/>
        <v>594027.10314049677</v>
      </c>
      <c r="P1772" s="35">
        <f t="shared" si="334"/>
        <v>594027.10314049677</v>
      </c>
    </row>
    <row r="1773" spans="1:16" x14ac:dyDescent="0.4">
      <c r="A1773" s="1">
        <v>1772</v>
      </c>
      <c r="B1773" s="21">
        <v>41585</v>
      </c>
      <c r="C1773" s="43">
        <v>4</v>
      </c>
      <c r="D1773">
        <v>5778</v>
      </c>
      <c r="E1773" s="25">
        <f t="shared" si="335"/>
        <v>5493.5</v>
      </c>
      <c r="F1773" s="25">
        <f t="shared" si="336"/>
        <v>5092.25</v>
      </c>
      <c r="G1773" s="25">
        <f t="shared" ref="G1773:G1836" si="337">D1773/F1773</f>
        <v>1.1346654229466346</v>
      </c>
      <c r="H1773" s="25">
        <f t="shared" si="332"/>
        <v>0.99880733708417879</v>
      </c>
      <c r="I1773" s="4">
        <f t="shared" ref="I1773:I1836" si="338">D1773/H1773</f>
        <v>5784.8994350279127</v>
      </c>
      <c r="J1773" s="25">
        <f t="shared" si="333"/>
        <v>4367.721037735033</v>
      </c>
      <c r="K1773" s="15">
        <f t="shared" ref="K1773:K1836" si="339">H1773*J1773</f>
        <v>4362.5118188266742</v>
      </c>
      <c r="L1773" s="36">
        <f t="shared" ref="L1773:L1836" si="340">D1773-K1773</f>
        <v>1415.4881811733258</v>
      </c>
      <c r="M1773" s="36">
        <f t="shared" ref="M1773:M1836" si="341">ABS(L1773)</f>
        <v>1415.4881811733258</v>
      </c>
      <c r="N1773" s="36">
        <f t="shared" ref="N1773:N1836" si="342">M1773/D1773</f>
        <v>0.24497891678319933</v>
      </c>
      <c r="O1773" s="36">
        <f t="shared" ref="O1773:O1836" si="343">L1773^2</f>
        <v>2003606.7910413698</v>
      </c>
      <c r="P1773" s="35">
        <f t="shared" si="334"/>
        <v>2003606.7910413698</v>
      </c>
    </row>
    <row r="1774" spans="1:16" x14ac:dyDescent="0.4">
      <c r="A1774" s="1">
        <v>1773</v>
      </c>
      <c r="B1774" s="21">
        <v>41586</v>
      </c>
      <c r="C1774" s="43">
        <v>1</v>
      </c>
      <c r="D1774">
        <v>5309</v>
      </c>
      <c r="E1774" s="25">
        <f t="shared" si="335"/>
        <v>4691</v>
      </c>
      <c r="F1774" s="25">
        <f t="shared" si="336"/>
        <v>4667.5</v>
      </c>
      <c r="G1774" s="25">
        <f t="shared" si="337"/>
        <v>1.1374397429030529</v>
      </c>
      <c r="H1774" s="25">
        <f t="shared" si="332"/>
        <v>1.0016405964821891</v>
      </c>
      <c r="I1774" s="4">
        <f t="shared" si="338"/>
        <v>5300.3043393463367</v>
      </c>
      <c r="J1774" s="25">
        <f t="shared" si="333"/>
        <v>4367.6611742744453</v>
      </c>
      <c r="K1774" s="15">
        <f t="shared" si="339"/>
        <v>4374.8267438323537</v>
      </c>
      <c r="L1774" s="36">
        <f t="shared" si="340"/>
        <v>934.17325616764629</v>
      </c>
      <c r="M1774" s="36">
        <f t="shared" si="341"/>
        <v>934.17325616764629</v>
      </c>
      <c r="N1774" s="36">
        <f t="shared" si="342"/>
        <v>0.17596030442035154</v>
      </c>
      <c r="O1774" s="36">
        <f t="shared" si="343"/>
        <v>872679.67253886291</v>
      </c>
      <c r="P1774" s="35">
        <f t="shared" si="334"/>
        <v>872679.67253886291</v>
      </c>
    </row>
    <row r="1775" spans="1:16" x14ac:dyDescent="0.4">
      <c r="A1775" s="1">
        <v>1774</v>
      </c>
      <c r="B1775" s="21">
        <v>41587</v>
      </c>
      <c r="C1775" s="43">
        <v>2</v>
      </c>
      <c r="D1775">
        <v>4059</v>
      </c>
      <c r="E1775" s="25">
        <f t="shared" si="335"/>
        <v>4644</v>
      </c>
      <c r="F1775" s="25">
        <f t="shared" si="336"/>
        <v>4324.875</v>
      </c>
      <c r="G1775" s="25">
        <f t="shared" si="337"/>
        <v>0.93852423480447411</v>
      </c>
      <c r="H1775" s="25">
        <f t="shared" si="332"/>
        <v>0.99475543470319527</v>
      </c>
      <c r="I1775" s="4">
        <f t="shared" si="338"/>
        <v>4080.3999238376437</v>
      </c>
      <c r="J1775" s="25">
        <f t="shared" si="333"/>
        <v>4367.6013108138586</v>
      </c>
      <c r="K1775" s="15">
        <f t="shared" si="339"/>
        <v>4344.6951405488853</v>
      </c>
      <c r="L1775" s="36">
        <f t="shared" si="340"/>
        <v>-285.69514054888532</v>
      </c>
      <c r="M1775" s="36">
        <f t="shared" si="341"/>
        <v>285.69514054888532</v>
      </c>
      <c r="N1775" s="36">
        <f t="shared" si="342"/>
        <v>7.0385597573019293E-2</v>
      </c>
      <c r="O1775" s="36">
        <f t="shared" si="343"/>
        <v>81621.713333247331</v>
      </c>
      <c r="P1775" s="35">
        <f t="shared" si="334"/>
        <v>81621.713333247331</v>
      </c>
    </row>
    <row r="1776" spans="1:16" x14ac:dyDescent="0.4">
      <c r="A1776" s="1">
        <v>1775</v>
      </c>
      <c r="B1776" s="21">
        <v>41588</v>
      </c>
      <c r="C1776" s="43">
        <v>3</v>
      </c>
      <c r="D1776">
        <v>3430</v>
      </c>
      <c r="E1776" s="25">
        <f t="shared" si="335"/>
        <v>4005.75</v>
      </c>
      <c r="F1776" s="25">
        <f t="shared" si="336"/>
        <v>3728.5</v>
      </c>
      <c r="G1776" s="25">
        <f t="shared" si="337"/>
        <v>0.91994099503821913</v>
      </c>
      <c r="H1776" s="25">
        <f t="shared" si="332"/>
        <v>1.0047966317304369</v>
      </c>
      <c r="I1776" s="4">
        <f t="shared" si="338"/>
        <v>3413.6260927675839</v>
      </c>
      <c r="J1776" s="25">
        <f t="shared" si="333"/>
        <v>4367.541447353271</v>
      </c>
      <c r="K1776" s="15">
        <f t="shared" si="339"/>
        <v>4388.4909352436434</v>
      </c>
      <c r="L1776" s="36">
        <f t="shared" si="340"/>
        <v>-958.49093524364343</v>
      </c>
      <c r="M1776" s="36">
        <f t="shared" si="341"/>
        <v>958.49093524364343</v>
      </c>
      <c r="N1776" s="36">
        <f t="shared" si="342"/>
        <v>0.27944342135383188</v>
      </c>
      <c r="O1776" s="36">
        <f t="shared" si="343"/>
        <v>918704.87294423429</v>
      </c>
      <c r="P1776" s="35">
        <f t="shared" si="334"/>
        <v>918704.87294423429</v>
      </c>
    </row>
    <row r="1777" spans="1:16" x14ac:dyDescent="0.4">
      <c r="A1777" s="1">
        <v>1776</v>
      </c>
      <c r="B1777" s="21">
        <v>41589</v>
      </c>
      <c r="C1777" s="43">
        <v>4</v>
      </c>
      <c r="D1777">
        <v>3225</v>
      </c>
      <c r="E1777" s="25">
        <f t="shared" si="335"/>
        <v>3451.25</v>
      </c>
      <c r="F1777" s="25">
        <f t="shared" si="336"/>
        <v>3853.875</v>
      </c>
      <c r="G1777" s="25">
        <f t="shared" si="337"/>
        <v>0.83682008368200833</v>
      </c>
      <c r="H1777" s="25">
        <f t="shared" si="332"/>
        <v>0.99880733708417879</v>
      </c>
      <c r="I1777" s="4">
        <f t="shared" si="338"/>
        <v>3228.8509307658392</v>
      </c>
      <c r="J1777" s="25">
        <f t="shared" si="333"/>
        <v>4367.4815838926843</v>
      </c>
      <c r="K1777" s="15">
        <f t="shared" si="339"/>
        <v>4362.2726505720439</v>
      </c>
      <c r="L1777" s="36">
        <f t="shared" si="340"/>
        <v>-1137.2726505720439</v>
      </c>
      <c r="M1777" s="36">
        <f t="shared" si="341"/>
        <v>1137.2726505720439</v>
      </c>
      <c r="N1777" s="36">
        <f t="shared" si="342"/>
        <v>0.35264268234792057</v>
      </c>
      <c r="O1777" s="36">
        <f t="shared" si="343"/>
        <v>1293389.0817391621</v>
      </c>
      <c r="P1777" s="35">
        <f t="shared" si="334"/>
        <v>1293389.0817391621</v>
      </c>
    </row>
    <row r="1778" spans="1:16" x14ac:dyDescent="0.4">
      <c r="A1778" s="1">
        <v>1777</v>
      </c>
      <c r="B1778" s="21">
        <v>41590</v>
      </c>
      <c r="C1778" s="43">
        <v>1</v>
      </c>
      <c r="D1778">
        <v>3091</v>
      </c>
      <c r="E1778" s="25">
        <f t="shared" si="335"/>
        <v>4256.5</v>
      </c>
      <c r="F1778" s="25">
        <f t="shared" si="336"/>
        <v>4550.75</v>
      </c>
      <c r="G1778" s="25">
        <f t="shared" si="337"/>
        <v>0.67922869856617041</v>
      </c>
      <c r="H1778" s="25">
        <f t="shared" si="332"/>
        <v>1.0016405964821891</v>
      </c>
      <c r="I1778" s="4">
        <f t="shared" si="338"/>
        <v>3085.9372222489224</v>
      </c>
      <c r="J1778" s="25">
        <f t="shared" si="333"/>
        <v>4367.4217204320967</v>
      </c>
      <c r="K1778" s="15">
        <f t="shared" si="339"/>
        <v>4374.5868971428736</v>
      </c>
      <c r="L1778" s="36">
        <f t="shared" si="340"/>
        <v>-1283.5868971428736</v>
      </c>
      <c r="M1778" s="36">
        <f t="shared" si="341"/>
        <v>1283.5868971428736</v>
      </c>
      <c r="N1778" s="36">
        <f t="shared" si="342"/>
        <v>0.41526590007857445</v>
      </c>
      <c r="O1778" s="36">
        <f t="shared" si="343"/>
        <v>1647595.32251687</v>
      </c>
      <c r="P1778" s="35">
        <f t="shared" si="334"/>
        <v>1647595.32251687</v>
      </c>
    </row>
    <row r="1779" spans="1:16" x14ac:dyDescent="0.4">
      <c r="A1779" s="1">
        <v>1778</v>
      </c>
      <c r="B1779" s="21">
        <v>41591</v>
      </c>
      <c r="C1779" s="43">
        <v>2</v>
      </c>
      <c r="D1779">
        <v>7280</v>
      </c>
      <c r="E1779" s="25">
        <f t="shared" si="335"/>
        <v>4845</v>
      </c>
      <c r="F1779" s="25">
        <f t="shared" si="336"/>
        <v>5339.25</v>
      </c>
      <c r="G1779" s="25">
        <f t="shared" si="337"/>
        <v>1.3634873811864963</v>
      </c>
      <c r="H1779" s="25">
        <f t="shared" si="332"/>
        <v>0.99475543470319527</v>
      </c>
      <c r="I1779" s="4">
        <f t="shared" si="338"/>
        <v>7318.3817308544085</v>
      </c>
      <c r="J1779" s="25">
        <f t="shared" si="333"/>
        <v>4367.36185697151</v>
      </c>
      <c r="K1779" s="15">
        <f t="shared" si="339"/>
        <v>4344.4569425378486</v>
      </c>
      <c r="L1779" s="36">
        <f t="shared" si="340"/>
        <v>2935.5430574621514</v>
      </c>
      <c r="M1779" s="36">
        <f t="shared" si="341"/>
        <v>2935.5430574621514</v>
      </c>
      <c r="N1779" s="36">
        <f t="shared" si="342"/>
        <v>0.40323393646458122</v>
      </c>
      <c r="O1779" s="36">
        <f t="shared" si="343"/>
        <v>8617413.0422142353</v>
      </c>
      <c r="P1779" s="35">
        <f t="shared" si="334"/>
        <v>8617413.0422142353</v>
      </c>
    </row>
    <row r="1780" spans="1:16" x14ac:dyDescent="0.4">
      <c r="A1780" s="1">
        <v>1779</v>
      </c>
      <c r="B1780" s="21">
        <v>41592</v>
      </c>
      <c r="C1780" s="43">
        <v>3</v>
      </c>
      <c r="D1780">
        <v>5784</v>
      </c>
      <c r="E1780" s="25">
        <f t="shared" si="335"/>
        <v>5833.5</v>
      </c>
      <c r="F1780" s="25">
        <f t="shared" si="336"/>
        <v>6229.5</v>
      </c>
      <c r="G1780" s="25">
        <f t="shared" si="337"/>
        <v>0.92848543221767399</v>
      </c>
      <c r="H1780" s="25">
        <f t="shared" si="332"/>
        <v>1.0047966317304369</v>
      </c>
      <c r="I1780" s="4">
        <f t="shared" si="338"/>
        <v>5756.3887231975814</v>
      </c>
      <c r="J1780" s="25">
        <f t="shared" si="333"/>
        <v>4367.3019935109223</v>
      </c>
      <c r="K1780" s="15">
        <f t="shared" si="339"/>
        <v>4388.2503328293969</v>
      </c>
      <c r="L1780" s="36">
        <f t="shared" si="340"/>
        <v>1395.7496671706031</v>
      </c>
      <c r="M1780" s="36">
        <f t="shared" si="341"/>
        <v>1395.7496671706031</v>
      </c>
      <c r="N1780" s="36">
        <f t="shared" si="342"/>
        <v>0.24131218312078201</v>
      </c>
      <c r="O1780" s="36">
        <f t="shared" si="343"/>
        <v>1948117.1334068491</v>
      </c>
      <c r="P1780" s="35">
        <f t="shared" si="334"/>
        <v>1948117.1334068491</v>
      </c>
    </row>
    <row r="1781" spans="1:16" x14ac:dyDescent="0.4">
      <c r="A1781" s="1">
        <v>1780</v>
      </c>
      <c r="B1781" s="21">
        <v>41593</v>
      </c>
      <c r="C1781" s="43">
        <v>4</v>
      </c>
      <c r="D1781">
        <v>7179</v>
      </c>
      <c r="E1781" s="25">
        <f t="shared" si="335"/>
        <v>6625.5</v>
      </c>
      <c r="F1781" s="25">
        <f t="shared" si="336"/>
        <v>6433.625</v>
      </c>
      <c r="G1781" s="25">
        <f t="shared" si="337"/>
        <v>1.1158561464182324</v>
      </c>
      <c r="H1781" s="25">
        <f t="shared" si="332"/>
        <v>0.99880733708417879</v>
      </c>
      <c r="I1781" s="4">
        <f t="shared" si="338"/>
        <v>7187.572350997817</v>
      </c>
      <c r="J1781" s="25">
        <f t="shared" si="333"/>
        <v>4367.2421300503356</v>
      </c>
      <c r="K1781" s="15">
        <f t="shared" si="339"/>
        <v>4362.0334823174126</v>
      </c>
      <c r="L1781" s="36">
        <f t="shared" si="340"/>
        <v>2816.9665176825874</v>
      </c>
      <c r="M1781" s="36">
        <f t="shared" si="341"/>
        <v>2816.9665176825874</v>
      </c>
      <c r="N1781" s="36">
        <f t="shared" si="342"/>
        <v>0.39238981998643091</v>
      </c>
      <c r="O1781" s="36">
        <f t="shared" si="343"/>
        <v>7935300.3617447633</v>
      </c>
      <c r="P1781" s="35">
        <f t="shared" si="334"/>
        <v>7935300.3617447633</v>
      </c>
    </row>
    <row r="1782" spans="1:16" x14ac:dyDescent="0.4">
      <c r="A1782" s="1">
        <v>1781</v>
      </c>
      <c r="B1782" s="21">
        <v>41594</v>
      </c>
      <c r="C1782" s="43">
        <v>1</v>
      </c>
      <c r="D1782">
        <v>6259</v>
      </c>
      <c r="E1782" s="25">
        <f t="shared" si="335"/>
        <v>6241.75</v>
      </c>
      <c r="F1782" s="25">
        <f t="shared" si="336"/>
        <v>6403.75</v>
      </c>
      <c r="G1782" s="25">
        <f t="shared" si="337"/>
        <v>0.97739605699785281</v>
      </c>
      <c r="H1782" s="25">
        <f t="shared" si="332"/>
        <v>1.0016405964821891</v>
      </c>
      <c r="I1782" s="4">
        <f t="shared" si="338"/>
        <v>6248.7483254791341</v>
      </c>
      <c r="J1782" s="25">
        <f t="shared" si="333"/>
        <v>4367.182266589748</v>
      </c>
      <c r="K1782" s="15">
        <f t="shared" si="339"/>
        <v>4374.3470504533934</v>
      </c>
      <c r="L1782" s="36">
        <f t="shared" si="340"/>
        <v>1884.6529495466066</v>
      </c>
      <c r="M1782" s="36">
        <f t="shared" si="341"/>
        <v>1884.6529495466066</v>
      </c>
      <c r="N1782" s="36">
        <f t="shared" si="342"/>
        <v>0.30111087227138628</v>
      </c>
      <c r="O1782" s="36">
        <f t="shared" si="343"/>
        <v>3551916.7402347238</v>
      </c>
      <c r="P1782" s="35">
        <f t="shared" si="334"/>
        <v>3551916.7402347238</v>
      </c>
    </row>
    <row r="1783" spans="1:16" x14ac:dyDescent="0.4">
      <c r="A1783" s="1">
        <v>1782</v>
      </c>
      <c r="B1783" s="21">
        <v>41595</v>
      </c>
      <c r="C1783" s="43">
        <v>2</v>
      </c>
      <c r="D1783">
        <v>5745</v>
      </c>
      <c r="E1783" s="25">
        <f t="shared" si="335"/>
        <v>6565.75</v>
      </c>
      <c r="F1783" s="25">
        <f t="shared" si="336"/>
        <v>6599.375</v>
      </c>
      <c r="G1783" s="25">
        <f t="shared" si="337"/>
        <v>0.8705369826688133</v>
      </c>
      <c r="H1783" s="25">
        <f t="shared" si="332"/>
        <v>0.99475543470319527</v>
      </c>
      <c r="I1783" s="4">
        <f t="shared" si="338"/>
        <v>5775.2888796371672</v>
      </c>
      <c r="J1783" s="25">
        <f t="shared" si="333"/>
        <v>4367.1224031291613</v>
      </c>
      <c r="K1783" s="15">
        <f t="shared" si="339"/>
        <v>4344.2187445268119</v>
      </c>
      <c r="L1783" s="36">
        <f t="shared" si="340"/>
        <v>1400.7812554731881</v>
      </c>
      <c r="M1783" s="36">
        <f t="shared" si="341"/>
        <v>1400.7812554731881</v>
      </c>
      <c r="N1783" s="36">
        <f t="shared" si="342"/>
        <v>0.24382615412936259</v>
      </c>
      <c r="O1783" s="36">
        <f t="shared" si="343"/>
        <v>1962188.1256850411</v>
      </c>
      <c r="P1783" s="35">
        <f t="shared" si="334"/>
        <v>1962188.1256850411</v>
      </c>
    </row>
    <row r="1784" spans="1:16" x14ac:dyDescent="0.4">
      <c r="A1784" s="1">
        <v>1783</v>
      </c>
      <c r="B1784" s="21">
        <v>41596</v>
      </c>
      <c r="C1784" s="43">
        <v>3</v>
      </c>
      <c r="D1784">
        <v>7080</v>
      </c>
      <c r="E1784" s="25">
        <f t="shared" si="335"/>
        <v>6633</v>
      </c>
      <c r="F1784" s="25">
        <f t="shared" si="336"/>
        <v>6274.5</v>
      </c>
      <c r="G1784" s="25">
        <f t="shared" si="337"/>
        <v>1.1283767630886923</v>
      </c>
      <c r="H1784" s="25">
        <f t="shared" si="332"/>
        <v>1.0047966317304369</v>
      </c>
      <c r="I1784" s="4">
        <f t="shared" si="338"/>
        <v>7046.2019640800272</v>
      </c>
      <c r="J1784" s="25">
        <f t="shared" si="333"/>
        <v>4367.0625396685737</v>
      </c>
      <c r="K1784" s="15">
        <f t="shared" si="339"/>
        <v>4388.0097304151504</v>
      </c>
      <c r="L1784" s="36">
        <f t="shared" si="340"/>
        <v>2691.9902695848496</v>
      </c>
      <c r="M1784" s="36">
        <f t="shared" si="341"/>
        <v>2691.9902695848496</v>
      </c>
      <c r="N1784" s="36">
        <f t="shared" si="342"/>
        <v>0.38022461434814259</v>
      </c>
      <c r="O1784" s="36">
        <f t="shared" si="343"/>
        <v>7246811.611539511</v>
      </c>
      <c r="P1784" s="35">
        <f t="shared" si="334"/>
        <v>7246811.611539511</v>
      </c>
    </row>
    <row r="1785" spans="1:16" x14ac:dyDescent="0.4">
      <c r="A1785" s="1">
        <v>1784</v>
      </c>
      <c r="B1785" s="21">
        <v>41597</v>
      </c>
      <c r="C1785" s="43">
        <v>4</v>
      </c>
      <c r="D1785">
        <v>7448</v>
      </c>
      <c r="E1785" s="25">
        <f t="shared" si="335"/>
        <v>5916</v>
      </c>
      <c r="F1785" s="25">
        <f t="shared" si="336"/>
        <v>5932.75</v>
      </c>
      <c r="G1785" s="25">
        <f t="shared" si="337"/>
        <v>1.2554043234587671</v>
      </c>
      <c r="H1785" s="25">
        <f t="shared" si="332"/>
        <v>0.99880733708417879</v>
      </c>
      <c r="I1785" s="4">
        <f t="shared" si="338"/>
        <v>7456.8935604167355</v>
      </c>
      <c r="J1785" s="25">
        <f t="shared" si="333"/>
        <v>4367.002676207987</v>
      </c>
      <c r="K1785" s="15">
        <f t="shared" si="339"/>
        <v>4361.7943140627813</v>
      </c>
      <c r="L1785" s="36">
        <f t="shared" si="340"/>
        <v>3086.2056859372187</v>
      </c>
      <c r="M1785" s="36">
        <f t="shared" si="341"/>
        <v>3086.2056859372187</v>
      </c>
      <c r="N1785" s="36">
        <f t="shared" si="342"/>
        <v>0.41436703624291338</v>
      </c>
      <c r="O1785" s="36">
        <f t="shared" si="343"/>
        <v>9524665.5359112192</v>
      </c>
      <c r="P1785" s="35">
        <f t="shared" si="334"/>
        <v>9524665.5359112192</v>
      </c>
    </row>
    <row r="1786" spans="1:16" x14ac:dyDescent="0.4">
      <c r="A1786" s="1">
        <v>1785</v>
      </c>
      <c r="B1786" s="21">
        <v>41598</v>
      </c>
      <c r="C1786" s="43">
        <v>1</v>
      </c>
      <c r="D1786">
        <v>3391</v>
      </c>
      <c r="E1786" s="25">
        <f t="shared" si="335"/>
        <v>5949.5</v>
      </c>
      <c r="F1786" s="25">
        <f t="shared" si="336"/>
        <v>5968.625</v>
      </c>
      <c r="G1786" s="25">
        <f t="shared" si="337"/>
        <v>0.56813755261890297</v>
      </c>
      <c r="H1786" s="25">
        <f t="shared" si="332"/>
        <v>1.0016405964821891</v>
      </c>
      <c r="I1786" s="4">
        <f t="shared" si="338"/>
        <v>3385.4458494487526</v>
      </c>
      <c r="J1786" s="25">
        <f t="shared" si="333"/>
        <v>4366.9428127473993</v>
      </c>
      <c r="K1786" s="15">
        <f t="shared" si="339"/>
        <v>4374.1072037639133</v>
      </c>
      <c r="L1786" s="36">
        <f t="shared" si="340"/>
        <v>-983.10720376391328</v>
      </c>
      <c r="M1786" s="36">
        <f t="shared" si="341"/>
        <v>983.10720376391328</v>
      </c>
      <c r="N1786" s="36">
        <f t="shared" si="342"/>
        <v>0.28991660388201512</v>
      </c>
      <c r="O1786" s="36">
        <f t="shared" si="343"/>
        <v>966499.77409250045</v>
      </c>
      <c r="P1786" s="35">
        <f t="shared" si="334"/>
        <v>966499.77409250045</v>
      </c>
    </row>
    <row r="1787" spans="1:16" x14ac:dyDescent="0.4">
      <c r="A1787" s="1">
        <v>1786</v>
      </c>
      <c r="B1787" s="21">
        <v>41599</v>
      </c>
      <c r="C1787" s="43">
        <v>2</v>
      </c>
      <c r="D1787">
        <v>5879</v>
      </c>
      <c r="E1787" s="25">
        <f t="shared" si="335"/>
        <v>5987.75</v>
      </c>
      <c r="F1787" s="25">
        <f t="shared" si="336"/>
        <v>5848.25</v>
      </c>
      <c r="G1787" s="25">
        <f t="shared" si="337"/>
        <v>1.0052579831573547</v>
      </c>
      <c r="H1787" s="25">
        <f t="shared" si="332"/>
        <v>0.99475543470319527</v>
      </c>
      <c r="I1787" s="4">
        <f t="shared" si="338"/>
        <v>5909.995356551246</v>
      </c>
      <c r="J1787" s="25">
        <f t="shared" si="333"/>
        <v>4366.8829492868126</v>
      </c>
      <c r="K1787" s="15">
        <f t="shared" si="339"/>
        <v>4343.9805465157751</v>
      </c>
      <c r="L1787" s="36">
        <f t="shared" si="340"/>
        <v>1535.0194534842249</v>
      </c>
      <c r="M1787" s="36">
        <f t="shared" si="341"/>
        <v>1535.0194534842249</v>
      </c>
      <c r="N1787" s="36">
        <f t="shared" si="342"/>
        <v>0.26110213530944459</v>
      </c>
      <c r="O1787" s="36">
        <f t="shared" si="343"/>
        <v>2356284.7225750084</v>
      </c>
      <c r="P1787" s="35">
        <f t="shared" si="334"/>
        <v>2356284.7225750084</v>
      </c>
    </row>
    <row r="1788" spans="1:16" x14ac:dyDescent="0.4">
      <c r="A1788" s="1">
        <v>1787</v>
      </c>
      <c r="B1788" s="21">
        <v>41600</v>
      </c>
      <c r="C1788" s="43">
        <v>3</v>
      </c>
      <c r="D1788">
        <v>7233</v>
      </c>
      <c r="E1788" s="25">
        <f t="shared" si="335"/>
        <v>5708.75</v>
      </c>
      <c r="F1788" s="25">
        <f t="shared" si="336"/>
        <v>6007.75</v>
      </c>
      <c r="G1788" s="25">
        <f t="shared" si="337"/>
        <v>1.2039449044983563</v>
      </c>
      <c r="H1788" s="25">
        <f t="shared" si="332"/>
        <v>1.0047966317304369</v>
      </c>
      <c r="I1788" s="4">
        <f t="shared" si="338"/>
        <v>7198.471582795316</v>
      </c>
      <c r="J1788" s="25">
        <f t="shared" si="333"/>
        <v>4366.823085826225</v>
      </c>
      <c r="K1788" s="15">
        <f t="shared" si="339"/>
        <v>4387.769128000903</v>
      </c>
      <c r="L1788" s="36">
        <f t="shared" si="340"/>
        <v>2845.230871999097</v>
      </c>
      <c r="M1788" s="36">
        <f t="shared" si="341"/>
        <v>2845.230871999097</v>
      </c>
      <c r="N1788" s="36">
        <f t="shared" si="342"/>
        <v>0.39336801769654323</v>
      </c>
      <c r="O1788" s="36">
        <f t="shared" si="343"/>
        <v>8095338.7149767419</v>
      </c>
      <c r="P1788" s="35">
        <f t="shared" si="334"/>
        <v>8095338.7149767419</v>
      </c>
    </row>
    <row r="1789" spans="1:16" x14ac:dyDescent="0.4">
      <c r="A1789" s="1">
        <v>1788</v>
      </c>
      <c r="B1789" s="21">
        <v>41601</v>
      </c>
      <c r="C1789" s="43">
        <v>4</v>
      </c>
      <c r="D1789">
        <v>6332</v>
      </c>
      <c r="E1789" s="25">
        <f t="shared" si="335"/>
        <v>6306.75</v>
      </c>
      <c r="F1789" s="25">
        <f t="shared" si="336"/>
        <v>6479.375</v>
      </c>
      <c r="G1789" s="25">
        <f t="shared" si="337"/>
        <v>0.97725475065110445</v>
      </c>
      <c r="H1789" s="25">
        <f t="shared" si="332"/>
        <v>0.99880733708417879</v>
      </c>
      <c r="I1789" s="4">
        <f t="shared" si="338"/>
        <v>6339.5609592586961</v>
      </c>
      <c r="J1789" s="25">
        <f t="shared" si="333"/>
        <v>4366.7632223656383</v>
      </c>
      <c r="K1789" s="15">
        <f t="shared" si="339"/>
        <v>4361.5551458081509</v>
      </c>
      <c r="L1789" s="36">
        <f t="shared" si="340"/>
        <v>1970.4448541918491</v>
      </c>
      <c r="M1789" s="36">
        <f t="shared" si="341"/>
        <v>1970.4448541918491</v>
      </c>
      <c r="N1789" s="36">
        <f t="shared" si="342"/>
        <v>0.31118838505872537</v>
      </c>
      <c r="O1789" s="36">
        <f t="shared" si="343"/>
        <v>3882652.9234111374</v>
      </c>
      <c r="P1789" s="35">
        <f t="shared" si="334"/>
        <v>3882652.9234111374</v>
      </c>
    </row>
    <row r="1790" spans="1:16" x14ac:dyDescent="0.4">
      <c r="A1790" s="1">
        <v>1789</v>
      </c>
      <c r="B1790" s="21">
        <v>41602</v>
      </c>
      <c r="C1790" s="43">
        <v>1</v>
      </c>
      <c r="D1790">
        <v>5783</v>
      </c>
      <c r="E1790" s="25">
        <f t="shared" si="335"/>
        <v>6652</v>
      </c>
      <c r="F1790" s="25">
        <f t="shared" si="336"/>
        <v>6691.25</v>
      </c>
      <c r="G1790" s="25">
        <f t="shared" si="337"/>
        <v>0.86426303007659255</v>
      </c>
      <c r="H1790" s="25">
        <f t="shared" si="332"/>
        <v>1.0016405964821891</v>
      </c>
      <c r="I1790" s="4">
        <f t="shared" si="338"/>
        <v>5773.5279703220695</v>
      </c>
      <c r="J1790" s="25">
        <f t="shared" si="333"/>
        <v>4366.7033589050507</v>
      </c>
      <c r="K1790" s="15">
        <f t="shared" si="339"/>
        <v>4373.8673570744331</v>
      </c>
      <c r="L1790" s="36">
        <f t="shared" si="340"/>
        <v>1409.1326429255669</v>
      </c>
      <c r="M1790" s="36">
        <f t="shared" si="341"/>
        <v>1409.1326429255669</v>
      </c>
      <c r="N1790" s="36">
        <f t="shared" si="342"/>
        <v>0.243668103566586</v>
      </c>
      <c r="O1790" s="36">
        <f t="shared" si="343"/>
        <v>1985654.8053583931</v>
      </c>
      <c r="P1790" s="35">
        <f t="shared" si="334"/>
        <v>1985654.8053583931</v>
      </c>
    </row>
    <row r="1791" spans="1:16" x14ac:dyDescent="0.4">
      <c r="A1791" s="1">
        <v>1790</v>
      </c>
      <c r="B1791" s="21">
        <v>41603</v>
      </c>
      <c r="C1791" s="43">
        <v>2</v>
      </c>
      <c r="D1791">
        <v>7260</v>
      </c>
      <c r="E1791" s="25">
        <f t="shared" si="335"/>
        <v>6730.5</v>
      </c>
      <c r="F1791" s="25">
        <f t="shared" si="336"/>
        <v>6915.375</v>
      </c>
      <c r="G1791" s="25">
        <f t="shared" si="337"/>
        <v>1.049834607667697</v>
      </c>
      <c r="H1791" s="25">
        <f t="shared" si="332"/>
        <v>0.99475543470319527</v>
      </c>
      <c r="I1791" s="4">
        <f t="shared" si="338"/>
        <v>7298.276286538875</v>
      </c>
      <c r="J1791" s="25">
        <f t="shared" si="333"/>
        <v>4366.643495444464</v>
      </c>
      <c r="K1791" s="15">
        <f t="shared" si="339"/>
        <v>4343.7423485047375</v>
      </c>
      <c r="L1791" s="36">
        <f t="shared" si="340"/>
        <v>2916.2576514952625</v>
      </c>
      <c r="M1791" s="36">
        <f t="shared" si="341"/>
        <v>2916.2576514952625</v>
      </c>
      <c r="N1791" s="36">
        <f t="shared" si="342"/>
        <v>0.40168838174865873</v>
      </c>
      <c r="O1791" s="36">
        <f t="shared" si="343"/>
        <v>8504558.6899046637</v>
      </c>
      <c r="P1791" s="35">
        <f t="shared" si="334"/>
        <v>8504558.6899046637</v>
      </c>
    </row>
    <row r="1792" spans="1:16" x14ac:dyDescent="0.4">
      <c r="A1792" s="1">
        <v>1791</v>
      </c>
      <c r="B1792" s="21">
        <v>41604</v>
      </c>
      <c r="C1792" s="43">
        <v>3</v>
      </c>
      <c r="D1792">
        <v>7547</v>
      </c>
      <c r="E1792" s="25">
        <f t="shared" si="335"/>
        <v>7100.25</v>
      </c>
      <c r="F1792" s="25">
        <f t="shared" si="336"/>
        <v>7172.25</v>
      </c>
      <c r="G1792" s="25">
        <f t="shared" si="337"/>
        <v>1.0522499912858587</v>
      </c>
      <c r="H1792" s="25">
        <f t="shared" si="332"/>
        <v>1.0047966317304369</v>
      </c>
      <c r="I1792" s="4">
        <f t="shared" si="338"/>
        <v>7510.9726303547977</v>
      </c>
      <c r="J1792" s="25">
        <f t="shared" si="333"/>
        <v>4366.5836319838763</v>
      </c>
      <c r="K1792" s="15">
        <f t="shared" si="339"/>
        <v>4387.5285255866565</v>
      </c>
      <c r="L1792" s="36">
        <f t="shared" si="340"/>
        <v>3159.4714744133435</v>
      </c>
      <c r="M1792" s="36">
        <f t="shared" si="341"/>
        <v>3159.4714744133435</v>
      </c>
      <c r="N1792" s="36">
        <f t="shared" si="342"/>
        <v>0.41863938974603732</v>
      </c>
      <c r="O1792" s="36">
        <f t="shared" si="343"/>
        <v>9982259.9976316262</v>
      </c>
      <c r="P1792" s="35">
        <f t="shared" si="334"/>
        <v>9982259.9976316262</v>
      </c>
    </row>
    <row r="1793" spans="1:16" x14ac:dyDescent="0.4">
      <c r="A1793" s="1">
        <v>1792</v>
      </c>
      <c r="B1793" s="21">
        <v>41605</v>
      </c>
      <c r="C1793" s="43">
        <v>4</v>
      </c>
      <c r="D1793">
        <v>7811</v>
      </c>
      <c r="E1793" s="25">
        <f t="shared" si="335"/>
        <v>7244.25</v>
      </c>
      <c r="F1793" s="25">
        <f t="shared" si="336"/>
        <v>7321.875</v>
      </c>
      <c r="G1793" s="25">
        <f t="shared" si="337"/>
        <v>1.0668032437046522</v>
      </c>
      <c r="H1793" s="25">
        <f t="shared" si="332"/>
        <v>0.99880733708417879</v>
      </c>
      <c r="I1793" s="4">
        <f t="shared" si="338"/>
        <v>7820.3270140192153</v>
      </c>
      <c r="J1793" s="25">
        <f t="shared" si="333"/>
        <v>4366.5237685232896</v>
      </c>
      <c r="K1793" s="15">
        <f t="shared" si="339"/>
        <v>4361.3159775535196</v>
      </c>
      <c r="L1793" s="36">
        <f t="shared" si="340"/>
        <v>3449.6840224464804</v>
      </c>
      <c r="M1793" s="36">
        <f t="shared" si="341"/>
        <v>3449.6840224464804</v>
      </c>
      <c r="N1793" s="36">
        <f t="shared" si="342"/>
        <v>0.44164435058846246</v>
      </c>
      <c r="O1793" s="36">
        <f t="shared" si="343"/>
        <v>11900319.85472253</v>
      </c>
      <c r="P1793" s="35">
        <f t="shared" si="334"/>
        <v>11900319.85472253</v>
      </c>
    </row>
    <row r="1794" spans="1:16" x14ac:dyDescent="0.4">
      <c r="A1794" s="1">
        <v>1793</v>
      </c>
      <c r="B1794" s="21">
        <v>41606</v>
      </c>
      <c r="C1794" s="43">
        <v>1</v>
      </c>
      <c r="D1794">
        <v>6359</v>
      </c>
      <c r="E1794" s="25">
        <f t="shared" si="335"/>
        <v>7399.5</v>
      </c>
      <c r="F1794" s="25">
        <f t="shared" si="336"/>
        <v>7324.75</v>
      </c>
      <c r="G1794" s="25">
        <f t="shared" si="337"/>
        <v>0.86815249667224137</v>
      </c>
      <c r="H1794" s="25">
        <f t="shared" ref="H1794:H1857" si="344">VLOOKUP(C1794,$Q$38:$S$42,3,FALSE)</f>
        <v>1.0016405964821891</v>
      </c>
      <c r="I1794" s="4">
        <f t="shared" si="338"/>
        <v>6348.5845345457446</v>
      </c>
      <c r="J1794" s="25">
        <f t="shared" si="333"/>
        <v>4366.463905062702</v>
      </c>
      <c r="K1794" s="15">
        <f t="shared" si="339"/>
        <v>4373.627510384953</v>
      </c>
      <c r="L1794" s="36">
        <f t="shared" si="340"/>
        <v>1985.372489615047</v>
      </c>
      <c r="M1794" s="36">
        <f t="shared" si="341"/>
        <v>1985.372489615047</v>
      </c>
      <c r="N1794" s="36">
        <f t="shared" si="342"/>
        <v>0.31221457613068831</v>
      </c>
      <c r="O1794" s="36">
        <f t="shared" si="343"/>
        <v>3941703.9225202501</v>
      </c>
      <c r="P1794" s="35">
        <f t="shared" si="334"/>
        <v>3941703.9225202501</v>
      </c>
    </row>
    <row r="1795" spans="1:16" x14ac:dyDescent="0.4">
      <c r="A1795" s="1">
        <v>1794</v>
      </c>
      <c r="B1795" s="21">
        <v>41607</v>
      </c>
      <c r="C1795" s="43">
        <v>2</v>
      </c>
      <c r="D1795">
        <v>7881</v>
      </c>
      <c r="E1795" s="25">
        <f t="shared" si="335"/>
        <v>7250</v>
      </c>
      <c r="F1795" s="25">
        <f t="shared" si="336"/>
        <v>7083</v>
      </c>
      <c r="G1795" s="25">
        <f t="shared" si="337"/>
        <v>1.1126641253706058</v>
      </c>
      <c r="H1795" s="25">
        <f t="shared" si="344"/>
        <v>0.99475543470319527</v>
      </c>
      <c r="I1795" s="4">
        <f t="shared" si="338"/>
        <v>7922.5503325362079</v>
      </c>
      <c r="J1795" s="25">
        <f t="shared" ref="J1795:J1858" si="345">INTERCEPT($I$2:$I$3896,$A$2:$A$3896)+SLOPE($I$2:$I$3896,$A$2:$A$3896)*A1795</f>
        <v>4366.4040416021153</v>
      </c>
      <c r="K1795" s="15">
        <f t="shared" si="339"/>
        <v>4343.5041504937008</v>
      </c>
      <c r="L1795" s="36">
        <f t="shared" si="340"/>
        <v>3537.4958495062992</v>
      </c>
      <c r="M1795" s="36">
        <f t="shared" si="341"/>
        <v>3537.4958495062992</v>
      </c>
      <c r="N1795" s="36">
        <f t="shared" si="342"/>
        <v>0.44886383066949614</v>
      </c>
      <c r="O1795" s="36">
        <f t="shared" si="343"/>
        <v>12513876.885274293</v>
      </c>
      <c r="P1795" s="35">
        <f t="shared" ref="P1795:P1858" si="346">(D1795-K1795)^2</f>
        <v>12513876.885274293</v>
      </c>
    </row>
    <row r="1796" spans="1:16" x14ac:dyDescent="0.4">
      <c r="A1796" s="1">
        <v>1795</v>
      </c>
      <c r="B1796" s="21">
        <v>41608</v>
      </c>
      <c r="C1796" s="43">
        <v>3</v>
      </c>
      <c r="D1796">
        <v>6949</v>
      </c>
      <c r="E1796" s="25">
        <f t="shared" si="335"/>
        <v>6916</v>
      </c>
      <c r="F1796" s="25">
        <f t="shared" si="336"/>
        <v>7110.25</v>
      </c>
      <c r="G1796" s="25">
        <f t="shared" si="337"/>
        <v>0.97732147252206325</v>
      </c>
      <c r="H1796" s="25">
        <f t="shared" si="344"/>
        <v>1.0047966317304369</v>
      </c>
      <c r="I1796" s="4">
        <f t="shared" si="338"/>
        <v>6915.8273232192241</v>
      </c>
      <c r="J1796" s="25">
        <f t="shared" si="345"/>
        <v>4366.3441781415277</v>
      </c>
      <c r="K1796" s="15">
        <f t="shared" si="339"/>
        <v>4387.28792317241</v>
      </c>
      <c r="L1796" s="36">
        <f t="shared" si="340"/>
        <v>2561.71207682759</v>
      </c>
      <c r="M1796" s="36">
        <f t="shared" si="341"/>
        <v>2561.71207682759</v>
      </c>
      <c r="N1796" s="36">
        <f t="shared" si="342"/>
        <v>0.36864470813463662</v>
      </c>
      <c r="O1796" s="36">
        <f t="shared" si="343"/>
        <v>6562368.7645643242</v>
      </c>
      <c r="P1796" s="35">
        <f t="shared" si="346"/>
        <v>6562368.7645643242</v>
      </c>
    </row>
    <row r="1797" spans="1:16" x14ac:dyDescent="0.4">
      <c r="A1797" s="1">
        <v>1796</v>
      </c>
      <c r="B1797" s="21">
        <v>41609</v>
      </c>
      <c r="C1797" s="43">
        <v>4</v>
      </c>
      <c r="D1797">
        <v>6475</v>
      </c>
      <c r="E1797" s="25">
        <f t="shared" ref="E1797:E1860" si="347">AVERAGE(D1795:D1798)</f>
        <v>7304.5</v>
      </c>
      <c r="F1797" s="25">
        <f t="shared" ref="F1797:F1860" si="348">AVERAGE(E1797:E1798)</f>
        <v>7320</v>
      </c>
      <c r="G1797" s="25">
        <f t="shared" si="337"/>
        <v>0.8845628415300546</v>
      </c>
      <c r="H1797" s="25">
        <f t="shared" si="344"/>
        <v>0.99880733708417879</v>
      </c>
      <c r="I1797" s="4">
        <f t="shared" si="338"/>
        <v>6482.7317137081582</v>
      </c>
      <c r="J1797" s="25">
        <f t="shared" si="345"/>
        <v>4366.284314680941</v>
      </c>
      <c r="K1797" s="15">
        <f t="shared" si="339"/>
        <v>4361.0768092988892</v>
      </c>
      <c r="L1797" s="36">
        <f t="shared" si="340"/>
        <v>2113.9231907011108</v>
      </c>
      <c r="M1797" s="36">
        <f t="shared" si="341"/>
        <v>2113.9231907011108</v>
      </c>
      <c r="N1797" s="36">
        <f t="shared" si="342"/>
        <v>0.32647462404650363</v>
      </c>
      <c r="O1797" s="36">
        <f t="shared" si="343"/>
        <v>4468671.2561839651</v>
      </c>
      <c r="P1797" s="35">
        <f t="shared" si="346"/>
        <v>4468671.2561839651</v>
      </c>
    </row>
    <row r="1798" spans="1:16" x14ac:dyDescent="0.4">
      <c r="A1798" s="1">
        <v>1797</v>
      </c>
      <c r="B1798" s="21">
        <v>41610</v>
      </c>
      <c r="C1798" s="43">
        <v>1</v>
      </c>
      <c r="D1798">
        <v>7913</v>
      </c>
      <c r="E1798" s="25">
        <f t="shared" si="347"/>
        <v>7335.5</v>
      </c>
      <c r="F1798" s="25">
        <f t="shared" si="348"/>
        <v>6923.125</v>
      </c>
      <c r="G1798" s="25">
        <f t="shared" si="337"/>
        <v>1.14298095152117</v>
      </c>
      <c r="H1798" s="25">
        <f t="shared" si="344"/>
        <v>1.0016405964821891</v>
      </c>
      <c r="I1798" s="4">
        <f t="shared" si="338"/>
        <v>7900.0392234408673</v>
      </c>
      <c r="J1798" s="25">
        <f t="shared" si="345"/>
        <v>4366.2244512203533</v>
      </c>
      <c r="K1798" s="15">
        <f t="shared" si="339"/>
        <v>4373.3876636954737</v>
      </c>
      <c r="L1798" s="36">
        <f t="shared" si="340"/>
        <v>3539.6123363045263</v>
      </c>
      <c r="M1798" s="36">
        <f t="shared" si="341"/>
        <v>3539.6123363045263</v>
      </c>
      <c r="N1798" s="36">
        <f t="shared" si="342"/>
        <v>0.44731610467642186</v>
      </c>
      <c r="O1798" s="36">
        <f t="shared" si="343"/>
        <v>12528855.491319187</v>
      </c>
      <c r="P1798" s="35">
        <f t="shared" si="346"/>
        <v>12528855.491319187</v>
      </c>
    </row>
    <row r="1799" spans="1:16" x14ac:dyDescent="0.4">
      <c r="A1799" s="1">
        <v>1798</v>
      </c>
      <c r="B1799" s="21">
        <v>41611</v>
      </c>
      <c r="C1799" s="43">
        <v>2</v>
      </c>
      <c r="D1799">
        <v>8005</v>
      </c>
      <c r="E1799" s="25">
        <f t="shared" si="347"/>
        <v>6510.75</v>
      </c>
      <c r="F1799" s="25">
        <f t="shared" si="348"/>
        <v>6505.75</v>
      </c>
      <c r="G1799" s="25">
        <f t="shared" si="337"/>
        <v>1.2304499865503593</v>
      </c>
      <c r="H1799" s="25">
        <f t="shared" si="344"/>
        <v>0.99475543470319527</v>
      </c>
      <c r="I1799" s="4">
        <f t="shared" si="338"/>
        <v>8047.2040872925199</v>
      </c>
      <c r="J1799" s="25">
        <f t="shared" si="345"/>
        <v>4366.1645877597666</v>
      </c>
      <c r="K1799" s="15">
        <f t="shared" si="339"/>
        <v>4343.265952482664</v>
      </c>
      <c r="L1799" s="36">
        <f t="shared" si="340"/>
        <v>3661.734047517336</v>
      </c>
      <c r="M1799" s="36">
        <f t="shared" si="341"/>
        <v>3661.734047517336</v>
      </c>
      <c r="N1799" s="36">
        <f t="shared" si="342"/>
        <v>0.45743086165113506</v>
      </c>
      <c r="O1799" s="36">
        <f t="shared" si="343"/>
        <v>13408296.234747691</v>
      </c>
      <c r="P1799" s="35">
        <f t="shared" si="346"/>
        <v>13408296.234747691</v>
      </c>
    </row>
    <row r="1800" spans="1:16" x14ac:dyDescent="0.4">
      <c r="A1800" s="1">
        <v>1799</v>
      </c>
      <c r="B1800" s="21">
        <v>41612</v>
      </c>
      <c r="C1800" s="43">
        <v>3</v>
      </c>
      <c r="D1800">
        <v>3650</v>
      </c>
      <c r="E1800" s="25">
        <f t="shared" si="347"/>
        <v>6500.75</v>
      </c>
      <c r="F1800" s="25">
        <f t="shared" si="348"/>
        <v>6463.125</v>
      </c>
      <c r="G1800" s="25">
        <f t="shared" si="337"/>
        <v>0.5647422879798859</v>
      </c>
      <c r="H1800" s="25">
        <f t="shared" si="344"/>
        <v>1.0047966317304369</v>
      </c>
      <c r="I1800" s="4">
        <f t="shared" si="338"/>
        <v>3632.5758713124433</v>
      </c>
      <c r="J1800" s="25">
        <f t="shared" si="345"/>
        <v>4366.104724299179</v>
      </c>
      <c r="K1800" s="15">
        <f t="shared" si="339"/>
        <v>4387.0473207581626</v>
      </c>
      <c r="L1800" s="36">
        <f t="shared" si="340"/>
        <v>-737.04732075816264</v>
      </c>
      <c r="M1800" s="36">
        <f t="shared" si="341"/>
        <v>737.04732075816264</v>
      </c>
      <c r="N1800" s="36">
        <f t="shared" si="342"/>
        <v>0.20193077281045552</v>
      </c>
      <c r="O1800" s="36">
        <f t="shared" si="343"/>
        <v>543238.75303678587</v>
      </c>
      <c r="P1800" s="35">
        <f t="shared" si="346"/>
        <v>543238.75303678587</v>
      </c>
    </row>
    <row r="1801" spans="1:16" x14ac:dyDescent="0.4">
      <c r="A1801" s="1">
        <v>1800</v>
      </c>
      <c r="B1801" s="21">
        <v>41613</v>
      </c>
      <c r="C1801" s="43">
        <v>4</v>
      </c>
      <c r="D1801">
        <v>6435</v>
      </c>
      <c r="E1801" s="25">
        <f t="shared" si="347"/>
        <v>6425.5</v>
      </c>
      <c r="F1801" s="25">
        <f t="shared" si="348"/>
        <v>6239.625</v>
      </c>
      <c r="G1801" s="25">
        <f t="shared" si="337"/>
        <v>1.0313119778832862</v>
      </c>
      <c r="H1801" s="25">
        <f t="shared" si="344"/>
        <v>0.99880733708417879</v>
      </c>
      <c r="I1801" s="4">
        <f t="shared" si="338"/>
        <v>6442.6839502257908</v>
      </c>
      <c r="J1801" s="25">
        <f t="shared" si="345"/>
        <v>4366.0448608385923</v>
      </c>
      <c r="K1801" s="15">
        <f t="shared" si="339"/>
        <v>4360.8376410442579</v>
      </c>
      <c r="L1801" s="36">
        <f t="shared" si="340"/>
        <v>2074.1623589557421</v>
      </c>
      <c r="M1801" s="36">
        <f t="shared" si="341"/>
        <v>2074.1623589557421</v>
      </c>
      <c r="N1801" s="36">
        <f t="shared" si="342"/>
        <v>0.32232515290687525</v>
      </c>
      <c r="O1801" s="36">
        <f t="shared" si="343"/>
        <v>4302149.4913088484</v>
      </c>
      <c r="P1801" s="35">
        <f t="shared" si="346"/>
        <v>4302149.4913088484</v>
      </c>
    </row>
    <row r="1802" spans="1:16" x14ac:dyDescent="0.4">
      <c r="A1802" s="1">
        <v>1801</v>
      </c>
      <c r="B1802" s="21">
        <v>41614</v>
      </c>
      <c r="C1802" s="43">
        <v>1</v>
      </c>
      <c r="D1802">
        <v>7612</v>
      </c>
      <c r="E1802" s="25">
        <f t="shared" si="347"/>
        <v>6053.75</v>
      </c>
      <c r="F1802" s="25">
        <f t="shared" si="348"/>
        <v>6360.5</v>
      </c>
      <c r="G1802" s="25">
        <f t="shared" si="337"/>
        <v>1.1967612609071614</v>
      </c>
      <c r="H1802" s="25">
        <f t="shared" si="344"/>
        <v>1.0016405964821891</v>
      </c>
      <c r="I1802" s="4">
        <f t="shared" si="338"/>
        <v>7599.5322341503706</v>
      </c>
      <c r="J1802" s="25">
        <f t="shared" si="345"/>
        <v>4365.9849973780047</v>
      </c>
      <c r="K1802" s="15">
        <f t="shared" si="339"/>
        <v>4373.1478170059936</v>
      </c>
      <c r="L1802" s="36">
        <f t="shared" si="340"/>
        <v>3238.8521829940064</v>
      </c>
      <c r="M1802" s="36">
        <f t="shared" si="341"/>
        <v>3238.8521829940064</v>
      </c>
      <c r="N1802" s="36">
        <f t="shared" si="342"/>
        <v>0.42549292997819316</v>
      </c>
      <c r="O1802" s="36">
        <f t="shared" si="343"/>
        <v>10490163.46328504</v>
      </c>
      <c r="P1802" s="35">
        <f t="shared" si="346"/>
        <v>10490163.46328504</v>
      </c>
    </row>
    <row r="1803" spans="1:16" x14ac:dyDescent="0.4">
      <c r="A1803" s="1">
        <v>1802</v>
      </c>
      <c r="B1803" s="21">
        <v>41615</v>
      </c>
      <c r="C1803" s="43">
        <v>2</v>
      </c>
      <c r="D1803">
        <v>6518</v>
      </c>
      <c r="E1803" s="25">
        <f t="shared" si="347"/>
        <v>6667.25</v>
      </c>
      <c r="F1803" s="25">
        <f t="shared" si="348"/>
        <v>6640.625</v>
      </c>
      <c r="G1803" s="25">
        <f t="shared" si="337"/>
        <v>0.98153411764705878</v>
      </c>
      <c r="H1803" s="25">
        <f t="shared" si="344"/>
        <v>0.99475543470319527</v>
      </c>
      <c r="I1803" s="4">
        <f t="shared" si="338"/>
        <v>6552.3643024325602</v>
      </c>
      <c r="J1803" s="25">
        <f t="shared" si="345"/>
        <v>4365.925133917418</v>
      </c>
      <c r="K1803" s="15">
        <f t="shared" si="339"/>
        <v>4343.0277544716273</v>
      </c>
      <c r="L1803" s="36">
        <f t="shared" si="340"/>
        <v>2174.9722455283727</v>
      </c>
      <c r="M1803" s="36">
        <f t="shared" si="341"/>
        <v>2174.9722455283727</v>
      </c>
      <c r="N1803" s="36">
        <f t="shared" si="342"/>
        <v>0.33368705822773437</v>
      </c>
      <c r="O1803" s="36">
        <f t="shared" si="343"/>
        <v>4730504.2688187324</v>
      </c>
      <c r="P1803" s="35">
        <f t="shared" si="346"/>
        <v>4730504.2688187324</v>
      </c>
    </row>
    <row r="1804" spans="1:16" x14ac:dyDescent="0.4">
      <c r="A1804" s="1">
        <v>1803</v>
      </c>
      <c r="B1804" s="21">
        <v>41616</v>
      </c>
      <c r="C1804" s="43">
        <v>3</v>
      </c>
      <c r="D1804">
        <v>6104</v>
      </c>
      <c r="E1804" s="25">
        <f t="shared" si="347"/>
        <v>6614</v>
      </c>
      <c r="F1804" s="25">
        <f t="shared" si="348"/>
        <v>6611.5</v>
      </c>
      <c r="G1804" s="25">
        <f t="shared" si="337"/>
        <v>0.92323980942297512</v>
      </c>
      <c r="H1804" s="25">
        <f t="shared" si="344"/>
        <v>1.0047966317304369</v>
      </c>
      <c r="I1804" s="4">
        <f t="shared" si="338"/>
        <v>6074.8611283537412</v>
      </c>
      <c r="J1804" s="25">
        <f t="shared" si="345"/>
        <v>4365.8652704568303</v>
      </c>
      <c r="K1804" s="15">
        <f t="shared" si="339"/>
        <v>4386.8067183439161</v>
      </c>
      <c r="L1804" s="36">
        <f t="shared" si="340"/>
        <v>1717.1932816560839</v>
      </c>
      <c r="M1804" s="36">
        <f t="shared" si="341"/>
        <v>1717.1932816560839</v>
      </c>
      <c r="N1804" s="36">
        <f t="shared" si="342"/>
        <v>0.28132262150329029</v>
      </c>
      <c r="O1804" s="36">
        <f t="shared" si="343"/>
        <v>2948752.7665647906</v>
      </c>
      <c r="P1804" s="35">
        <f t="shared" si="346"/>
        <v>2948752.7665647906</v>
      </c>
    </row>
    <row r="1805" spans="1:16" x14ac:dyDescent="0.4">
      <c r="A1805" s="1">
        <v>1804</v>
      </c>
      <c r="B1805" s="21">
        <v>41617</v>
      </c>
      <c r="C1805" s="43">
        <v>4</v>
      </c>
      <c r="D1805">
        <v>6222</v>
      </c>
      <c r="E1805" s="25">
        <f t="shared" si="347"/>
        <v>6609</v>
      </c>
      <c r="F1805" s="25">
        <f t="shared" si="348"/>
        <v>6765.75</v>
      </c>
      <c r="G1805" s="25">
        <f t="shared" si="337"/>
        <v>0.91963196984813211</v>
      </c>
      <c r="H1805" s="25">
        <f t="shared" si="344"/>
        <v>0.99880733708417879</v>
      </c>
      <c r="I1805" s="4">
        <f t="shared" si="338"/>
        <v>6229.4296096821863</v>
      </c>
      <c r="J1805" s="25">
        <f t="shared" si="345"/>
        <v>4365.8054069962436</v>
      </c>
      <c r="K1805" s="15">
        <f t="shared" si="339"/>
        <v>4360.5984727896275</v>
      </c>
      <c r="L1805" s="36">
        <f t="shared" si="340"/>
        <v>1861.4015272103725</v>
      </c>
      <c r="M1805" s="36">
        <f t="shared" si="341"/>
        <v>1861.4015272103725</v>
      </c>
      <c r="N1805" s="36">
        <f t="shared" si="342"/>
        <v>0.29916450131957129</v>
      </c>
      <c r="O1805" s="36">
        <f t="shared" si="343"/>
        <v>3464815.645501107</v>
      </c>
      <c r="P1805" s="35">
        <f t="shared" si="346"/>
        <v>3464815.645501107</v>
      </c>
    </row>
    <row r="1806" spans="1:16" x14ac:dyDescent="0.4">
      <c r="A1806" s="1">
        <v>1805</v>
      </c>
      <c r="B1806" s="21">
        <v>41618</v>
      </c>
      <c r="C1806" s="43">
        <v>1</v>
      </c>
      <c r="D1806">
        <v>7592</v>
      </c>
      <c r="E1806" s="25">
        <f t="shared" si="347"/>
        <v>6922.5</v>
      </c>
      <c r="F1806" s="25">
        <f t="shared" si="348"/>
        <v>6955.5</v>
      </c>
      <c r="G1806" s="25">
        <f t="shared" si="337"/>
        <v>1.0915103155776005</v>
      </c>
      <c r="H1806" s="25">
        <f t="shared" si="344"/>
        <v>1.0016405964821891</v>
      </c>
      <c r="I1806" s="4">
        <f t="shared" si="338"/>
        <v>7579.5649923370484</v>
      </c>
      <c r="J1806" s="25">
        <f t="shared" si="345"/>
        <v>4365.745543535656</v>
      </c>
      <c r="K1806" s="15">
        <f t="shared" si="339"/>
        <v>4372.9079703165135</v>
      </c>
      <c r="L1806" s="36">
        <f t="shared" si="340"/>
        <v>3219.0920296834865</v>
      </c>
      <c r="M1806" s="36">
        <f t="shared" si="341"/>
        <v>3219.0920296834865</v>
      </c>
      <c r="N1806" s="36">
        <f t="shared" si="342"/>
        <v>0.42401106818802509</v>
      </c>
      <c r="O1806" s="36">
        <f t="shared" si="343"/>
        <v>10362553.495571749</v>
      </c>
      <c r="P1806" s="35">
        <f t="shared" si="346"/>
        <v>10362553.495571749</v>
      </c>
    </row>
    <row r="1807" spans="1:16" x14ac:dyDescent="0.4">
      <c r="A1807" s="1">
        <v>1806</v>
      </c>
      <c r="B1807" s="21">
        <v>41619</v>
      </c>
      <c r="C1807" s="43">
        <v>2</v>
      </c>
      <c r="D1807">
        <v>7772</v>
      </c>
      <c r="E1807" s="25">
        <f t="shared" si="347"/>
        <v>6988.5</v>
      </c>
      <c r="F1807" s="25">
        <f t="shared" si="348"/>
        <v>7196.25</v>
      </c>
      <c r="G1807" s="25">
        <f t="shared" si="337"/>
        <v>1.0800069480632273</v>
      </c>
      <c r="H1807" s="25">
        <f t="shared" si="344"/>
        <v>0.99475543470319527</v>
      </c>
      <c r="I1807" s="4">
        <f t="shared" si="338"/>
        <v>7812.9756610165477</v>
      </c>
      <c r="J1807" s="25">
        <f t="shared" si="345"/>
        <v>4365.6856800750693</v>
      </c>
      <c r="K1807" s="15">
        <f t="shared" si="339"/>
        <v>4342.7895564605906</v>
      </c>
      <c r="L1807" s="36">
        <f t="shared" si="340"/>
        <v>3429.2104435394094</v>
      </c>
      <c r="M1807" s="36">
        <f t="shared" si="341"/>
        <v>3429.2104435394094</v>
      </c>
      <c r="N1807" s="36">
        <f t="shared" si="342"/>
        <v>0.44122625367208046</v>
      </c>
      <c r="O1807" s="36">
        <f t="shared" si="343"/>
        <v>11759484.266079754</v>
      </c>
      <c r="P1807" s="35">
        <f t="shared" si="346"/>
        <v>11759484.266079754</v>
      </c>
    </row>
    <row r="1808" spans="1:16" x14ac:dyDescent="0.4">
      <c r="A1808" s="1">
        <v>1807</v>
      </c>
      <c r="B1808" s="21">
        <v>41620</v>
      </c>
      <c r="C1808" s="43">
        <v>3</v>
      </c>
      <c r="D1808">
        <v>6368</v>
      </c>
      <c r="E1808" s="25">
        <f t="shared" si="347"/>
        <v>7404</v>
      </c>
      <c r="F1808" s="25">
        <f t="shared" si="348"/>
        <v>7343.25</v>
      </c>
      <c r="G1808" s="25">
        <f t="shared" si="337"/>
        <v>0.86719095768222521</v>
      </c>
      <c r="H1808" s="25">
        <f t="shared" si="344"/>
        <v>1.0047966317304369</v>
      </c>
      <c r="I1808" s="4">
        <f t="shared" si="338"/>
        <v>6337.6008626075727</v>
      </c>
      <c r="J1808" s="25">
        <f t="shared" si="345"/>
        <v>4365.6258166144817</v>
      </c>
      <c r="K1808" s="15">
        <f t="shared" si="339"/>
        <v>4386.5661159296687</v>
      </c>
      <c r="L1808" s="36">
        <f t="shared" si="340"/>
        <v>1981.4338840703313</v>
      </c>
      <c r="M1808" s="36">
        <f t="shared" si="341"/>
        <v>1981.4338840703313</v>
      </c>
      <c r="N1808" s="36">
        <f t="shared" si="342"/>
        <v>0.31115481847838117</v>
      </c>
      <c r="O1808" s="36">
        <f t="shared" si="343"/>
        <v>3926080.2369420389</v>
      </c>
      <c r="P1808" s="35">
        <f t="shared" si="346"/>
        <v>3926080.2369420389</v>
      </c>
    </row>
    <row r="1809" spans="1:16" x14ac:dyDescent="0.4">
      <c r="A1809" s="1">
        <v>1808</v>
      </c>
      <c r="B1809" s="21">
        <v>41621</v>
      </c>
      <c r="C1809" s="43">
        <v>4</v>
      </c>
      <c r="D1809">
        <v>7884</v>
      </c>
      <c r="E1809" s="25">
        <f t="shared" si="347"/>
        <v>7282.5</v>
      </c>
      <c r="F1809" s="25">
        <f t="shared" si="348"/>
        <v>7139</v>
      </c>
      <c r="G1809" s="25">
        <f t="shared" si="337"/>
        <v>1.1043563524303124</v>
      </c>
      <c r="H1809" s="25">
        <f t="shared" si="344"/>
        <v>0.99880733708417879</v>
      </c>
      <c r="I1809" s="4">
        <f t="shared" si="338"/>
        <v>7893.4141823745349</v>
      </c>
      <c r="J1809" s="25">
        <f t="shared" si="345"/>
        <v>4365.565953153895</v>
      </c>
      <c r="K1809" s="15">
        <f t="shared" si="339"/>
        <v>4360.3593045349962</v>
      </c>
      <c r="L1809" s="36">
        <f t="shared" si="340"/>
        <v>3523.6406954650038</v>
      </c>
      <c r="M1809" s="36">
        <f t="shared" si="341"/>
        <v>3523.6406954650038</v>
      </c>
      <c r="N1809" s="36">
        <f t="shared" si="342"/>
        <v>0.44693565391489137</v>
      </c>
      <c r="O1809" s="36">
        <f t="shared" si="343"/>
        <v>12416043.750737095</v>
      </c>
      <c r="P1809" s="35">
        <f t="shared" si="346"/>
        <v>12416043.750737095</v>
      </c>
    </row>
    <row r="1810" spans="1:16" x14ac:dyDescent="0.4">
      <c r="A1810" s="1">
        <v>1809</v>
      </c>
      <c r="B1810" s="21">
        <v>41622</v>
      </c>
      <c r="C1810" s="43">
        <v>1</v>
      </c>
      <c r="D1810">
        <v>7106</v>
      </c>
      <c r="E1810" s="25">
        <f t="shared" si="347"/>
        <v>6995.5</v>
      </c>
      <c r="F1810" s="25">
        <f t="shared" si="348"/>
        <v>7199.25</v>
      </c>
      <c r="G1810" s="25">
        <f t="shared" si="337"/>
        <v>0.98704726186755565</v>
      </c>
      <c r="H1810" s="25">
        <f t="shared" si="344"/>
        <v>1.0016405964821891</v>
      </c>
      <c r="I1810" s="4">
        <f t="shared" si="338"/>
        <v>7094.361016273323</v>
      </c>
      <c r="J1810" s="25">
        <f t="shared" si="345"/>
        <v>4365.5060896933073</v>
      </c>
      <c r="K1810" s="15">
        <f t="shared" si="339"/>
        <v>4372.6681236270333</v>
      </c>
      <c r="L1810" s="36">
        <f t="shared" si="340"/>
        <v>2733.3318763729667</v>
      </c>
      <c r="M1810" s="36">
        <f t="shared" si="341"/>
        <v>2733.3318763729667</v>
      </c>
      <c r="N1810" s="36">
        <f t="shared" si="342"/>
        <v>0.3846512632103809</v>
      </c>
      <c r="O1810" s="36">
        <f t="shared" si="343"/>
        <v>7471103.1463965625</v>
      </c>
      <c r="P1810" s="35">
        <f t="shared" si="346"/>
        <v>7471103.1463965625</v>
      </c>
    </row>
    <row r="1811" spans="1:16" x14ac:dyDescent="0.4">
      <c r="A1811" s="1">
        <v>1810</v>
      </c>
      <c r="B1811" s="21">
        <v>41623</v>
      </c>
      <c r="C1811" s="43">
        <v>2</v>
      </c>
      <c r="D1811">
        <v>6624</v>
      </c>
      <c r="E1811" s="25">
        <f t="shared" si="347"/>
        <v>7403</v>
      </c>
      <c r="F1811" s="25">
        <f t="shared" si="348"/>
        <v>6873.75</v>
      </c>
      <c r="G1811" s="25">
        <f t="shared" si="337"/>
        <v>0.9636661211129296</v>
      </c>
      <c r="H1811" s="25">
        <f t="shared" si="344"/>
        <v>0.99475543470319527</v>
      </c>
      <c r="I1811" s="4">
        <f t="shared" si="338"/>
        <v>6658.923157304891</v>
      </c>
      <c r="J1811" s="25">
        <f t="shared" si="345"/>
        <v>4365.4462262327206</v>
      </c>
      <c r="K1811" s="15">
        <f t="shared" si="339"/>
        <v>4342.5513584495529</v>
      </c>
      <c r="L1811" s="36">
        <f t="shared" si="340"/>
        <v>2281.4486415504471</v>
      </c>
      <c r="M1811" s="36">
        <f t="shared" si="341"/>
        <v>2281.4486415504471</v>
      </c>
      <c r="N1811" s="36">
        <f t="shared" si="342"/>
        <v>0.34442159443696363</v>
      </c>
      <c r="O1811" s="36">
        <f t="shared" si="343"/>
        <v>5205007.9040323803</v>
      </c>
      <c r="P1811" s="35">
        <f t="shared" si="346"/>
        <v>5205007.9040323803</v>
      </c>
    </row>
    <row r="1812" spans="1:16" x14ac:dyDescent="0.4">
      <c r="A1812" s="1">
        <v>1811</v>
      </c>
      <c r="B1812" s="21">
        <v>41624</v>
      </c>
      <c r="C1812" s="43">
        <v>3</v>
      </c>
      <c r="D1812">
        <v>7998</v>
      </c>
      <c r="E1812" s="25">
        <f t="shared" si="347"/>
        <v>6344.5</v>
      </c>
      <c r="F1812" s="25">
        <f t="shared" si="348"/>
        <v>6459.625</v>
      </c>
      <c r="G1812" s="25">
        <f t="shared" si="337"/>
        <v>1.2381523695260948</v>
      </c>
      <c r="H1812" s="25">
        <f t="shared" si="344"/>
        <v>1.0047966317304369</v>
      </c>
      <c r="I1812" s="4">
        <f t="shared" si="338"/>
        <v>7959.8196763717597</v>
      </c>
      <c r="J1812" s="25">
        <f t="shared" si="345"/>
        <v>4365.386362772133</v>
      </c>
      <c r="K1812" s="15">
        <f t="shared" si="339"/>
        <v>4386.3255135154222</v>
      </c>
      <c r="L1812" s="36">
        <f t="shared" si="340"/>
        <v>3611.6744864845778</v>
      </c>
      <c r="M1812" s="36">
        <f t="shared" si="341"/>
        <v>3611.6744864845778</v>
      </c>
      <c r="N1812" s="36">
        <f t="shared" si="342"/>
        <v>0.45157220386153762</v>
      </c>
      <c r="O1812" s="36">
        <f t="shared" si="343"/>
        <v>13044192.596323639</v>
      </c>
      <c r="P1812" s="35">
        <f t="shared" si="346"/>
        <v>13044192.596323639</v>
      </c>
    </row>
    <row r="1813" spans="1:16" x14ac:dyDescent="0.4">
      <c r="A1813" s="1">
        <v>1812</v>
      </c>
      <c r="B1813" s="21">
        <v>41625</v>
      </c>
      <c r="C1813" s="43">
        <v>4</v>
      </c>
      <c r="D1813">
        <v>3650</v>
      </c>
      <c r="E1813" s="25">
        <f t="shared" si="347"/>
        <v>6574.75</v>
      </c>
      <c r="F1813" s="25">
        <f t="shared" si="348"/>
        <v>6535.5</v>
      </c>
      <c r="G1813" s="25">
        <f t="shared" si="337"/>
        <v>0.55848825644556654</v>
      </c>
      <c r="H1813" s="25">
        <f t="shared" si="344"/>
        <v>0.99880733708417879</v>
      </c>
      <c r="I1813" s="4">
        <f t="shared" si="338"/>
        <v>3654.3584177659886</v>
      </c>
      <c r="J1813" s="25">
        <f t="shared" si="345"/>
        <v>4365.3264993115463</v>
      </c>
      <c r="K1813" s="15">
        <f t="shared" si="339"/>
        <v>4360.1201362803658</v>
      </c>
      <c r="L1813" s="36">
        <f t="shared" si="340"/>
        <v>-710.12013628036584</v>
      </c>
      <c r="M1813" s="36">
        <f t="shared" si="341"/>
        <v>710.12013628036584</v>
      </c>
      <c r="N1813" s="36">
        <f t="shared" si="342"/>
        <v>0.19455346199462079</v>
      </c>
      <c r="O1813" s="36">
        <f t="shared" si="343"/>
        <v>504270.60795084533</v>
      </c>
      <c r="P1813" s="35">
        <f t="shared" si="346"/>
        <v>504270.60795084533</v>
      </c>
    </row>
    <row r="1814" spans="1:16" x14ac:dyDescent="0.4">
      <c r="A1814" s="1">
        <v>1813</v>
      </c>
      <c r="B1814" s="21">
        <v>41626</v>
      </c>
      <c r="C1814" s="43">
        <v>1</v>
      </c>
      <c r="D1814">
        <v>8027</v>
      </c>
      <c r="E1814" s="25">
        <f t="shared" si="347"/>
        <v>6496.25</v>
      </c>
      <c r="F1814" s="25">
        <f t="shared" si="348"/>
        <v>6444.875</v>
      </c>
      <c r="G1814" s="25">
        <f t="shared" si="337"/>
        <v>1.2454857541845266</v>
      </c>
      <c r="H1814" s="25">
        <f t="shared" si="344"/>
        <v>1.0016405964821891</v>
      </c>
      <c r="I1814" s="4">
        <f t="shared" si="338"/>
        <v>8013.8525017768034</v>
      </c>
      <c r="J1814" s="25">
        <f t="shared" si="345"/>
        <v>4365.2666358509587</v>
      </c>
      <c r="K1814" s="15">
        <f t="shared" si="339"/>
        <v>4372.4282769375532</v>
      </c>
      <c r="L1814" s="36">
        <f t="shared" si="340"/>
        <v>3654.5717230624468</v>
      </c>
      <c r="M1814" s="36">
        <f t="shared" si="341"/>
        <v>3654.5717230624468</v>
      </c>
      <c r="N1814" s="36">
        <f t="shared" si="342"/>
        <v>0.4552848789164628</v>
      </c>
      <c r="O1814" s="36">
        <f t="shared" si="343"/>
        <v>13355894.479007622</v>
      </c>
      <c r="P1814" s="35">
        <f t="shared" si="346"/>
        <v>13355894.479007622</v>
      </c>
    </row>
    <row r="1815" spans="1:16" x14ac:dyDescent="0.4">
      <c r="A1815" s="1">
        <v>1814</v>
      </c>
      <c r="B1815" s="21">
        <v>41627</v>
      </c>
      <c r="C1815" s="43">
        <v>2</v>
      </c>
      <c r="D1815">
        <v>6310</v>
      </c>
      <c r="E1815" s="25">
        <f t="shared" si="347"/>
        <v>6393.5</v>
      </c>
      <c r="F1815" s="25">
        <f t="shared" si="348"/>
        <v>6771.125</v>
      </c>
      <c r="G1815" s="25">
        <f t="shared" si="337"/>
        <v>0.93189831822629177</v>
      </c>
      <c r="H1815" s="25">
        <f t="shared" si="344"/>
        <v>0.99475543470319527</v>
      </c>
      <c r="I1815" s="4">
        <f t="shared" si="338"/>
        <v>6343.2676815510058</v>
      </c>
      <c r="J1815" s="25">
        <f t="shared" si="345"/>
        <v>4365.206772390372</v>
      </c>
      <c r="K1815" s="15">
        <f t="shared" si="339"/>
        <v>4342.3131604385162</v>
      </c>
      <c r="L1815" s="36">
        <f t="shared" si="340"/>
        <v>1967.6868395614838</v>
      </c>
      <c r="M1815" s="36">
        <f t="shared" si="341"/>
        <v>1967.6868395614838</v>
      </c>
      <c r="N1815" s="36">
        <f t="shared" si="342"/>
        <v>0.31183626617456162</v>
      </c>
      <c r="O1815" s="36">
        <f t="shared" si="343"/>
        <v>3871791.4985834607</v>
      </c>
      <c r="P1815" s="35">
        <f t="shared" si="346"/>
        <v>3871791.4985834607</v>
      </c>
    </row>
    <row r="1816" spans="1:16" x14ac:dyDescent="0.4">
      <c r="A1816" s="1">
        <v>1815</v>
      </c>
      <c r="B1816" s="21">
        <v>41628</v>
      </c>
      <c r="C1816" s="43">
        <v>3</v>
      </c>
      <c r="D1816">
        <v>7587</v>
      </c>
      <c r="E1816" s="25">
        <f t="shared" si="347"/>
        <v>7148.75</v>
      </c>
      <c r="F1816" s="25">
        <f t="shared" si="348"/>
        <v>6916.625</v>
      </c>
      <c r="G1816" s="25">
        <f t="shared" si="337"/>
        <v>1.0969222706160882</v>
      </c>
      <c r="H1816" s="25">
        <f t="shared" si="344"/>
        <v>1.0047966317304369</v>
      </c>
      <c r="I1816" s="4">
        <f t="shared" si="338"/>
        <v>7550.7816809993174</v>
      </c>
      <c r="J1816" s="25">
        <f t="shared" si="345"/>
        <v>4365.1469089297843</v>
      </c>
      <c r="K1816" s="15">
        <f t="shared" si="339"/>
        <v>4386.0849111011757</v>
      </c>
      <c r="L1816" s="36">
        <f t="shared" si="340"/>
        <v>3200.9150888988243</v>
      </c>
      <c r="M1816" s="36">
        <f t="shared" si="341"/>
        <v>3200.9150888988243</v>
      </c>
      <c r="N1816" s="36">
        <f t="shared" si="342"/>
        <v>0.42189469999984502</v>
      </c>
      <c r="O1816" s="36">
        <f t="shared" si="343"/>
        <v>10245857.406340169</v>
      </c>
      <c r="P1816" s="35">
        <f t="shared" si="346"/>
        <v>10245857.406340169</v>
      </c>
    </row>
    <row r="1817" spans="1:16" x14ac:dyDescent="0.4">
      <c r="A1817" s="1">
        <v>1816</v>
      </c>
      <c r="B1817" s="21">
        <v>41629</v>
      </c>
      <c r="C1817" s="43">
        <v>4</v>
      </c>
      <c r="D1817">
        <v>6671</v>
      </c>
      <c r="E1817" s="25">
        <f t="shared" si="347"/>
        <v>6684.5</v>
      </c>
      <c r="F1817" s="25">
        <f t="shared" si="348"/>
        <v>6789</v>
      </c>
      <c r="G1817" s="25">
        <f t="shared" si="337"/>
        <v>0.98261894240683456</v>
      </c>
      <c r="H1817" s="25">
        <f t="shared" si="344"/>
        <v>0.99880733708417879</v>
      </c>
      <c r="I1817" s="4">
        <f t="shared" si="338"/>
        <v>6678.9657547717561</v>
      </c>
      <c r="J1817" s="25">
        <f t="shared" si="345"/>
        <v>4365.0870454691976</v>
      </c>
      <c r="K1817" s="15">
        <f t="shared" si="339"/>
        <v>4359.8809680257345</v>
      </c>
      <c r="L1817" s="36">
        <f t="shared" si="340"/>
        <v>2311.1190319742655</v>
      </c>
      <c r="M1817" s="36">
        <f t="shared" si="341"/>
        <v>2311.1190319742655</v>
      </c>
      <c r="N1817" s="36">
        <f t="shared" si="342"/>
        <v>0.34644266706254917</v>
      </c>
      <c r="O1817" s="36">
        <f t="shared" si="343"/>
        <v>5341271.1799536655</v>
      </c>
      <c r="P1817" s="35">
        <f t="shared" si="346"/>
        <v>5341271.1799536655</v>
      </c>
    </row>
    <row r="1818" spans="1:16" x14ac:dyDescent="0.4">
      <c r="A1818" s="1">
        <v>1817</v>
      </c>
      <c r="B1818" s="21">
        <v>41630</v>
      </c>
      <c r="C1818" s="43">
        <v>1</v>
      </c>
      <c r="D1818">
        <v>6170</v>
      </c>
      <c r="E1818" s="25">
        <f t="shared" si="347"/>
        <v>6893.5</v>
      </c>
      <c r="F1818" s="25">
        <f t="shared" si="348"/>
        <v>6843.625</v>
      </c>
      <c r="G1818" s="25">
        <f t="shared" si="337"/>
        <v>0.90156897842882977</v>
      </c>
      <c r="H1818" s="25">
        <f t="shared" si="344"/>
        <v>1.0016405964821891</v>
      </c>
      <c r="I1818" s="4">
        <f t="shared" si="338"/>
        <v>6159.8940994098512</v>
      </c>
      <c r="J1818" s="25">
        <f t="shared" si="345"/>
        <v>4365.0271820086109</v>
      </c>
      <c r="K1818" s="15">
        <f t="shared" si="339"/>
        <v>4372.1884302480739</v>
      </c>
      <c r="L1818" s="36">
        <f t="shared" si="340"/>
        <v>1797.8115697519261</v>
      </c>
      <c r="M1818" s="36">
        <f t="shared" si="341"/>
        <v>1797.8115697519261</v>
      </c>
      <c r="N1818" s="36">
        <f t="shared" si="342"/>
        <v>0.29137950887389402</v>
      </c>
      <c r="O1818" s="36">
        <f t="shared" si="343"/>
        <v>3232126.4403338847</v>
      </c>
      <c r="P1818" s="35">
        <f t="shared" si="346"/>
        <v>3232126.4403338847</v>
      </c>
    </row>
    <row r="1819" spans="1:16" x14ac:dyDescent="0.4">
      <c r="A1819" s="1">
        <v>1818</v>
      </c>
      <c r="B1819" s="21">
        <v>41631</v>
      </c>
      <c r="C1819" s="43">
        <v>2</v>
      </c>
      <c r="D1819">
        <v>7146</v>
      </c>
      <c r="E1819" s="25">
        <f t="shared" si="347"/>
        <v>6793.75</v>
      </c>
      <c r="F1819" s="25">
        <f t="shared" si="348"/>
        <v>6767.875</v>
      </c>
      <c r="G1819" s="25">
        <f t="shared" si="337"/>
        <v>1.0558705649853166</v>
      </c>
      <c r="H1819" s="25">
        <f t="shared" si="344"/>
        <v>0.99475543470319527</v>
      </c>
      <c r="I1819" s="4">
        <f t="shared" si="338"/>
        <v>7183.6752539403305</v>
      </c>
      <c r="J1819" s="25">
        <f t="shared" si="345"/>
        <v>4364.9673185480233</v>
      </c>
      <c r="K1819" s="15">
        <f t="shared" si="339"/>
        <v>4342.0749624274795</v>
      </c>
      <c r="L1819" s="36">
        <f t="shared" si="340"/>
        <v>2803.9250375725205</v>
      </c>
      <c r="M1819" s="36">
        <f t="shared" si="341"/>
        <v>2803.9250375725205</v>
      </c>
      <c r="N1819" s="36">
        <f t="shared" si="342"/>
        <v>0.3923768594419984</v>
      </c>
      <c r="O1819" s="36">
        <f t="shared" si="343"/>
        <v>7861995.6163260611</v>
      </c>
      <c r="P1819" s="35">
        <f t="shared" si="346"/>
        <v>7861995.6163260611</v>
      </c>
    </row>
    <row r="1820" spans="1:16" x14ac:dyDescent="0.4">
      <c r="A1820" s="1">
        <v>1819</v>
      </c>
      <c r="B1820" s="21">
        <v>41632</v>
      </c>
      <c r="C1820" s="43">
        <v>3</v>
      </c>
      <c r="D1820">
        <v>7188</v>
      </c>
      <c r="E1820" s="25">
        <f t="shared" si="347"/>
        <v>6742</v>
      </c>
      <c r="F1820" s="25">
        <f t="shared" si="348"/>
        <v>6517</v>
      </c>
      <c r="G1820" s="25">
        <f t="shared" si="337"/>
        <v>1.1029614853460181</v>
      </c>
      <c r="H1820" s="25">
        <f t="shared" si="344"/>
        <v>1.0047966317304369</v>
      </c>
      <c r="I1820" s="4">
        <f t="shared" si="338"/>
        <v>7153.686400820231</v>
      </c>
      <c r="J1820" s="25">
        <f t="shared" si="345"/>
        <v>4364.9074550874366</v>
      </c>
      <c r="K1820" s="15">
        <f t="shared" si="339"/>
        <v>4385.8443086869293</v>
      </c>
      <c r="L1820" s="36">
        <f t="shared" si="340"/>
        <v>2802.1556913130707</v>
      </c>
      <c r="M1820" s="36">
        <f t="shared" si="341"/>
        <v>2802.1556913130707</v>
      </c>
      <c r="N1820" s="36">
        <f t="shared" si="342"/>
        <v>0.38983802049430588</v>
      </c>
      <c r="O1820" s="36">
        <f t="shared" si="343"/>
        <v>7852076.5183582334</v>
      </c>
      <c r="P1820" s="35">
        <f t="shared" si="346"/>
        <v>7852076.5183582334</v>
      </c>
    </row>
    <row r="1821" spans="1:16" x14ac:dyDescent="0.4">
      <c r="A1821" s="1">
        <v>1820</v>
      </c>
      <c r="B1821" s="21">
        <v>41633</v>
      </c>
      <c r="C1821" s="43">
        <v>4</v>
      </c>
      <c r="D1821">
        <v>6464</v>
      </c>
      <c r="E1821" s="25">
        <f t="shared" si="347"/>
        <v>6292</v>
      </c>
      <c r="F1821" s="25">
        <f t="shared" si="348"/>
        <v>6195.375</v>
      </c>
      <c r="G1821" s="25">
        <f t="shared" si="337"/>
        <v>1.0433589572866857</v>
      </c>
      <c r="H1821" s="25">
        <f t="shared" si="344"/>
        <v>0.99880733708417879</v>
      </c>
      <c r="I1821" s="4">
        <f t="shared" si="338"/>
        <v>6471.7185787505068</v>
      </c>
      <c r="J1821" s="25">
        <f t="shared" si="345"/>
        <v>4364.847591626849</v>
      </c>
      <c r="K1821" s="15">
        <f t="shared" si="339"/>
        <v>4359.6417997711042</v>
      </c>
      <c r="L1821" s="36">
        <f t="shared" si="340"/>
        <v>2104.3582002288958</v>
      </c>
      <c r="M1821" s="36">
        <f t="shared" si="341"/>
        <v>2104.3582002288958</v>
      </c>
      <c r="N1821" s="36">
        <f t="shared" si="342"/>
        <v>0.32555046414432176</v>
      </c>
      <c r="O1821" s="36">
        <f t="shared" si="343"/>
        <v>4428323.4348705979</v>
      </c>
      <c r="P1821" s="35">
        <f t="shared" si="346"/>
        <v>4428323.4348705979</v>
      </c>
    </row>
    <row r="1822" spans="1:16" x14ac:dyDescent="0.4">
      <c r="A1822" s="1">
        <v>1821</v>
      </c>
      <c r="B1822" s="21">
        <v>41634</v>
      </c>
      <c r="C1822" s="43">
        <v>1</v>
      </c>
      <c r="D1822">
        <v>4370</v>
      </c>
      <c r="E1822" s="25">
        <f t="shared" si="347"/>
        <v>6098.75</v>
      </c>
      <c r="F1822" s="25">
        <f t="shared" si="348"/>
        <v>6007.75</v>
      </c>
      <c r="G1822" s="25">
        <f t="shared" si="337"/>
        <v>0.72739378303025259</v>
      </c>
      <c r="H1822" s="25">
        <f t="shared" si="344"/>
        <v>1.0016405964821891</v>
      </c>
      <c r="I1822" s="4">
        <f t="shared" si="338"/>
        <v>4362.842336210867</v>
      </c>
      <c r="J1822" s="25">
        <f t="shared" si="345"/>
        <v>4364.7877281662622</v>
      </c>
      <c r="K1822" s="15">
        <f t="shared" si="339"/>
        <v>4371.9485835585938</v>
      </c>
      <c r="L1822" s="36">
        <f t="shared" si="340"/>
        <v>-1.9485835585937821</v>
      </c>
      <c r="M1822" s="36">
        <f t="shared" si="341"/>
        <v>1.9485835585937821</v>
      </c>
      <c r="N1822" s="36">
        <f t="shared" si="342"/>
        <v>4.459001278246641E-4</v>
      </c>
      <c r="O1822" s="36">
        <f t="shared" si="343"/>
        <v>3.7969778848220073</v>
      </c>
      <c r="P1822" s="35">
        <f t="shared" si="346"/>
        <v>3.7969778848220073</v>
      </c>
    </row>
    <row r="1823" spans="1:16" x14ac:dyDescent="0.4">
      <c r="A1823" s="1">
        <v>1822</v>
      </c>
      <c r="B1823" s="21">
        <v>41635</v>
      </c>
      <c r="C1823" s="43">
        <v>2</v>
      </c>
      <c r="D1823">
        <v>6373</v>
      </c>
      <c r="E1823" s="25">
        <f t="shared" si="347"/>
        <v>5916.75</v>
      </c>
      <c r="F1823" s="25">
        <f t="shared" si="348"/>
        <v>5871.75</v>
      </c>
      <c r="G1823" s="25">
        <f t="shared" si="337"/>
        <v>1.085366372887129</v>
      </c>
      <c r="H1823" s="25">
        <f t="shared" si="344"/>
        <v>0.99475543470319527</v>
      </c>
      <c r="I1823" s="4">
        <f t="shared" si="338"/>
        <v>6406.5998311449375</v>
      </c>
      <c r="J1823" s="25">
        <f t="shared" si="345"/>
        <v>4364.7278647056746</v>
      </c>
      <c r="K1823" s="15">
        <f t="shared" si="339"/>
        <v>4341.8367644164427</v>
      </c>
      <c r="L1823" s="36">
        <f t="shared" si="340"/>
        <v>2031.1632355835573</v>
      </c>
      <c r="M1823" s="36">
        <f t="shared" si="341"/>
        <v>2031.1632355835573</v>
      </c>
      <c r="N1823" s="36">
        <f t="shared" si="342"/>
        <v>0.31871382952825311</v>
      </c>
      <c r="O1823" s="36">
        <f t="shared" si="343"/>
        <v>4125624.0895862654</v>
      </c>
      <c r="P1823" s="35">
        <f t="shared" si="346"/>
        <v>4125624.0895862654</v>
      </c>
    </row>
    <row r="1824" spans="1:16" x14ac:dyDescent="0.4">
      <c r="A1824" s="1">
        <v>1823</v>
      </c>
      <c r="B1824" s="21">
        <v>41636</v>
      </c>
      <c r="C1824" s="43">
        <v>3</v>
      </c>
      <c r="D1824">
        <v>6460</v>
      </c>
      <c r="E1824" s="25">
        <f t="shared" si="347"/>
        <v>5826.75</v>
      </c>
      <c r="F1824" s="25">
        <f t="shared" si="348"/>
        <v>5923.375</v>
      </c>
      <c r="G1824" s="25">
        <f t="shared" si="337"/>
        <v>1.0905944668368961</v>
      </c>
      <c r="H1824" s="25">
        <f t="shared" si="344"/>
        <v>1.0047966317304369</v>
      </c>
      <c r="I1824" s="4">
        <f t="shared" si="338"/>
        <v>6429.1616790899679</v>
      </c>
      <c r="J1824" s="25">
        <f t="shared" si="345"/>
        <v>4364.6680012450879</v>
      </c>
      <c r="K1824" s="15">
        <f t="shared" si="339"/>
        <v>4385.6037062726828</v>
      </c>
      <c r="L1824" s="36">
        <f t="shared" si="340"/>
        <v>2074.3962937273172</v>
      </c>
      <c r="M1824" s="36">
        <f t="shared" si="341"/>
        <v>2074.3962937273172</v>
      </c>
      <c r="N1824" s="36">
        <f t="shared" si="342"/>
        <v>0.32111397735716984</v>
      </c>
      <c r="O1824" s="36">
        <f t="shared" si="343"/>
        <v>4303119.9834296303</v>
      </c>
      <c r="P1824" s="35">
        <f t="shared" si="346"/>
        <v>4303119.9834296303</v>
      </c>
    </row>
    <row r="1825" spans="1:16" x14ac:dyDescent="0.4">
      <c r="A1825" s="1">
        <v>1824</v>
      </c>
      <c r="B1825" s="21">
        <v>41637</v>
      </c>
      <c r="C1825" s="43">
        <v>4</v>
      </c>
      <c r="D1825">
        <v>6104</v>
      </c>
      <c r="E1825" s="25">
        <f t="shared" si="347"/>
        <v>6020</v>
      </c>
      <c r="F1825" s="25">
        <f t="shared" si="348"/>
        <v>5652.125</v>
      </c>
      <c r="G1825" s="25">
        <f t="shared" si="337"/>
        <v>1.0799478072406397</v>
      </c>
      <c r="H1825" s="25">
        <f t="shared" si="344"/>
        <v>0.99880733708417879</v>
      </c>
      <c r="I1825" s="4">
        <f t="shared" si="338"/>
        <v>6111.2887074092041</v>
      </c>
      <c r="J1825" s="25">
        <f t="shared" si="345"/>
        <v>4364.6081377845003</v>
      </c>
      <c r="K1825" s="15">
        <f t="shared" si="339"/>
        <v>4359.4026315164729</v>
      </c>
      <c r="L1825" s="36">
        <f t="shared" si="340"/>
        <v>1744.5973684835271</v>
      </c>
      <c r="M1825" s="36">
        <f t="shared" si="341"/>
        <v>1744.5973684835271</v>
      </c>
      <c r="N1825" s="36">
        <f t="shared" si="342"/>
        <v>0.28581215080005357</v>
      </c>
      <c r="O1825" s="36">
        <f t="shared" si="343"/>
        <v>3043619.9781196476</v>
      </c>
      <c r="P1825" s="35">
        <f t="shared" si="346"/>
        <v>3043619.9781196476</v>
      </c>
    </row>
    <row r="1826" spans="1:16" x14ac:dyDescent="0.4">
      <c r="A1826" s="1">
        <v>1825</v>
      </c>
      <c r="B1826" s="21">
        <v>41638</v>
      </c>
      <c r="C1826" s="43">
        <v>1</v>
      </c>
      <c r="D1826">
        <v>5143</v>
      </c>
      <c r="E1826" s="25">
        <f t="shared" si="347"/>
        <v>5284.25</v>
      </c>
      <c r="F1826" s="25">
        <f t="shared" si="348"/>
        <v>5088</v>
      </c>
      <c r="G1826" s="25">
        <f t="shared" si="337"/>
        <v>1.010809748427673</v>
      </c>
      <c r="H1826" s="25">
        <f t="shared" si="344"/>
        <v>1.0016405964821891</v>
      </c>
      <c r="I1826" s="4">
        <f t="shared" si="338"/>
        <v>5134.5762322957644</v>
      </c>
      <c r="J1826" s="25">
        <f t="shared" si="345"/>
        <v>4364.5482743239136</v>
      </c>
      <c r="K1826" s="15">
        <f t="shared" si="339"/>
        <v>4371.7087368691136</v>
      </c>
      <c r="L1826" s="36">
        <f t="shared" si="340"/>
        <v>771.29126313088636</v>
      </c>
      <c r="M1826" s="36">
        <f t="shared" si="341"/>
        <v>771.29126313088636</v>
      </c>
      <c r="N1826" s="36">
        <f t="shared" si="342"/>
        <v>0.1499691353550236</v>
      </c>
      <c r="O1826" s="36">
        <f t="shared" si="343"/>
        <v>594890.21258203813</v>
      </c>
      <c r="P1826" s="35">
        <f t="shared" si="346"/>
        <v>594890.21258203813</v>
      </c>
    </row>
    <row r="1827" spans="1:16" x14ac:dyDescent="0.4">
      <c r="A1827" s="1">
        <v>1826</v>
      </c>
      <c r="B1827" s="21">
        <v>41639</v>
      </c>
      <c r="C1827" s="43">
        <v>2</v>
      </c>
      <c r="D1827">
        <v>3430</v>
      </c>
      <c r="E1827" s="25">
        <f t="shared" si="347"/>
        <v>4891.75</v>
      </c>
      <c r="F1827" s="25">
        <f t="shared" si="348"/>
        <v>4557.5</v>
      </c>
      <c r="G1827" s="25">
        <f t="shared" si="337"/>
        <v>0.75260559517279213</v>
      </c>
      <c r="H1827" s="25">
        <f t="shared" si="344"/>
        <v>0.99475543470319527</v>
      </c>
      <c r="I1827" s="4">
        <f t="shared" si="338"/>
        <v>3448.0837001140962</v>
      </c>
      <c r="J1827" s="25">
        <f t="shared" si="345"/>
        <v>4364.488410863326</v>
      </c>
      <c r="K1827" s="15">
        <f t="shared" si="339"/>
        <v>4341.598566405406</v>
      </c>
      <c r="L1827" s="36">
        <f t="shared" si="340"/>
        <v>-911.59856640540602</v>
      </c>
      <c r="M1827" s="36">
        <f t="shared" si="341"/>
        <v>911.59856640540602</v>
      </c>
      <c r="N1827" s="36">
        <f t="shared" si="342"/>
        <v>0.26577217679457904</v>
      </c>
      <c r="O1827" s="36">
        <f t="shared" si="343"/>
        <v>831011.94627239148</v>
      </c>
      <c r="P1827" s="35">
        <f t="shared" si="346"/>
        <v>831011.94627239148</v>
      </c>
    </row>
    <row r="1828" spans="1:16" x14ac:dyDescent="0.4">
      <c r="A1828" s="1">
        <v>1827</v>
      </c>
      <c r="B1828" s="21">
        <v>41640</v>
      </c>
      <c r="C1828" s="43">
        <v>3</v>
      </c>
      <c r="D1828">
        <v>4890</v>
      </c>
      <c r="E1828" s="25">
        <f t="shared" si="347"/>
        <v>4223.25</v>
      </c>
      <c r="F1828" s="25">
        <f t="shared" si="348"/>
        <v>4036.625</v>
      </c>
      <c r="G1828" s="25">
        <f t="shared" si="337"/>
        <v>1.2114080450871707</v>
      </c>
      <c r="H1828" s="25">
        <f t="shared" si="344"/>
        <v>1.0047966317304369</v>
      </c>
      <c r="I1828" s="4">
        <f t="shared" si="338"/>
        <v>4866.6564412925609</v>
      </c>
      <c r="J1828" s="25">
        <f t="shared" si="345"/>
        <v>4364.4285474027392</v>
      </c>
      <c r="K1828" s="15">
        <f t="shared" si="339"/>
        <v>4385.3631038584354</v>
      </c>
      <c r="L1828" s="36">
        <f t="shared" si="340"/>
        <v>504.63689614156465</v>
      </c>
      <c r="M1828" s="36">
        <f t="shared" si="341"/>
        <v>504.63689614156465</v>
      </c>
      <c r="N1828" s="36">
        <f t="shared" si="342"/>
        <v>0.10319772927230361</v>
      </c>
      <c r="O1828" s="36">
        <f t="shared" si="343"/>
        <v>254658.39694739229</v>
      </c>
      <c r="P1828" s="35">
        <f t="shared" si="346"/>
        <v>254658.39694739229</v>
      </c>
    </row>
    <row r="1829" spans="1:16" x14ac:dyDescent="0.4">
      <c r="A1829" s="1">
        <v>1828</v>
      </c>
      <c r="B1829" s="21">
        <v>41641</v>
      </c>
      <c r="C1829" s="43">
        <v>4</v>
      </c>
      <c r="D1829">
        <v>3430</v>
      </c>
      <c r="E1829" s="25">
        <f t="shared" si="347"/>
        <v>3850</v>
      </c>
      <c r="F1829" s="25">
        <f t="shared" si="348"/>
        <v>3906.875</v>
      </c>
      <c r="G1829" s="25">
        <f t="shared" si="337"/>
        <v>0.87793952967525191</v>
      </c>
      <c r="H1829" s="25">
        <f t="shared" si="344"/>
        <v>0.99880733708417879</v>
      </c>
      <c r="I1829" s="4">
        <f t="shared" si="338"/>
        <v>3434.0957186129699</v>
      </c>
      <c r="J1829" s="25">
        <f t="shared" si="345"/>
        <v>4364.3686839421516</v>
      </c>
      <c r="K1829" s="15">
        <f t="shared" si="339"/>
        <v>4359.1634632618425</v>
      </c>
      <c r="L1829" s="36">
        <f t="shared" si="340"/>
        <v>-929.16346326184248</v>
      </c>
      <c r="M1829" s="36">
        <f t="shared" si="341"/>
        <v>929.16346326184248</v>
      </c>
      <c r="N1829" s="36">
        <f t="shared" si="342"/>
        <v>0.27089313797721354</v>
      </c>
      <c r="O1829" s="36">
        <f t="shared" si="343"/>
        <v>863344.74146074126</v>
      </c>
      <c r="P1829" s="35">
        <f t="shared" si="346"/>
        <v>863344.74146074126</v>
      </c>
    </row>
    <row r="1830" spans="1:16" x14ac:dyDescent="0.4">
      <c r="A1830" s="1">
        <v>1829</v>
      </c>
      <c r="B1830" s="21">
        <v>41642</v>
      </c>
      <c r="C1830" s="43">
        <v>1</v>
      </c>
      <c r="D1830">
        <v>3650</v>
      </c>
      <c r="E1830" s="25">
        <f t="shared" si="347"/>
        <v>3963.75</v>
      </c>
      <c r="F1830" s="25">
        <f t="shared" si="348"/>
        <v>3752.75</v>
      </c>
      <c r="G1830" s="25">
        <f t="shared" si="337"/>
        <v>0.97262007860902</v>
      </c>
      <c r="H1830" s="25">
        <f t="shared" si="344"/>
        <v>1.0016405964821891</v>
      </c>
      <c r="I1830" s="4">
        <f t="shared" si="338"/>
        <v>3644.0216309312732</v>
      </c>
      <c r="J1830" s="25">
        <f t="shared" si="345"/>
        <v>4364.3088204815649</v>
      </c>
      <c r="K1830" s="15">
        <f t="shared" si="339"/>
        <v>4371.4688901796335</v>
      </c>
      <c r="L1830" s="36">
        <f t="shared" si="340"/>
        <v>-721.46889017963349</v>
      </c>
      <c r="M1830" s="36">
        <f t="shared" si="341"/>
        <v>721.46889017963349</v>
      </c>
      <c r="N1830" s="36">
        <f t="shared" si="342"/>
        <v>0.19766270963825575</v>
      </c>
      <c r="O1830" s="36">
        <f t="shared" si="343"/>
        <v>520517.35949703207</v>
      </c>
      <c r="P1830" s="35">
        <f t="shared" si="346"/>
        <v>520517.35949703207</v>
      </c>
    </row>
    <row r="1831" spans="1:16" x14ac:dyDescent="0.4">
      <c r="A1831" s="1">
        <v>1830</v>
      </c>
      <c r="B1831" s="21">
        <v>41643</v>
      </c>
      <c r="C1831" s="43">
        <v>2</v>
      </c>
      <c r="D1831">
        <v>3885</v>
      </c>
      <c r="E1831" s="25">
        <f t="shared" si="347"/>
        <v>3541.75</v>
      </c>
      <c r="F1831" s="25">
        <f t="shared" si="348"/>
        <v>3541.75</v>
      </c>
      <c r="G1831" s="25">
        <f t="shared" si="337"/>
        <v>1.0969153666972542</v>
      </c>
      <c r="H1831" s="25">
        <f t="shared" si="344"/>
        <v>0.99475543470319527</v>
      </c>
      <c r="I1831" s="4">
        <f t="shared" si="338"/>
        <v>3905.4825582924968</v>
      </c>
      <c r="J1831" s="25">
        <f t="shared" si="345"/>
        <v>4364.2489570209773</v>
      </c>
      <c r="K1831" s="15">
        <f t="shared" si="339"/>
        <v>4341.3603683943693</v>
      </c>
      <c r="L1831" s="36">
        <f t="shared" si="340"/>
        <v>-456.36036839436929</v>
      </c>
      <c r="M1831" s="36">
        <f t="shared" si="341"/>
        <v>456.36036839436929</v>
      </c>
      <c r="N1831" s="36">
        <f t="shared" si="342"/>
        <v>0.11746727629198694</v>
      </c>
      <c r="O1831" s="36">
        <f t="shared" si="343"/>
        <v>208264.78584104445</v>
      </c>
      <c r="P1831" s="35">
        <f t="shared" si="346"/>
        <v>208264.78584104445</v>
      </c>
    </row>
    <row r="1832" spans="1:16" x14ac:dyDescent="0.4">
      <c r="A1832" s="1">
        <v>1831</v>
      </c>
      <c r="B1832" s="21">
        <v>41644</v>
      </c>
      <c r="C1832" s="43">
        <v>3</v>
      </c>
      <c r="D1832">
        <v>3202</v>
      </c>
      <c r="E1832" s="25">
        <f t="shared" si="347"/>
        <v>3541.75</v>
      </c>
      <c r="F1832" s="25">
        <f t="shared" si="348"/>
        <v>3514.25</v>
      </c>
      <c r="G1832" s="25">
        <f t="shared" si="337"/>
        <v>0.91114747101088422</v>
      </c>
      <c r="H1832" s="25">
        <f t="shared" si="344"/>
        <v>1.0047966317304369</v>
      </c>
      <c r="I1832" s="4">
        <f t="shared" si="338"/>
        <v>3186.7145040938203</v>
      </c>
      <c r="J1832" s="25">
        <f t="shared" si="345"/>
        <v>4364.1890935603906</v>
      </c>
      <c r="K1832" s="15">
        <f t="shared" si="339"/>
        <v>4385.1225014441889</v>
      </c>
      <c r="L1832" s="36">
        <f t="shared" si="340"/>
        <v>-1183.1225014441889</v>
      </c>
      <c r="M1832" s="36">
        <f t="shared" si="341"/>
        <v>1183.1225014441889</v>
      </c>
      <c r="N1832" s="36">
        <f t="shared" si="342"/>
        <v>0.36949484742167049</v>
      </c>
      <c r="O1832" s="36">
        <f t="shared" si="343"/>
        <v>1399778.8534235547</v>
      </c>
      <c r="P1832" s="35">
        <f t="shared" si="346"/>
        <v>1399778.8534235547</v>
      </c>
    </row>
    <row r="1833" spans="1:16" x14ac:dyDescent="0.4">
      <c r="A1833" s="1">
        <v>1832</v>
      </c>
      <c r="B1833" s="21">
        <v>41645</v>
      </c>
      <c r="C1833" s="43">
        <v>4</v>
      </c>
      <c r="D1833">
        <v>3430</v>
      </c>
      <c r="E1833" s="25">
        <f t="shared" si="347"/>
        <v>3486.75</v>
      </c>
      <c r="F1833" s="25">
        <f t="shared" si="348"/>
        <v>3407</v>
      </c>
      <c r="G1833" s="25">
        <f t="shared" si="337"/>
        <v>1.0067508071617259</v>
      </c>
      <c r="H1833" s="25">
        <f t="shared" si="344"/>
        <v>0.99880733708417879</v>
      </c>
      <c r="I1833" s="4">
        <f t="shared" si="338"/>
        <v>3434.0957186129699</v>
      </c>
      <c r="J1833" s="25">
        <f t="shared" si="345"/>
        <v>4364.129230099803</v>
      </c>
      <c r="K1833" s="15">
        <f t="shared" si="339"/>
        <v>4358.9242950072112</v>
      </c>
      <c r="L1833" s="36">
        <f t="shared" si="340"/>
        <v>-928.92429500721119</v>
      </c>
      <c r="M1833" s="36">
        <f t="shared" si="341"/>
        <v>928.92429500721119</v>
      </c>
      <c r="N1833" s="36">
        <f t="shared" si="342"/>
        <v>0.27082340962309365</v>
      </c>
      <c r="O1833" s="36">
        <f t="shared" si="343"/>
        <v>862900.34585464431</v>
      </c>
      <c r="P1833" s="35">
        <f t="shared" si="346"/>
        <v>862900.34585464431</v>
      </c>
    </row>
    <row r="1834" spans="1:16" x14ac:dyDescent="0.4">
      <c r="A1834" s="1">
        <v>1833</v>
      </c>
      <c r="B1834" s="21">
        <v>41646</v>
      </c>
      <c r="C1834" s="43">
        <v>1</v>
      </c>
      <c r="D1834">
        <v>3430</v>
      </c>
      <c r="E1834" s="25">
        <f t="shared" si="347"/>
        <v>3327.25</v>
      </c>
      <c r="F1834" s="25">
        <f t="shared" si="348"/>
        <v>3630</v>
      </c>
      <c r="G1834" s="25">
        <f t="shared" si="337"/>
        <v>0.94490358126721763</v>
      </c>
      <c r="H1834" s="25">
        <f t="shared" si="344"/>
        <v>1.0016405964821891</v>
      </c>
      <c r="I1834" s="4">
        <f t="shared" si="338"/>
        <v>3424.3819709847307</v>
      </c>
      <c r="J1834" s="25">
        <f t="shared" si="345"/>
        <v>4364.0693666392162</v>
      </c>
      <c r="K1834" s="15">
        <f t="shared" si="339"/>
        <v>4371.2290434901533</v>
      </c>
      <c r="L1834" s="36">
        <f t="shared" si="340"/>
        <v>-941.22904349015334</v>
      </c>
      <c r="M1834" s="36">
        <f t="shared" si="341"/>
        <v>941.22904349015334</v>
      </c>
      <c r="N1834" s="36">
        <f t="shared" si="342"/>
        <v>0.27441079985135663</v>
      </c>
      <c r="O1834" s="36">
        <f t="shared" si="343"/>
        <v>885912.11230938893</v>
      </c>
      <c r="P1834" s="35">
        <f t="shared" si="346"/>
        <v>885912.11230938893</v>
      </c>
    </row>
    <row r="1835" spans="1:16" x14ac:dyDescent="0.4">
      <c r="A1835" s="1">
        <v>1834</v>
      </c>
      <c r="B1835" s="21">
        <v>41647</v>
      </c>
      <c r="C1835" s="43">
        <v>2</v>
      </c>
      <c r="D1835">
        <v>3247</v>
      </c>
      <c r="E1835" s="25">
        <f t="shared" si="347"/>
        <v>3932.75</v>
      </c>
      <c r="F1835" s="25">
        <f t="shared" si="348"/>
        <v>4156.875</v>
      </c>
      <c r="G1835" s="25">
        <f t="shared" si="337"/>
        <v>0.78111562171102089</v>
      </c>
      <c r="H1835" s="25">
        <f t="shared" si="344"/>
        <v>0.99475543470319527</v>
      </c>
      <c r="I1835" s="4">
        <f t="shared" si="338"/>
        <v>3264.1188846269597</v>
      </c>
      <c r="J1835" s="25">
        <f t="shared" si="345"/>
        <v>4364.0095031786286</v>
      </c>
      <c r="K1835" s="15">
        <f t="shared" si="339"/>
        <v>4341.1221703833316</v>
      </c>
      <c r="L1835" s="36">
        <f t="shared" si="340"/>
        <v>-1094.1221703833316</v>
      </c>
      <c r="M1835" s="36">
        <f t="shared" si="341"/>
        <v>1094.1221703833316</v>
      </c>
      <c r="N1835" s="36">
        <f t="shared" si="342"/>
        <v>0.33696401921260599</v>
      </c>
      <c r="O1835" s="36">
        <f t="shared" si="343"/>
        <v>1197103.3237243323</v>
      </c>
      <c r="P1835" s="35">
        <f t="shared" si="346"/>
        <v>1197103.3237243323</v>
      </c>
    </row>
    <row r="1836" spans="1:16" x14ac:dyDescent="0.4">
      <c r="A1836" s="1">
        <v>1835</v>
      </c>
      <c r="B1836" s="21">
        <v>41648</v>
      </c>
      <c r="C1836" s="43">
        <v>3</v>
      </c>
      <c r="D1836">
        <v>5624</v>
      </c>
      <c r="E1836" s="25">
        <f t="shared" si="347"/>
        <v>4381</v>
      </c>
      <c r="F1836" s="25">
        <f t="shared" si="348"/>
        <v>4381</v>
      </c>
      <c r="G1836" s="25">
        <f t="shared" si="337"/>
        <v>1.2837251769002511</v>
      </c>
      <c r="H1836" s="25">
        <f t="shared" si="344"/>
        <v>1.0047966317304369</v>
      </c>
      <c r="I1836" s="4">
        <f t="shared" si="338"/>
        <v>5597.152520619502</v>
      </c>
      <c r="J1836" s="25">
        <f t="shared" si="345"/>
        <v>4363.9496397180419</v>
      </c>
      <c r="K1836" s="15">
        <f t="shared" si="339"/>
        <v>4384.8818990299424</v>
      </c>
      <c r="L1836" s="36">
        <f t="shared" si="340"/>
        <v>1239.1181009700576</v>
      </c>
      <c r="M1836" s="36">
        <f t="shared" si="341"/>
        <v>1239.1181009700576</v>
      </c>
      <c r="N1836" s="36">
        <f t="shared" si="342"/>
        <v>0.2203268316091852</v>
      </c>
      <c r="O1836" s="36">
        <f t="shared" si="343"/>
        <v>1535413.668151642</v>
      </c>
      <c r="P1836" s="35">
        <f t="shared" si="346"/>
        <v>1535413.668151642</v>
      </c>
    </row>
    <row r="1837" spans="1:16" x14ac:dyDescent="0.4">
      <c r="A1837" s="1">
        <v>1836</v>
      </c>
      <c r="B1837" s="21">
        <v>41649</v>
      </c>
      <c r="C1837" s="43">
        <v>4</v>
      </c>
      <c r="D1837">
        <v>5223</v>
      </c>
      <c r="E1837" s="25">
        <f t="shared" si="347"/>
        <v>4381</v>
      </c>
      <c r="F1837" s="25">
        <f t="shared" si="348"/>
        <v>4639.375</v>
      </c>
      <c r="G1837" s="25">
        <f t="shared" ref="G1837:G1900" si="349">D1837/F1837</f>
        <v>1.125798194799946</v>
      </c>
      <c r="H1837" s="25">
        <f t="shared" si="344"/>
        <v>0.99880733708417879</v>
      </c>
      <c r="I1837" s="4">
        <f t="shared" ref="I1837:I1900" si="350">D1837/H1837</f>
        <v>5229.2367167100711</v>
      </c>
      <c r="J1837" s="25">
        <f t="shared" si="345"/>
        <v>4363.8897762574543</v>
      </c>
      <c r="K1837" s="15">
        <f t="shared" ref="K1837:K1900" si="351">H1837*J1837</f>
        <v>4358.6851267525808</v>
      </c>
      <c r="L1837" s="36">
        <f t="shared" ref="L1837:L1900" si="352">D1837-K1837</f>
        <v>864.3148732474192</v>
      </c>
      <c r="M1837" s="36">
        <f t="shared" ref="M1837:M1900" si="353">ABS(L1837)</f>
        <v>864.3148732474192</v>
      </c>
      <c r="N1837" s="36">
        <f t="shared" ref="N1837:N1900" si="354">M1837/D1837</f>
        <v>0.16548245706441111</v>
      </c>
      <c r="O1837" s="36">
        <f t="shared" ref="O1837:O1900" si="355">L1837^2</f>
        <v>747040.20011670236</v>
      </c>
      <c r="P1837" s="35">
        <f t="shared" si="346"/>
        <v>747040.20011670236</v>
      </c>
    </row>
    <row r="1838" spans="1:16" x14ac:dyDescent="0.4">
      <c r="A1838" s="1">
        <v>1837</v>
      </c>
      <c r="B1838" s="21">
        <v>41650</v>
      </c>
      <c r="C1838" s="43">
        <v>1</v>
      </c>
      <c r="D1838">
        <v>3430</v>
      </c>
      <c r="E1838" s="25">
        <f t="shared" si="347"/>
        <v>4897.75</v>
      </c>
      <c r="F1838" s="25">
        <f t="shared" si="348"/>
        <v>4623.5</v>
      </c>
      <c r="G1838" s="25">
        <f t="shared" si="349"/>
        <v>0.7418622255866768</v>
      </c>
      <c r="H1838" s="25">
        <f t="shared" si="344"/>
        <v>1.0016405964821891</v>
      </c>
      <c r="I1838" s="4">
        <f t="shared" si="350"/>
        <v>3424.3819709847307</v>
      </c>
      <c r="J1838" s="25">
        <f t="shared" si="345"/>
        <v>4363.8299127968676</v>
      </c>
      <c r="K1838" s="15">
        <f t="shared" si="351"/>
        <v>4370.9891968006732</v>
      </c>
      <c r="L1838" s="36">
        <f t="shared" si="352"/>
        <v>-940.9891968006732</v>
      </c>
      <c r="M1838" s="36">
        <f t="shared" si="353"/>
        <v>940.9891968006732</v>
      </c>
      <c r="N1838" s="36">
        <f t="shared" si="354"/>
        <v>0.27434087370282018</v>
      </c>
      <c r="O1838" s="36">
        <f t="shared" si="355"/>
        <v>885460.66849557613</v>
      </c>
      <c r="P1838" s="35">
        <f t="shared" si="346"/>
        <v>885460.66849557613</v>
      </c>
    </row>
    <row r="1839" spans="1:16" x14ac:dyDescent="0.4">
      <c r="A1839" s="1">
        <v>1838</v>
      </c>
      <c r="B1839" s="21">
        <v>41651</v>
      </c>
      <c r="C1839" s="43">
        <v>2</v>
      </c>
      <c r="D1839">
        <v>5314</v>
      </c>
      <c r="E1839" s="25">
        <f t="shared" si="347"/>
        <v>4349.25</v>
      </c>
      <c r="F1839" s="25">
        <f t="shared" si="348"/>
        <v>4525.875</v>
      </c>
      <c r="G1839" s="25">
        <f t="shared" si="349"/>
        <v>1.1741375977021018</v>
      </c>
      <c r="H1839" s="25">
        <f t="shared" si="344"/>
        <v>0.99475543470319527</v>
      </c>
      <c r="I1839" s="4">
        <f t="shared" si="350"/>
        <v>5342.0165546374074</v>
      </c>
      <c r="J1839" s="25">
        <f t="shared" si="345"/>
        <v>4363.77004933628</v>
      </c>
      <c r="K1839" s="15">
        <f t="shared" si="351"/>
        <v>4340.8839723722949</v>
      </c>
      <c r="L1839" s="36">
        <f t="shared" si="352"/>
        <v>973.11602762770508</v>
      </c>
      <c r="M1839" s="36">
        <f t="shared" si="353"/>
        <v>973.11602762770508</v>
      </c>
      <c r="N1839" s="36">
        <f t="shared" si="354"/>
        <v>0.18312307633189784</v>
      </c>
      <c r="O1839" s="36">
        <f t="shared" si="355"/>
        <v>946954.80322592449</v>
      </c>
      <c r="P1839" s="35">
        <f t="shared" si="346"/>
        <v>946954.80322592449</v>
      </c>
    </row>
    <row r="1840" spans="1:16" x14ac:dyDescent="0.4">
      <c r="A1840" s="1">
        <v>1839</v>
      </c>
      <c r="B1840" s="21">
        <v>41652</v>
      </c>
      <c r="C1840" s="43">
        <v>3</v>
      </c>
      <c r="D1840">
        <v>3430</v>
      </c>
      <c r="E1840" s="25">
        <f t="shared" si="347"/>
        <v>4702.5</v>
      </c>
      <c r="F1840" s="25">
        <f t="shared" si="348"/>
        <v>4925.875</v>
      </c>
      <c r="G1840" s="25">
        <f t="shared" si="349"/>
        <v>0.6963229883015708</v>
      </c>
      <c r="H1840" s="25">
        <f t="shared" si="344"/>
        <v>1.0047966317304369</v>
      </c>
      <c r="I1840" s="4">
        <f t="shared" si="350"/>
        <v>3413.6260927675839</v>
      </c>
      <c r="J1840" s="25">
        <f t="shared" si="345"/>
        <v>4363.7101858756932</v>
      </c>
      <c r="K1840" s="15">
        <f t="shared" si="351"/>
        <v>4384.641296615695</v>
      </c>
      <c r="L1840" s="36">
        <f t="shared" si="352"/>
        <v>-954.64129661569496</v>
      </c>
      <c r="M1840" s="36">
        <f t="shared" si="353"/>
        <v>954.64129661569496</v>
      </c>
      <c r="N1840" s="36">
        <f t="shared" si="354"/>
        <v>0.27832107773052334</v>
      </c>
      <c r="O1840" s="36">
        <f t="shared" si="355"/>
        <v>911340.00520409527</v>
      </c>
      <c r="P1840" s="35">
        <f t="shared" si="346"/>
        <v>911340.00520409527</v>
      </c>
    </row>
    <row r="1841" spans="1:16" x14ac:dyDescent="0.4">
      <c r="A1841" s="1">
        <v>1840</v>
      </c>
      <c r="B1841" s="21">
        <v>41653</v>
      </c>
      <c r="C1841" s="43">
        <v>4</v>
      </c>
      <c r="D1841">
        <v>6636</v>
      </c>
      <c r="E1841" s="25">
        <f t="shared" si="347"/>
        <v>5149.25</v>
      </c>
      <c r="F1841" s="25">
        <f t="shared" si="348"/>
        <v>4941</v>
      </c>
      <c r="G1841" s="25">
        <f t="shared" si="349"/>
        <v>1.3430479659987857</v>
      </c>
      <c r="H1841" s="25">
        <f t="shared" si="344"/>
        <v>0.99880733708417879</v>
      </c>
      <c r="I1841" s="4">
        <f t="shared" si="350"/>
        <v>6643.9239617246849</v>
      </c>
      <c r="J1841" s="25">
        <f t="shared" si="345"/>
        <v>4363.6503224151056</v>
      </c>
      <c r="K1841" s="15">
        <f t="shared" si="351"/>
        <v>4358.4459584979495</v>
      </c>
      <c r="L1841" s="36">
        <f t="shared" si="352"/>
        <v>2277.5540415020505</v>
      </c>
      <c r="M1841" s="36">
        <f t="shared" si="353"/>
        <v>2277.5540415020505</v>
      </c>
      <c r="N1841" s="36">
        <f t="shared" si="354"/>
        <v>0.34321188087734333</v>
      </c>
      <c r="O1841" s="36">
        <f t="shared" si="355"/>
        <v>5187252.4119623238</v>
      </c>
      <c r="P1841" s="35">
        <f t="shared" si="346"/>
        <v>5187252.4119623238</v>
      </c>
    </row>
    <row r="1842" spans="1:16" x14ac:dyDescent="0.4">
      <c r="A1842" s="1">
        <v>1841</v>
      </c>
      <c r="B1842" s="21">
        <v>41654</v>
      </c>
      <c r="C1842" s="43">
        <v>1</v>
      </c>
      <c r="D1842">
        <v>5217</v>
      </c>
      <c r="E1842" s="25">
        <f t="shared" si="347"/>
        <v>4732.75</v>
      </c>
      <c r="F1842" s="25">
        <f t="shared" si="348"/>
        <v>4668.375</v>
      </c>
      <c r="G1842" s="25">
        <f t="shared" si="349"/>
        <v>1.1175194794762631</v>
      </c>
      <c r="H1842" s="25">
        <f t="shared" si="344"/>
        <v>1.0016405964821891</v>
      </c>
      <c r="I1842" s="4">
        <f t="shared" si="350"/>
        <v>5208.4550270050559</v>
      </c>
      <c r="J1842" s="25">
        <f t="shared" si="345"/>
        <v>4363.5904589545189</v>
      </c>
      <c r="K1842" s="15">
        <f t="shared" si="351"/>
        <v>4370.7493501111931</v>
      </c>
      <c r="L1842" s="36">
        <f t="shared" si="352"/>
        <v>846.25064988880695</v>
      </c>
      <c r="M1842" s="36">
        <f t="shared" si="353"/>
        <v>846.25064988880695</v>
      </c>
      <c r="N1842" s="36">
        <f t="shared" si="354"/>
        <v>0.16221020699421257</v>
      </c>
      <c r="O1842" s="36">
        <f t="shared" si="355"/>
        <v>716140.16243722814</v>
      </c>
      <c r="P1842" s="35">
        <f t="shared" si="346"/>
        <v>716140.16243722814</v>
      </c>
    </row>
    <row r="1843" spans="1:16" x14ac:dyDescent="0.4">
      <c r="A1843" s="1">
        <v>1842</v>
      </c>
      <c r="B1843" s="21">
        <v>41655</v>
      </c>
      <c r="C1843" s="43">
        <v>2</v>
      </c>
      <c r="D1843">
        <v>3648</v>
      </c>
      <c r="E1843" s="25">
        <f t="shared" si="347"/>
        <v>4604</v>
      </c>
      <c r="F1843" s="25">
        <f t="shared" si="348"/>
        <v>4120.625</v>
      </c>
      <c r="G1843" s="25">
        <f t="shared" si="349"/>
        <v>0.88530259365994235</v>
      </c>
      <c r="H1843" s="25">
        <f t="shared" si="344"/>
        <v>0.99475543470319527</v>
      </c>
      <c r="I1843" s="4">
        <f t="shared" si="350"/>
        <v>3667.2330431534178</v>
      </c>
      <c r="J1843" s="25">
        <f t="shared" si="345"/>
        <v>4363.5305954939313</v>
      </c>
      <c r="K1843" s="15">
        <f t="shared" si="351"/>
        <v>4340.6457743612582</v>
      </c>
      <c r="L1843" s="36">
        <f t="shared" si="352"/>
        <v>-692.64577436125819</v>
      </c>
      <c r="M1843" s="36">
        <f t="shared" si="353"/>
        <v>692.64577436125819</v>
      </c>
      <c r="N1843" s="36">
        <f t="shared" si="354"/>
        <v>0.18987000393674841</v>
      </c>
      <c r="O1843" s="36">
        <f t="shared" si="355"/>
        <v>479758.16874050698</v>
      </c>
      <c r="P1843" s="35">
        <f t="shared" si="346"/>
        <v>479758.16874050698</v>
      </c>
    </row>
    <row r="1844" spans="1:16" x14ac:dyDescent="0.4">
      <c r="A1844" s="1">
        <v>1843</v>
      </c>
      <c r="B1844" s="21">
        <v>41656</v>
      </c>
      <c r="C1844" s="43">
        <v>3</v>
      </c>
      <c r="D1844">
        <v>2915</v>
      </c>
      <c r="E1844" s="25">
        <f t="shared" si="347"/>
        <v>3637.25</v>
      </c>
      <c r="F1844" s="25">
        <f t="shared" si="348"/>
        <v>3326.125</v>
      </c>
      <c r="G1844" s="25">
        <f t="shared" si="349"/>
        <v>0.87639520463001241</v>
      </c>
      <c r="H1844" s="25">
        <f t="shared" si="344"/>
        <v>1.0047966317304369</v>
      </c>
      <c r="I1844" s="4">
        <f t="shared" si="350"/>
        <v>2901.0845657193895</v>
      </c>
      <c r="J1844" s="25">
        <f t="shared" si="345"/>
        <v>4363.4707320333446</v>
      </c>
      <c r="K1844" s="15">
        <f t="shared" si="351"/>
        <v>4384.4006942014485</v>
      </c>
      <c r="L1844" s="36">
        <f t="shared" si="352"/>
        <v>-1469.4006942014485</v>
      </c>
      <c r="M1844" s="36">
        <f t="shared" si="353"/>
        <v>1469.4006942014485</v>
      </c>
      <c r="N1844" s="36">
        <f t="shared" si="354"/>
        <v>0.50408257090958786</v>
      </c>
      <c r="O1844" s="36">
        <f t="shared" si="355"/>
        <v>2159138.4001196986</v>
      </c>
      <c r="P1844" s="35">
        <f t="shared" si="346"/>
        <v>2159138.4001196986</v>
      </c>
    </row>
    <row r="1845" spans="1:16" x14ac:dyDescent="0.4">
      <c r="A1845" s="1">
        <v>1844</v>
      </c>
      <c r="B1845" s="21">
        <v>41657</v>
      </c>
      <c r="C1845" s="43">
        <v>4</v>
      </c>
      <c r="D1845">
        <v>2769</v>
      </c>
      <c r="E1845" s="25">
        <f t="shared" si="347"/>
        <v>3015</v>
      </c>
      <c r="F1845" s="25">
        <f t="shared" si="348"/>
        <v>3366.5</v>
      </c>
      <c r="G1845" s="25">
        <f t="shared" si="349"/>
        <v>0.82251596613693745</v>
      </c>
      <c r="H1845" s="25">
        <f t="shared" si="344"/>
        <v>0.99880733708417879</v>
      </c>
      <c r="I1845" s="4">
        <f t="shared" si="350"/>
        <v>2772.3064270668556</v>
      </c>
      <c r="J1845" s="25">
        <f t="shared" si="345"/>
        <v>4363.410868572757</v>
      </c>
      <c r="K1845" s="15">
        <f t="shared" si="351"/>
        <v>4358.2067902433191</v>
      </c>
      <c r="L1845" s="36">
        <f t="shared" si="352"/>
        <v>-1589.2067902433191</v>
      </c>
      <c r="M1845" s="36">
        <f t="shared" si="353"/>
        <v>1589.2067902433191</v>
      </c>
      <c r="N1845" s="36">
        <f t="shared" si="354"/>
        <v>0.57392805714818318</v>
      </c>
      <c r="O1845" s="36">
        <f t="shared" si="355"/>
        <v>2525578.2221554727</v>
      </c>
      <c r="P1845" s="35">
        <f t="shared" si="346"/>
        <v>2525578.2221554727</v>
      </c>
    </row>
    <row r="1846" spans="1:16" x14ac:dyDescent="0.4">
      <c r="A1846" s="1">
        <v>1845</v>
      </c>
      <c r="B1846" s="21">
        <v>41658</v>
      </c>
      <c r="C1846" s="43">
        <v>1</v>
      </c>
      <c r="D1846">
        <v>2728</v>
      </c>
      <c r="E1846" s="25">
        <f t="shared" si="347"/>
        <v>3718</v>
      </c>
      <c r="F1846" s="25">
        <f t="shared" si="348"/>
        <v>3782.375</v>
      </c>
      <c r="G1846" s="25">
        <f t="shared" si="349"/>
        <v>0.72123996166429827</v>
      </c>
      <c r="H1846" s="25">
        <f t="shared" si="344"/>
        <v>1.0016405964821891</v>
      </c>
      <c r="I1846" s="4">
        <f t="shared" si="350"/>
        <v>2723.5317833371269</v>
      </c>
      <c r="J1846" s="25">
        <f t="shared" si="345"/>
        <v>4363.3510051121702</v>
      </c>
      <c r="K1846" s="15">
        <f t="shared" si="351"/>
        <v>4370.5095034217138</v>
      </c>
      <c r="L1846" s="36">
        <f t="shared" si="352"/>
        <v>-1642.5095034217138</v>
      </c>
      <c r="M1846" s="36">
        <f t="shared" si="353"/>
        <v>1642.5095034217138</v>
      </c>
      <c r="N1846" s="36">
        <f t="shared" si="354"/>
        <v>0.60209292647423529</v>
      </c>
      <c r="O1846" s="36">
        <f t="shared" si="355"/>
        <v>2697837.4688306451</v>
      </c>
      <c r="P1846" s="35">
        <f t="shared" si="346"/>
        <v>2697837.4688306451</v>
      </c>
    </row>
    <row r="1847" spans="1:16" x14ac:dyDescent="0.4">
      <c r="A1847" s="1">
        <v>1846</v>
      </c>
      <c r="B1847" s="21">
        <v>41659</v>
      </c>
      <c r="C1847" s="43">
        <v>2</v>
      </c>
      <c r="D1847">
        <v>6460</v>
      </c>
      <c r="E1847" s="25">
        <f t="shared" si="347"/>
        <v>3846.75</v>
      </c>
      <c r="F1847" s="25">
        <f t="shared" si="348"/>
        <v>4128</v>
      </c>
      <c r="G1847" s="25">
        <f t="shared" si="349"/>
        <v>1.5649224806201549</v>
      </c>
      <c r="H1847" s="25">
        <f t="shared" si="344"/>
        <v>0.99475543470319527</v>
      </c>
      <c r="I1847" s="4">
        <f t="shared" si="350"/>
        <v>6494.0585139175109</v>
      </c>
      <c r="J1847" s="25">
        <f t="shared" si="345"/>
        <v>4363.2911416515826</v>
      </c>
      <c r="K1847" s="15">
        <f t="shared" si="351"/>
        <v>4340.4075763502215</v>
      </c>
      <c r="L1847" s="36">
        <f t="shared" si="352"/>
        <v>2119.5924236497785</v>
      </c>
      <c r="M1847" s="36">
        <f t="shared" si="353"/>
        <v>2119.5924236497785</v>
      </c>
      <c r="N1847" s="36">
        <f t="shared" si="354"/>
        <v>0.32811028229872735</v>
      </c>
      <c r="O1847" s="36">
        <f t="shared" si="355"/>
        <v>4492672.0423935419</v>
      </c>
      <c r="P1847" s="35">
        <f t="shared" si="346"/>
        <v>4492672.0423935419</v>
      </c>
    </row>
    <row r="1848" spans="1:16" x14ac:dyDescent="0.4">
      <c r="A1848" s="1">
        <v>1847</v>
      </c>
      <c r="B1848" s="21">
        <v>41660</v>
      </c>
      <c r="C1848" s="43">
        <v>3</v>
      </c>
      <c r="D1848">
        <v>3430</v>
      </c>
      <c r="E1848" s="25">
        <f t="shared" si="347"/>
        <v>4409.25</v>
      </c>
      <c r="F1848" s="25">
        <f t="shared" si="348"/>
        <v>4497</v>
      </c>
      <c r="G1848" s="25">
        <f t="shared" si="349"/>
        <v>0.76273070936179677</v>
      </c>
      <c r="H1848" s="25">
        <f t="shared" si="344"/>
        <v>1.0047966317304369</v>
      </c>
      <c r="I1848" s="4">
        <f t="shared" si="350"/>
        <v>3413.6260927675839</v>
      </c>
      <c r="J1848" s="25">
        <f t="shared" si="345"/>
        <v>4363.2312781909959</v>
      </c>
      <c r="K1848" s="15">
        <f t="shared" si="351"/>
        <v>4384.1600917872011</v>
      </c>
      <c r="L1848" s="36">
        <f t="shared" si="352"/>
        <v>-954.16009178720105</v>
      </c>
      <c r="M1848" s="36">
        <f t="shared" si="353"/>
        <v>954.16009178720105</v>
      </c>
      <c r="N1848" s="36">
        <f t="shared" si="354"/>
        <v>0.27818078477760966</v>
      </c>
      <c r="O1848" s="36">
        <f t="shared" si="355"/>
        <v>910421.4807593599</v>
      </c>
      <c r="P1848" s="35">
        <f t="shared" si="346"/>
        <v>910421.4807593599</v>
      </c>
    </row>
    <row r="1849" spans="1:16" x14ac:dyDescent="0.4">
      <c r="A1849" s="1">
        <v>1848</v>
      </c>
      <c r="B1849" s="21">
        <v>41661</v>
      </c>
      <c r="C1849" s="43">
        <v>4</v>
      </c>
      <c r="D1849">
        <v>5019</v>
      </c>
      <c r="E1849" s="25">
        <f t="shared" si="347"/>
        <v>4584.75</v>
      </c>
      <c r="F1849" s="25">
        <f t="shared" si="348"/>
        <v>4524.875</v>
      </c>
      <c r="G1849" s="25">
        <f t="shared" si="349"/>
        <v>1.109201911655018</v>
      </c>
      <c r="H1849" s="25">
        <f t="shared" si="344"/>
        <v>0.99880733708417879</v>
      </c>
      <c r="I1849" s="4">
        <f t="shared" si="350"/>
        <v>5024.9931229499989</v>
      </c>
      <c r="J1849" s="25">
        <f t="shared" si="345"/>
        <v>4363.1714147304083</v>
      </c>
      <c r="K1849" s="15">
        <f t="shared" si="351"/>
        <v>4357.9676219886878</v>
      </c>
      <c r="L1849" s="36">
        <f t="shared" si="352"/>
        <v>661.03237801131218</v>
      </c>
      <c r="M1849" s="36">
        <f t="shared" si="353"/>
        <v>661.03237801131218</v>
      </c>
      <c r="N1849" s="36">
        <f t="shared" si="354"/>
        <v>0.13170599282951029</v>
      </c>
      <c r="O1849" s="36">
        <f t="shared" si="355"/>
        <v>436963.80477929034</v>
      </c>
      <c r="P1849" s="35">
        <f t="shared" si="346"/>
        <v>436963.80477929034</v>
      </c>
    </row>
    <row r="1850" spans="1:16" x14ac:dyDescent="0.4">
      <c r="A1850" s="1">
        <v>1849</v>
      </c>
      <c r="B1850" s="21">
        <v>41662</v>
      </c>
      <c r="C1850" s="43">
        <v>1</v>
      </c>
      <c r="D1850">
        <v>3430</v>
      </c>
      <c r="E1850" s="25">
        <f t="shared" si="347"/>
        <v>4465</v>
      </c>
      <c r="F1850" s="25">
        <f t="shared" si="348"/>
        <v>4465</v>
      </c>
      <c r="G1850" s="25">
        <f t="shared" si="349"/>
        <v>0.76819708846584545</v>
      </c>
      <c r="H1850" s="25">
        <f t="shared" si="344"/>
        <v>1.0016405964821891</v>
      </c>
      <c r="I1850" s="4">
        <f t="shared" si="350"/>
        <v>3424.3819709847307</v>
      </c>
      <c r="J1850" s="25">
        <f t="shared" si="345"/>
        <v>4363.1115512698216</v>
      </c>
      <c r="K1850" s="15">
        <f t="shared" si="351"/>
        <v>4370.2696567322337</v>
      </c>
      <c r="L1850" s="36">
        <f t="shared" si="352"/>
        <v>-940.26965673223367</v>
      </c>
      <c r="M1850" s="36">
        <f t="shared" si="353"/>
        <v>940.26965673223367</v>
      </c>
      <c r="N1850" s="36">
        <f t="shared" si="354"/>
        <v>0.27413109525721097</v>
      </c>
      <c r="O1850" s="36">
        <f t="shared" si="355"/>
        <v>884107.02737135254</v>
      </c>
      <c r="P1850" s="35">
        <f t="shared" si="346"/>
        <v>884107.02737135254</v>
      </c>
    </row>
    <row r="1851" spans="1:16" x14ac:dyDescent="0.4">
      <c r="A1851" s="1">
        <v>1850</v>
      </c>
      <c r="B1851" s="21">
        <v>41663</v>
      </c>
      <c r="C1851" s="43">
        <v>2</v>
      </c>
      <c r="D1851">
        <v>5981</v>
      </c>
      <c r="E1851" s="25">
        <f t="shared" si="347"/>
        <v>4465</v>
      </c>
      <c r="F1851" s="25">
        <f t="shared" si="348"/>
        <v>4429.625</v>
      </c>
      <c r="G1851" s="25">
        <f t="shared" si="349"/>
        <v>1.3502271636989587</v>
      </c>
      <c r="H1851" s="25">
        <f t="shared" si="344"/>
        <v>0.99475543470319527</v>
      </c>
      <c r="I1851" s="4">
        <f t="shared" si="350"/>
        <v>6012.5331225604696</v>
      </c>
      <c r="J1851" s="25">
        <f t="shared" si="345"/>
        <v>4363.051687809234</v>
      </c>
      <c r="K1851" s="15">
        <f t="shared" si="351"/>
        <v>4340.1693783391847</v>
      </c>
      <c r="L1851" s="36">
        <f t="shared" si="352"/>
        <v>1640.8306216608153</v>
      </c>
      <c r="M1851" s="36">
        <f t="shared" si="353"/>
        <v>1640.8306216608153</v>
      </c>
      <c r="N1851" s="36">
        <f t="shared" si="354"/>
        <v>0.27434051524173469</v>
      </c>
      <c r="O1851" s="36">
        <f t="shared" si="355"/>
        <v>2692325.1289798175</v>
      </c>
      <c r="P1851" s="35">
        <f t="shared" si="346"/>
        <v>2692325.1289798175</v>
      </c>
    </row>
    <row r="1852" spans="1:16" x14ac:dyDescent="0.4">
      <c r="A1852" s="1">
        <v>1851</v>
      </c>
      <c r="B1852" s="21">
        <v>41664</v>
      </c>
      <c r="C1852" s="43">
        <v>3</v>
      </c>
      <c r="D1852">
        <v>3430</v>
      </c>
      <c r="E1852" s="25">
        <f t="shared" si="347"/>
        <v>4394.25</v>
      </c>
      <c r="F1852" s="25">
        <f t="shared" si="348"/>
        <v>4557.125</v>
      </c>
      <c r="G1852" s="25">
        <f t="shared" si="349"/>
        <v>0.75266752612666976</v>
      </c>
      <c r="H1852" s="25">
        <f t="shared" si="344"/>
        <v>1.0047966317304369</v>
      </c>
      <c r="I1852" s="4">
        <f t="shared" si="350"/>
        <v>3413.6260927675839</v>
      </c>
      <c r="J1852" s="25">
        <f t="shared" si="345"/>
        <v>4362.9918243486472</v>
      </c>
      <c r="K1852" s="15">
        <f t="shared" si="351"/>
        <v>4383.9194893729546</v>
      </c>
      <c r="L1852" s="36">
        <f t="shared" si="352"/>
        <v>-953.91948937295456</v>
      </c>
      <c r="M1852" s="36">
        <f t="shared" si="353"/>
        <v>953.91948937295456</v>
      </c>
      <c r="N1852" s="36">
        <f t="shared" si="354"/>
        <v>0.27811063830115296</v>
      </c>
      <c r="O1852" s="36">
        <f t="shared" si="355"/>
        <v>909962.39220555837</v>
      </c>
      <c r="P1852" s="35">
        <f t="shared" si="346"/>
        <v>909962.39220555837</v>
      </c>
    </row>
    <row r="1853" spans="1:16" x14ac:dyDescent="0.4">
      <c r="A1853" s="1">
        <v>1852</v>
      </c>
      <c r="B1853" s="21">
        <v>41665</v>
      </c>
      <c r="C1853" s="43">
        <v>4</v>
      </c>
      <c r="D1853">
        <v>4736</v>
      </c>
      <c r="E1853" s="25">
        <f t="shared" si="347"/>
        <v>4720</v>
      </c>
      <c r="F1853" s="25">
        <f t="shared" si="348"/>
        <v>4505.75</v>
      </c>
      <c r="G1853" s="25">
        <f t="shared" si="349"/>
        <v>1.0511013704710648</v>
      </c>
      <c r="H1853" s="25">
        <f t="shared" si="344"/>
        <v>0.99880733708417879</v>
      </c>
      <c r="I1853" s="4">
        <f t="shared" si="350"/>
        <v>4741.6551963122529</v>
      </c>
      <c r="J1853" s="25">
        <f t="shared" si="345"/>
        <v>4362.9319608880596</v>
      </c>
      <c r="K1853" s="15">
        <f t="shared" si="351"/>
        <v>4357.7284537340574</v>
      </c>
      <c r="L1853" s="36">
        <f t="shared" si="352"/>
        <v>378.27154626594256</v>
      </c>
      <c r="M1853" s="36">
        <f t="shared" si="353"/>
        <v>378.27154626594256</v>
      </c>
      <c r="N1853" s="36">
        <f t="shared" si="354"/>
        <v>7.9871525816288549E-2</v>
      </c>
      <c r="O1853" s="36">
        <f t="shared" si="355"/>
        <v>143089.36271442712</v>
      </c>
      <c r="P1853" s="35">
        <f t="shared" si="346"/>
        <v>143089.36271442712</v>
      </c>
    </row>
    <row r="1854" spans="1:16" x14ac:dyDescent="0.4">
      <c r="A1854" s="1">
        <v>1853</v>
      </c>
      <c r="B1854" s="21">
        <v>41666</v>
      </c>
      <c r="C1854" s="43">
        <v>1</v>
      </c>
      <c r="D1854">
        <v>4733</v>
      </c>
      <c r="E1854" s="25">
        <f t="shared" si="347"/>
        <v>4291.5</v>
      </c>
      <c r="F1854" s="25">
        <f t="shared" si="348"/>
        <v>4211.375</v>
      </c>
      <c r="G1854" s="25">
        <f t="shared" si="349"/>
        <v>1.1238609717728771</v>
      </c>
      <c r="H1854" s="25">
        <f t="shared" si="344"/>
        <v>1.0016405964821891</v>
      </c>
      <c r="I1854" s="4">
        <f t="shared" si="350"/>
        <v>4725.2477751226625</v>
      </c>
      <c r="J1854" s="25">
        <f t="shared" si="345"/>
        <v>4362.8720974274729</v>
      </c>
      <c r="K1854" s="15">
        <f t="shared" si="351"/>
        <v>4370.0298100427535</v>
      </c>
      <c r="L1854" s="36">
        <f t="shared" si="352"/>
        <v>362.97018995724648</v>
      </c>
      <c r="M1854" s="36">
        <f t="shared" si="353"/>
        <v>362.97018995724648</v>
      </c>
      <c r="N1854" s="36">
        <f t="shared" si="354"/>
        <v>7.6689243599671761E-2</v>
      </c>
      <c r="O1854" s="36">
        <f t="shared" si="355"/>
        <v>131747.35879759959</v>
      </c>
      <c r="P1854" s="35">
        <f t="shared" si="346"/>
        <v>131747.35879759959</v>
      </c>
    </row>
    <row r="1855" spans="1:16" x14ac:dyDescent="0.4">
      <c r="A1855" s="1">
        <v>1854</v>
      </c>
      <c r="B1855" s="21">
        <v>41667</v>
      </c>
      <c r="C1855" s="43">
        <v>2</v>
      </c>
      <c r="D1855">
        <v>4267</v>
      </c>
      <c r="E1855" s="25">
        <f t="shared" si="347"/>
        <v>4131.25</v>
      </c>
      <c r="F1855" s="25">
        <f t="shared" si="348"/>
        <v>3968</v>
      </c>
      <c r="G1855" s="25">
        <f t="shared" si="349"/>
        <v>1.0753528225806452</v>
      </c>
      <c r="H1855" s="25">
        <f t="shared" si="344"/>
        <v>0.99475543470319527</v>
      </c>
      <c r="I1855" s="4">
        <f t="shared" si="350"/>
        <v>4289.496544719198</v>
      </c>
      <c r="J1855" s="25">
        <f t="shared" si="345"/>
        <v>4362.8122339668853</v>
      </c>
      <c r="K1855" s="15">
        <f t="shared" si="351"/>
        <v>4339.9311803281471</v>
      </c>
      <c r="L1855" s="36">
        <f t="shared" si="352"/>
        <v>-72.931180328147093</v>
      </c>
      <c r="M1855" s="36">
        <f t="shared" si="353"/>
        <v>72.931180328147093</v>
      </c>
      <c r="N1855" s="36">
        <f t="shared" si="354"/>
        <v>1.7091910083934167E-2</v>
      </c>
      <c r="O1855" s="36">
        <f t="shared" si="355"/>
        <v>5318.9570640567099</v>
      </c>
      <c r="P1855" s="35">
        <f t="shared" si="346"/>
        <v>5318.9570640567099</v>
      </c>
    </row>
    <row r="1856" spans="1:16" x14ac:dyDescent="0.4">
      <c r="A1856" s="1">
        <v>1855</v>
      </c>
      <c r="B1856" s="21">
        <v>41668</v>
      </c>
      <c r="C1856" s="43">
        <v>3</v>
      </c>
      <c r="D1856">
        <v>2789</v>
      </c>
      <c r="E1856" s="25">
        <f t="shared" si="347"/>
        <v>3804.75</v>
      </c>
      <c r="F1856" s="25">
        <f t="shared" si="348"/>
        <v>3598.5</v>
      </c>
      <c r="G1856" s="25">
        <f t="shared" si="349"/>
        <v>0.77504515770459914</v>
      </c>
      <c r="H1856" s="25">
        <f t="shared" si="344"/>
        <v>1.0047966317304369</v>
      </c>
      <c r="I1856" s="4">
        <f t="shared" si="350"/>
        <v>2775.6860561891517</v>
      </c>
      <c r="J1856" s="25">
        <f t="shared" si="345"/>
        <v>4362.7523705062986</v>
      </c>
      <c r="K1856" s="15">
        <f t="shared" si="351"/>
        <v>4383.6788869587081</v>
      </c>
      <c r="L1856" s="36">
        <f t="shared" si="352"/>
        <v>-1594.6788869587081</v>
      </c>
      <c r="M1856" s="36">
        <f t="shared" si="353"/>
        <v>1594.6788869587081</v>
      </c>
      <c r="N1856" s="36">
        <f t="shared" si="354"/>
        <v>0.57177443060548871</v>
      </c>
      <c r="O1856" s="36">
        <f t="shared" si="355"/>
        <v>2543000.7525118641</v>
      </c>
      <c r="P1856" s="35">
        <f t="shared" si="346"/>
        <v>2543000.7525118641</v>
      </c>
    </row>
    <row r="1857" spans="1:16" x14ac:dyDescent="0.4">
      <c r="A1857" s="1">
        <v>1856</v>
      </c>
      <c r="B1857" s="21">
        <v>41669</v>
      </c>
      <c r="C1857" s="43">
        <v>4</v>
      </c>
      <c r="D1857">
        <v>3430</v>
      </c>
      <c r="E1857" s="25">
        <f t="shared" si="347"/>
        <v>3392.25</v>
      </c>
      <c r="F1857" s="25">
        <f t="shared" si="348"/>
        <v>3592.5</v>
      </c>
      <c r="G1857" s="25">
        <f t="shared" si="349"/>
        <v>0.95476687543493388</v>
      </c>
      <c r="H1857" s="25">
        <f t="shared" si="344"/>
        <v>0.99880733708417879</v>
      </c>
      <c r="I1857" s="4">
        <f t="shared" si="350"/>
        <v>3434.0957186129699</v>
      </c>
      <c r="J1857" s="25">
        <f t="shared" si="345"/>
        <v>4362.692507045711</v>
      </c>
      <c r="K1857" s="15">
        <f t="shared" si="351"/>
        <v>4357.4892854794261</v>
      </c>
      <c r="L1857" s="36">
        <f t="shared" si="352"/>
        <v>-927.48928547942614</v>
      </c>
      <c r="M1857" s="36">
        <f t="shared" si="353"/>
        <v>927.48928547942614</v>
      </c>
      <c r="N1857" s="36">
        <f t="shared" si="354"/>
        <v>0.27040503949837497</v>
      </c>
      <c r="O1857" s="36">
        <f t="shared" si="355"/>
        <v>860236.37467913644</v>
      </c>
      <c r="P1857" s="35">
        <f t="shared" si="346"/>
        <v>860236.37467913644</v>
      </c>
    </row>
    <row r="1858" spans="1:16" x14ac:dyDescent="0.4">
      <c r="A1858" s="1">
        <v>1857</v>
      </c>
      <c r="B1858" s="21">
        <v>41670</v>
      </c>
      <c r="C1858" s="43">
        <v>1</v>
      </c>
      <c r="D1858">
        <v>3083</v>
      </c>
      <c r="E1858" s="25">
        <f t="shared" si="347"/>
        <v>3792.75</v>
      </c>
      <c r="F1858" s="25">
        <f t="shared" si="348"/>
        <v>4153.25</v>
      </c>
      <c r="G1858" s="25">
        <f t="shared" si="349"/>
        <v>0.74231023896948178</v>
      </c>
      <c r="H1858" s="25">
        <f t="shared" ref="H1858:H1921" si="356">VLOOKUP(C1858,$Q$38:$S$42,3,FALSE)</f>
        <v>1.0016405964821891</v>
      </c>
      <c r="I1858" s="4">
        <f t="shared" si="350"/>
        <v>3077.9503255235932</v>
      </c>
      <c r="J1858" s="25">
        <f t="shared" si="345"/>
        <v>4362.6326435851242</v>
      </c>
      <c r="K1858" s="15">
        <f t="shared" si="351"/>
        <v>4369.7899633532734</v>
      </c>
      <c r="L1858" s="36">
        <f t="shared" si="352"/>
        <v>-1286.7899633532734</v>
      </c>
      <c r="M1858" s="36">
        <f t="shared" si="353"/>
        <v>1286.7899633532734</v>
      </c>
      <c r="N1858" s="36">
        <f t="shared" si="354"/>
        <v>0.41738240783434105</v>
      </c>
      <c r="O1858" s="36">
        <f t="shared" si="355"/>
        <v>1655828.4097867187</v>
      </c>
      <c r="P1858" s="35">
        <f t="shared" si="346"/>
        <v>1655828.4097867187</v>
      </c>
    </row>
    <row r="1859" spans="1:16" x14ac:dyDescent="0.4">
      <c r="A1859" s="1">
        <v>1858</v>
      </c>
      <c r="B1859" s="21">
        <v>41671</v>
      </c>
      <c r="C1859" s="43">
        <v>2</v>
      </c>
      <c r="D1859">
        <v>5869</v>
      </c>
      <c r="E1859" s="25">
        <f t="shared" si="347"/>
        <v>4513.75</v>
      </c>
      <c r="F1859" s="25">
        <f t="shared" si="348"/>
        <v>4929.125</v>
      </c>
      <c r="G1859" s="25">
        <f t="shared" si="349"/>
        <v>1.1906778586463114</v>
      </c>
      <c r="H1859" s="25">
        <f t="shared" si="356"/>
        <v>0.99475543470319527</v>
      </c>
      <c r="I1859" s="4">
        <f t="shared" si="350"/>
        <v>5899.9426343934783</v>
      </c>
      <c r="J1859" s="25">
        <f t="shared" ref="J1859:J1922" si="357">INTERCEPT($I$2:$I$3896,$A$2:$A$3896)+SLOPE($I$2:$I$3896,$A$2:$A$3896)*A1859</f>
        <v>4362.5727801245366</v>
      </c>
      <c r="K1859" s="15">
        <f t="shared" si="351"/>
        <v>4339.6929823171104</v>
      </c>
      <c r="L1859" s="36">
        <f t="shared" si="352"/>
        <v>1529.3070176828896</v>
      </c>
      <c r="M1859" s="36">
        <f t="shared" si="353"/>
        <v>1529.3070176828896</v>
      </c>
      <c r="N1859" s="36">
        <f t="shared" si="354"/>
        <v>0.26057369529440955</v>
      </c>
      <c r="O1859" s="36">
        <f t="shared" si="355"/>
        <v>2338779.9543341342</v>
      </c>
      <c r="P1859" s="35">
        <f t="shared" ref="P1859:P1922" si="358">(D1859-K1859)^2</f>
        <v>2338779.9543341342</v>
      </c>
    </row>
    <row r="1860" spans="1:16" x14ac:dyDescent="0.4">
      <c r="A1860" s="1">
        <v>1859</v>
      </c>
      <c r="B1860" s="21">
        <v>41672</v>
      </c>
      <c r="C1860" s="43">
        <v>3</v>
      </c>
      <c r="D1860">
        <v>5673</v>
      </c>
      <c r="E1860" s="25">
        <f t="shared" si="347"/>
        <v>5344.5</v>
      </c>
      <c r="F1860" s="25">
        <f t="shared" si="348"/>
        <v>5598.75</v>
      </c>
      <c r="G1860" s="25">
        <f t="shared" si="349"/>
        <v>1.0132618888144675</v>
      </c>
      <c r="H1860" s="25">
        <f t="shared" si="356"/>
        <v>1.0047966317304369</v>
      </c>
      <c r="I1860" s="4">
        <f t="shared" si="350"/>
        <v>5645.9186076590386</v>
      </c>
      <c r="J1860" s="25">
        <f t="shared" si="357"/>
        <v>4362.5129166639499</v>
      </c>
      <c r="K1860" s="15">
        <f t="shared" si="351"/>
        <v>4383.4382845444607</v>
      </c>
      <c r="L1860" s="36">
        <f t="shared" si="352"/>
        <v>1289.5617154555393</v>
      </c>
      <c r="M1860" s="36">
        <f t="shared" si="353"/>
        <v>1289.5617154555393</v>
      </c>
      <c r="N1860" s="36">
        <f t="shared" si="354"/>
        <v>0.22731565581800448</v>
      </c>
      <c r="O1860" s="36">
        <f t="shared" si="355"/>
        <v>1662969.4179686334</v>
      </c>
      <c r="P1860" s="35">
        <f t="shared" si="358"/>
        <v>1662969.4179686334</v>
      </c>
    </row>
    <row r="1861" spans="1:16" x14ac:dyDescent="0.4">
      <c r="A1861" s="1">
        <v>1860</v>
      </c>
      <c r="B1861" s="21">
        <v>41673</v>
      </c>
      <c r="C1861" s="43">
        <v>4</v>
      </c>
      <c r="D1861">
        <v>6753</v>
      </c>
      <c r="E1861" s="25">
        <f t="shared" ref="E1861:E1924" si="359">AVERAGE(D1859:D1862)</f>
        <v>5853</v>
      </c>
      <c r="F1861" s="25">
        <f t="shared" ref="F1861:F1924" si="360">AVERAGE(E1861:E1862)</f>
        <v>5548.125</v>
      </c>
      <c r="G1861" s="25">
        <f t="shared" si="349"/>
        <v>1.2171679621493747</v>
      </c>
      <c r="H1861" s="25">
        <f t="shared" si="356"/>
        <v>0.99880733708417879</v>
      </c>
      <c r="I1861" s="4">
        <f t="shared" si="350"/>
        <v>6761.063669910608</v>
      </c>
      <c r="J1861" s="25">
        <f t="shared" si="357"/>
        <v>4362.4530532033623</v>
      </c>
      <c r="K1861" s="15">
        <f t="shared" si="351"/>
        <v>4357.2501172247958</v>
      </c>
      <c r="L1861" s="36">
        <f t="shared" si="352"/>
        <v>2395.7498827752042</v>
      </c>
      <c r="M1861" s="36">
        <f t="shared" si="353"/>
        <v>2395.7498827752042</v>
      </c>
      <c r="N1861" s="36">
        <f t="shared" si="354"/>
        <v>0.35476823378871675</v>
      </c>
      <c r="O1861" s="36">
        <f t="shared" si="355"/>
        <v>5739617.5008174051</v>
      </c>
      <c r="P1861" s="35">
        <f t="shared" si="358"/>
        <v>5739617.5008174051</v>
      </c>
    </row>
    <row r="1862" spans="1:16" x14ac:dyDescent="0.4">
      <c r="A1862" s="1">
        <v>1861</v>
      </c>
      <c r="B1862" s="21">
        <v>41674</v>
      </c>
      <c r="C1862" s="43">
        <v>1</v>
      </c>
      <c r="D1862">
        <v>5117</v>
      </c>
      <c r="E1862" s="25">
        <f t="shared" si="359"/>
        <v>5243.25</v>
      </c>
      <c r="F1862" s="25">
        <f t="shared" si="360"/>
        <v>5171.75</v>
      </c>
      <c r="G1862" s="25">
        <f t="shared" si="349"/>
        <v>0.98941364141731525</v>
      </c>
      <c r="H1862" s="25">
        <f t="shared" si="356"/>
        <v>1.0016405964821891</v>
      </c>
      <c r="I1862" s="4">
        <f t="shared" si="350"/>
        <v>5108.6188179384453</v>
      </c>
      <c r="J1862" s="25">
        <f t="shared" si="357"/>
        <v>4362.3931897427756</v>
      </c>
      <c r="K1862" s="15">
        <f t="shared" si="351"/>
        <v>4369.5501166637932</v>
      </c>
      <c r="L1862" s="36">
        <f t="shared" si="352"/>
        <v>747.44988333620677</v>
      </c>
      <c r="M1862" s="36">
        <f t="shared" si="353"/>
        <v>747.44988333620677</v>
      </c>
      <c r="N1862" s="36">
        <f t="shared" si="354"/>
        <v>0.14607189433969256</v>
      </c>
      <c r="O1862" s="36">
        <f t="shared" si="355"/>
        <v>558681.32809930912</v>
      </c>
      <c r="P1862" s="35">
        <f t="shared" si="358"/>
        <v>558681.32809930912</v>
      </c>
    </row>
    <row r="1863" spans="1:16" x14ac:dyDescent="0.4">
      <c r="A1863" s="1">
        <v>1862</v>
      </c>
      <c r="B1863" s="21">
        <v>41675</v>
      </c>
      <c r="C1863" s="43">
        <v>2</v>
      </c>
      <c r="D1863">
        <v>3430</v>
      </c>
      <c r="E1863" s="25">
        <f t="shared" si="359"/>
        <v>5100.25</v>
      </c>
      <c r="F1863" s="25">
        <f t="shared" si="360"/>
        <v>4712.375</v>
      </c>
      <c r="G1863" s="25">
        <f t="shared" si="349"/>
        <v>0.72787076580280641</v>
      </c>
      <c r="H1863" s="25">
        <f t="shared" si="356"/>
        <v>0.99475543470319527</v>
      </c>
      <c r="I1863" s="4">
        <f t="shared" si="350"/>
        <v>3448.0837001140962</v>
      </c>
      <c r="J1863" s="25">
        <f t="shared" si="357"/>
        <v>4362.333326282188</v>
      </c>
      <c r="K1863" s="15">
        <f t="shared" si="351"/>
        <v>4339.4547843060736</v>
      </c>
      <c r="L1863" s="36">
        <f t="shared" si="352"/>
        <v>-909.45478430607363</v>
      </c>
      <c r="M1863" s="36">
        <f t="shared" si="353"/>
        <v>909.45478430607363</v>
      </c>
      <c r="N1863" s="36">
        <f t="shared" si="354"/>
        <v>0.26514716743617306</v>
      </c>
      <c r="O1863" s="36">
        <f t="shared" si="355"/>
        <v>827108.0046972069</v>
      </c>
      <c r="P1863" s="35">
        <f t="shared" si="358"/>
        <v>827108.0046972069</v>
      </c>
    </row>
    <row r="1864" spans="1:16" x14ac:dyDescent="0.4">
      <c r="A1864" s="1">
        <v>1863</v>
      </c>
      <c r="B1864" s="21">
        <v>41676</v>
      </c>
      <c r="C1864" s="43">
        <v>3</v>
      </c>
      <c r="D1864">
        <v>5101</v>
      </c>
      <c r="E1864" s="25">
        <f t="shared" si="359"/>
        <v>4324.5</v>
      </c>
      <c r="F1864" s="25">
        <f t="shared" si="360"/>
        <v>4381.625</v>
      </c>
      <c r="G1864" s="25">
        <f t="shared" si="349"/>
        <v>1.1641799560665278</v>
      </c>
      <c r="H1864" s="25">
        <f t="shared" si="356"/>
        <v>1.0047966317304369</v>
      </c>
      <c r="I1864" s="4">
        <f t="shared" si="350"/>
        <v>5076.6491834424041</v>
      </c>
      <c r="J1864" s="25">
        <f t="shared" si="357"/>
        <v>4362.2734628216012</v>
      </c>
      <c r="K1864" s="15">
        <f t="shared" si="351"/>
        <v>4383.1976821302142</v>
      </c>
      <c r="L1864" s="36">
        <f t="shared" si="352"/>
        <v>717.80231786978584</v>
      </c>
      <c r="M1864" s="36">
        <f t="shared" si="353"/>
        <v>717.80231786978584</v>
      </c>
      <c r="N1864" s="36">
        <f t="shared" si="354"/>
        <v>0.14071796076647439</v>
      </c>
      <c r="O1864" s="36">
        <f t="shared" si="355"/>
        <v>515240.16753923707</v>
      </c>
      <c r="P1864" s="35">
        <f t="shared" si="358"/>
        <v>515240.16753923707</v>
      </c>
    </row>
    <row r="1865" spans="1:16" x14ac:dyDescent="0.4">
      <c r="A1865" s="1">
        <v>1864</v>
      </c>
      <c r="B1865" s="21">
        <v>41677</v>
      </c>
      <c r="C1865" s="43">
        <v>4</v>
      </c>
      <c r="D1865">
        <v>3650</v>
      </c>
      <c r="E1865" s="25">
        <f t="shared" si="359"/>
        <v>4438.75</v>
      </c>
      <c r="F1865" s="25">
        <f t="shared" si="360"/>
        <v>4524.625</v>
      </c>
      <c r="G1865" s="25">
        <f t="shared" si="349"/>
        <v>0.80669668757079316</v>
      </c>
      <c r="H1865" s="25">
        <f t="shared" si="356"/>
        <v>0.99880733708417879</v>
      </c>
      <c r="I1865" s="4">
        <f t="shared" si="350"/>
        <v>3654.3584177659886</v>
      </c>
      <c r="J1865" s="25">
        <f t="shared" si="357"/>
        <v>4362.2135993610136</v>
      </c>
      <c r="K1865" s="15">
        <f t="shared" si="351"/>
        <v>4357.0109489701645</v>
      </c>
      <c r="L1865" s="36">
        <f t="shared" si="352"/>
        <v>-707.01094897016446</v>
      </c>
      <c r="M1865" s="36">
        <f t="shared" si="353"/>
        <v>707.01094897016446</v>
      </c>
      <c r="N1865" s="36">
        <f t="shared" si="354"/>
        <v>0.19370162985483957</v>
      </c>
      <c r="O1865" s="36">
        <f t="shared" si="355"/>
        <v>499864.48196369252</v>
      </c>
      <c r="P1865" s="35">
        <f t="shared" si="358"/>
        <v>499864.48196369252</v>
      </c>
    </row>
    <row r="1866" spans="1:16" x14ac:dyDescent="0.4">
      <c r="A1866" s="1">
        <v>1865</v>
      </c>
      <c r="B1866" s="21">
        <v>41678</v>
      </c>
      <c r="C1866" s="43">
        <v>1</v>
      </c>
      <c r="D1866">
        <v>5574</v>
      </c>
      <c r="E1866" s="25">
        <f t="shared" si="359"/>
        <v>4610.5</v>
      </c>
      <c r="F1866" s="25">
        <f t="shared" si="360"/>
        <v>4510.375</v>
      </c>
      <c r="G1866" s="25">
        <f t="shared" si="349"/>
        <v>1.2358174209461519</v>
      </c>
      <c r="H1866" s="25">
        <f t="shared" si="356"/>
        <v>1.0016405964821891</v>
      </c>
      <c r="I1866" s="4">
        <f t="shared" si="350"/>
        <v>5564.8702933728537</v>
      </c>
      <c r="J1866" s="25">
        <f t="shared" si="357"/>
        <v>4362.1537359004269</v>
      </c>
      <c r="K1866" s="15">
        <f t="shared" si="351"/>
        <v>4369.3102699743131</v>
      </c>
      <c r="L1866" s="36">
        <f t="shared" si="352"/>
        <v>1204.6897300256869</v>
      </c>
      <c r="M1866" s="36">
        <f t="shared" si="353"/>
        <v>1204.6897300256869</v>
      </c>
      <c r="N1866" s="36">
        <f t="shared" si="354"/>
        <v>0.21612661105591799</v>
      </c>
      <c r="O1866" s="36">
        <f t="shared" si="355"/>
        <v>1451277.3456293624</v>
      </c>
      <c r="P1866" s="35">
        <f t="shared" si="358"/>
        <v>1451277.3456293624</v>
      </c>
    </row>
    <row r="1867" spans="1:16" x14ac:dyDescent="0.4">
      <c r="A1867" s="1">
        <v>1866</v>
      </c>
      <c r="B1867" s="21">
        <v>41679</v>
      </c>
      <c r="C1867" s="43">
        <v>2</v>
      </c>
      <c r="D1867">
        <v>4117</v>
      </c>
      <c r="E1867" s="25">
        <f t="shared" si="359"/>
        <v>4410.25</v>
      </c>
      <c r="F1867" s="25">
        <f t="shared" si="360"/>
        <v>4309.875</v>
      </c>
      <c r="G1867" s="25">
        <f t="shared" si="349"/>
        <v>0.95524812204530296</v>
      </c>
      <c r="H1867" s="25">
        <f t="shared" si="356"/>
        <v>0.99475543470319527</v>
      </c>
      <c r="I1867" s="4">
        <f t="shared" si="350"/>
        <v>4138.705712352692</v>
      </c>
      <c r="J1867" s="25">
        <f t="shared" si="357"/>
        <v>4362.0938724398402</v>
      </c>
      <c r="K1867" s="15">
        <f t="shared" si="351"/>
        <v>4339.2165862950378</v>
      </c>
      <c r="L1867" s="36">
        <f t="shared" si="352"/>
        <v>-222.21658629503781</v>
      </c>
      <c r="M1867" s="36">
        <f t="shared" si="353"/>
        <v>222.21658629503781</v>
      </c>
      <c r="N1867" s="36">
        <f t="shared" si="354"/>
        <v>5.3975367086479917E-2</v>
      </c>
      <c r="O1867" s="36">
        <f t="shared" si="355"/>
        <v>49380.21122461999</v>
      </c>
      <c r="P1867" s="35">
        <f t="shared" si="358"/>
        <v>49380.21122461999</v>
      </c>
    </row>
    <row r="1868" spans="1:16" x14ac:dyDescent="0.4">
      <c r="A1868" s="1">
        <v>1867</v>
      </c>
      <c r="B1868" s="21">
        <v>41680</v>
      </c>
      <c r="C1868" s="43">
        <v>3</v>
      </c>
      <c r="D1868">
        <v>4300</v>
      </c>
      <c r="E1868" s="25">
        <f t="shared" si="359"/>
        <v>4209.5</v>
      </c>
      <c r="F1868" s="25">
        <f t="shared" si="360"/>
        <v>3900.875</v>
      </c>
      <c r="G1868" s="25">
        <f t="shared" si="349"/>
        <v>1.1023167879001505</v>
      </c>
      <c r="H1868" s="25">
        <f t="shared" si="356"/>
        <v>1.0047966317304369</v>
      </c>
      <c r="I1868" s="4">
        <f t="shared" si="350"/>
        <v>4279.4729442858925</v>
      </c>
      <c r="J1868" s="25">
        <f t="shared" si="357"/>
        <v>4362.0340089792526</v>
      </c>
      <c r="K1868" s="15">
        <f t="shared" si="351"/>
        <v>4382.9570797159677</v>
      </c>
      <c r="L1868" s="36">
        <f t="shared" si="352"/>
        <v>-82.957079715967666</v>
      </c>
      <c r="M1868" s="36">
        <f t="shared" si="353"/>
        <v>82.957079715967666</v>
      </c>
      <c r="N1868" s="36">
        <f t="shared" si="354"/>
        <v>1.9292344119992481E-2</v>
      </c>
      <c r="O1868" s="36">
        <f t="shared" si="355"/>
        <v>6881.8770750014137</v>
      </c>
      <c r="P1868" s="35">
        <f t="shared" si="358"/>
        <v>6881.8770750014137</v>
      </c>
    </row>
    <row r="1869" spans="1:16" x14ac:dyDescent="0.4">
      <c r="A1869" s="1">
        <v>1868</v>
      </c>
      <c r="B1869" s="21">
        <v>41681</v>
      </c>
      <c r="C1869" s="43">
        <v>4</v>
      </c>
      <c r="D1869">
        <v>2847</v>
      </c>
      <c r="E1869" s="25">
        <f t="shared" si="359"/>
        <v>3592.25</v>
      </c>
      <c r="F1869" s="25">
        <f t="shared" si="360"/>
        <v>3408.125</v>
      </c>
      <c r="G1869" s="25">
        <f t="shared" si="349"/>
        <v>0.83535668439391164</v>
      </c>
      <c r="H1869" s="25">
        <f t="shared" si="356"/>
        <v>0.99880733708417879</v>
      </c>
      <c r="I1869" s="4">
        <f t="shared" si="350"/>
        <v>2850.3995658574709</v>
      </c>
      <c r="J1869" s="25">
        <f t="shared" si="357"/>
        <v>4361.9741455186659</v>
      </c>
      <c r="K1869" s="15">
        <f t="shared" si="351"/>
        <v>4356.771780715535</v>
      </c>
      <c r="L1869" s="36">
        <f t="shared" si="352"/>
        <v>-1509.771780715535</v>
      </c>
      <c r="M1869" s="36">
        <f t="shared" si="353"/>
        <v>1509.771780715535</v>
      </c>
      <c r="N1869" s="36">
        <f t="shared" si="354"/>
        <v>0.53030269782772566</v>
      </c>
      <c r="O1869" s="36">
        <f t="shared" si="355"/>
        <v>2279410.8298449577</v>
      </c>
      <c r="P1869" s="35">
        <f t="shared" si="358"/>
        <v>2279410.8298449577</v>
      </c>
    </row>
    <row r="1870" spans="1:16" x14ac:dyDescent="0.4">
      <c r="A1870" s="1">
        <v>1869</v>
      </c>
      <c r="B1870" s="21">
        <v>41682</v>
      </c>
      <c r="C1870" s="43">
        <v>1</v>
      </c>
      <c r="D1870">
        <v>3105</v>
      </c>
      <c r="E1870" s="25">
        <f t="shared" si="359"/>
        <v>3224</v>
      </c>
      <c r="F1870" s="25">
        <f t="shared" si="360"/>
        <v>3495.75</v>
      </c>
      <c r="G1870" s="25">
        <f t="shared" si="349"/>
        <v>0.88822141171422442</v>
      </c>
      <c r="H1870" s="25">
        <f t="shared" si="356"/>
        <v>1.0016405964821891</v>
      </c>
      <c r="I1870" s="4">
        <f t="shared" si="350"/>
        <v>3099.9142915182474</v>
      </c>
      <c r="J1870" s="25">
        <f t="shared" si="357"/>
        <v>4361.9142820580782</v>
      </c>
      <c r="K1870" s="15">
        <f t="shared" si="351"/>
        <v>4369.0704232848329</v>
      </c>
      <c r="L1870" s="36">
        <f t="shared" si="352"/>
        <v>-1264.0704232848329</v>
      </c>
      <c r="M1870" s="36">
        <f t="shared" si="353"/>
        <v>1264.0704232848329</v>
      </c>
      <c r="N1870" s="36">
        <f t="shared" si="354"/>
        <v>0.40710802682281255</v>
      </c>
      <c r="O1870" s="36">
        <f t="shared" si="355"/>
        <v>1597874.0350234967</v>
      </c>
      <c r="P1870" s="35">
        <f t="shared" si="358"/>
        <v>1597874.0350234967</v>
      </c>
    </row>
    <row r="1871" spans="1:16" x14ac:dyDescent="0.4">
      <c r="A1871" s="1">
        <v>1870</v>
      </c>
      <c r="B1871" s="21">
        <v>41683</v>
      </c>
      <c r="C1871" s="43">
        <v>2</v>
      </c>
      <c r="D1871">
        <v>2644</v>
      </c>
      <c r="E1871" s="25">
        <f t="shared" si="359"/>
        <v>3767.5</v>
      </c>
      <c r="F1871" s="25">
        <f t="shared" si="360"/>
        <v>3867.875</v>
      </c>
      <c r="G1871" s="25">
        <f t="shared" si="349"/>
        <v>0.68357948485925735</v>
      </c>
      <c r="H1871" s="25">
        <f t="shared" si="356"/>
        <v>0.99475543470319527</v>
      </c>
      <c r="I1871" s="4">
        <f t="shared" si="350"/>
        <v>2657.9397385136067</v>
      </c>
      <c r="J1871" s="25">
        <f t="shared" si="357"/>
        <v>4361.8544185974915</v>
      </c>
      <c r="K1871" s="15">
        <f t="shared" si="351"/>
        <v>4338.9783882840011</v>
      </c>
      <c r="L1871" s="36">
        <f t="shared" si="352"/>
        <v>-1694.9783882840011</v>
      </c>
      <c r="M1871" s="36">
        <f t="shared" si="353"/>
        <v>1694.9783882840011</v>
      </c>
      <c r="N1871" s="36">
        <f t="shared" si="354"/>
        <v>0.64106595623449358</v>
      </c>
      <c r="O1871" s="36">
        <f t="shared" si="355"/>
        <v>2872951.7367498297</v>
      </c>
      <c r="P1871" s="35">
        <f t="shared" si="358"/>
        <v>2872951.7367498297</v>
      </c>
    </row>
    <row r="1872" spans="1:16" x14ac:dyDescent="0.4">
      <c r="A1872" s="1">
        <v>1871</v>
      </c>
      <c r="B1872" s="21">
        <v>41684</v>
      </c>
      <c r="C1872" s="43">
        <v>3</v>
      </c>
      <c r="D1872">
        <v>6474</v>
      </c>
      <c r="E1872" s="25">
        <f t="shared" si="359"/>
        <v>3968.25</v>
      </c>
      <c r="F1872" s="25">
        <f t="shared" si="360"/>
        <v>4245.375</v>
      </c>
      <c r="G1872" s="25">
        <f t="shared" si="349"/>
        <v>1.5249536260047698</v>
      </c>
      <c r="H1872" s="25">
        <f t="shared" si="356"/>
        <v>1.0047966317304369</v>
      </c>
      <c r="I1872" s="4">
        <f t="shared" si="350"/>
        <v>6443.0948468155502</v>
      </c>
      <c r="J1872" s="25">
        <f t="shared" si="357"/>
        <v>4361.7945551369039</v>
      </c>
      <c r="K1872" s="15">
        <f t="shared" si="351"/>
        <v>4382.7164773017203</v>
      </c>
      <c r="L1872" s="36">
        <f t="shared" si="352"/>
        <v>2091.2835226982797</v>
      </c>
      <c r="M1872" s="36">
        <f t="shared" si="353"/>
        <v>2091.2835226982797</v>
      </c>
      <c r="N1872" s="36">
        <f t="shared" si="354"/>
        <v>0.32302803872386154</v>
      </c>
      <c r="O1872" s="36">
        <f t="shared" si="355"/>
        <v>4373466.7723093266</v>
      </c>
      <c r="P1872" s="35">
        <f t="shared" si="358"/>
        <v>4373466.7723093266</v>
      </c>
    </row>
    <row r="1873" spans="1:16" x14ac:dyDescent="0.4">
      <c r="A1873" s="1">
        <v>1872</v>
      </c>
      <c r="B1873" s="21">
        <v>41685</v>
      </c>
      <c r="C1873" s="43">
        <v>4</v>
      </c>
      <c r="D1873">
        <v>3650</v>
      </c>
      <c r="E1873" s="25">
        <f t="shared" si="359"/>
        <v>4522.5</v>
      </c>
      <c r="F1873" s="25">
        <f t="shared" si="360"/>
        <v>4566</v>
      </c>
      <c r="G1873" s="25">
        <f t="shared" si="349"/>
        <v>0.79938677179150242</v>
      </c>
      <c r="H1873" s="25">
        <f t="shared" si="356"/>
        <v>0.99880733708417879</v>
      </c>
      <c r="I1873" s="4">
        <f t="shared" si="350"/>
        <v>3654.3584177659886</v>
      </c>
      <c r="J1873" s="25">
        <f t="shared" si="357"/>
        <v>4361.7346916763172</v>
      </c>
      <c r="K1873" s="15">
        <f t="shared" si="351"/>
        <v>4356.5326124609037</v>
      </c>
      <c r="L1873" s="36">
        <f t="shared" si="352"/>
        <v>-706.53261246090369</v>
      </c>
      <c r="M1873" s="36">
        <f t="shared" si="353"/>
        <v>706.53261246090369</v>
      </c>
      <c r="N1873" s="36">
        <f t="shared" si="354"/>
        <v>0.19357057875641198</v>
      </c>
      <c r="O1873" s="36">
        <f t="shared" si="355"/>
        <v>499188.33247082954</v>
      </c>
      <c r="P1873" s="35">
        <f t="shared" si="358"/>
        <v>499188.33247082954</v>
      </c>
    </row>
    <row r="1874" spans="1:16" x14ac:dyDescent="0.4">
      <c r="A1874" s="1">
        <v>1873</v>
      </c>
      <c r="B1874" s="21">
        <v>41686</v>
      </c>
      <c r="C1874" s="43">
        <v>1</v>
      </c>
      <c r="D1874">
        <v>5322</v>
      </c>
      <c r="E1874" s="25">
        <f t="shared" si="359"/>
        <v>4609.5</v>
      </c>
      <c r="F1874" s="25">
        <f t="shared" si="360"/>
        <v>4215.5</v>
      </c>
      <c r="G1874" s="25">
        <f t="shared" si="349"/>
        <v>1.2624836911398412</v>
      </c>
      <c r="H1874" s="25">
        <f t="shared" si="356"/>
        <v>1.0016405964821891</v>
      </c>
      <c r="I1874" s="4">
        <f t="shared" si="350"/>
        <v>5313.2830465249963</v>
      </c>
      <c r="J1874" s="25">
        <f t="shared" si="357"/>
        <v>4361.6748282157296</v>
      </c>
      <c r="K1874" s="15">
        <f t="shared" si="351"/>
        <v>4368.8305765953528</v>
      </c>
      <c r="L1874" s="36">
        <f t="shared" si="352"/>
        <v>953.1694234046472</v>
      </c>
      <c r="M1874" s="36">
        <f t="shared" si="353"/>
        <v>953.1694234046472</v>
      </c>
      <c r="N1874" s="36">
        <f t="shared" si="354"/>
        <v>0.17909985407828771</v>
      </c>
      <c r="O1874" s="36">
        <f t="shared" si="355"/>
        <v>908531.9497135476</v>
      </c>
      <c r="P1874" s="35">
        <f t="shared" si="358"/>
        <v>908531.9497135476</v>
      </c>
    </row>
    <row r="1875" spans="1:16" x14ac:dyDescent="0.4">
      <c r="A1875" s="1">
        <v>1874</v>
      </c>
      <c r="B1875" s="21">
        <v>41687</v>
      </c>
      <c r="C1875" s="43">
        <v>2</v>
      </c>
      <c r="D1875">
        <v>2992</v>
      </c>
      <c r="E1875" s="25">
        <f t="shared" si="359"/>
        <v>3821.5</v>
      </c>
      <c r="F1875" s="25">
        <f t="shared" si="360"/>
        <v>4191.875</v>
      </c>
      <c r="G1875" s="25">
        <f t="shared" si="349"/>
        <v>0.71376174146414195</v>
      </c>
      <c r="H1875" s="25">
        <f t="shared" si="356"/>
        <v>0.99475543470319527</v>
      </c>
      <c r="I1875" s="4">
        <f t="shared" si="350"/>
        <v>3007.7744696038999</v>
      </c>
      <c r="J1875" s="25">
        <f t="shared" si="357"/>
        <v>4361.6149647551429</v>
      </c>
      <c r="K1875" s="15">
        <f t="shared" si="351"/>
        <v>4338.7401902729634</v>
      </c>
      <c r="L1875" s="36">
        <f t="shared" si="352"/>
        <v>-1346.7401902729634</v>
      </c>
      <c r="M1875" s="36">
        <f t="shared" si="353"/>
        <v>1346.7401902729634</v>
      </c>
      <c r="N1875" s="36">
        <f t="shared" si="354"/>
        <v>0.45011369995754125</v>
      </c>
      <c r="O1875" s="36">
        <f t="shared" si="355"/>
        <v>1813709.1400964577</v>
      </c>
      <c r="P1875" s="35">
        <f t="shared" si="358"/>
        <v>1813709.1400964577</v>
      </c>
    </row>
    <row r="1876" spans="1:16" x14ac:dyDescent="0.4">
      <c r="A1876" s="1">
        <v>1875</v>
      </c>
      <c r="B1876" s="21">
        <v>41688</v>
      </c>
      <c r="C1876" s="43">
        <v>3</v>
      </c>
      <c r="D1876">
        <v>3322</v>
      </c>
      <c r="E1876" s="25">
        <f t="shared" si="359"/>
        <v>4562.25</v>
      </c>
      <c r="F1876" s="25">
        <f t="shared" si="360"/>
        <v>4380.875</v>
      </c>
      <c r="G1876" s="25">
        <f t="shared" si="349"/>
        <v>0.75829600251091389</v>
      </c>
      <c r="H1876" s="25">
        <f t="shared" si="356"/>
        <v>1.0047966317304369</v>
      </c>
      <c r="I1876" s="4">
        <f t="shared" si="350"/>
        <v>3306.1416560273801</v>
      </c>
      <c r="J1876" s="25">
        <f t="shared" si="357"/>
        <v>4361.5551012945552</v>
      </c>
      <c r="K1876" s="15">
        <f t="shared" si="351"/>
        <v>4382.4758748874738</v>
      </c>
      <c r="L1876" s="36">
        <f t="shared" si="352"/>
        <v>-1060.4758748874738</v>
      </c>
      <c r="M1876" s="36">
        <f t="shared" si="353"/>
        <v>1060.4758748874738</v>
      </c>
      <c r="N1876" s="36">
        <f t="shared" si="354"/>
        <v>0.31922813813590423</v>
      </c>
      <c r="O1876" s="36">
        <f t="shared" si="355"/>
        <v>1124609.081218353</v>
      </c>
      <c r="P1876" s="35">
        <f t="shared" si="358"/>
        <v>1124609.081218353</v>
      </c>
    </row>
    <row r="1877" spans="1:16" x14ac:dyDescent="0.4">
      <c r="A1877" s="1">
        <v>1876</v>
      </c>
      <c r="B1877" s="21">
        <v>41689</v>
      </c>
      <c r="C1877" s="43">
        <v>4</v>
      </c>
      <c r="D1877">
        <v>6613</v>
      </c>
      <c r="E1877" s="25">
        <f t="shared" si="359"/>
        <v>4199.5</v>
      </c>
      <c r="F1877" s="25">
        <f t="shared" si="360"/>
        <v>4254.25</v>
      </c>
      <c r="G1877" s="25">
        <f t="shared" si="349"/>
        <v>1.5544455544455544</v>
      </c>
      <c r="H1877" s="25">
        <f t="shared" si="356"/>
        <v>0.99880733708417879</v>
      </c>
      <c r="I1877" s="4">
        <f t="shared" si="350"/>
        <v>6620.8964977223241</v>
      </c>
      <c r="J1877" s="25">
        <f t="shared" si="357"/>
        <v>4361.4952378339685</v>
      </c>
      <c r="K1877" s="15">
        <f t="shared" si="351"/>
        <v>4356.2934442062733</v>
      </c>
      <c r="L1877" s="36">
        <f t="shared" si="352"/>
        <v>2256.7065557937267</v>
      </c>
      <c r="M1877" s="36">
        <f t="shared" si="353"/>
        <v>2256.7065557937267</v>
      </c>
      <c r="N1877" s="36">
        <f t="shared" si="354"/>
        <v>0.34125307058728666</v>
      </c>
      <c r="O1877" s="36">
        <f t="shared" si="355"/>
        <v>5092724.4789623842</v>
      </c>
      <c r="P1877" s="35">
        <f t="shared" si="358"/>
        <v>5092724.4789623842</v>
      </c>
    </row>
    <row r="1878" spans="1:16" x14ac:dyDescent="0.4">
      <c r="A1878" s="1">
        <v>1877</v>
      </c>
      <c r="B1878" s="21">
        <v>41690</v>
      </c>
      <c r="C1878" s="43">
        <v>1</v>
      </c>
      <c r="D1878">
        <v>3871</v>
      </c>
      <c r="E1878" s="25">
        <f t="shared" si="359"/>
        <v>4309</v>
      </c>
      <c r="F1878" s="25">
        <f t="shared" si="360"/>
        <v>4557.5</v>
      </c>
      <c r="G1878" s="25">
        <f t="shared" si="349"/>
        <v>0.84936917169500825</v>
      </c>
      <c r="H1878" s="25">
        <f t="shared" si="356"/>
        <v>1.0016405964821891</v>
      </c>
      <c r="I1878" s="4">
        <f t="shared" si="350"/>
        <v>3864.6596529684821</v>
      </c>
      <c r="J1878" s="25">
        <f t="shared" si="357"/>
        <v>4361.4353743733809</v>
      </c>
      <c r="K1878" s="15">
        <f t="shared" si="351"/>
        <v>4368.5907299058726</v>
      </c>
      <c r="L1878" s="36">
        <f t="shared" si="352"/>
        <v>-497.59072990587265</v>
      </c>
      <c r="M1878" s="36">
        <f t="shared" si="353"/>
        <v>497.59072990587265</v>
      </c>
      <c r="N1878" s="36">
        <f t="shared" si="354"/>
        <v>0.12854320069901129</v>
      </c>
      <c r="O1878" s="36">
        <f t="shared" si="355"/>
        <v>247596.53448825912</v>
      </c>
      <c r="P1878" s="35">
        <f t="shared" si="358"/>
        <v>247596.53448825912</v>
      </c>
    </row>
    <row r="1879" spans="1:16" x14ac:dyDescent="0.4">
      <c r="A1879" s="1">
        <v>1878</v>
      </c>
      <c r="B1879" s="21">
        <v>41691</v>
      </c>
      <c r="C1879" s="43">
        <v>2</v>
      </c>
      <c r="D1879">
        <v>3430</v>
      </c>
      <c r="E1879" s="25">
        <f t="shared" si="359"/>
        <v>4806</v>
      </c>
      <c r="F1879" s="25">
        <f t="shared" si="360"/>
        <v>4408.125</v>
      </c>
      <c r="G1879" s="25">
        <f t="shared" si="349"/>
        <v>0.77810860626683676</v>
      </c>
      <c r="H1879" s="25">
        <f t="shared" si="356"/>
        <v>0.99475543470319527</v>
      </c>
      <c r="I1879" s="4">
        <f t="shared" si="350"/>
        <v>3448.0837001140962</v>
      </c>
      <c r="J1879" s="25">
        <f t="shared" si="357"/>
        <v>4361.3755109127942</v>
      </c>
      <c r="K1879" s="15">
        <f t="shared" si="351"/>
        <v>4338.5019922619267</v>
      </c>
      <c r="L1879" s="36">
        <f t="shared" si="352"/>
        <v>-908.50199226192672</v>
      </c>
      <c r="M1879" s="36">
        <f t="shared" si="353"/>
        <v>908.50199226192672</v>
      </c>
      <c r="N1879" s="36">
        <f t="shared" si="354"/>
        <v>0.26486938549910399</v>
      </c>
      <c r="O1879" s="36">
        <f t="shared" si="355"/>
        <v>825375.86994388991</v>
      </c>
      <c r="P1879" s="35">
        <f t="shared" si="358"/>
        <v>825375.86994388991</v>
      </c>
    </row>
    <row r="1880" spans="1:16" x14ac:dyDescent="0.4">
      <c r="A1880" s="1">
        <v>1879</v>
      </c>
      <c r="B1880" s="21">
        <v>41692</v>
      </c>
      <c r="C1880" s="43">
        <v>3</v>
      </c>
      <c r="D1880">
        <v>5310</v>
      </c>
      <c r="E1880" s="25">
        <f t="shared" si="359"/>
        <v>4010.25</v>
      </c>
      <c r="F1880" s="25">
        <f t="shared" si="360"/>
        <v>4246.5</v>
      </c>
      <c r="G1880" s="25">
        <f t="shared" si="349"/>
        <v>1.2504415400918403</v>
      </c>
      <c r="H1880" s="25">
        <f t="shared" si="356"/>
        <v>1.0047966317304369</v>
      </c>
      <c r="I1880" s="4">
        <f t="shared" si="350"/>
        <v>5284.6514730600202</v>
      </c>
      <c r="J1880" s="25">
        <f t="shared" si="357"/>
        <v>4361.3156474522066</v>
      </c>
      <c r="K1880" s="15">
        <f t="shared" si="351"/>
        <v>4382.2352724732264</v>
      </c>
      <c r="L1880" s="36">
        <f t="shared" si="352"/>
        <v>927.76472752677364</v>
      </c>
      <c r="M1880" s="36">
        <f t="shared" si="353"/>
        <v>927.76472752677364</v>
      </c>
      <c r="N1880" s="36">
        <f t="shared" si="354"/>
        <v>0.17472028766982556</v>
      </c>
      <c r="O1880" s="36">
        <f t="shared" si="355"/>
        <v>860747.38964282849</v>
      </c>
      <c r="P1880" s="35">
        <f t="shared" si="358"/>
        <v>860747.38964282849</v>
      </c>
    </row>
    <row r="1881" spans="1:16" x14ac:dyDescent="0.4">
      <c r="A1881" s="1">
        <v>1880</v>
      </c>
      <c r="B1881" s="21">
        <v>41693</v>
      </c>
      <c r="C1881" s="43">
        <v>4</v>
      </c>
      <c r="D1881">
        <v>3430</v>
      </c>
      <c r="E1881" s="25">
        <f t="shared" si="359"/>
        <v>4482.75</v>
      </c>
      <c r="F1881" s="25">
        <f t="shared" si="360"/>
        <v>4642.125</v>
      </c>
      <c r="G1881" s="25">
        <f t="shared" si="349"/>
        <v>0.73888574736785417</v>
      </c>
      <c r="H1881" s="25">
        <f t="shared" si="356"/>
        <v>0.99880733708417879</v>
      </c>
      <c r="I1881" s="4">
        <f t="shared" si="350"/>
        <v>3434.0957186129699</v>
      </c>
      <c r="J1881" s="25">
        <f t="shared" si="357"/>
        <v>4361.2557839916199</v>
      </c>
      <c r="K1881" s="15">
        <f t="shared" si="351"/>
        <v>4356.054275951642</v>
      </c>
      <c r="L1881" s="36">
        <f t="shared" si="352"/>
        <v>-926.05427595164201</v>
      </c>
      <c r="M1881" s="36">
        <f t="shared" si="353"/>
        <v>926.05427595164201</v>
      </c>
      <c r="N1881" s="36">
        <f t="shared" si="354"/>
        <v>0.26998666937365656</v>
      </c>
      <c r="O1881" s="36">
        <f t="shared" si="355"/>
        <v>857576.52200831997</v>
      </c>
      <c r="P1881" s="35">
        <f t="shared" si="358"/>
        <v>857576.52200831997</v>
      </c>
    </row>
    <row r="1882" spans="1:16" x14ac:dyDescent="0.4">
      <c r="A1882" s="1">
        <v>1881</v>
      </c>
      <c r="B1882" s="21">
        <v>41694</v>
      </c>
      <c r="C1882" s="43">
        <v>1</v>
      </c>
      <c r="D1882">
        <v>5761</v>
      </c>
      <c r="E1882" s="25">
        <f t="shared" si="359"/>
        <v>4801.5</v>
      </c>
      <c r="F1882" s="25">
        <f t="shared" si="360"/>
        <v>4505.5</v>
      </c>
      <c r="G1882" s="25">
        <f t="shared" si="349"/>
        <v>1.2786594162690046</v>
      </c>
      <c r="H1882" s="25">
        <f t="shared" si="356"/>
        <v>1.0016405964821891</v>
      </c>
      <c r="I1882" s="4">
        <f t="shared" si="350"/>
        <v>5751.5640043274152</v>
      </c>
      <c r="J1882" s="25">
        <f t="shared" si="357"/>
        <v>4361.1959205310322</v>
      </c>
      <c r="K1882" s="15">
        <f t="shared" si="351"/>
        <v>4368.3508832163925</v>
      </c>
      <c r="L1882" s="36">
        <f t="shared" si="352"/>
        <v>1392.6491167836075</v>
      </c>
      <c r="M1882" s="36">
        <f t="shared" si="353"/>
        <v>1392.6491167836075</v>
      </c>
      <c r="N1882" s="36">
        <f t="shared" si="354"/>
        <v>0.24173739225544305</v>
      </c>
      <c r="O1882" s="36">
        <f t="shared" si="355"/>
        <v>1939471.5624781621</v>
      </c>
      <c r="P1882" s="35">
        <f t="shared" si="358"/>
        <v>1939471.5624781621</v>
      </c>
    </row>
    <row r="1883" spans="1:16" x14ac:dyDescent="0.4">
      <c r="A1883" s="1">
        <v>1882</v>
      </c>
      <c r="B1883" s="21">
        <v>41695</v>
      </c>
      <c r="C1883" s="43">
        <v>2</v>
      </c>
      <c r="D1883">
        <v>4705</v>
      </c>
      <c r="E1883" s="25">
        <f t="shared" si="359"/>
        <v>4209.5</v>
      </c>
      <c r="F1883" s="25">
        <f t="shared" si="360"/>
        <v>4209.5</v>
      </c>
      <c r="G1883" s="25">
        <f t="shared" si="349"/>
        <v>1.1177099417983134</v>
      </c>
      <c r="H1883" s="25">
        <f t="shared" si="356"/>
        <v>0.99475543470319527</v>
      </c>
      <c r="I1883" s="4">
        <f t="shared" si="350"/>
        <v>4729.8057752293944</v>
      </c>
      <c r="J1883" s="25">
        <f t="shared" si="357"/>
        <v>4361.1360570704455</v>
      </c>
      <c r="K1883" s="15">
        <f t="shared" si="351"/>
        <v>4338.26379425089</v>
      </c>
      <c r="L1883" s="36">
        <f t="shared" si="352"/>
        <v>366.73620574911001</v>
      </c>
      <c r="M1883" s="36">
        <f t="shared" si="353"/>
        <v>366.73620574911001</v>
      </c>
      <c r="N1883" s="36">
        <f t="shared" si="354"/>
        <v>7.7946058607674812E-2</v>
      </c>
      <c r="O1883" s="36">
        <f t="shared" si="355"/>
        <v>134495.44460725356</v>
      </c>
      <c r="P1883" s="35">
        <f t="shared" si="358"/>
        <v>134495.44460725356</v>
      </c>
    </row>
    <row r="1884" spans="1:16" x14ac:dyDescent="0.4">
      <c r="A1884" s="1">
        <v>1883</v>
      </c>
      <c r="B1884" s="21">
        <v>41696</v>
      </c>
      <c r="C1884" s="43">
        <v>3</v>
      </c>
      <c r="D1884">
        <v>2942</v>
      </c>
      <c r="E1884" s="25">
        <f t="shared" si="359"/>
        <v>4209.5</v>
      </c>
      <c r="F1884" s="25">
        <f t="shared" si="360"/>
        <v>4266.5</v>
      </c>
      <c r="G1884" s="25">
        <f t="shared" si="349"/>
        <v>0.68955818586663542</v>
      </c>
      <c r="H1884" s="25">
        <f t="shared" si="356"/>
        <v>1.0047966317304369</v>
      </c>
      <c r="I1884" s="4">
        <f t="shared" si="350"/>
        <v>2927.9556749044405</v>
      </c>
      <c r="J1884" s="25">
        <f t="shared" si="357"/>
        <v>4361.0761936098579</v>
      </c>
      <c r="K1884" s="15">
        <f t="shared" si="351"/>
        <v>4381.9946700589799</v>
      </c>
      <c r="L1884" s="36">
        <f t="shared" si="352"/>
        <v>-1439.9946700589799</v>
      </c>
      <c r="M1884" s="36">
        <f t="shared" si="353"/>
        <v>1439.9946700589799</v>
      </c>
      <c r="N1884" s="36">
        <f t="shared" si="354"/>
        <v>0.48946113870121682</v>
      </c>
      <c r="O1884" s="36">
        <f t="shared" si="355"/>
        <v>2073584.6497982703</v>
      </c>
      <c r="P1884" s="35">
        <f t="shared" si="358"/>
        <v>2073584.6497982703</v>
      </c>
    </row>
    <row r="1885" spans="1:16" x14ac:dyDescent="0.4">
      <c r="A1885" s="1">
        <v>1884</v>
      </c>
      <c r="B1885" s="21">
        <v>41697</v>
      </c>
      <c r="C1885" s="43">
        <v>4</v>
      </c>
      <c r="D1885">
        <v>3430</v>
      </c>
      <c r="E1885" s="25">
        <f t="shared" si="359"/>
        <v>4323.5</v>
      </c>
      <c r="F1885" s="25">
        <f t="shared" si="360"/>
        <v>4262.375</v>
      </c>
      <c r="G1885" s="25">
        <f t="shared" si="349"/>
        <v>0.80471568081175404</v>
      </c>
      <c r="H1885" s="25">
        <f t="shared" si="356"/>
        <v>0.99880733708417879</v>
      </c>
      <c r="I1885" s="4">
        <f t="shared" si="350"/>
        <v>3434.0957186129699</v>
      </c>
      <c r="J1885" s="25">
        <f t="shared" si="357"/>
        <v>4361.0163301492712</v>
      </c>
      <c r="K1885" s="15">
        <f t="shared" si="351"/>
        <v>4355.8151076970116</v>
      </c>
      <c r="L1885" s="36">
        <f t="shared" si="352"/>
        <v>-925.81510769701163</v>
      </c>
      <c r="M1885" s="36">
        <f t="shared" si="353"/>
        <v>925.81510769701163</v>
      </c>
      <c r="N1885" s="36">
        <f t="shared" si="354"/>
        <v>0.26991694101953689</v>
      </c>
      <c r="O1885" s="36">
        <f t="shared" si="355"/>
        <v>857133.61364002922</v>
      </c>
      <c r="P1885" s="35">
        <f t="shared" si="358"/>
        <v>857133.61364002922</v>
      </c>
    </row>
    <row r="1886" spans="1:16" x14ac:dyDescent="0.4">
      <c r="A1886" s="1">
        <v>1885</v>
      </c>
      <c r="B1886" s="21">
        <v>41698</v>
      </c>
      <c r="C1886" s="43">
        <v>1</v>
      </c>
      <c r="D1886">
        <v>6217</v>
      </c>
      <c r="E1886" s="25">
        <f t="shared" si="359"/>
        <v>4201.25</v>
      </c>
      <c r="F1886" s="25">
        <f t="shared" si="360"/>
        <v>4262.25</v>
      </c>
      <c r="G1886" s="25">
        <f t="shared" si="349"/>
        <v>1.4586192738577042</v>
      </c>
      <c r="H1886" s="25">
        <f t="shared" si="356"/>
        <v>1.0016405964821891</v>
      </c>
      <c r="I1886" s="4">
        <f t="shared" si="350"/>
        <v>6206.8171176711576</v>
      </c>
      <c r="J1886" s="25">
        <f t="shared" si="357"/>
        <v>4360.9564666886836</v>
      </c>
      <c r="K1886" s="15">
        <f t="shared" si="351"/>
        <v>4368.1110365269124</v>
      </c>
      <c r="L1886" s="36">
        <f t="shared" si="352"/>
        <v>1848.8889634730876</v>
      </c>
      <c r="M1886" s="36">
        <f t="shared" si="353"/>
        <v>1848.8889634730876</v>
      </c>
      <c r="N1886" s="36">
        <f t="shared" si="354"/>
        <v>0.29739246637817074</v>
      </c>
      <c r="O1886" s="36">
        <f t="shared" si="355"/>
        <v>3418390.3992525884</v>
      </c>
      <c r="P1886" s="35">
        <f t="shared" si="358"/>
        <v>3418390.3992525884</v>
      </c>
    </row>
    <row r="1887" spans="1:16" x14ac:dyDescent="0.4">
      <c r="A1887" s="1">
        <v>1886</v>
      </c>
      <c r="B1887" s="21">
        <v>41699</v>
      </c>
      <c r="C1887" s="43">
        <v>2</v>
      </c>
      <c r="D1887">
        <v>4216</v>
      </c>
      <c r="E1887" s="25">
        <f t="shared" si="359"/>
        <v>4323.25</v>
      </c>
      <c r="F1887" s="25">
        <f t="shared" si="360"/>
        <v>4638.25</v>
      </c>
      <c r="G1887" s="25">
        <f t="shared" si="349"/>
        <v>0.90896350994448338</v>
      </c>
      <c r="H1887" s="25">
        <f t="shared" si="356"/>
        <v>0.99475543470319527</v>
      </c>
      <c r="I1887" s="4">
        <f t="shared" si="350"/>
        <v>4238.2276617145862</v>
      </c>
      <c r="J1887" s="25">
        <f t="shared" si="357"/>
        <v>4360.8966032280969</v>
      </c>
      <c r="K1887" s="15">
        <f t="shared" si="351"/>
        <v>4338.0255962398533</v>
      </c>
      <c r="L1887" s="36">
        <f t="shared" si="352"/>
        <v>-122.02559623985326</v>
      </c>
      <c r="M1887" s="36">
        <f t="shared" si="353"/>
        <v>122.02559623985326</v>
      </c>
      <c r="N1887" s="36">
        <f t="shared" si="354"/>
        <v>2.894345261856102E-2</v>
      </c>
      <c r="O1887" s="36">
        <f t="shared" si="355"/>
        <v>14890.246137691689</v>
      </c>
      <c r="P1887" s="35">
        <f t="shared" si="358"/>
        <v>14890.246137691689</v>
      </c>
    </row>
    <row r="1888" spans="1:16" x14ac:dyDescent="0.4">
      <c r="A1888" s="1">
        <v>1887</v>
      </c>
      <c r="B1888" s="21">
        <v>41700</v>
      </c>
      <c r="C1888" s="43">
        <v>3</v>
      </c>
      <c r="D1888">
        <v>3430</v>
      </c>
      <c r="E1888" s="25">
        <f t="shared" si="359"/>
        <v>4953.25</v>
      </c>
      <c r="F1888" s="25">
        <f t="shared" si="360"/>
        <v>4604.875</v>
      </c>
      <c r="G1888" s="25">
        <f t="shared" si="349"/>
        <v>0.74486278129156602</v>
      </c>
      <c r="H1888" s="25">
        <f t="shared" si="356"/>
        <v>1.0047966317304369</v>
      </c>
      <c r="I1888" s="4">
        <f t="shared" si="350"/>
        <v>3413.6260927675839</v>
      </c>
      <c r="J1888" s="25">
        <f t="shared" si="357"/>
        <v>4360.8367397675092</v>
      </c>
      <c r="K1888" s="15">
        <f t="shared" si="351"/>
        <v>4381.7540676447334</v>
      </c>
      <c r="L1888" s="36">
        <f t="shared" si="352"/>
        <v>-951.75406764473337</v>
      </c>
      <c r="M1888" s="36">
        <f t="shared" si="353"/>
        <v>951.75406764473337</v>
      </c>
      <c r="N1888" s="36">
        <f t="shared" si="354"/>
        <v>0.27747932001304182</v>
      </c>
      <c r="O1888" s="36">
        <f t="shared" si="355"/>
        <v>905835.80527829565</v>
      </c>
      <c r="P1888" s="35">
        <f t="shared" si="358"/>
        <v>905835.80527829565</v>
      </c>
    </row>
    <row r="1889" spans="1:16" x14ac:dyDescent="0.4">
      <c r="A1889" s="1">
        <v>1888</v>
      </c>
      <c r="B1889" s="21">
        <v>41701</v>
      </c>
      <c r="C1889" s="43">
        <v>4</v>
      </c>
      <c r="D1889">
        <v>5950</v>
      </c>
      <c r="E1889" s="25">
        <f t="shared" si="359"/>
        <v>4256.5</v>
      </c>
      <c r="F1889" s="25">
        <f t="shared" si="360"/>
        <v>4510.25</v>
      </c>
      <c r="G1889" s="25">
        <f t="shared" si="349"/>
        <v>1.3192173382850174</v>
      </c>
      <c r="H1889" s="25">
        <f t="shared" si="356"/>
        <v>0.99880733708417879</v>
      </c>
      <c r="I1889" s="4">
        <f t="shared" si="350"/>
        <v>5957.1048180020907</v>
      </c>
      <c r="J1889" s="25">
        <f t="shared" si="357"/>
        <v>4360.7768763069225</v>
      </c>
      <c r="K1889" s="15">
        <f t="shared" si="351"/>
        <v>4355.5759394423803</v>
      </c>
      <c r="L1889" s="36">
        <f t="shared" si="352"/>
        <v>1594.4240605576197</v>
      </c>
      <c r="M1889" s="36">
        <f t="shared" si="353"/>
        <v>1594.4240605576197</v>
      </c>
      <c r="N1889" s="36">
        <f t="shared" si="354"/>
        <v>0.26797043034581841</v>
      </c>
      <c r="O1889" s="36">
        <f t="shared" si="355"/>
        <v>2542188.0848850482</v>
      </c>
      <c r="P1889" s="35">
        <f t="shared" si="358"/>
        <v>2542188.0848850482</v>
      </c>
    </row>
    <row r="1890" spans="1:16" x14ac:dyDescent="0.4">
      <c r="A1890" s="1">
        <v>1889</v>
      </c>
      <c r="B1890" s="21">
        <v>41702</v>
      </c>
      <c r="C1890" s="43">
        <v>1</v>
      </c>
      <c r="D1890">
        <v>3430</v>
      </c>
      <c r="E1890" s="25">
        <f t="shared" si="359"/>
        <v>4764</v>
      </c>
      <c r="F1890" s="25">
        <f t="shared" si="360"/>
        <v>4831.375</v>
      </c>
      <c r="G1890" s="25">
        <f t="shared" si="349"/>
        <v>0.70994282166050038</v>
      </c>
      <c r="H1890" s="25">
        <f t="shared" si="356"/>
        <v>1.0016405964821891</v>
      </c>
      <c r="I1890" s="4">
        <f t="shared" si="350"/>
        <v>3424.3819709847307</v>
      </c>
      <c r="J1890" s="25">
        <f t="shared" si="357"/>
        <v>4360.7170128463349</v>
      </c>
      <c r="K1890" s="15">
        <f t="shared" si="351"/>
        <v>4367.8711898374322</v>
      </c>
      <c r="L1890" s="36">
        <f t="shared" si="352"/>
        <v>-937.87118983743221</v>
      </c>
      <c r="M1890" s="36">
        <f t="shared" si="353"/>
        <v>937.87118983743221</v>
      </c>
      <c r="N1890" s="36">
        <f t="shared" si="354"/>
        <v>0.2734318337718461</v>
      </c>
      <c r="O1890" s="36">
        <f t="shared" si="355"/>
        <v>879602.36872708076</v>
      </c>
      <c r="P1890" s="35">
        <f t="shared" si="358"/>
        <v>879602.36872708076</v>
      </c>
    </row>
    <row r="1891" spans="1:16" x14ac:dyDescent="0.4">
      <c r="A1891" s="1">
        <v>1890</v>
      </c>
      <c r="B1891" s="21">
        <v>41703</v>
      </c>
      <c r="C1891" s="43">
        <v>2</v>
      </c>
      <c r="D1891">
        <v>6246</v>
      </c>
      <c r="E1891" s="25">
        <f t="shared" si="359"/>
        <v>4898.75</v>
      </c>
      <c r="F1891" s="25">
        <f t="shared" si="360"/>
        <v>4688</v>
      </c>
      <c r="G1891" s="25">
        <f t="shared" si="349"/>
        <v>1.3323378839590443</v>
      </c>
      <c r="H1891" s="25">
        <f t="shared" si="356"/>
        <v>0.99475543470319527</v>
      </c>
      <c r="I1891" s="4">
        <f t="shared" si="350"/>
        <v>6278.9302597412961</v>
      </c>
      <c r="J1891" s="25">
        <f t="shared" si="357"/>
        <v>4360.6571493857482</v>
      </c>
      <c r="K1891" s="15">
        <f t="shared" si="351"/>
        <v>4337.7873982288165</v>
      </c>
      <c r="L1891" s="36">
        <f t="shared" si="352"/>
        <v>1908.2126017711835</v>
      </c>
      <c r="M1891" s="36">
        <f t="shared" si="353"/>
        <v>1908.2126017711835</v>
      </c>
      <c r="N1891" s="36">
        <f t="shared" si="354"/>
        <v>0.30550954239051931</v>
      </c>
      <c r="O1891" s="36">
        <f t="shared" si="355"/>
        <v>3641275.3335583494</v>
      </c>
      <c r="P1891" s="35">
        <f t="shared" si="358"/>
        <v>3641275.3335583494</v>
      </c>
    </row>
    <row r="1892" spans="1:16" x14ac:dyDescent="0.4">
      <c r="A1892" s="1">
        <v>1891</v>
      </c>
      <c r="B1892" s="21">
        <v>41704</v>
      </c>
      <c r="C1892" s="43">
        <v>3</v>
      </c>
      <c r="D1892">
        <v>3969</v>
      </c>
      <c r="E1892" s="25">
        <f t="shared" si="359"/>
        <v>4477.25</v>
      </c>
      <c r="F1892" s="25">
        <f t="shared" si="360"/>
        <v>4477.25</v>
      </c>
      <c r="G1892" s="25">
        <f t="shared" si="349"/>
        <v>0.88648165726729578</v>
      </c>
      <c r="H1892" s="25">
        <f t="shared" si="356"/>
        <v>1.0047966317304369</v>
      </c>
      <c r="I1892" s="4">
        <f t="shared" si="350"/>
        <v>3950.0530502024899</v>
      </c>
      <c r="J1892" s="25">
        <f t="shared" si="357"/>
        <v>4360.5972859251606</v>
      </c>
      <c r="K1892" s="15">
        <f t="shared" si="351"/>
        <v>4381.513465230486</v>
      </c>
      <c r="L1892" s="36">
        <f t="shared" si="352"/>
        <v>-412.51346523048596</v>
      </c>
      <c r="M1892" s="36">
        <f t="shared" si="353"/>
        <v>412.51346523048596</v>
      </c>
      <c r="N1892" s="36">
        <f t="shared" si="354"/>
        <v>0.10393385367359183</v>
      </c>
      <c r="O1892" s="36">
        <f t="shared" si="355"/>
        <v>170167.35899646336</v>
      </c>
      <c r="P1892" s="35">
        <f t="shared" si="358"/>
        <v>170167.35899646336</v>
      </c>
    </row>
    <row r="1893" spans="1:16" x14ac:dyDescent="0.4">
      <c r="A1893" s="1">
        <v>1892</v>
      </c>
      <c r="B1893" s="21">
        <v>41705</v>
      </c>
      <c r="C1893" s="43">
        <v>4</v>
      </c>
      <c r="D1893">
        <v>4264</v>
      </c>
      <c r="E1893" s="25">
        <f t="shared" si="359"/>
        <v>4477.25</v>
      </c>
      <c r="F1893" s="25">
        <f t="shared" si="360"/>
        <v>4152.75</v>
      </c>
      <c r="G1893" s="25">
        <f t="shared" si="349"/>
        <v>1.026789476852688</v>
      </c>
      <c r="H1893" s="25">
        <f t="shared" si="356"/>
        <v>0.99880733708417879</v>
      </c>
      <c r="I1893" s="4">
        <f t="shared" si="350"/>
        <v>4269.0915872203223</v>
      </c>
      <c r="J1893" s="25">
        <f t="shared" si="357"/>
        <v>4360.5374224645739</v>
      </c>
      <c r="K1893" s="15">
        <f t="shared" si="351"/>
        <v>4355.3367711877499</v>
      </c>
      <c r="L1893" s="36">
        <f t="shared" si="352"/>
        <v>-91.336771187749946</v>
      </c>
      <c r="M1893" s="36">
        <f t="shared" si="353"/>
        <v>91.336771187749946</v>
      </c>
      <c r="N1893" s="36">
        <f t="shared" si="354"/>
        <v>2.14204435243316E-2</v>
      </c>
      <c r="O1893" s="36">
        <f t="shared" si="355"/>
        <v>8342.4057710033885</v>
      </c>
      <c r="P1893" s="35">
        <f t="shared" si="358"/>
        <v>8342.4057710033885</v>
      </c>
    </row>
    <row r="1894" spans="1:16" x14ac:dyDescent="0.4">
      <c r="A1894" s="1">
        <v>1893</v>
      </c>
      <c r="B1894" s="21">
        <v>41706</v>
      </c>
      <c r="C1894" s="43">
        <v>1</v>
      </c>
      <c r="D1894">
        <v>3430</v>
      </c>
      <c r="E1894" s="25">
        <f t="shared" si="359"/>
        <v>3828.25</v>
      </c>
      <c r="F1894" s="25">
        <f t="shared" si="360"/>
        <v>3900.25</v>
      </c>
      <c r="G1894" s="25">
        <f t="shared" si="349"/>
        <v>0.87943080571758225</v>
      </c>
      <c r="H1894" s="25">
        <f t="shared" si="356"/>
        <v>1.0016405964821891</v>
      </c>
      <c r="I1894" s="4">
        <f t="shared" si="350"/>
        <v>3424.3819709847307</v>
      </c>
      <c r="J1894" s="25">
        <f t="shared" si="357"/>
        <v>4360.4775590039862</v>
      </c>
      <c r="K1894" s="15">
        <f t="shared" si="351"/>
        <v>4367.631343147953</v>
      </c>
      <c r="L1894" s="36">
        <f t="shared" si="352"/>
        <v>-937.63134314795298</v>
      </c>
      <c r="M1894" s="36">
        <f t="shared" si="353"/>
        <v>937.63134314795298</v>
      </c>
      <c r="N1894" s="36">
        <f t="shared" si="354"/>
        <v>0.27336190762330992</v>
      </c>
      <c r="O1894" s="36">
        <f t="shared" si="355"/>
        <v>879152.53565343434</v>
      </c>
      <c r="P1894" s="35">
        <f t="shared" si="358"/>
        <v>879152.53565343434</v>
      </c>
    </row>
    <row r="1895" spans="1:16" x14ac:dyDescent="0.4">
      <c r="A1895" s="1">
        <v>1894</v>
      </c>
      <c r="B1895" s="21">
        <v>41707</v>
      </c>
      <c r="C1895" s="43">
        <v>2</v>
      </c>
      <c r="D1895">
        <v>3650</v>
      </c>
      <c r="E1895" s="25">
        <f t="shared" si="359"/>
        <v>3972.25</v>
      </c>
      <c r="F1895" s="25">
        <f t="shared" si="360"/>
        <v>3868</v>
      </c>
      <c r="G1895" s="25">
        <f t="shared" si="349"/>
        <v>0.94364012409513964</v>
      </c>
      <c r="H1895" s="25">
        <f t="shared" si="356"/>
        <v>0.99475543470319527</v>
      </c>
      <c r="I1895" s="4">
        <f t="shared" si="350"/>
        <v>3669.2435875849715</v>
      </c>
      <c r="J1895" s="25">
        <f t="shared" si="357"/>
        <v>4360.4176955433995</v>
      </c>
      <c r="K1895" s="15">
        <f t="shared" si="351"/>
        <v>4337.5492002177798</v>
      </c>
      <c r="L1895" s="36">
        <f t="shared" si="352"/>
        <v>-687.5492002177798</v>
      </c>
      <c r="M1895" s="36">
        <f t="shared" si="353"/>
        <v>687.5492002177798</v>
      </c>
      <c r="N1895" s="36">
        <f t="shared" si="354"/>
        <v>0.18836964389528213</v>
      </c>
      <c r="O1895" s="36">
        <f t="shared" si="355"/>
        <v>472723.90272010863</v>
      </c>
      <c r="P1895" s="35">
        <f t="shared" si="358"/>
        <v>472723.90272010863</v>
      </c>
    </row>
    <row r="1896" spans="1:16" x14ac:dyDescent="0.4">
      <c r="A1896" s="1">
        <v>1895</v>
      </c>
      <c r="B1896" s="21">
        <v>41708</v>
      </c>
      <c r="C1896" s="43">
        <v>3</v>
      </c>
      <c r="D1896">
        <v>4545</v>
      </c>
      <c r="E1896" s="25">
        <f t="shared" si="359"/>
        <v>3763.75</v>
      </c>
      <c r="F1896" s="25">
        <f t="shared" si="360"/>
        <v>4056.25</v>
      </c>
      <c r="G1896" s="25">
        <f t="shared" si="349"/>
        <v>1.1204930662557782</v>
      </c>
      <c r="H1896" s="25">
        <f t="shared" si="356"/>
        <v>1.0047966317304369</v>
      </c>
      <c r="I1896" s="4">
        <f t="shared" si="350"/>
        <v>4523.3033794835765</v>
      </c>
      <c r="J1896" s="25">
        <f t="shared" si="357"/>
        <v>4360.3578320828119</v>
      </c>
      <c r="K1896" s="15">
        <f t="shared" si="351"/>
        <v>4381.2728628162395</v>
      </c>
      <c r="L1896" s="36">
        <f t="shared" si="352"/>
        <v>163.72713718376053</v>
      </c>
      <c r="M1896" s="36">
        <f t="shared" si="353"/>
        <v>163.72713718376053</v>
      </c>
      <c r="N1896" s="36">
        <f t="shared" si="354"/>
        <v>3.6023572537681084E-2</v>
      </c>
      <c r="O1896" s="36">
        <f t="shared" si="355"/>
        <v>26806.575450389941</v>
      </c>
      <c r="P1896" s="35">
        <f t="shared" si="358"/>
        <v>26806.575450389941</v>
      </c>
    </row>
    <row r="1897" spans="1:16" x14ac:dyDescent="0.4">
      <c r="A1897" s="1">
        <v>1896</v>
      </c>
      <c r="B1897" s="21">
        <v>41709</v>
      </c>
      <c r="C1897" s="43">
        <v>4</v>
      </c>
      <c r="D1897">
        <v>3430</v>
      </c>
      <c r="E1897" s="25">
        <f t="shared" si="359"/>
        <v>4348.75</v>
      </c>
      <c r="F1897" s="25">
        <f t="shared" si="360"/>
        <v>4321.25</v>
      </c>
      <c r="G1897" s="25">
        <f t="shared" si="349"/>
        <v>0.79375180792594735</v>
      </c>
      <c r="H1897" s="25">
        <f t="shared" si="356"/>
        <v>0.99880733708417879</v>
      </c>
      <c r="I1897" s="4">
        <f t="shared" si="350"/>
        <v>3434.0957186129699</v>
      </c>
      <c r="J1897" s="25">
        <f t="shared" si="357"/>
        <v>4360.2979686222252</v>
      </c>
      <c r="K1897" s="15">
        <f t="shared" si="351"/>
        <v>4355.0976029331187</v>
      </c>
      <c r="L1897" s="36">
        <f t="shared" si="352"/>
        <v>-925.09760293311865</v>
      </c>
      <c r="M1897" s="36">
        <f t="shared" si="353"/>
        <v>925.09760293311865</v>
      </c>
      <c r="N1897" s="36">
        <f t="shared" si="354"/>
        <v>0.26970775595717744</v>
      </c>
      <c r="O1897" s="36">
        <f t="shared" si="355"/>
        <v>855805.57495260204</v>
      </c>
      <c r="P1897" s="35">
        <f t="shared" si="358"/>
        <v>855805.57495260204</v>
      </c>
    </row>
    <row r="1898" spans="1:16" x14ac:dyDescent="0.4">
      <c r="A1898" s="1">
        <v>1897</v>
      </c>
      <c r="B1898" s="21">
        <v>41710</v>
      </c>
      <c r="C1898" s="43">
        <v>1</v>
      </c>
      <c r="D1898">
        <v>5770</v>
      </c>
      <c r="E1898" s="25">
        <f t="shared" si="359"/>
        <v>4293.75</v>
      </c>
      <c r="F1898" s="25">
        <f t="shared" si="360"/>
        <v>4154.375</v>
      </c>
      <c r="G1898" s="25">
        <f t="shared" si="349"/>
        <v>1.388897246878291</v>
      </c>
      <c r="H1898" s="25">
        <f t="shared" si="356"/>
        <v>1.0016405964821891</v>
      </c>
      <c r="I1898" s="4">
        <f t="shared" si="350"/>
        <v>5760.5492631434099</v>
      </c>
      <c r="J1898" s="25">
        <f t="shared" si="357"/>
        <v>4360.2381051616376</v>
      </c>
      <c r="K1898" s="15">
        <f t="shared" si="351"/>
        <v>4367.3914964584728</v>
      </c>
      <c r="L1898" s="36">
        <f t="shared" si="352"/>
        <v>1402.6085035415272</v>
      </c>
      <c r="M1898" s="36">
        <f t="shared" si="353"/>
        <v>1402.6085035415272</v>
      </c>
      <c r="N1898" s="36">
        <f t="shared" si="354"/>
        <v>0.24308639576109656</v>
      </c>
      <c r="O1898" s="36">
        <f t="shared" si="355"/>
        <v>1967310.6142070023</v>
      </c>
      <c r="P1898" s="35">
        <f t="shared" si="358"/>
        <v>1967310.6142070023</v>
      </c>
    </row>
    <row r="1899" spans="1:16" x14ac:dyDescent="0.4">
      <c r="A1899" s="1">
        <v>1898</v>
      </c>
      <c r="B1899" s="21">
        <v>41711</v>
      </c>
      <c r="C1899" s="43">
        <v>2</v>
      </c>
      <c r="D1899">
        <v>3430</v>
      </c>
      <c r="E1899" s="25">
        <f t="shared" si="359"/>
        <v>4015</v>
      </c>
      <c r="F1899" s="25">
        <f t="shared" si="360"/>
        <v>4015</v>
      </c>
      <c r="G1899" s="25">
        <f t="shared" si="349"/>
        <v>0.85429638854296386</v>
      </c>
      <c r="H1899" s="25">
        <f t="shared" si="356"/>
        <v>0.99475543470319527</v>
      </c>
      <c r="I1899" s="4">
        <f t="shared" si="350"/>
        <v>3448.0837001140962</v>
      </c>
      <c r="J1899" s="25">
        <f t="shared" si="357"/>
        <v>4360.1782417010509</v>
      </c>
      <c r="K1899" s="15">
        <f t="shared" si="351"/>
        <v>4337.3110022067422</v>
      </c>
      <c r="L1899" s="36">
        <f t="shared" si="352"/>
        <v>-907.31100220674216</v>
      </c>
      <c r="M1899" s="36">
        <f t="shared" si="353"/>
        <v>907.31100220674216</v>
      </c>
      <c r="N1899" s="36">
        <f t="shared" si="354"/>
        <v>0.26452215807776741</v>
      </c>
      <c r="O1899" s="36">
        <f t="shared" si="355"/>
        <v>823213.25472540292</v>
      </c>
      <c r="P1899" s="35">
        <f t="shared" si="358"/>
        <v>823213.25472540292</v>
      </c>
    </row>
    <row r="1900" spans="1:16" x14ac:dyDescent="0.4">
      <c r="A1900" s="1">
        <v>1899</v>
      </c>
      <c r="B1900" s="21">
        <v>41712</v>
      </c>
      <c r="C1900" s="43">
        <v>3</v>
      </c>
      <c r="D1900">
        <v>3430</v>
      </c>
      <c r="E1900" s="25">
        <f t="shared" si="359"/>
        <v>4015</v>
      </c>
      <c r="F1900" s="25">
        <f t="shared" si="360"/>
        <v>3725.5</v>
      </c>
      <c r="G1900" s="25">
        <f t="shared" si="349"/>
        <v>0.92068178767950615</v>
      </c>
      <c r="H1900" s="25">
        <f t="shared" si="356"/>
        <v>1.0047966317304369</v>
      </c>
      <c r="I1900" s="4">
        <f t="shared" si="350"/>
        <v>3413.6260927675839</v>
      </c>
      <c r="J1900" s="25">
        <f t="shared" si="357"/>
        <v>4360.1183782404632</v>
      </c>
      <c r="K1900" s="15">
        <f t="shared" si="351"/>
        <v>4381.0322604019921</v>
      </c>
      <c r="L1900" s="36">
        <f t="shared" si="352"/>
        <v>-951.03226040199206</v>
      </c>
      <c r="M1900" s="36">
        <f t="shared" si="353"/>
        <v>951.03226040199206</v>
      </c>
      <c r="N1900" s="36">
        <f t="shared" si="354"/>
        <v>0.27726888058367116</v>
      </c>
      <c r="O1900" s="36">
        <f t="shared" si="355"/>
        <v>904462.36032532249</v>
      </c>
      <c r="P1900" s="35">
        <f t="shared" si="358"/>
        <v>904462.36032532249</v>
      </c>
    </row>
    <row r="1901" spans="1:16" x14ac:dyDescent="0.4">
      <c r="A1901" s="1">
        <v>1900</v>
      </c>
      <c r="B1901" s="21">
        <v>41713</v>
      </c>
      <c r="C1901" s="43">
        <v>4</v>
      </c>
      <c r="D1901">
        <v>3430</v>
      </c>
      <c r="E1901" s="25">
        <f t="shared" si="359"/>
        <v>3436</v>
      </c>
      <c r="F1901" s="25">
        <f t="shared" si="360"/>
        <v>3536.625</v>
      </c>
      <c r="G1901" s="25">
        <f t="shared" ref="G1901:G1964" si="361">D1901/F1901</f>
        <v>0.96985119994344893</v>
      </c>
      <c r="H1901" s="25">
        <f t="shared" si="356"/>
        <v>0.99880733708417879</v>
      </c>
      <c r="I1901" s="4">
        <f t="shared" ref="I1901:I1964" si="362">D1901/H1901</f>
        <v>3434.0957186129699</v>
      </c>
      <c r="J1901" s="25">
        <f t="shared" si="357"/>
        <v>4360.0585147798765</v>
      </c>
      <c r="K1901" s="15">
        <f t="shared" ref="K1901:K1964" si="363">H1901*J1901</f>
        <v>4354.8584346784883</v>
      </c>
      <c r="L1901" s="36">
        <f t="shared" ref="L1901:L1964" si="364">D1901-K1901</f>
        <v>-924.85843467848827</v>
      </c>
      <c r="M1901" s="36">
        <f t="shared" ref="M1901:M1964" si="365">ABS(L1901)</f>
        <v>924.85843467848827</v>
      </c>
      <c r="N1901" s="36">
        <f t="shared" ref="N1901:N1964" si="366">M1901/D1901</f>
        <v>0.26963802760305783</v>
      </c>
      <c r="O1901" s="36">
        <f t="shared" ref="O1901:O1964" si="367">L1901^2</f>
        <v>855363.12419594359</v>
      </c>
      <c r="P1901" s="35">
        <f t="shared" si="358"/>
        <v>855363.12419594359</v>
      </c>
    </row>
    <row r="1902" spans="1:16" x14ac:dyDescent="0.4">
      <c r="A1902" s="1">
        <v>1901</v>
      </c>
      <c r="B1902" s="21">
        <v>41714</v>
      </c>
      <c r="C1902" s="43">
        <v>1</v>
      </c>
      <c r="D1902">
        <v>3454</v>
      </c>
      <c r="E1902" s="25">
        <f t="shared" si="359"/>
        <v>3637.25</v>
      </c>
      <c r="F1902" s="25">
        <f t="shared" si="360"/>
        <v>3748.375</v>
      </c>
      <c r="G1902" s="25">
        <f t="shared" si="361"/>
        <v>0.92146596858638741</v>
      </c>
      <c r="H1902" s="25">
        <f t="shared" si="356"/>
        <v>1.0016405964821891</v>
      </c>
      <c r="I1902" s="4">
        <f t="shared" si="362"/>
        <v>3448.3426611607174</v>
      </c>
      <c r="J1902" s="25">
        <f t="shared" si="357"/>
        <v>4359.9986513192889</v>
      </c>
      <c r="K1902" s="15">
        <f t="shared" si="363"/>
        <v>4367.1516497689927</v>
      </c>
      <c r="L1902" s="36">
        <f t="shared" si="364"/>
        <v>-913.15164976899268</v>
      </c>
      <c r="M1902" s="36">
        <f t="shared" si="365"/>
        <v>913.15164976899268</v>
      </c>
      <c r="N1902" s="36">
        <f t="shared" si="366"/>
        <v>0.26437511574087802</v>
      </c>
      <c r="O1902" s="36">
        <f t="shared" si="367"/>
        <v>833845.93547583313</v>
      </c>
      <c r="P1902" s="35">
        <f t="shared" si="358"/>
        <v>833845.93547583313</v>
      </c>
    </row>
    <row r="1903" spans="1:16" x14ac:dyDescent="0.4">
      <c r="A1903" s="1">
        <v>1902</v>
      </c>
      <c r="B1903" s="21">
        <v>41715</v>
      </c>
      <c r="C1903" s="43">
        <v>2</v>
      </c>
      <c r="D1903">
        <v>4235</v>
      </c>
      <c r="E1903" s="25">
        <f t="shared" si="359"/>
        <v>3859.5</v>
      </c>
      <c r="F1903" s="25">
        <f t="shared" si="360"/>
        <v>3966.375</v>
      </c>
      <c r="G1903" s="25">
        <f t="shared" si="361"/>
        <v>1.0677255680564748</v>
      </c>
      <c r="H1903" s="25">
        <f t="shared" si="356"/>
        <v>0.99475543470319527</v>
      </c>
      <c r="I1903" s="4">
        <f t="shared" si="362"/>
        <v>4257.3278338143436</v>
      </c>
      <c r="J1903" s="25">
        <f t="shared" si="357"/>
        <v>4359.9387878587022</v>
      </c>
      <c r="K1903" s="15">
        <f t="shared" si="363"/>
        <v>4337.0728041957054</v>
      </c>
      <c r="L1903" s="36">
        <f t="shared" si="364"/>
        <v>-102.07280419570543</v>
      </c>
      <c r="M1903" s="36">
        <f t="shared" si="365"/>
        <v>102.07280419570543</v>
      </c>
      <c r="N1903" s="36">
        <f t="shared" si="366"/>
        <v>2.410219697655382E-2</v>
      </c>
      <c r="O1903" s="36">
        <f t="shared" si="367"/>
        <v>10418.85735637482</v>
      </c>
      <c r="P1903" s="35">
        <f t="shared" si="358"/>
        <v>10418.85735637482</v>
      </c>
    </row>
    <row r="1904" spans="1:16" x14ac:dyDescent="0.4">
      <c r="A1904" s="1">
        <v>1903</v>
      </c>
      <c r="B1904" s="21">
        <v>41716</v>
      </c>
      <c r="C1904" s="43">
        <v>3</v>
      </c>
      <c r="D1904">
        <v>4319</v>
      </c>
      <c r="E1904" s="25">
        <f t="shared" si="359"/>
        <v>4073.25</v>
      </c>
      <c r="F1904" s="25">
        <f t="shared" si="360"/>
        <v>4070.25</v>
      </c>
      <c r="G1904" s="25">
        <f t="shared" si="361"/>
        <v>1.0611141821755421</v>
      </c>
      <c r="H1904" s="25">
        <f t="shared" si="356"/>
        <v>1.0047966317304369</v>
      </c>
      <c r="I1904" s="4">
        <f t="shared" si="362"/>
        <v>4298.3822433420391</v>
      </c>
      <c r="J1904" s="25">
        <f t="shared" si="357"/>
        <v>4359.8789243981146</v>
      </c>
      <c r="K1904" s="15">
        <f t="shared" si="363"/>
        <v>4380.7916579877456</v>
      </c>
      <c r="L1904" s="36">
        <f t="shared" si="364"/>
        <v>-61.791657987745566</v>
      </c>
      <c r="M1904" s="36">
        <f t="shared" si="365"/>
        <v>61.791657987745566</v>
      </c>
      <c r="N1904" s="36">
        <f t="shared" si="366"/>
        <v>1.4306936325016338E-2</v>
      </c>
      <c r="O1904" s="36">
        <f t="shared" si="367"/>
        <v>3818.2089968745204</v>
      </c>
      <c r="P1904" s="35">
        <f t="shared" si="358"/>
        <v>3818.2089968745204</v>
      </c>
    </row>
    <row r="1905" spans="1:16" x14ac:dyDescent="0.4">
      <c r="A1905" s="1">
        <v>1904</v>
      </c>
      <c r="B1905" s="21">
        <v>41717</v>
      </c>
      <c r="C1905" s="43">
        <v>4</v>
      </c>
      <c r="D1905">
        <v>4285</v>
      </c>
      <c r="E1905" s="25">
        <f t="shared" si="359"/>
        <v>4067.25</v>
      </c>
      <c r="F1905" s="25">
        <f t="shared" si="360"/>
        <v>4166.875</v>
      </c>
      <c r="G1905" s="25">
        <f t="shared" si="361"/>
        <v>1.0283485825708714</v>
      </c>
      <c r="H1905" s="25">
        <f t="shared" si="356"/>
        <v>0.99880733708417879</v>
      </c>
      <c r="I1905" s="4">
        <f t="shared" si="362"/>
        <v>4290.116663048565</v>
      </c>
      <c r="J1905" s="25">
        <f t="shared" si="357"/>
        <v>4359.8190609375279</v>
      </c>
      <c r="K1905" s="15">
        <f t="shared" si="363"/>
        <v>4354.619266423857</v>
      </c>
      <c r="L1905" s="36">
        <f t="shared" si="364"/>
        <v>-69.619266423856971</v>
      </c>
      <c r="M1905" s="36">
        <f t="shared" si="365"/>
        <v>69.619266423856971</v>
      </c>
      <c r="N1905" s="36">
        <f t="shared" si="366"/>
        <v>1.6247203366127647E-2</v>
      </c>
      <c r="O1905" s="36">
        <f t="shared" si="367"/>
        <v>4846.8422573959788</v>
      </c>
      <c r="P1905" s="35">
        <f t="shared" si="358"/>
        <v>4846.8422573959788</v>
      </c>
    </row>
    <row r="1906" spans="1:16" x14ac:dyDescent="0.4">
      <c r="A1906" s="1">
        <v>1905</v>
      </c>
      <c r="B1906" s="21">
        <v>41718</v>
      </c>
      <c r="C1906" s="43">
        <v>1</v>
      </c>
      <c r="D1906">
        <v>3430</v>
      </c>
      <c r="E1906" s="25">
        <f t="shared" si="359"/>
        <v>4266.5</v>
      </c>
      <c r="F1906" s="25">
        <f t="shared" si="360"/>
        <v>4155.375</v>
      </c>
      <c r="G1906" s="25">
        <f t="shared" si="361"/>
        <v>0.82543693409138763</v>
      </c>
      <c r="H1906" s="25">
        <f t="shared" si="356"/>
        <v>1.0016405964821891</v>
      </c>
      <c r="I1906" s="4">
        <f t="shared" si="362"/>
        <v>3424.3819709847307</v>
      </c>
      <c r="J1906" s="25">
        <f t="shared" si="357"/>
        <v>4359.7591974769402</v>
      </c>
      <c r="K1906" s="15">
        <f t="shared" si="363"/>
        <v>4366.9118030795125</v>
      </c>
      <c r="L1906" s="36">
        <f t="shared" si="364"/>
        <v>-936.91180307951254</v>
      </c>
      <c r="M1906" s="36">
        <f t="shared" si="365"/>
        <v>936.91180307951254</v>
      </c>
      <c r="N1906" s="36">
        <f t="shared" si="366"/>
        <v>0.27315212917770043</v>
      </c>
      <c r="O1906" s="36">
        <f t="shared" si="367"/>
        <v>877803.72674970329</v>
      </c>
      <c r="P1906" s="35">
        <f t="shared" si="358"/>
        <v>877803.72674970329</v>
      </c>
    </row>
    <row r="1907" spans="1:16" x14ac:dyDescent="0.4">
      <c r="A1907" s="1">
        <v>1906</v>
      </c>
      <c r="B1907" s="21">
        <v>41719</v>
      </c>
      <c r="C1907" s="43">
        <v>2</v>
      </c>
      <c r="D1907">
        <v>5032</v>
      </c>
      <c r="E1907" s="25">
        <f t="shared" si="359"/>
        <v>4044.25</v>
      </c>
      <c r="F1907" s="25">
        <f t="shared" si="360"/>
        <v>4045.25</v>
      </c>
      <c r="G1907" s="25">
        <f t="shared" si="361"/>
        <v>1.2439280637785057</v>
      </c>
      <c r="H1907" s="25">
        <f t="shared" si="356"/>
        <v>0.99475543470319527</v>
      </c>
      <c r="I1907" s="4">
        <f t="shared" si="362"/>
        <v>5058.5297897883775</v>
      </c>
      <c r="J1907" s="25">
        <f t="shared" si="357"/>
        <v>4359.6993340163535</v>
      </c>
      <c r="K1907" s="15">
        <f t="shared" si="363"/>
        <v>4336.8346061846687</v>
      </c>
      <c r="L1907" s="36">
        <f t="shared" si="364"/>
        <v>695.1653938153313</v>
      </c>
      <c r="M1907" s="36">
        <f t="shared" si="365"/>
        <v>695.1653938153313</v>
      </c>
      <c r="N1907" s="36">
        <f t="shared" si="366"/>
        <v>0.13814892563897682</v>
      </c>
      <c r="O1907" s="36">
        <f t="shared" si="367"/>
        <v>483254.92475842463</v>
      </c>
      <c r="P1907" s="35">
        <f t="shared" si="358"/>
        <v>483254.92475842463</v>
      </c>
    </row>
    <row r="1908" spans="1:16" x14ac:dyDescent="0.4">
      <c r="A1908" s="1">
        <v>1907</v>
      </c>
      <c r="B1908" s="21">
        <v>41720</v>
      </c>
      <c r="C1908" s="43">
        <v>3</v>
      </c>
      <c r="D1908">
        <v>3430</v>
      </c>
      <c r="E1908" s="25">
        <f t="shared" si="359"/>
        <v>4046.25</v>
      </c>
      <c r="F1908" s="25">
        <f t="shared" si="360"/>
        <v>4046.25</v>
      </c>
      <c r="G1908" s="25">
        <f t="shared" si="361"/>
        <v>0.84769848625270317</v>
      </c>
      <c r="H1908" s="25">
        <f t="shared" si="356"/>
        <v>1.0047966317304369</v>
      </c>
      <c r="I1908" s="4">
        <f t="shared" si="362"/>
        <v>3413.6260927675839</v>
      </c>
      <c r="J1908" s="25">
        <f t="shared" si="357"/>
        <v>4359.6394705557659</v>
      </c>
      <c r="K1908" s="15">
        <f t="shared" si="363"/>
        <v>4380.5510555734991</v>
      </c>
      <c r="L1908" s="36">
        <f t="shared" si="364"/>
        <v>-950.55105557349907</v>
      </c>
      <c r="M1908" s="36">
        <f t="shared" si="365"/>
        <v>950.55105557349907</v>
      </c>
      <c r="N1908" s="36">
        <f t="shared" si="366"/>
        <v>0.27712858763075776</v>
      </c>
      <c r="O1908" s="36">
        <f t="shared" si="367"/>
        <v>903547.30925189331</v>
      </c>
      <c r="P1908" s="35">
        <f t="shared" si="358"/>
        <v>903547.30925189331</v>
      </c>
    </row>
    <row r="1909" spans="1:16" x14ac:dyDescent="0.4">
      <c r="A1909" s="1">
        <v>1908</v>
      </c>
      <c r="B1909" s="21">
        <v>41721</v>
      </c>
      <c r="C1909" s="43">
        <v>4</v>
      </c>
      <c r="D1909">
        <v>4293</v>
      </c>
      <c r="E1909" s="25">
        <f t="shared" si="359"/>
        <v>4046.25</v>
      </c>
      <c r="F1909" s="25">
        <f t="shared" si="360"/>
        <v>3846</v>
      </c>
      <c r="G1909" s="25">
        <f t="shared" si="361"/>
        <v>1.1162246489859595</v>
      </c>
      <c r="H1909" s="25">
        <f t="shared" si="356"/>
        <v>0.99880733708417879</v>
      </c>
      <c r="I1909" s="4">
        <f t="shared" si="362"/>
        <v>4298.1262157450383</v>
      </c>
      <c r="J1909" s="25">
        <f t="shared" si="357"/>
        <v>4359.5796070951792</v>
      </c>
      <c r="K1909" s="15">
        <f t="shared" si="363"/>
        <v>4354.3800981692266</v>
      </c>
      <c r="L1909" s="36">
        <f t="shared" si="364"/>
        <v>-61.380098169226585</v>
      </c>
      <c r="M1909" s="36">
        <f t="shared" si="365"/>
        <v>61.380098169226585</v>
      </c>
      <c r="N1909" s="36">
        <f t="shared" si="366"/>
        <v>1.4297716787613926E-2</v>
      </c>
      <c r="O1909" s="36">
        <f t="shared" si="367"/>
        <v>3767.5164512638926</v>
      </c>
      <c r="P1909" s="35">
        <f t="shared" si="358"/>
        <v>3767.5164512638926</v>
      </c>
    </row>
    <row r="1910" spans="1:16" x14ac:dyDescent="0.4">
      <c r="A1910" s="1">
        <v>1909</v>
      </c>
      <c r="B1910" s="21">
        <v>41722</v>
      </c>
      <c r="C1910" s="43">
        <v>1</v>
      </c>
      <c r="D1910">
        <v>3430</v>
      </c>
      <c r="E1910" s="25">
        <f t="shared" si="359"/>
        <v>3645.75</v>
      </c>
      <c r="F1910" s="25">
        <f t="shared" si="360"/>
        <v>3645.75</v>
      </c>
      <c r="G1910" s="25">
        <f t="shared" si="361"/>
        <v>0.94082150449153124</v>
      </c>
      <c r="H1910" s="25">
        <f t="shared" si="356"/>
        <v>1.0016405964821891</v>
      </c>
      <c r="I1910" s="4">
        <f t="shared" si="362"/>
        <v>3424.3819709847307</v>
      </c>
      <c r="J1910" s="25">
        <f t="shared" si="357"/>
        <v>4359.5197436345916</v>
      </c>
      <c r="K1910" s="15">
        <f t="shared" si="363"/>
        <v>4366.6719563900324</v>
      </c>
      <c r="L1910" s="36">
        <f t="shared" si="364"/>
        <v>-936.67195639003239</v>
      </c>
      <c r="M1910" s="36">
        <f t="shared" si="365"/>
        <v>936.67195639003239</v>
      </c>
      <c r="N1910" s="36">
        <f t="shared" si="366"/>
        <v>0.27308220302916397</v>
      </c>
      <c r="O1910" s="36">
        <f t="shared" si="367"/>
        <v>877354.35388753074</v>
      </c>
      <c r="P1910" s="35">
        <f t="shared" si="358"/>
        <v>877354.35388753074</v>
      </c>
    </row>
    <row r="1911" spans="1:16" x14ac:dyDescent="0.4">
      <c r="A1911" s="1">
        <v>1910</v>
      </c>
      <c r="B1911" s="21">
        <v>41723</v>
      </c>
      <c r="C1911" s="43">
        <v>2</v>
      </c>
      <c r="D1911">
        <v>3430</v>
      </c>
      <c r="E1911" s="25">
        <f t="shared" si="359"/>
        <v>3645.75</v>
      </c>
      <c r="F1911" s="25">
        <f t="shared" si="360"/>
        <v>3647.875</v>
      </c>
      <c r="G1911" s="25">
        <f t="shared" si="361"/>
        <v>0.94027344686975289</v>
      </c>
      <c r="H1911" s="25">
        <f t="shared" si="356"/>
        <v>0.99475543470319527</v>
      </c>
      <c r="I1911" s="4">
        <f t="shared" si="362"/>
        <v>3448.0837001140962</v>
      </c>
      <c r="J1911" s="25">
        <f t="shared" si="357"/>
        <v>4359.4598801740049</v>
      </c>
      <c r="K1911" s="15">
        <f t="shared" si="363"/>
        <v>4336.596408173632</v>
      </c>
      <c r="L1911" s="36">
        <f t="shared" si="364"/>
        <v>-906.59640817363197</v>
      </c>
      <c r="M1911" s="36">
        <f t="shared" si="365"/>
        <v>906.59640817363197</v>
      </c>
      <c r="N1911" s="36">
        <f t="shared" si="366"/>
        <v>0.26431382162496558</v>
      </c>
      <c r="O1911" s="36">
        <f t="shared" si="367"/>
        <v>821917.0473133307</v>
      </c>
      <c r="P1911" s="35">
        <f t="shared" si="358"/>
        <v>821917.0473133307</v>
      </c>
    </row>
    <row r="1912" spans="1:16" x14ac:dyDescent="0.4">
      <c r="A1912" s="1">
        <v>1911</v>
      </c>
      <c r="B1912" s="21">
        <v>41724</v>
      </c>
      <c r="C1912" s="43">
        <v>3</v>
      </c>
      <c r="D1912">
        <v>3430</v>
      </c>
      <c r="E1912" s="25">
        <f t="shared" si="359"/>
        <v>3650</v>
      </c>
      <c r="F1912" s="25">
        <f t="shared" si="360"/>
        <v>3650</v>
      </c>
      <c r="G1912" s="25">
        <f t="shared" si="361"/>
        <v>0.9397260273972603</v>
      </c>
      <c r="H1912" s="25">
        <f t="shared" si="356"/>
        <v>1.0047966317304369</v>
      </c>
      <c r="I1912" s="4">
        <f t="shared" si="362"/>
        <v>3413.6260927675839</v>
      </c>
      <c r="J1912" s="25">
        <f t="shared" si="357"/>
        <v>4359.4000167134172</v>
      </c>
      <c r="K1912" s="15">
        <f t="shared" si="363"/>
        <v>4380.3104531592517</v>
      </c>
      <c r="L1912" s="36">
        <f t="shared" si="364"/>
        <v>-950.31045315925167</v>
      </c>
      <c r="M1912" s="36">
        <f t="shared" si="365"/>
        <v>950.31045315925167</v>
      </c>
      <c r="N1912" s="36">
        <f t="shared" si="366"/>
        <v>0.27705844115430078</v>
      </c>
      <c r="O1912" s="36">
        <f t="shared" si="367"/>
        <v>903089.95738374221</v>
      </c>
      <c r="P1912" s="35">
        <f t="shared" si="358"/>
        <v>903089.95738374221</v>
      </c>
    </row>
    <row r="1913" spans="1:16" x14ac:dyDescent="0.4">
      <c r="A1913" s="1">
        <v>1912</v>
      </c>
      <c r="B1913" s="21">
        <v>41725</v>
      </c>
      <c r="C1913" s="43">
        <v>4</v>
      </c>
      <c r="D1913">
        <v>4310</v>
      </c>
      <c r="E1913" s="25">
        <f t="shared" si="359"/>
        <v>3650</v>
      </c>
      <c r="F1913" s="25">
        <f t="shared" si="360"/>
        <v>3830.125</v>
      </c>
      <c r="G1913" s="25">
        <f t="shared" si="361"/>
        <v>1.125289644593845</v>
      </c>
      <c r="H1913" s="25">
        <f t="shared" si="356"/>
        <v>0.99880733708417879</v>
      </c>
      <c r="I1913" s="4">
        <f t="shared" si="362"/>
        <v>4315.1465152250439</v>
      </c>
      <c r="J1913" s="25">
        <f t="shared" si="357"/>
        <v>4359.3401532528305</v>
      </c>
      <c r="K1913" s="15">
        <f t="shared" si="363"/>
        <v>4354.1409299145953</v>
      </c>
      <c r="L1913" s="36">
        <f t="shared" si="364"/>
        <v>-44.14092991459529</v>
      </c>
      <c r="M1913" s="36">
        <f t="shared" si="365"/>
        <v>44.14092991459529</v>
      </c>
      <c r="N1913" s="36">
        <f t="shared" si="366"/>
        <v>1.0241515061391019E-2</v>
      </c>
      <c r="O1913" s="36">
        <f t="shared" si="367"/>
        <v>1948.4216937252133</v>
      </c>
      <c r="P1913" s="35">
        <f t="shared" si="358"/>
        <v>1948.4216937252133</v>
      </c>
    </row>
    <row r="1914" spans="1:16" x14ac:dyDescent="0.4">
      <c r="A1914" s="1">
        <v>1913</v>
      </c>
      <c r="B1914" s="21">
        <v>41726</v>
      </c>
      <c r="C1914" s="43">
        <v>1</v>
      </c>
      <c r="D1914">
        <v>3430</v>
      </c>
      <c r="E1914" s="25">
        <f t="shared" si="359"/>
        <v>4010.25</v>
      </c>
      <c r="F1914" s="25">
        <f t="shared" si="360"/>
        <v>4010.25</v>
      </c>
      <c r="G1914" s="25">
        <f t="shared" si="361"/>
        <v>0.85530827255158659</v>
      </c>
      <c r="H1914" s="25">
        <f t="shared" si="356"/>
        <v>1.0016405964821891</v>
      </c>
      <c r="I1914" s="4">
        <f t="shared" si="362"/>
        <v>3424.3819709847307</v>
      </c>
      <c r="J1914" s="25">
        <f t="shared" si="357"/>
        <v>4359.2802897922429</v>
      </c>
      <c r="K1914" s="15">
        <f t="shared" si="363"/>
        <v>4366.4321097005522</v>
      </c>
      <c r="L1914" s="36">
        <f t="shared" si="364"/>
        <v>-936.43210970055225</v>
      </c>
      <c r="M1914" s="36">
        <f t="shared" si="365"/>
        <v>936.43210970055225</v>
      </c>
      <c r="N1914" s="36">
        <f t="shared" si="366"/>
        <v>0.27301227688062746</v>
      </c>
      <c r="O1914" s="36">
        <f t="shared" si="367"/>
        <v>876905.09607822716</v>
      </c>
      <c r="P1914" s="35">
        <f t="shared" si="358"/>
        <v>876905.09607822716</v>
      </c>
    </row>
    <row r="1915" spans="1:16" x14ac:dyDescent="0.4">
      <c r="A1915" s="1">
        <v>1914</v>
      </c>
      <c r="B1915" s="21">
        <v>41727</v>
      </c>
      <c r="C1915" s="43">
        <v>2</v>
      </c>
      <c r="D1915">
        <v>4871</v>
      </c>
      <c r="E1915" s="25">
        <f t="shared" si="359"/>
        <v>4010.25</v>
      </c>
      <c r="F1915" s="25">
        <f t="shared" si="360"/>
        <v>4166.375</v>
      </c>
      <c r="G1915" s="25">
        <f t="shared" si="361"/>
        <v>1.169121838528697</v>
      </c>
      <c r="H1915" s="25">
        <f t="shared" si="356"/>
        <v>0.99475543470319527</v>
      </c>
      <c r="I1915" s="4">
        <f t="shared" si="362"/>
        <v>4896.6809630483276</v>
      </c>
      <c r="J1915" s="25">
        <f t="shared" si="357"/>
        <v>4359.2204263316562</v>
      </c>
      <c r="K1915" s="15">
        <f t="shared" si="363"/>
        <v>4336.3582101625952</v>
      </c>
      <c r="L1915" s="36">
        <f t="shared" si="364"/>
        <v>534.64178983740476</v>
      </c>
      <c r="M1915" s="36">
        <f t="shared" si="365"/>
        <v>534.64178983740476</v>
      </c>
      <c r="N1915" s="36">
        <f t="shared" si="366"/>
        <v>0.10976017036284229</v>
      </c>
      <c r="O1915" s="36">
        <f t="shared" si="367"/>
        <v>285841.84344054369</v>
      </c>
      <c r="P1915" s="35">
        <f t="shared" si="358"/>
        <v>285841.84344054369</v>
      </c>
    </row>
    <row r="1916" spans="1:16" x14ac:dyDescent="0.4">
      <c r="A1916" s="1">
        <v>1915</v>
      </c>
      <c r="B1916" s="21">
        <v>41728</v>
      </c>
      <c r="C1916" s="43">
        <v>3</v>
      </c>
      <c r="D1916">
        <v>3430</v>
      </c>
      <c r="E1916" s="25">
        <f t="shared" si="359"/>
        <v>4322.5</v>
      </c>
      <c r="F1916" s="25">
        <f t="shared" si="360"/>
        <v>4528.75</v>
      </c>
      <c r="G1916" s="25">
        <f t="shared" si="361"/>
        <v>0.75738338393596472</v>
      </c>
      <c r="H1916" s="25">
        <f t="shared" si="356"/>
        <v>1.0047966317304369</v>
      </c>
      <c r="I1916" s="4">
        <f t="shared" si="362"/>
        <v>3413.6260927675839</v>
      </c>
      <c r="J1916" s="25">
        <f t="shared" si="357"/>
        <v>4359.1605628710686</v>
      </c>
      <c r="K1916" s="15">
        <f t="shared" si="363"/>
        <v>4380.0698507450052</v>
      </c>
      <c r="L1916" s="36">
        <f t="shared" si="364"/>
        <v>-950.06985074500517</v>
      </c>
      <c r="M1916" s="36">
        <f t="shared" si="365"/>
        <v>950.06985074500517</v>
      </c>
      <c r="N1916" s="36">
        <f t="shared" si="366"/>
        <v>0.27698829467784408</v>
      </c>
      <c r="O1916" s="36">
        <f t="shared" si="367"/>
        <v>902632.72129463637</v>
      </c>
      <c r="P1916" s="35">
        <f t="shared" si="358"/>
        <v>902632.72129463637</v>
      </c>
    </row>
    <row r="1917" spans="1:16" x14ac:dyDescent="0.4">
      <c r="A1917" s="1">
        <v>1916</v>
      </c>
      <c r="B1917" s="21">
        <v>41729</v>
      </c>
      <c r="C1917" s="43">
        <v>4</v>
      </c>
      <c r="D1917">
        <v>5559</v>
      </c>
      <c r="E1917" s="25">
        <f t="shared" si="359"/>
        <v>4735</v>
      </c>
      <c r="F1917" s="25">
        <f t="shared" si="360"/>
        <v>4679.25</v>
      </c>
      <c r="G1917" s="25">
        <f t="shared" si="361"/>
        <v>1.1880108991825613</v>
      </c>
      <c r="H1917" s="25">
        <f t="shared" si="356"/>
        <v>0.99880733708417879</v>
      </c>
      <c r="I1917" s="4">
        <f t="shared" si="362"/>
        <v>5565.6379299619539</v>
      </c>
      <c r="J1917" s="25">
        <f t="shared" si="357"/>
        <v>4359.1006994104819</v>
      </c>
      <c r="K1917" s="15">
        <f t="shared" si="363"/>
        <v>4353.9017616599649</v>
      </c>
      <c r="L1917" s="36">
        <f t="shared" si="364"/>
        <v>1205.0982383400351</v>
      </c>
      <c r="M1917" s="36">
        <f t="shared" si="365"/>
        <v>1205.0982383400351</v>
      </c>
      <c r="N1917" s="36">
        <f t="shared" si="366"/>
        <v>0.21678327726929936</v>
      </c>
      <c r="O1917" s="36">
        <f t="shared" si="367"/>
        <v>1452261.764050256</v>
      </c>
      <c r="P1917" s="35">
        <f t="shared" si="358"/>
        <v>1452261.764050256</v>
      </c>
    </row>
    <row r="1918" spans="1:16" x14ac:dyDescent="0.4">
      <c r="A1918" s="1">
        <v>1917</v>
      </c>
      <c r="B1918" s="21">
        <v>41730</v>
      </c>
      <c r="C1918" s="43">
        <v>1</v>
      </c>
      <c r="D1918">
        <v>5080</v>
      </c>
      <c r="E1918" s="25">
        <f t="shared" si="359"/>
        <v>4623.5</v>
      </c>
      <c r="F1918" s="25">
        <f t="shared" si="360"/>
        <v>4623.5</v>
      </c>
      <c r="G1918" s="25">
        <f t="shared" si="361"/>
        <v>1.098734724775603</v>
      </c>
      <c r="H1918" s="25">
        <f t="shared" si="356"/>
        <v>1.0016405964821891</v>
      </c>
      <c r="I1918" s="4">
        <f t="shared" si="362"/>
        <v>5071.6794205837996</v>
      </c>
      <c r="J1918" s="25">
        <f t="shared" si="357"/>
        <v>4359.0408359498942</v>
      </c>
      <c r="K1918" s="15">
        <f t="shared" si="363"/>
        <v>4366.1922630110721</v>
      </c>
      <c r="L1918" s="36">
        <f t="shared" si="364"/>
        <v>713.8077369889279</v>
      </c>
      <c r="M1918" s="36">
        <f t="shared" si="365"/>
        <v>713.8077369889279</v>
      </c>
      <c r="N1918" s="36">
        <f t="shared" si="366"/>
        <v>0.14051333405293856</v>
      </c>
      <c r="O1918" s="36">
        <f t="shared" si="367"/>
        <v>509521.48538525449</v>
      </c>
      <c r="P1918" s="35">
        <f t="shared" si="358"/>
        <v>509521.48538525449</v>
      </c>
    </row>
    <row r="1919" spans="1:16" x14ac:dyDescent="0.4">
      <c r="A1919" s="1">
        <v>1918</v>
      </c>
      <c r="B1919" s="21">
        <v>41731</v>
      </c>
      <c r="C1919" s="43">
        <v>2</v>
      </c>
      <c r="D1919">
        <v>4425</v>
      </c>
      <c r="E1919" s="25">
        <f t="shared" si="359"/>
        <v>4623.5</v>
      </c>
      <c r="F1919" s="25">
        <f t="shared" si="360"/>
        <v>4313.625</v>
      </c>
      <c r="G1919" s="25">
        <f t="shared" si="361"/>
        <v>1.0258193514735285</v>
      </c>
      <c r="H1919" s="25">
        <f t="shared" si="356"/>
        <v>0.99475543470319527</v>
      </c>
      <c r="I1919" s="4">
        <f t="shared" si="362"/>
        <v>4448.3295548119177</v>
      </c>
      <c r="J1919" s="25">
        <f t="shared" si="357"/>
        <v>4358.9809724893075</v>
      </c>
      <c r="K1919" s="15">
        <f t="shared" si="363"/>
        <v>4336.1200121515576</v>
      </c>
      <c r="L1919" s="36">
        <f t="shared" si="364"/>
        <v>88.879987848442397</v>
      </c>
      <c r="M1919" s="36">
        <f t="shared" si="365"/>
        <v>88.879987848442397</v>
      </c>
      <c r="N1919" s="36">
        <f t="shared" si="366"/>
        <v>2.0085872960099976E-2</v>
      </c>
      <c r="O1919" s="36">
        <f t="shared" si="367"/>
        <v>7899.6522399392679</v>
      </c>
      <c r="P1919" s="35">
        <f t="shared" si="358"/>
        <v>7899.6522399392679</v>
      </c>
    </row>
    <row r="1920" spans="1:16" x14ac:dyDescent="0.4">
      <c r="A1920" s="1">
        <v>1919</v>
      </c>
      <c r="B1920" s="21">
        <v>41732</v>
      </c>
      <c r="C1920" s="43">
        <v>3</v>
      </c>
      <c r="D1920">
        <v>3430</v>
      </c>
      <c r="E1920" s="25">
        <f t="shared" si="359"/>
        <v>4003.75</v>
      </c>
      <c r="F1920" s="25">
        <f t="shared" si="360"/>
        <v>3728.25</v>
      </c>
      <c r="G1920" s="25">
        <f t="shared" si="361"/>
        <v>0.9200026822235633</v>
      </c>
      <c r="H1920" s="25">
        <f t="shared" si="356"/>
        <v>1.0047966317304369</v>
      </c>
      <c r="I1920" s="4">
        <f t="shared" si="362"/>
        <v>3413.6260927675839</v>
      </c>
      <c r="J1920" s="25">
        <f t="shared" si="357"/>
        <v>4358.9211090287208</v>
      </c>
      <c r="K1920" s="15">
        <f t="shared" si="363"/>
        <v>4379.8292483307587</v>
      </c>
      <c r="L1920" s="36">
        <f t="shared" si="364"/>
        <v>-949.82924833075867</v>
      </c>
      <c r="M1920" s="36">
        <f t="shared" si="365"/>
        <v>949.82924833075867</v>
      </c>
      <c r="N1920" s="36">
        <f t="shared" si="366"/>
        <v>0.27691814820138738</v>
      </c>
      <c r="O1920" s="36">
        <f t="shared" si="367"/>
        <v>902175.60098457406</v>
      </c>
      <c r="P1920" s="35">
        <f t="shared" si="358"/>
        <v>902175.60098457406</v>
      </c>
    </row>
    <row r="1921" spans="1:16" x14ac:dyDescent="0.4">
      <c r="A1921" s="1">
        <v>1920</v>
      </c>
      <c r="B1921" s="21">
        <v>41733</v>
      </c>
      <c r="C1921" s="43">
        <v>4</v>
      </c>
      <c r="D1921">
        <v>3080</v>
      </c>
      <c r="E1921" s="25">
        <f t="shared" si="359"/>
        <v>3452.75</v>
      </c>
      <c r="F1921" s="25">
        <f t="shared" si="360"/>
        <v>3542</v>
      </c>
      <c r="G1921" s="25">
        <f t="shared" si="361"/>
        <v>0.86956521739130432</v>
      </c>
      <c r="H1921" s="25">
        <f t="shared" si="356"/>
        <v>0.99880733708417879</v>
      </c>
      <c r="I1921" s="4">
        <f t="shared" si="362"/>
        <v>3083.677788142259</v>
      </c>
      <c r="J1921" s="25">
        <f t="shared" si="357"/>
        <v>4358.8612455681332</v>
      </c>
      <c r="K1921" s="15">
        <f t="shared" si="363"/>
        <v>4353.6625934053336</v>
      </c>
      <c r="L1921" s="36">
        <f t="shared" si="364"/>
        <v>-1273.6625934053336</v>
      </c>
      <c r="M1921" s="36">
        <f t="shared" si="365"/>
        <v>1273.6625934053336</v>
      </c>
      <c r="N1921" s="36">
        <f t="shared" si="366"/>
        <v>0.41352681604069275</v>
      </c>
      <c r="O1921" s="36">
        <f t="shared" si="367"/>
        <v>1622216.4018400002</v>
      </c>
      <c r="P1921" s="35">
        <f t="shared" si="358"/>
        <v>1622216.4018400002</v>
      </c>
    </row>
    <row r="1922" spans="1:16" x14ac:dyDescent="0.4">
      <c r="A1922" s="1">
        <v>1921</v>
      </c>
      <c r="B1922" s="21">
        <v>41734</v>
      </c>
      <c r="C1922" s="43">
        <v>1</v>
      </c>
      <c r="D1922">
        <v>2876</v>
      </c>
      <c r="E1922" s="25">
        <f t="shared" si="359"/>
        <v>3631.25</v>
      </c>
      <c r="F1922" s="25">
        <f t="shared" si="360"/>
        <v>3658.75</v>
      </c>
      <c r="G1922" s="25">
        <f t="shared" si="361"/>
        <v>0.7860608131192347</v>
      </c>
      <c r="H1922" s="25">
        <f t="shared" ref="H1922:H1985" si="368">VLOOKUP(C1922,$Q$38:$S$42,3,FALSE)</f>
        <v>1.0016405964821891</v>
      </c>
      <c r="I1922" s="4">
        <f t="shared" si="362"/>
        <v>2871.2893727557102</v>
      </c>
      <c r="J1922" s="25">
        <f t="shared" si="357"/>
        <v>4358.8013821075465</v>
      </c>
      <c r="K1922" s="15">
        <f t="shared" si="363"/>
        <v>4365.9524163215929</v>
      </c>
      <c r="L1922" s="36">
        <f t="shared" si="364"/>
        <v>-1489.9524163215929</v>
      </c>
      <c r="M1922" s="36">
        <f t="shared" si="365"/>
        <v>1489.9524163215929</v>
      </c>
      <c r="N1922" s="36">
        <f t="shared" si="366"/>
        <v>0.51806412250403089</v>
      </c>
      <c r="O1922" s="36">
        <f t="shared" si="367"/>
        <v>2219958.2029025531</v>
      </c>
      <c r="P1922" s="35">
        <f t="shared" si="358"/>
        <v>2219958.2029025531</v>
      </c>
    </row>
    <row r="1923" spans="1:16" x14ac:dyDescent="0.4">
      <c r="A1923" s="1">
        <v>1922</v>
      </c>
      <c r="B1923" s="21">
        <v>41735</v>
      </c>
      <c r="C1923" s="43">
        <v>2</v>
      </c>
      <c r="D1923">
        <v>5139</v>
      </c>
      <c r="E1923" s="25">
        <f t="shared" si="359"/>
        <v>3686.25</v>
      </c>
      <c r="F1923" s="25">
        <f t="shared" si="360"/>
        <v>3813.875</v>
      </c>
      <c r="G1923" s="25">
        <f t="shared" si="361"/>
        <v>1.3474484612107109</v>
      </c>
      <c r="H1923" s="25">
        <f t="shared" si="368"/>
        <v>0.99475543470319527</v>
      </c>
      <c r="I1923" s="4">
        <f t="shared" si="362"/>
        <v>5166.0939168764844</v>
      </c>
      <c r="J1923" s="25">
        <f t="shared" ref="J1923:J1986" si="369">INTERCEPT($I$2:$I$3896,$A$2:$A$3896)+SLOPE($I$2:$I$3896,$A$2:$A$3896)*A1923</f>
        <v>4358.7415186469589</v>
      </c>
      <c r="K1923" s="15">
        <f t="shared" si="363"/>
        <v>4335.8818141405209</v>
      </c>
      <c r="L1923" s="36">
        <f t="shared" si="364"/>
        <v>803.11818585947913</v>
      </c>
      <c r="M1923" s="36">
        <f t="shared" si="365"/>
        <v>803.11818585947913</v>
      </c>
      <c r="N1923" s="36">
        <f t="shared" si="366"/>
        <v>0.15627907878176281</v>
      </c>
      <c r="O1923" s="36">
        <f t="shared" si="367"/>
        <v>644998.8204582209</v>
      </c>
      <c r="P1923" s="35">
        <f t="shared" ref="P1923:P1986" si="370">(D1923-K1923)^2</f>
        <v>644998.8204582209</v>
      </c>
    </row>
    <row r="1924" spans="1:16" x14ac:dyDescent="0.4">
      <c r="A1924" s="1">
        <v>1923</v>
      </c>
      <c r="B1924" s="21">
        <v>41736</v>
      </c>
      <c r="C1924" s="43">
        <v>3</v>
      </c>
      <c r="D1924">
        <v>3650</v>
      </c>
      <c r="E1924" s="25">
        <f t="shared" si="359"/>
        <v>3941.5</v>
      </c>
      <c r="F1924" s="25">
        <f t="shared" si="360"/>
        <v>3914.5</v>
      </c>
      <c r="G1924" s="25">
        <f t="shared" si="361"/>
        <v>0.93243070634819258</v>
      </c>
      <c r="H1924" s="25">
        <f t="shared" si="368"/>
        <v>1.0047966317304369</v>
      </c>
      <c r="I1924" s="4">
        <f t="shared" si="362"/>
        <v>3632.5758713124433</v>
      </c>
      <c r="J1924" s="25">
        <f t="shared" si="369"/>
        <v>4358.6816551863722</v>
      </c>
      <c r="K1924" s="15">
        <f t="shared" si="363"/>
        <v>4379.5886459165122</v>
      </c>
      <c r="L1924" s="36">
        <f t="shared" si="364"/>
        <v>-729.58864591651218</v>
      </c>
      <c r="M1924" s="36">
        <f t="shared" si="365"/>
        <v>729.58864591651218</v>
      </c>
      <c r="N1924" s="36">
        <f t="shared" si="366"/>
        <v>0.19988730025109921</v>
      </c>
      <c r="O1924" s="36">
        <f t="shared" si="367"/>
        <v>532299.59225028974</v>
      </c>
      <c r="P1924" s="35">
        <f t="shared" si="370"/>
        <v>532299.59225028974</v>
      </c>
    </row>
    <row r="1925" spans="1:16" x14ac:dyDescent="0.4">
      <c r="A1925" s="1">
        <v>1924</v>
      </c>
      <c r="B1925" s="21">
        <v>41737</v>
      </c>
      <c r="C1925" s="43">
        <v>4</v>
      </c>
      <c r="D1925">
        <v>4101</v>
      </c>
      <c r="E1925" s="25">
        <f t="shared" ref="E1925:E1988" si="371">AVERAGE(D1923:D1926)</f>
        <v>3887.5</v>
      </c>
      <c r="F1925" s="25">
        <f t="shared" ref="F1925:F1988" si="372">AVERAGE(E1925:E1926)</f>
        <v>3673.875</v>
      </c>
      <c r="G1925" s="25">
        <f t="shared" si="361"/>
        <v>1.116260079616209</v>
      </c>
      <c r="H1925" s="25">
        <f t="shared" si="368"/>
        <v>0.99880733708417879</v>
      </c>
      <c r="I1925" s="4">
        <f t="shared" si="362"/>
        <v>4105.8969510296765</v>
      </c>
      <c r="J1925" s="25">
        <f t="shared" si="369"/>
        <v>4358.6217917257845</v>
      </c>
      <c r="K1925" s="15">
        <f t="shared" si="363"/>
        <v>4353.4234251507032</v>
      </c>
      <c r="L1925" s="36">
        <f t="shared" si="364"/>
        <v>-252.42342515070322</v>
      </c>
      <c r="M1925" s="36">
        <f t="shared" si="365"/>
        <v>252.42342515070322</v>
      </c>
      <c r="N1925" s="36">
        <f t="shared" si="366"/>
        <v>6.1551676457133192E-2</v>
      </c>
      <c r="O1925" s="36">
        <f t="shared" si="367"/>
        <v>63717.585564812674</v>
      </c>
      <c r="P1925" s="35">
        <f t="shared" si="370"/>
        <v>63717.585564812674</v>
      </c>
    </row>
    <row r="1926" spans="1:16" x14ac:dyDescent="0.4">
      <c r="A1926" s="1">
        <v>1925</v>
      </c>
      <c r="B1926" s="21">
        <v>41738</v>
      </c>
      <c r="C1926" s="43">
        <v>1</v>
      </c>
      <c r="D1926">
        <v>2660</v>
      </c>
      <c r="E1926" s="25">
        <f t="shared" si="371"/>
        <v>3460.25</v>
      </c>
      <c r="F1926" s="25">
        <f t="shared" si="372"/>
        <v>3432.75</v>
      </c>
      <c r="G1926" s="25">
        <f t="shared" si="361"/>
        <v>0.77488893744082732</v>
      </c>
      <c r="H1926" s="25">
        <f t="shared" si="368"/>
        <v>1.0016405964821891</v>
      </c>
      <c r="I1926" s="4">
        <f t="shared" si="362"/>
        <v>2655.6431611718322</v>
      </c>
      <c r="J1926" s="25">
        <f t="shared" si="369"/>
        <v>4358.5619282651978</v>
      </c>
      <c r="K1926" s="15">
        <f t="shared" si="363"/>
        <v>4365.7125696321127</v>
      </c>
      <c r="L1926" s="36">
        <f t="shared" si="364"/>
        <v>-1705.7125696321127</v>
      </c>
      <c r="M1926" s="36">
        <f t="shared" si="365"/>
        <v>1705.7125696321127</v>
      </c>
      <c r="N1926" s="36">
        <f t="shared" si="366"/>
        <v>0.64124532692936564</v>
      </c>
      <c r="O1926" s="36">
        <f t="shared" si="367"/>
        <v>2909455.3702009851</v>
      </c>
      <c r="P1926" s="35">
        <f t="shared" si="370"/>
        <v>2909455.3702009851</v>
      </c>
    </row>
    <row r="1927" spans="1:16" x14ac:dyDescent="0.4">
      <c r="A1927" s="1">
        <v>1926</v>
      </c>
      <c r="B1927" s="21">
        <v>41739</v>
      </c>
      <c r="C1927" s="43">
        <v>2</v>
      </c>
      <c r="D1927">
        <v>3430</v>
      </c>
      <c r="E1927" s="25">
        <f t="shared" si="371"/>
        <v>3405.25</v>
      </c>
      <c r="F1927" s="25">
        <f t="shared" si="372"/>
        <v>3367.5</v>
      </c>
      <c r="G1927" s="25">
        <f t="shared" si="361"/>
        <v>1.0185597624350409</v>
      </c>
      <c r="H1927" s="25">
        <f t="shared" si="368"/>
        <v>0.99475543470319527</v>
      </c>
      <c r="I1927" s="4">
        <f t="shared" si="362"/>
        <v>3448.0837001140962</v>
      </c>
      <c r="J1927" s="25">
        <f t="shared" si="369"/>
        <v>4358.5020648046102</v>
      </c>
      <c r="K1927" s="15">
        <f t="shared" si="363"/>
        <v>4335.6436161294841</v>
      </c>
      <c r="L1927" s="36">
        <f t="shared" si="364"/>
        <v>-905.64361612948414</v>
      </c>
      <c r="M1927" s="36">
        <f t="shared" si="365"/>
        <v>905.64361612948414</v>
      </c>
      <c r="N1927" s="36">
        <f t="shared" si="366"/>
        <v>0.26403603968789624</v>
      </c>
      <c r="O1927" s="36">
        <f t="shared" si="367"/>
        <v>820190.35943608847</v>
      </c>
      <c r="P1927" s="35">
        <f t="shared" si="370"/>
        <v>820190.35943608847</v>
      </c>
    </row>
    <row r="1928" spans="1:16" x14ac:dyDescent="0.4">
      <c r="A1928" s="1">
        <v>1927</v>
      </c>
      <c r="B1928" s="21">
        <v>41740</v>
      </c>
      <c r="C1928" s="43">
        <v>3</v>
      </c>
      <c r="D1928">
        <v>3430</v>
      </c>
      <c r="E1928" s="25">
        <f t="shared" si="371"/>
        <v>3329.75</v>
      </c>
      <c r="F1928" s="25">
        <f t="shared" si="372"/>
        <v>3394.625</v>
      </c>
      <c r="G1928" s="25">
        <f t="shared" si="361"/>
        <v>1.010420885959421</v>
      </c>
      <c r="H1928" s="25">
        <f t="shared" si="368"/>
        <v>1.0047966317304369</v>
      </c>
      <c r="I1928" s="4">
        <f t="shared" si="362"/>
        <v>3413.6260927675839</v>
      </c>
      <c r="J1928" s="25">
        <f t="shared" si="369"/>
        <v>4358.4422013440235</v>
      </c>
      <c r="K1928" s="15">
        <f t="shared" si="363"/>
        <v>4379.3480435022657</v>
      </c>
      <c r="L1928" s="36">
        <f t="shared" si="364"/>
        <v>-949.34804350226568</v>
      </c>
      <c r="M1928" s="36">
        <f t="shared" si="365"/>
        <v>949.34804350226568</v>
      </c>
      <c r="N1928" s="36">
        <f t="shared" si="366"/>
        <v>0.27677785524847398</v>
      </c>
      <c r="O1928" s="36">
        <f t="shared" si="367"/>
        <v>901261.70770157978</v>
      </c>
      <c r="P1928" s="35">
        <f t="shared" si="370"/>
        <v>901261.70770157978</v>
      </c>
    </row>
    <row r="1929" spans="1:16" x14ac:dyDescent="0.4">
      <c r="A1929" s="1">
        <v>1928</v>
      </c>
      <c r="B1929" s="21">
        <v>41741</v>
      </c>
      <c r="C1929" s="43">
        <v>4</v>
      </c>
      <c r="D1929">
        <v>3799</v>
      </c>
      <c r="E1929" s="25">
        <f t="shared" si="371"/>
        <v>3459.5</v>
      </c>
      <c r="F1929" s="25">
        <f t="shared" si="372"/>
        <v>3459.5</v>
      </c>
      <c r="G1929" s="25">
        <f t="shared" si="361"/>
        <v>1.0981355687238039</v>
      </c>
      <c r="H1929" s="25">
        <f t="shared" si="368"/>
        <v>0.99880733708417879</v>
      </c>
      <c r="I1929" s="4">
        <f t="shared" si="362"/>
        <v>3803.5363367378054</v>
      </c>
      <c r="J1929" s="25">
        <f t="shared" si="369"/>
        <v>4358.3823378834359</v>
      </c>
      <c r="K1929" s="15">
        <f t="shared" si="363"/>
        <v>4353.1842568960719</v>
      </c>
      <c r="L1929" s="36">
        <f t="shared" si="364"/>
        <v>-554.18425689607193</v>
      </c>
      <c r="M1929" s="36">
        <f t="shared" si="365"/>
        <v>554.18425689607193</v>
      </c>
      <c r="N1929" s="36">
        <f t="shared" si="366"/>
        <v>0.1458763508544543</v>
      </c>
      <c r="O1929" s="36">
        <f t="shared" si="367"/>
        <v>307120.19059145142</v>
      </c>
      <c r="P1929" s="35">
        <f t="shared" si="370"/>
        <v>307120.19059145142</v>
      </c>
    </row>
    <row r="1930" spans="1:16" x14ac:dyDescent="0.4">
      <c r="A1930" s="1">
        <v>1929</v>
      </c>
      <c r="B1930" s="21">
        <v>41742</v>
      </c>
      <c r="C1930" s="43">
        <v>1</v>
      </c>
      <c r="D1930">
        <v>3179</v>
      </c>
      <c r="E1930" s="25">
        <f t="shared" si="371"/>
        <v>3459.5</v>
      </c>
      <c r="F1930" s="25">
        <f t="shared" si="372"/>
        <v>3398.625</v>
      </c>
      <c r="G1930" s="25">
        <f t="shared" si="361"/>
        <v>0.93537827798006545</v>
      </c>
      <c r="H1930" s="25">
        <f t="shared" si="368"/>
        <v>1.0016405964821891</v>
      </c>
      <c r="I1930" s="4">
        <f t="shared" si="362"/>
        <v>3173.7930862275393</v>
      </c>
      <c r="J1930" s="25">
        <f t="shared" si="369"/>
        <v>4358.3224744228492</v>
      </c>
      <c r="K1930" s="15">
        <f t="shared" si="363"/>
        <v>4365.4727229426326</v>
      </c>
      <c r="L1930" s="36">
        <f t="shared" si="364"/>
        <v>-1186.4727229426326</v>
      </c>
      <c r="M1930" s="36">
        <f t="shared" si="365"/>
        <v>1186.4727229426326</v>
      </c>
      <c r="N1930" s="36">
        <f t="shared" si="366"/>
        <v>0.37322199526348931</v>
      </c>
      <c r="O1930" s="36">
        <f t="shared" si="367"/>
        <v>1407717.522286905</v>
      </c>
      <c r="P1930" s="35">
        <f t="shared" si="370"/>
        <v>1407717.522286905</v>
      </c>
    </row>
    <row r="1931" spans="1:16" x14ac:dyDescent="0.4">
      <c r="A1931" s="1">
        <v>1930</v>
      </c>
      <c r="B1931" s="21">
        <v>41743</v>
      </c>
      <c r="C1931" s="43">
        <v>2</v>
      </c>
      <c r="D1931">
        <v>3430</v>
      </c>
      <c r="E1931" s="25">
        <f t="shared" si="371"/>
        <v>3337.75</v>
      </c>
      <c r="F1931" s="25">
        <f t="shared" si="372"/>
        <v>3270</v>
      </c>
      <c r="G1931" s="25">
        <f t="shared" si="361"/>
        <v>1.0489296636085628</v>
      </c>
      <c r="H1931" s="25">
        <f t="shared" si="368"/>
        <v>0.99475543470319527</v>
      </c>
      <c r="I1931" s="4">
        <f t="shared" si="362"/>
        <v>3448.0837001140962</v>
      </c>
      <c r="J1931" s="25">
        <f t="shared" si="369"/>
        <v>4358.2626109622615</v>
      </c>
      <c r="K1931" s="15">
        <f t="shared" si="363"/>
        <v>4335.4054181184474</v>
      </c>
      <c r="L1931" s="36">
        <f t="shared" si="364"/>
        <v>-905.40541811844741</v>
      </c>
      <c r="M1931" s="36">
        <f t="shared" si="365"/>
        <v>905.40541811844741</v>
      </c>
      <c r="N1931" s="36">
        <f t="shared" si="366"/>
        <v>0.263966594203629</v>
      </c>
      <c r="O1931" s="36">
        <f t="shared" si="367"/>
        <v>819758.97115824057</v>
      </c>
      <c r="P1931" s="35">
        <f t="shared" si="370"/>
        <v>819758.97115824057</v>
      </c>
    </row>
    <row r="1932" spans="1:16" x14ac:dyDescent="0.4">
      <c r="A1932" s="1">
        <v>1931</v>
      </c>
      <c r="B1932" s="21">
        <v>41744</v>
      </c>
      <c r="C1932" s="43">
        <v>3</v>
      </c>
      <c r="D1932">
        <v>2943</v>
      </c>
      <c r="E1932" s="25">
        <f t="shared" si="371"/>
        <v>3202.25</v>
      </c>
      <c r="F1932" s="25">
        <f t="shared" si="372"/>
        <v>3233.625</v>
      </c>
      <c r="G1932" s="25">
        <f t="shared" si="361"/>
        <v>0.91012408674475243</v>
      </c>
      <c r="H1932" s="25">
        <f t="shared" si="368"/>
        <v>1.0047966317304369</v>
      </c>
      <c r="I1932" s="4">
        <f t="shared" si="362"/>
        <v>2928.9509011705536</v>
      </c>
      <c r="J1932" s="25">
        <f t="shared" si="369"/>
        <v>4358.2027475016748</v>
      </c>
      <c r="K1932" s="15">
        <f t="shared" si="363"/>
        <v>4379.1074410880183</v>
      </c>
      <c r="L1932" s="36">
        <f t="shared" si="364"/>
        <v>-1436.1074410880183</v>
      </c>
      <c r="M1932" s="36">
        <f t="shared" si="365"/>
        <v>1436.1074410880183</v>
      </c>
      <c r="N1932" s="36">
        <f t="shared" si="366"/>
        <v>0.48797398609854514</v>
      </c>
      <c r="O1932" s="36">
        <f t="shared" si="367"/>
        <v>2062404.5823483758</v>
      </c>
      <c r="P1932" s="35">
        <f t="shared" si="370"/>
        <v>2062404.5823483758</v>
      </c>
    </row>
    <row r="1933" spans="1:16" x14ac:dyDescent="0.4">
      <c r="A1933" s="1">
        <v>1932</v>
      </c>
      <c r="B1933" s="21">
        <v>41745</v>
      </c>
      <c r="C1933" s="43">
        <v>4</v>
      </c>
      <c r="D1933">
        <v>3257</v>
      </c>
      <c r="E1933" s="25">
        <f t="shared" si="371"/>
        <v>3265</v>
      </c>
      <c r="F1933" s="25">
        <f t="shared" si="372"/>
        <v>3212.625</v>
      </c>
      <c r="G1933" s="25">
        <f t="shared" si="361"/>
        <v>1.0138126921131474</v>
      </c>
      <c r="H1933" s="25">
        <f t="shared" si="368"/>
        <v>0.99880733708417879</v>
      </c>
      <c r="I1933" s="4">
        <f t="shared" si="362"/>
        <v>3260.8891415517328</v>
      </c>
      <c r="J1933" s="25">
        <f t="shared" si="369"/>
        <v>4358.1428840410872</v>
      </c>
      <c r="K1933" s="15">
        <f t="shared" si="363"/>
        <v>4352.9450886414415</v>
      </c>
      <c r="L1933" s="36">
        <f t="shared" si="364"/>
        <v>-1095.9450886414415</v>
      </c>
      <c r="M1933" s="36">
        <f t="shared" si="365"/>
        <v>1095.9450886414415</v>
      </c>
      <c r="N1933" s="36">
        <f t="shared" si="366"/>
        <v>0.33648912761481165</v>
      </c>
      <c r="O1933" s="36">
        <f t="shared" si="367"/>
        <v>1201095.637317297</v>
      </c>
      <c r="P1933" s="35">
        <f t="shared" si="370"/>
        <v>1201095.637317297</v>
      </c>
    </row>
    <row r="1934" spans="1:16" x14ac:dyDescent="0.4">
      <c r="A1934" s="1">
        <v>1933</v>
      </c>
      <c r="B1934" s="21">
        <v>41746</v>
      </c>
      <c r="C1934" s="43">
        <v>1</v>
      </c>
      <c r="D1934">
        <v>3430</v>
      </c>
      <c r="E1934" s="25">
        <f t="shared" si="371"/>
        <v>3160.25</v>
      </c>
      <c r="F1934" s="25">
        <f t="shared" si="372"/>
        <v>3152.5</v>
      </c>
      <c r="G1934" s="25">
        <f t="shared" si="361"/>
        <v>1.0880253766851704</v>
      </c>
      <c r="H1934" s="25">
        <f t="shared" si="368"/>
        <v>1.0016405964821891</v>
      </c>
      <c r="I1934" s="4">
        <f t="shared" si="362"/>
        <v>3424.3819709847307</v>
      </c>
      <c r="J1934" s="25">
        <f t="shared" si="369"/>
        <v>4358.0830205805005</v>
      </c>
      <c r="K1934" s="15">
        <f t="shared" si="363"/>
        <v>4365.2328762531524</v>
      </c>
      <c r="L1934" s="36">
        <f t="shared" si="364"/>
        <v>-935.23287625315243</v>
      </c>
      <c r="M1934" s="36">
        <f t="shared" si="365"/>
        <v>935.23287625315243</v>
      </c>
      <c r="N1934" s="36">
        <f t="shared" si="366"/>
        <v>0.27266264613794533</v>
      </c>
      <c r="O1934" s="36">
        <f t="shared" si="367"/>
        <v>874660.53282474435</v>
      </c>
      <c r="P1934" s="35">
        <f t="shared" si="370"/>
        <v>874660.53282474435</v>
      </c>
    </row>
    <row r="1935" spans="1:16" x14ac:dyDescent="0.4">
      <c r="A1935" s="1">
        <v>1934</v>
      </c>
      <c r="B1935" s="21">
        <v>41747</v>
      </c>
      <c r="C1935" s="43">
        <v>2</v>
      </c>
      <c r="D1935">
        <v>3011</v>
      </c>
      <c r="E1935" s="25">
        <f t="shared" si="371"/>
        <v>3144.75</v>
      </c>
      <c r="F1935" s="25">
        <f t="shared" si="372"/>
        <v>3157.625</v>
      </c>
      <c r="G1935" s="25">
        <f t="shared" si="361"/>
        <v>0.9535647836586042</v>
      </c>
      <c r="H1935" s="25">
        <f t="shared" si="368"/>
        <v>0.99475543470319527</v>
      </c>
      <c r="I1935" s="4">
        <f t="shared" si="362"/>
        <v>3026.8746417036573</v>
      </c>
      <c r="J1935" s="25">
        <f t="shared" si="369"/>
        <v>4358.0231571199129</v>
      </c>
      <c r="K1935" s="15">
        <f t="shared" si="363"/>
        <v>4335.1672201074107</v>
      </c>
      <c r="L1935" s="36">
        <f t="shared" si="364"/>
        <v>-1324.1672201074107</v>
      </c>
      <c r="M1935" s="36">
        <f t="shared" si="365"/>
        <v>1324.1672201074107</v>
      </c>
      <c r="N1935" s="36">
        <f t="shared" si="366"/>
        <v>0.43977655931830312</v>
      </c>
      <c r="O1935" s="36">
        <f t="shared" si="367"/>
        <v>1753418.8268069879</v>
      </c>
      <c r="P1935" s="35">
        <f t="shared" si="370"/>
        <v>1753418.8268069879</v>
      </c>
    </row>
    <row r="1936" spans="1:16" x14ac:dyDescent="0.4">
      <c r="A1936" s="1">
        <v>1935</v>
      </c>
      <c r="B1936" s="21">
        <v>41748</v>
      </c>
      <c r="C1936" s="43">
        <v>3</v>
      </c>
      <c r="D1936">
        <v>2881</v>
      </c>
      <c r="E1936" s="25">
        <f t="shared" si="371"/>
        <v>3170.5</v>
      </c>
      <c r="F1936" s="25">
        <f t="shared" si="372"/>
        <v>3074.5</v>
      </c>
      <c r="G1936" s="25">
        <f t="shared" si="361"/>
        <v>0.93706293706293708</v>
      </c>
      <c r="H1936" s="25">
        <f t="shared" si="368"/>
        <v>1.0047966317304369</v>
      </c>
      <c r="I1936" s="4">
        <f t="shared" si="362"/>
        <v>2867.2468726715479</v>
      </c>
      <c r="J1936" s="25">
        <f t="shared" si="369"/>
        <v>4357.9632936593262</v>
      </c>
      <c r="K1936" s="15">
        <f t="shared" si="363"/>
        <v>4378.8668386737718</v>
      </c>
      <c r="L1936" s="36">
        <f t="shared" si="364"/>
        <v>-1497.8668386737718</v>
      </c>
      <c r="M1936" s="36">
        <f t="shared" si="365"/>
        <v>1497.8668386737718</v>
      </c>
      <c r="N1936" s="36">
        <f t="shared" si="366"/>
        <v>0.51991212727308977</v>
      </c>
      <c r="O1936" s="36">
        <f t="shared" si="367"/>
        <v>2243605.0663985591</v>
      </c>
      <c r="P1936" s="35">
        <f t="shared" si="370"/>
        <v>2243605.0663985591</v>
      </c>
    </row>
    <row r="1937" spans="1:16" x14ac:dyDescent="0.4">
      <c r="A1937" s="1">
        <v>1936</v>
      </c>
      <c r="B1937" s="21">
        <v>41749</v>
      </c>
      <c r="C1937" s="43">
        <v>4</v>
      </c>
      <c r="D1937">
        <v>3360</v>
      </c>
      <c r="E1937" s="25">
        <f t="shared" si="371"/>
        <v>2978.5</v>
      </c>
      <c r="F1937" s="25">
        <f t="shared" si="372"/>
        <v>2978</v>
      </c>
      <c r="G1937" s="25">
        <f t="shared" si="361"/>
        <v>1.1282740094022834</v>
      </c>
      <c r="H1937" s="25">
        <f t="shared" si="368"/>
        <v>0.99880733708417879</v>
      </c>
      <c r="I1937" s="4">
        <f t="shared" si="362"/>
        <v>3364.0121325188279</v>
      </c>
      <c r="J1937" s="25">
        <f t="shared" si="369"/>
        <v>4357.9034301987385</v>
      </c>
      <c r="K1937" s="15">
        <f t="shared" si="363"/>
        <v>4352.7059203868102</v>
      </c>
      <c r="L1937" s="36">
        <f t="shared" si="364"/>
        <v>-992.70592038681025</v>
      </c>
      <c r="M1937" s="36">
        <f t="shared" si="365"/>
        <v>992.70592038681025</v>
      </c>
      <c r="N1937" s="36">
        <f t="shared" si="366"/>
        <v>0.29544819059131255</v>
      </c>
      <c r="O1937" s="36">
        <f t="shared" si="367"/>
        <v>985465.04437102401</v>
      </c>
      <c r="P1937" s="35">
        <f t="shared" si="370"/>
        <v>985465.04437102401</v>
      </c>
    </row>
    <row r="1938" spans="1:16" x14ac:dyDescent="0.4">
      <c r="A1938" s="1">
        <v>1937</v>
      </c>
      <c r="B1938" s="21">
        <v>41750</v>
      </c>
      <c r="C1938" s="43">
        <v>1</v>
      </c>
      <c r="D1938">
        <v>2662</v>
      </c>
      <c r="E1938" s="25">
        <f t="shared" si="371"/>
        <v>2977.5</v>
      </c>
      <c r="F1938" s="25">
        <f t="shared" si="372"/>
        <v>3019.75</v>
      </c>
      <c r="G1938" s="25">
        <f t="shared" si="361"/>
        <v>0.88152992797417007</v>
      </c>
      <c r="H1938" s="25">
        <f t="shared" si="368"/>
        <v>1.0016405964821891</v>
      </c>
      <c r="I1938" s="4">
        <f t="shared" si="362"/>
        <v>2657.6398853531641</v>
      </c>
      <c r="J1938" s="25">
        <f t="shared" si="369"/>
        <v>4357.8435667381518</v>
      </c>
      <c r="K1938" s="15">
        <f t="shared" si="363"/>
        <v>4364.9930295636723</v>
      </c>
      <c r="L1938" s="36">
        <f t="shared" si="364"/>
        <v>-1702.9930295636723</v>
      </c>
      <c r="M1938" s="36">
        <f t="shared" si="365"/>
        <v>1702.9930295636723</v>
      </c>
      <c r="N1938" s="36">
        <f t="shared" si="366"/>
        <v>0.63974193447170258</v>
      </c>
      <c r="O1938" s="36">
        <f t="shared" si="367"/>
        <v>2900185.2587424549</v>
      </c>
      <c r="P1938" s="35">
        <f t="shared" si="370"/>
        <v>2900185.2587424549</v>
      </c>
    </row>
    <row r="1939" spans="1:16" x14ac:dyDescent="0.4">
      <c r="A1939" s="1">
        <v>1938</v>
      </c>
      <c r="B1939" s="21">
        <v>41751</v>
      </c>
      <c r="C1939" s="43">
        <v>2</v>
      </c>
      <c r="D1939">
        <v>3007</v>
      </c>
      <c r="E1939" s="25">
        <f t="shared" si="371"/>
        <v>3062</v>
      </c>
      <c r="F1939" s="25">
        <f t="shared" si="372"/>
        <v>3263.625</v>
      </c>
      <c r="G1939" s="25">
        <f t="shared" si="361"/>
        <v>0.92136811061319857</v>
      </c>
      <c r="H1939" s="25">
        <f t="shared" si="368"/>
        <v>0.99475543470319527</v>
      </c>
      <c r="I1939" s="4">
        <f t="shared" si="362"/>
        <v>3022.8535528405505</v>
      </c>
      <c r="J1939" s="25">
        <f t="shared" si="369"/>
        <v>4357.7837032775642</v>
      </c>
      <c r="K1939" s="15">
        <f t="shared" si="363"/>
        <v>4334.929022096374</v>
      </c>
      <c r="L1939" s="36">
        <f t="shared" si="364"/>
        <v>-1327.929022096374</v>
      </c>
      <c r="M1939" s="36">
        <f t="shared" si="365"/>
        <v>1327.929022096374</v>
      </c>
      <c r="N1939" s="36">
        <f t="shared" si="366"/>
        <v>0.44161257801675224</v>
      </c>
      <c r="O1939" s="36">
        <f t="shared" si="367"/>
        <v>1763395.487725832</v>
      </c>
      <c r="P1939" s="35">
        <f t="shared" si="370"/>
        <v>1763395.487725832</v>
      </c>
    </row>
    <row r="1940" spans="1:16" x14ac:dyDescent="0.4">
      <c r="A1940" s="1">
        <v>1939</v>
      </c>
      <c r="B1940" s="21">
        <v>41752</v>
      </c>
      <c r="C1940" s="43">
        <v>3</v>
      </c>
      <c r="D1940">
        <v>3219</v>
      </c>
      <c r="E1940" s="25">
        <f t="shared" si="371"/>
        <v>3465.25</v>
      </c>
      <c r="F1940" s="25">
        <f t="shared" si="372"/>
        <v>3695.875</v>
      </c>
      <c r="G1940" s="25">
        <f t="shared" si="361"/>
        <v>0.87097101498292018</v>
      </c>
      <c r="H1940" s="25">
        <f t="shared" si="368"/>
        <v>1.0047966317304369</v>
      </c>
      <c r="I1940" s="4">
        <f t="shared" si="362"/>
        <v>3203.6333506177411</v>
      </c>
      <c r="J1940" s="25">
        <f t="shared" si="369"/>
        <v>4357.7238398169775</v>
      </c>
      <c r="K1940" s="15">
        <f t="shared" si="363"/>
        <v>4378.6262362595244</v>
      </c>
      <c r="L1940" s="36">
        <f t="shared" si="364"/>
        <v>-1159.6262362595244</v>
      </c>
      <c r="M1940" s="36">
        <f t="shared" si="365"/>
        <v>1159.6262362595244</v>
      </c>
      <c r="N1940" s="36">
        <f t="shared" si="366"/>
        <v>0.36024424860500914</v>
      </c>
      <c r="O1940" s="36">
        <f t="shared" si="367"/>
        <v>1344733.0078214302</v>
      </c>
      <c r="P1940" s="35">
        <f t="shared" si="370"/>
        <v>1344733.0078214302</v>
      </c>
    </row>
    <row r="1941" spans="1:16" x14ac:dyDescent="0.4">
      <c r="A1941" s="1">
        <v>1940</v>
      </c>
      <c r="B1941" s="21">
        <v>41753</v>
      </c>
      <c r="C1941" s="43">
        <v>4</v>
      </c>
      <c r="D1941">
        <v>4973</v>
      </c>
      <c r="E1941" s="25">
        <f t="shared" si="371"/>
        <v>3926.5</v>
      </c>
      <c r="F1941" s="25">
        <f t="shared" si="372"/>
        <v>3992.75</v>
      </c>
      <c r="G1941" s="25">
        <f t="shared" si="361"/>
        <v>1.2455074823116898</v>
      </c>
      <c r="H1941" s="25">
        <f t="shared" si="368"/>
        <v>0.99880733708417879</v>
      </c>
      <c r="I1941" s="4">
        <f t="shared" si="362"/>
        <v>4978.9381949452772</v>
      </c>
      <c r="J1941" s="25">
        <f t="shared" si="369"/>
        <v>4357.6639763563899</v>
      </c>
      <c r="K1941" s="15">
        <f t="shared" si="363"/>
        <v>4352.4667521321799</v>
      </c>
      <c r="L1941" s="36">
        <f t="shared" si="364"/>
        <v>620.53324786782014</v>
      </c>
      <c r="M1941" s="36">
        <f t="shared" si="365"/>
        <v>620.53324786782014</v>
      </c>
      <c r="N1941" s="36">
        <f t="shared" si="366"/>
        <v>0.12478046407959384</v>
      </c>
      <c r="O1941" s="36">
        <f t="shared" si="367"/>
        <v>385061.51170938549</v>
      </c>
      <c r="P1941" s="35">
        <f t="shared" si="370"/>
        <v>385061.51170938549</v>
      </c>
    </row>
    <row r="1942" spans="1:16" x14ac:dyDescent="0.4">
      <c r="A1942" s="1">
        <v>1941</v>
      </c>
      <c r="B1942" s="21">
        <v>41754</v>
      </c>
      <c r="C1942" s="43">
        <v>1</v>
      </c>
      <c r="D1942">
        <v>4507</v>
      </c>
      <c r="E1942" s="25">
        <f t="shared" si="371"/>
        <v>4059</v>
      </c>
      <c r="F1942" s="25">
        <f t="shared" si="372"/>
        <v>4085.375</v>
      </c>
      <c r="G1942" s="25">
        <f t="shared" si="361"/>
        <v>1.103203500290671</v>
      </c>
      <c r="H1942" s="25">
        <f t="shared" si="368"/>
        <v>1.0016405964821891</v>
      </c>
      <c r="I1942" s="4">
        <f t="shared" si="362"/>
        <v>4499.6179426321232</v>
      </c>
      <c r="J1942" s="25">
        <f t="shared" si="369"/>
        <v>4357.6041128958032</v>
      </c>
      <c r="K1942" s="15">
        <f t="shared" si="363"/>
        <v>4364.753182874193</v>
      </c>
      <c r="L1942" s="36">
        <f t="shared" si="364"/>
        <v>142.24681712580696</v>
      </c>
      <c r="M1942" s="36">
        <f t="shared" si="365"/>
        <v>142.24681712580696</v>
      </c>
      <c r="N1942" s="36">
        <f t="shared" si="366"/>
        <v>3.1561308437055013E-2</v>
      </c>
      <c r="O1942" s="36">
        <f t="shared" si="367"/>
        <v>20234.156982422766</v>
      </c>
      <c r="P1942" s="35">
        <f t="shared" si="370"/>
        <v>20234.156982422766</v>
      </c>
    </row>
    <row r="1943" spans="1:16" x14ac:dyDescent="0.4">
      <c r="A1943" s="1">
        <v>1942</v>
      </c>
      <c r="B1943" s="21">
        <v>41755</v>
      </c>
      <c r="C1943" s="43">
        <v>2</v>
      </c>
      <c r="D1943">
        <v>3537</v>
      </c>
      <c r="E1943" s="25">
        <f t="shared" si="371"/>
        <v>4111.75</v>
      </c>
      <c r="F1943" s="25">
        <f t="shared" si="372"/>
        <v>3844.5</v>
      </c>
      <c r="G1943" s="25">
        <f t="shared" si="361"/>
        <v>0.92001560671088567</v>
      </c>
      <c r="H1943" s="25">
        <f t="shared" si="368"/>
        <v>0.99475543470319527</v>
      </c>
      <c r="I1943" s="4">
        <f t="shared" si="362"/>
        <v>3555.6478272022036</v>
      </c>
      <c r="J1943" s="25">
        <f t="shared" si="369"/>
        <v>4357.5442494352155</v>
      </c>
      <c r="K1943" s="15">
        <f t="shared" si="363"/>
        <v>4334.6908240853363</v>
      </c>
      <c r="L1943" s="36">
        <f t="shared" si="364"/>
        <v>-797.69082408533632</v>
      </c>
      <c r="M1943" s="36">
        <f t="shared" si="365"/>
        <v>797.69082408533632</v>
      </c>
      <c r="N1943" s="36">
        <f t="shared" si="366"/>
        <v>0.22552751599811602</v>
      </c>
      <c r="O1943" s="36">
        <f t="shared" si="367"/>
        <v>636310.65082994301</v>
      </c>
      <c r="P1943" s="35">
        <f t="shared" si="370"/>
        <v>636310.65082994301</v>
      </c>
    </row>
    <row r="1944" spans="1:16" x14ac:dyDescent="0.4">
      <c r="A1944" s="1">
        <v>1943</v>
      </c>
      <c r="B1944" s="21">
        <v>41756</v>
      </c>
      <c r="C1944" s="43">
        <v>3</v>
      </c>
      <c r="D1944">
        <v>3430</v>
      </c>
      <c r="E1944" s="25">
        <f t="shared" si="371"/>
        <v>3577.25</v>
      </c>
      <c r="F1944" s="25">
        <f t="shared" si="372"/>
        <v>3406.5</v>
      </c>
      <c r="G1944" s="25">
        <f t="shared" si="361"/>
        <v>1.0068985762512843</v>
      </c>
      <c r="H1944" s="25">
        <f t="shared" si="368"/>
        <v>1.0047966317304369</v>
      </c>
      <c r="I1944" s="4">
        <f t="shared" si="362"/>
        <v>3413.6260927675839</v>
      </c>
      <c r="J1944" s="25">
        <f t="shared" si="369"/>
        <v>4357.4843859746288</v>
      </c>
      <c r="K1944" s="15">
        <f t="shared" si="363"/>
        <v>4378.3856338452779</v>
      </c>
      <c r="L1944" s="36">
        <f t="shared" si="364"/>
        <v>-948.38563384527788</v>
      </c>
      <c r="M1944" s="36">
        <f t="shared" si="365"/>
        <v>948.38563384527788</v>
      </c>
      <c r="N1944" s="36">
        <f t="shared" si="366"/>
        <v>0.27649726934264662</v>
      </c>
      <c r="O1944" s="36">
        <f t="shared" si="367"/>
        <v>899435.31048410945</v>
      </c>
      <c r="P1944" s="35">
        <f t="shared" si="370"/>
        <v>899435.31048410945</v>
      </c>
    </row>
    <row r="1945" spans="1:16" x14ac:dyDescent="0.4">
      <c r="A1945" s="1">
        <v>1944</v>
      </c>
      <c r="B1945" s="21">
        <v>41757</v>
      </c>
      <c r="C1945" s="43">
        <v>4</v>
      </c>
      <c r="D1945">
        <v>2835</v>
      </c>
      <c r="E1945" s="25">
        <f t="shared" si="371"/>
        <v>3235.75</v>
      </c>
      <c r="F1945" s="25">
        <f t="shared" si="372"/>
        <v>3381</v>
      </c>
      <c r="G1945" s="25">
        <f t="shared" si="361"/>
        <v>0.83850931677018636</v>
      </c>
      <c r="H1945" s="25">
        <f t="shared" si="368"/>
        <v>0.99880733708417879</v>
      </c>
      <c r="I1945" s="4">
        <f t="shared" si="362"/>
        <v>2838.3852368127609</v>
      </c>
      <c r="J1945" s="25">
        <f t="shared" si="369"/>
        <v>4357.4245225140412</v>
      </c>
      <c r="K1945" s="15">
        <f t="shared" si="363"/>
        <v>4352.2275838775486</v>
      </c>
      <c r="L1945" s="36">
        <f t="shared" si="364"/>
        <v>-1517.2275838775486</v>
      </c>
      <c r="M1945" s="36">
        <f t="shared" si="365"/>
        <v>1517.2275838775486</v>
      </c>
      <c r="N1945" s="36">
        <f t="shared" si="366"/>
        <v>0.53517727826368555</v>
      </c>
      <c r="O1945" s="36">
        <f t="shared" si="367"/>
        <v>2301979.5412789038</v>
      </c>
      <c r="P1945" s="35">
        <f t="shared" si="370"/>
        <v>2301979.5412789038</v>
      </c>
    </row>
    <row r="1946" spans="1:16" x14ac:dyDescent="0.4">
      <c r="A1946" s="1">
        <v>1945</v>
      </c>
      <c r="B1946" s="21">
        <v>41758</v>
      </c>
      <c r="C1946" s="43">
        <v>1</v>
      </c>
      <c r="D1946">
        <v>3141</v>
      </c>
      <c r="E1946" s="25">
        <f t="shared" si="371"/>
        <v>3526.25</v>
      </c>
      <c r="F1946" s="25">
        <f t="shared" si="372"/>
        <v>3526.25</v>
      </c>
      <c r="G1946" s="25">
        <f t="shared" si="361"/>
        <v>0.8907479617157037</v>
      </c>
      <c r="H1946" s="25">
        <f t="shared" si="368"/>
        <v>1.0016405964821891</v>
      </c>
      <c r="I1946" s="4">
        <f t="shared" si="362"/>
        <v>3135.8553267822272</v>
      </c>
      <c r="J1946" s="25">
        <f t="shared" si="369"/>
        <v>4357.3646590534545</v>
      </c>
      <c r="K1946" s="15">
        <f t="shared" si="363"/>
        <v>4364.5133361847129</v>
      </c>
      <c r="L1946" s="36">
        <f t="shared" si="364"/>
        <v>-1223.5133361847129</v>
      </c>
      <c r="M1946" s="36">
        <f t="shared" si="365"/>
        <v>1223.5133361847129</v>
      </c>
      <c r="N1946" s="36">
        <f t="shared" si="366"/>
        <v>0.38952987462104838</v>
      </c>
      <c r="O1946" s="36">
        <f t="shared" si="367"/>
        <v>1496984.8838218462</v>
      </c>
      <c r="P1946" s="35">
        <f t="shared" si="370"/>
        <v>1496984.8838218462</v>
      </c>
    </row>
    <row r="1947" spans="1:16" x14ac:dyDescent="0.4">
      <c r="A1947" s="1">
        <v>1946</v>
      </c>
      <c r="B1947" s="21">
        <v>41759</v>
      </c>
      <c r="C1947" s="43">
        <v>2</v>
      </c>
      <c r="D1947">
        <v>4699</v>
      </c>
      <c r="E1947" s="25">
        <f t="shared" si="371"/>
        <v>3526.25</v>
      </c>
      <c r="F1947" s="25">
        <f t="shared" si="372"/>
        <v>3628.125</v>
      </c>
      <c r="G1947" s="25">
        <f t="shared" si="361"/>
        <v>1.2951593453919035</v>
      </c>
      <c r="H1947" s="25">
        <f t="shared" si="368"/>
        <v>0.99475543470319527</v>
      </c>
      <c r="I1947" s="4">
        <f t="shared" si="362"/>
        <v>4723.7741419347349</v>
      </c>
      <c r="J1947" s="25">
        <f t="shared" si="369"/>
        <v>4357.3047955928669</v>
      </c>
      <c r="K1947" s="15">
        <f t="shared" si="363"/>
        <v>4334.4526260742996</v>
      </c>
      <c r="L1947" s="36">
        <f t="shared" si="364"/>
        <v>364.54737392570041</v>
      </c>
      <c r="M1947" s="36">
        <f t="shared" si="365"/>
        <v>364.54737392570041</v>
      </c>
      <c r="N1947" s="36">
        <f t="shared" si="366"/>
        <v>7.7579777383634904E-2</v>
      </c>
      <c r="O1947" s="36">
        <f t="shared" si="367"/>
        <v>132894.78783612445</v>
      </c>
      <c r="P1947" s="35">
        <f t="shared" si="370"/>
        <v>132894.78783612445</v>
      </c>
    </row>
    <row r="1948" spans="1:16" x14ac:dyDescent="0.4">
      <c r="A1948" s="1">
        <v>1947</v>
      </c>
      <c r="B1948" s="21">
        <v>41760</v>
      </c>
      <c r="C1948" s="43">
        <v>3</v>
      </c>
      <c r="D1948">
        <v>3430</v>
      </c>
      <c r="E1948" s="25">
        <f t="shared" si="371"/>
        <v>3730</v>
      </c>
      <c r="F1948" s="25">
        <f t="shared" si="372"/>
        <v>3656.25</v>
      </c>
      <c r="G1948" s="25">
        <f t="shared" si="361"/>
        <v>0.93811965811965814</v>
      </c>
      <c r="H1948" s="25">
        <f t="shared" si="368"/>
        <v>1.0047966317304369</v>
      </c>
      <c r="I1948" s="4">
        <f t="shared" si="362"/>
        <v>3413.6260927675839</v>
      </c>
      <c r="J1948" s="25">
        <f t="shared" si="369"/>
        <v>4357.2449321322802</v>
      </c>
      <c r="K1948" s="15">
        <f t="shared" si="363"/>
        <v>4378.1450314310314</v>
      </c>
      <c r="L1948" s="36">
        <f t="shared" si="364"/>
        <v>-948.14503143103138</v>
      </c>
      <c r="M1948" s="36">
        <f t="shared" si="365"/>
        <v>948.14503143103138</v>
      </c>
      <c r="N1948" s="36">
        <f t="shared" si="366"/>
        <v>0.27642712286618992</v>
      </c>
      <c r="O1948" s="36">
        <f t="shared" si="367"/>
        <v>898979.00062735146</v>
      </c>
      <c r="P1948" s="35">
        <f t="shared" si="370"/>
        <v>898979.00062735146</v>
      </c>
    </row>
    <row r="1949" spans="1:16" x14ac:dyDescent="0.4">
      <c r="A1949" s="1">
        <v>1948</v>
      </c>
      <c r="B1949" s="21">
        <v>41761</v>
      </c>
      <c r="C1949" s="43">
        <v>4</v>
      </c>
      <c r="D1949">
        <v>3650</v>
      </c>
      <c r="E1949" s="25">
        <f t="shared" si="371"/>
        <v>3582.5</v>
      </c>
      <c r="F1949" s="25">
        <f t="shared" si="372"/>
        <v>3423.875</v>
      </c>
      <c r="G1949" s="25">
        <f t="shared" si="361"/>
        <v>1.0660435909605346</v>
      </c>
      <c r="H1949" s="25">
        <f t="shared" si="368"/>
        <v>0.99880733708417879</v>
      </c>
      <c r="I1949" s="4">
        <f t="shared" si="362"/>
        <v>3654.3584177659886</v>
      </c>
      <c r="J1949" s="25">
        <f t="shared" si="369"/>
        <v>4357.1850686716925</v>
      </c>
      <c r="K1949" s="15">
        <f t="shared" si="363"/>
        <v>4351.9884156229182</v>
      </c>
      <c r="L1949" s="36">
        <f t="shared" si="364"/>
        <v>-701.98841562291818</v>
      </c>
      <c r="M1949" s="36">
        <f t="shared" si="365"/>
        <v>701.98841562291818</v>
      </c>
      <c r="N1949" s="36">
        <f t="shared" si="366"/>
        <v>0.19232559332134744</v>
      </c>
      <c r="O1949" s="36">
        <f t="shared" si="367"/>
        <v>492787.73566877493</v>
      </c>
      <c r="P1949" s="35">
        <f t="shared" si="370"/>
        <v>492787.73566877493</v>
      </c>
    </row>
    <row r="1950" spans="1:16" x14ac:dyDescent="0.4">
      <c r="A1950" s="1">
        <v>1949</v>
      </c>
      <c r="B1950" s="21">
        <v>41762</v>
      </c>
      <c r="C1950" s="43">
        <v>1</v>
      </c>
      <c r="D1950">
        <v>2551</v>
      </c>
      <c r="E1950" s="25">
        <f t="shared" si="371"/>
        <v>3265.25</v>
      </c>
      <c r="F1950" s="25">
        <f t="shared" si="372"/>
        <v>3188.375</v>
      </c>
      <c r="G1950" s="25">
        <f t="shared" si="361"/>
        <v>0.80009409181793234</v>
      </c>
      <c r="H1950" s="25">
        <f t="shared" si="368"/>
        <v>1.0016405964821891</v>
      </c>
      <c r="I1950" s="4">
        <f t="shared" si="362"/>
        <v>2546.8216932892269</v>
      </c>
      <c r="J1950" s="25">
        <f t="shared" si="369"/>
        <v>4357.1252052111058</v>
      </c>
      <c r="K1950" s="15">
        <f t="shared" si="363"/>
        <v>4364.2734894952328</v>
      </c>
      <c r="L1950" s="36">
        <f t="shared" si="364"/>
        <v>-1813.2734894952328</v>
      </c>
      <c r="M1950" s="36">
        <f t="shared" si="365"/>
        <v>1813.2734894952328</v>
      </c>
      <c r="N1950" s="36">
        <f t="shared" si="366"/>
        <v>0.71080889435328609</v>
      </c>
      <c r="O1950" s="36">
        <f t="shared" si="367"/>
        <v>3287960.7477062182</v>
      </c>
      <c r="P1950" s="35">
        <f t="shared" si="370"/>
        <v>3287960.7477062182</v>
      </c>
    </row>
    <row r="1951" spans="1:16" x14ac:dyDescent="0.4">
      <c r="A1951" s="1">
        <v>1950</v>
      </c>
      <c r="B1951" s="21">
        <v>41763</v>
      </c>
      <c r="C1951" s="43">
        <v>2</v>
      </c>
      <c r="D1951">
        <v>3430</v>
      </c>
      <c r="E1951" s="25">
        <f t="shared" si="371"/>
        <v>3111.5</v>
      </c>
      <c r="F1951" s="25">
        <f t="shared" si="372"/>
        <v>3053.5</v>
      </c>
      <c r="G1951" s="25">
        <f t="shared" si="361"/>
        <v>1.1233011298509907</v>
      </c>
      <c r="H1951" s="25">
        <f t="shared" si="368"/>
        <v>0.99475543470319527</v>
      </c>
      <c r="I1951" s="4">
        <f t="shared" si="362"/>
        <v>3448.0837001140962</v>
      </c>
      <c r="J1951" s="25">
        <f t="shared" si="369"/>
        <v>4357.0653417505182</v>
      </c>
      <c r="K1951" s="15">
        <f t="shared" si="363"/>
        <v>4334.2144280632629</v>
      </c>
      <c r="L1951" s="36">
        <f t="shared" si="364"/>
        <v>-904.21442806326286</v>
      </c>
      <c r="M1951" s="36">
        <f t="shared" si="365"/>
        <v>904.21442806326286</v>
      </c>
      <c r="N1951" s="36">
        <f t="shared" si="366"/>
        <v>0.26361936678229236</v>
      </c>
      <c r="O1951" s="36">
        <f t="shared" si="367"/>
        <v>817603.73191777361</v>
      </c>
      <c r="P1951" s="35">
        <f t="shared" si="370"/>
        <v>817603.73191777361</v>
      </c>
    </row>
    <row r="1952" spans="1:16" x14ac:dyDescent="0.4">
      <c r="A1952" s="1">
        <v>1951</v>
      </c>
      <c r="B1952" s="21">
        <v>41764</v>
      </c>
      <c r="C1952" s="43">
        <v>3</v>
      </c>
      <c r="D1952">
        <v>2815</v>
      </c>
      <c r="E1952" s="25">
        <f t="shared" si="371"/>
        <v>2995.5</v>
      </c>
      <c r="F1952" s="25">
        <f t="shared" si="372"/>
        <v>3485.375</v>
      </c>
      <c r="G1952" s="25">
        <f t="shared" si="361"/>
        <v>0.80766058171645805</v>
      </c>
      <c r="H1952" s="25">
        <f t="shared" si="368"/>
        <v>1.0047966317304369</v>
      </c>
      <c r="I1952" s="4">
        <f t="shared" si="362"/>
        <v>2801.56193910809</v>
      </c>
      <c r="J1952" s="25">
        <f t="shared" si="369"/>
        <v>4357.0054782899315</v>
      </c>
      <c r="K1952" s="15">
        <f t="shared" si="363"/>
        <v>4377.904429016784</v>
      </c>
      <c r="L1952" s="36">
        <f t="shared" si="364"/>
        <v>-1562.904429016784</v>
      </c>
      <c r="M1952" s="36">
        <f t="shared" si="365"/>
        <v>1562.904429016784</v>
      </c>
      <c r="N1952" s="36">
        <f t="shared" si="366"/>
        <v>0.55520583624042064</v>
      </c>
      <c r="O1952" s="36">
        <f t="shared" si="367"/>
        <v>2442670.2542402796</v>
      </c>
      <c r="P1952" s="35">
        <f t="shared" si="370"/>
        <v>2442670.2542402796</v>
      </c>
    </row>
    <row r="1953" spans="1:16" x14ac:dyDescent="0.4">
      <c r="A1953" s="1">
        <v>1952</v>
      </c>
      <c r="B1953" s="21">
        <v>41765</v>
      </c>
      <c r="C1953" s="43">
        <v>4</v>
      </c>
      <c r="D1953">
        <v>3186</v>
      </c>
      <c r="E1953" s="25">
        <f t="shared" si="371"/>
        <v>3975.25</v>
      </c>
      <c r="F1953" s="25">
        <f t="shared" si="372"/>
        <v>4023.875</v>
      </c>
      <c r="G1953" s="25">
        <f t="shared" si="361"/>
        <v>0.79177409835047063</v>
      </c>
      <c r="H1953" s="25">
        <f t="shared" si="368"/>
        <v>0.99880733708417879</v>
      </c>
      <c r="I1953" s="4">
        <f t="shared" si="362"/>
        <v>3189.8043613705313</v>
      </c>
      <c r="J1953" s="25">
        <f t="shared" si="369"/>
        <v>4356.9456148293439</v>
      </c>
      <c r="K1953" s="15">
        <f t="shared" si="363"/>
        <v>4351.7492473682869</v>
      </c>
      <c r="L1953" s="36">
        <f t="shared" si="364"/>
        <v>-1165.7492473682869</v>
      </c>
      <c r="M1953" s="36">
        <f t="shared" si="365"/>
        <v>1165.7492473682869</v>
      </c>
      <c r="N1953" s="36">
        <f t="shared" si="366"/>
        <v>0.36589744110743466</v>
      </c>
      <c r="O1953" s="36">
        <f t="shared" si="367"/>
        <v>1358971.3077397274</v>
      </c>
      <c r="P1953" s="35">
        <f t="shared" si="370"/>
        <v>1358971.3077397274</v>
      </c>
    </row>
    <row r="1954" spans="1:16" x14ac:dyDescent="0.4">
      <c r="A1954" s="1">
        <v>1953</v>
      </c>
      <c r="B1954" s="21">
        <v>41766</v>
      </c>
      <c r="C1954" s="43">
        <v>1</v>
      </c>
      <c r="D1954">
        <v>6470</v>
      </c>
      <c r="E1954" s="25">
        <f t="shared" si="371"/>
        <v>4072.5</v>
      </c>
      <c r="F1954" s="25">
        <f t="shared" si="372"/>
        <v>4229.5</v>
      </c>
      <c r="G1954" s="25">
        <f t="shared" si="361"/>
        <v>1.5297316467667572</v>
      </c>
      <c r="H1954" s="25">
        <f t="shared" si="368"/>
        <v>1.0016405964821891</v>
      </c>
      <c r="I1954" s="4">
        <f t="shared" si="362"/>
        <v>6459.4027266096818</v>
      </c>
      <c r="J1954" s="25">
        <f t="shared" si="369"/>
        <v>4356.8857513687572</v>
      </c>
      <c r="K1954" s="15">
        <f t="shared" si="363"/>
        <v>4364.0336428057526</v>
      </c>
      <c r="L1954" s="36">
        <f t="shared" si="364"/>
        <v>2105.9663571942474</v>
      </c>
      <c r="M1954" s="36">
        <f t="shared" si="365"/>
        <v>2105.9663571942474</v>
      </c>
      <c r="N1954" s="36">
        <f t="shared" si="366"/>
        <v>0.32549711857716346</v>
      </c>
      <c r="O1954" s="36">
        <f t="shared" si="367"/>
        <v>4435094.2976340083</v>
      </c>
      <c r="P1954" s="35">
        <f t="shared" si="370"/>
        <v>4435094.2976340083</v>
      </c>
    </row>
    <row r="1955" spans="1:16" x14ac:dyDescent="0.4">
      <c r="A1955" s="1">
        <v>1954</v>
      </c>
      <c r="B1955" s="21">
        <v>41767</v>
      </c>
      <c r="C1955" s="43">
        <v>2</v>
      </c>
      <c r="D1955">
        <v>3819</v>
      </c>
      <c r="E1955" s="25">
        <f t="shared" si="371"/>
        <v>4386.5</v>
      </c>
      <c r="F1955" s="25">
        <f t="shared" si="372"/>
        <v>4417</v>
      </c>
      <c r="G1955" s="25">
        <f t="shared" si="361"/>
        <v>0.86461399139687567</v>
      </c>
      <c r="H1955" s="25">
        <f t="shared" si="368"/>
        <v>0.99475543470319527</v>
      </c>
      <c r="I1955" s="4">
        <f t="shared" si="362"/>
        <v>3839.1345920512344</v>
      </c>
      <c r="J1955" s="25">
        <f t="shared" si="369"/>
        <v>4356.8258879081695</v>
      </c>
      <c r="K1955" s="15">
        <f t="shared" si="363"/>
        <v>4333.9762300522261</v>
      </c>
      <c r="L1955" s="36">
        <f t="shared" si="364"/>
        <v>-514.97623005222613</v>
      </c>
      <c r="M1955" s="36">
        <f t="shared" si="365"/>
        <v>514.97623005222613</v>
      </c>
      <c r="N1955" s="36">
        <f t="shared" si="366"/>
        <v>0.13484583138314379</v>
      </c>
      <c r="O1955" s="36">
        <f t="shared" si="367"/>
        <v>265200.5175188033</v>
      </c>
      <c r="P1955" s="35">
        <f t="shared" si="370"/>
        <v>265200.5175188033</v>
      </c>
    </row>
    <row r="1956" spans="1:16" x14ac:dyDescent="0.4">
      <c r="A1956" s="1">
        <v>1955</v>
      </c>
      <c r="B1956" s="21">
        <v>41768</v>
      </c>
      <c r="C1956" s="43">
        <v>3</v>
      </c>
      <c r="D1956">
        <v>4071</v>
      </c>
      <c r="E1956" s="25">
        <f t="shared" si="371"/>
        <v>4447.5</v>
      </c>
      <c r="F1956" s="25">
        <f t="shared" si="372"/>
        <v>4067.5</v>
      </c>
      <c r="G1956" s="25">
        <f t="shared" si="361"/>
        <v>1.0008604794099569</v>
      </c>
      <c r="H1956" s="25">
        <f t="shared" si="368"/>
        <v>1.0047966317304369</v>
      </c>
      <c r="I1956" s="4">
        <f t="shared" si="362"/>
        <v>4051.5661293460157</v>
      </c>
      <c r="J1956" s="25">
        <f t="shared" si="369"/>
        <v>4356.7660244475828</v>
      </c>
      <c r="K1956" s="15">
        <f t="shared" si="363"/>
        <v>4377.6638266025375</v>
      </c>
      <c r="L1956" s="36">
        <f t="shared" si="364"/>
        <v>-306.66382660253748</v>
      </c>
      <c r="M1956" s="36">
        <f t="shared" si="365"/>
        <v>306.66382660253748</v>
      </c>
      <c r="N1956" s="36">
        <f t="shared" si="366"/>
        <v>7.5328869221944844E-2</v>
      </c>
      <c r="O1956" s="36">
        <f t="shared" si="367"/>
        <v>94042.70254651118</v>
      </c>
      <c r="P1956" s="35">
        <f t="shared" si="370"/>
        <v>94042.70254651118</v>
      </c>
    </row>
    <row r="1957" spans="1:16" x14ac:dyDescent="0.4">
      <c r="A1957" s="1">
        <v>1956</v>
      </c>
      <c r="B1957" s="21">
        <v>41769</v>
      </c>
      <c r="C1957" s="43">
        <v>4</v>
      </c>
      <c r="D1957">
        <v>3430</v>
      </c>
      <c r="E1957" s="25">
        <f t="shared" si="371"/>
        <v>3687.5</v>
      </c>
      <c r="F1957" s="25">
        <f t="shared" si="372"/>
        <v>3595.125</v>
      </c>
      <c r="G1957" s="25">
        <f t="shared" si="361"/>
        <v>0.95406974722714788</v>
      </c>
      <c r="H1957" s="25">
        <f t="shared" si="368"/>
        <v>0.99880733708417879</v>
      </c>
      <c r="I1957" s="4">
        <f t="shared" si="362"/>
        <v>3434.0957186129699</v>
      </c>
      <c r="J1957" s="25">
        <f t="shared" si="369"/>
        <v>4356.7061609869952</v>
      </c>
      <c r="K1957" s="15">
        <f t="shared" si="363"/>
        <v>4351.5100791136565</v>
      </c>
      <c r="L1957" s="36">
        <f t="shared" si="364"/>
        <v>-921.5100791136565</v>
      </c>
      <c r="M1957" s="36">
        <f t="shared" si="365"/>
        <v>921.5100791136565</v>
      </c>
      <c r="N1957" s="36">
        <f t="shared" si="366"/>
        <v>0.26866183064538091</v>
      </c>
      <c r="O1957" s="36">
        <f t="shared" si="367"/>
        <v>849180.82590805751</v>
      </c>
      <c r="P1957" s="35">
        <f t="shared" si="370"/>
        <v>849180.82590805751</v>
      </c>
    </row>
    <row r="1958" spans="1:16" x14ac:dyDescent="0.4">
      <c r="A1958" s="1">
        <v>1957</v>
      </c>
      <c r="B1958" s="21">
        <v>41770</v>
      </c>
      <c r="C1958" s="43">
        <v>1</v>
      </c>
      <c r="D1958">
        <v>3430</v>
      </c>
      <c r="E1958" s="25">
        <f t="shared" si="371"/>
        <v>3502.75</v>
      </c>
      <c r="F1958" s="25">
        <f t="shared" si="372"/>
        <v>3580</v>
      </c>
      <c r="G1958" s="25">
        <f t="shared" si="361"/>
        <v>0.95810055865921784</v>
      </c>
      <c r="H1958" s="25">
        <f t="shared" si="368"/>
        <v>1.0016405964821891</v>
      </c>
      <c r="I1958" s="4">
        <f t="shared" si="362"/>
        <v>3424.3819709847307</v>
      </c>
      <c r="J1958" s="25">
        <f t="shared" si="369"/>
        <v>4356.6462975264085</v>
      </c>
      <c r="K1958" s="15">
        <f t="shared" si="363"/>
        <v>4363.7937961162725</v>
      </c>
      <c r="L1958" s="36">
        <f t="shared" si="364"/>
        <v>-933.79379611627246</v>
      </c>
      <c r="M1958" s="36">
        <f t="shared" si="365"/>
        <v>933.79379611627246</v>
      </c>
      <c r="N1958" s="36">
        <f t="shared" si="366"/>
        <v>0.27224308924672669</v>
      </c>
      <c r="O1958" s="36">
        <f t="shared" si="367"/>
        <v>871970.8536652386</v>
      </c>
      <c r="P1958" s="35">
        <f t="shared" si="370"/>
        <v>871970.8536652386</v>
      </c>
    </row>
    <row r="1959" spans="1:16" x14ac:dyDescent="0.4">
      <c r="A1959" s="1">
        <v>1958</v>
      </c>
      <c r="B1959" s="21">
        <v>41771</v>
      </c>
      <c r="C1959" s="43">
        <v>2</v>
      </c>
      <c r="D1959">
        <v>3080</v>
      </c>
      <c r="E1959" s="25">
        <f t="shared" si="371"/>
        <v>3657.25</v>
      </c>
      <c r="F1959" s="25">
        <f t="shared" si="372"/>
        <v>3565.5</v>
      </c>
      <c r="G1959" s="25">
        <f t="shared" si="361"/>
        <v>0.86383396438087223</v>
      </c>
      <c r="H1959" s="25">
        <f t="shared" si="368"/>
        <v>0.99475543470319527</v>
      </c>
      <c r="I1959" s="4">
        <f t="shared" si="362"/>
        <v>3096.2384245922499</v>
      </c>
      <c r="J1959" s="25">
        <f t="shared" si="369"/>
        <v>4356.5864340658209</v>
      </c>
      <c r="K1959" s="15">
        <f t="shared" si="363"/>
        <v>4333.7380320411894</v>
      </c>
      <c r="L1959" s="36">
        <f t="shared" si="364"/>
        <v>-1253.7380320411894</v>
      </c>
      <c r="M1959" s="36">
        <f t="shared" si="365"/>
        <v>1253.7380320411894</v>
      </c>
      <c r="N1959" s="36">
        <f t="shared" si="366"/>
        <v>0.40705780261077579</v>
      </c>
      <c r="O1959" s="36">
        <f t="shared" si="367"/>
        <v>1571859.0529865145</v>
      </c>
      <c r="P1959" s="35">
        <f t="shared" si="370"/>
        <v>1571859.0529865145</v>
      </c>
    </row>
    <row r="1960" spans="1:16" x14ac:dyDescent="0.4">
      <c r="A1960" s="1">
        <v>1959</v>
      </c>
      <c r="B1960" s="21">
        <v>41772</v>
      </c>
      <c r="C1960" s="43">
        <v>3</v>
      </c>
      <c r="D1960">
        <v>4689</v>
      </c>
      <c r="E1960" s="25">
        <f t="shared" si="371"/>
        <v>3473.75</v>
      </c>
      <c r="F1960" s="25">
        <f t="shared" si="372"/>
        <v>3473.75</v>
      </c>
      <c r="G1960" s="25">
        <f t="shared" si="361"/>
        <v>1.3498380712486506</v>
      </c>
      <c r="H1960" s="25">
        <f t="shared" si="368"/>
        <v>1.0047966317304369</v>
      </c>
      <c r="I1960" s="4">
        <f t="shared" si="362"/>
        <v>4666.6159618038482</v>
      </c>
      <c r="J1960" s="25">
        <f t="shared" si="369"/>
        <v>4356.5265706052342</v>
      </c>
      <c r="K1960" s="15">
        <f t="shared" si="363"/>
        <v>4377.423224188291</v>
      </c>
      <c r="L1960" s="36">
        <f t="shared" si="364"/>
        <v>311.57677581170901</v>
      </c>
      <c r="M1960" s="36">
        <f t="shared" si="365"/>
        <v>311.57677581170901</v>
      </c>
      <c r="N1960" s="36">
        <f t="shared" si="366"/>
        <v>6.6448448669590321E-2</v>
      </c>
      <c r="O1960" s="36">
        <f t="shared" si="367"/>
        <v>97080.087225219977</v>
      </c>
      <c r="P1960" s="35">
        <f t="shared" si="370"/>
        <v>97080.087225219977</v>
      </c>
    </row>
    <row r="1961" spans="1:16" x14ac:dyDescent="0.4">
      <c r="A1961" s="1">
        <v>1960</v>
      </c>
      <c r="B1961" s="21">
        <v>41773</v>
      </c>
      <c r="C1961" s="43">
        <v>4</v>
      </c>
      <c r="D1961">
        <v>2696</v>
      </c>
      <c r="E1961" s="25">
        <f t="shared" si="371"/>
        <v>3473.75</v>
      </c>
      <c r="F1961" s="25">
        <f t="shared" si="372"/>
        <v>3473</v>
      </c>
      <c r="G1961" s="25">
        <f t="shared" si="361"/>
        <v>0.77627411459832996</v>
      </c>
      <c r="H1961" s="25">
        <f t="shared" si="368"/>
        <v>0.99880733708417879</v>
      </c>
      <c r="I1961" s="4">
        <f t="shared" si="362"/>
        <v>2699.2192587115355</v>
      </c>
      <c r="J1961" s="25">
        <f t="shared" si="369"/>
        <v>4356.4667071446465</v>
      </c>
      <c r="K1961" s="15">
        <f t="shared" si="363"/>
        <v>4351.2709108590252</v>
      </c>
      <c r="L1961" s="36">
        <f t="shared" si="364"/>
        <v>-1655.2709108590252</v>
      </c>
      <c r="M1961" s="36">
        <f t="shared" si="365"/>
        <v>1655.2709108590252</v>
      </c>
      <c r="N1961" s="36">
        <f t="shared" si="366"/>
        <v>0.61397288978450493</v>
      </c>
      <c r="O1961" s="36">
        <f t="shared" si="367"/>
        <v>2739921.788336067</v>
      </c>
      <c r="P1961" s="35">
        <f t="shared" si="370"/>
        <v>2739921.788336067</v>
      </c>
    </row>
    <row r="1962" spans="1:16" x14ac:dyDescent="0.4">
      <c r="A1962" s="1">
        <v>1961</v>
      </c>
      <c r="B1962" s="21">
        <v>41774</v>
      </c>
      <c r="C1962" s="43">
        <v>1</v>
      </c>
      <c r="D1962">
        <v>3430</v>
      </c>
      <c r="E1962" s="25">
        <f t="shared" si="371"/>
        <v>3472.25</v>
      </c>
      <c r="F1962" s="25">
        <f t="shared" si="372"/>
        <v>3233.125</v>
      </c>
      <c r="G1962" s="25">
        <f t="shared" si="361"/>
        <v>1.0608930987821381</v>
      </c>
      <c r="H1962" s="25">
        <f t="shared" si="368"/>
        <v>1.0016405964821891</v>
      </c>
      <c r="I1962" s="4">
        <f t="shared" si="362"/>
        <v>3424.3819709847307</v>
      </c>
      <c r="J1962" s="25">
        <f t="shared" si="369"/>
        <v>4356.4068436840598</v>
      </c>
      <c r="K1962" s="15">
        <f t="shared" si="363"/>
        <v>4363.5539494267923</v>
      </c>
      <c r="L1962" s="36">
        <f t="shared" si="364"/>
        <v>-933.55394942679231</v>
      </c>
      <c r="M1962" s="36">
        <f t="shared" si="365"/>
        <v>933.55394942679231</v>
      </c>
      <c r="N1962" s="36">
        <f t="shared" si="366"/>
        <v>0.27217316309819017</v>
      </c>
      <c r="O1962" s="36">
        <f t="shared" si="367"/>
        <v>871522.97649036185</v>
      </c>
      <c r="P1962" s="35">
        <f t="shared" si="370"/>
        <v>871522.97649036185</v>
      </c>
    </row>
    <row r="1963" spans="1:16" x14ac:dyDescent="0.4">
      <c r="A1963" s="1">
        <v>1962</v>
      </c>
      <c r="B1963" s="21">
        <v>41775</v>
      </c>
      <c r="C1963" s="43">
        <v>2</v>
      </c>
      <c r="D1963">
        <v>3074</v>
      </c>
      <c r="E1963" s="25">
        <f t="shared" si="371"/>
        <v>2994</v>
      </c>
      <c r="F1963" s="25">
        <f t="shared" si="372"/>
        <v>2981.625</v>
      </c>
      <c r="G1963" s="25">
        <f t="shared" si="361"/>
        <v>1.0309814279126315</v>
      </c>
      <c r="H1963" s="25">
        <f t="shared" si="368"/>
        <v>0.99475543470319527</v>
      </c>
      <c r="I1963" s="4">
        <f t="shared" si="362"/>
        <v>3090.2067912975895</v>
      </c>
      <c r="J1963" s="25">
        <f t="shared" si="369"/>
        <v>4356.3469802234722</v>
      </c>
      <c r="K1963" s="15">
        <f t="shared" si="363"/>
        <v>4333.4998340301518</v>
      </c>
      <c r="L1963" s="36">
        <f t="shared" si="364"/>
        <v>-1259.4998340301518</v>
      </c>
      <c r="M1963" s="36">
        <f t="shared" si="365"/>
        <v>1259.4998340301518</v>
      </c>
      <c r="N1963" s="36">
        <f t="shared" si="366"/>
        <v>0.40972668641189064</v>
      </c>
      <c r="O1963" s="36">
        <f t="shared" si="367"/>
        <v>1586339.8319219798</v>
      </c>
      <c r="P1963" s="35">
        <f t="shared" si="370"/>
        <v>1586339.8319219798</v>
      </c>
    </row>
    <row r="1964" spans="1:16" x14ac:dyDescent="0.4">
      <c r="A1964" s="1">
        <v>1963</v>
      </c>
      <c r="B1964" s="21">
        <v>41776</v>
      </c>
      <c r="C1964" s="43">
        <v>3</v>
      </c>
      <c r="D1964">
        <v>2776</v>
      </c>
      <c r="E1964" s="25">
        <f t="shared" si="371"/>
        <v>2969.25</v>
      </c>
      <c r="F1964" s="25">
        <f t="shared" si="372"/>
        <v>2933.75</v>
      </c>
      <c r="G1964" s="25">
        <f t="shared" si="361"/>
        <v>0.94622922880272686</v>
      </c>
      <c r="H1964" s="25">
        <f t="shared" si="368"/>
        <v>1.0047966317304369</v>
      </c>
      <c r="I1964" s="4">
        <f t="shared" si="362"/>
        <v>2762.748114729683</v>
      </c>
      <c r="J1964" s="25">
        <f t="shared" si="369"/>
        <v>4356.2871167628855</v>
      </c>
      <c r="K1964" s="15">
        <f t="shared" si="363"/>
        <v>4377.1826217740436</v>
      </c>
      <c r="L1964" s="36">
        <f t="shared" si="364"/>
        <v>-1601.1826217740436</v>
      </c>
      <c r="M1964" s="36">
        <f t="shared" si="365"/>
        <v>1601.1826217740436</v>
      </c>
      <c r="N1964" s="36">
        <f t="shared" si="366"/>
        <v>0.57679489256990046</v>
      </c>
      <c r="O1964" s="36">
        <f t="shared" si="367"/>
        <v>2563785.7882711999</v>
      </c>
      <c r="P1964" s="35">
        <f t="shared" si="370"/>
        <v>2563785.7882711999</v>
      </c>
    </row>
    <row r="1965" spans="1:16" x14ac:dyDescent="0.4">
      <c r="A1965" s="1">
        <v>1964</v>
      </c>
      <c r="B1965" s="21">
        <v>41777</v>
      </c>
      <c r="C1965" s="43">
        <v>4</v>
      </c>
      <c r="D1965">
        <v>2597</v>
      </c>
      <c r="E1965" s="25">
        <f t="shared" si="371"/>
        <v>2898.25</v>
      </c>
      <c r="F1965" s="25">
        <f t="shared" si="372"/>
        <v>2917.875</v>
      </c>
      <c r="G1965" s="25">
        <f t="shared" ref="G1965:G2028" si="373">D1965/F1965</f>
        <v>0.89003127275842864</v>
      </c>
      <c r="H1965" s="25">
        <f t="shared" si="368"/>
        <v>0.99880733708417879</v>
      </c>
      <c r="I1965" s="4">
        <f t="shared" ref="I1965:I2028" si="374">D1965/H1965</f>
        <v>2600.1010440926775</v>
      </c>
      <c r="J1965" s="25">
        <f t="shared" si="369"/>
        <v>4356.2272533022979</v>
      </c>
      <c r="K1965" s="15">
        <f t="shared" ref="K1965:K2028" si="375">H1965*J1965</f>
        <v>4351.0317426043948</v>
      </c>
      <c r="L1965" s="36">
        <f t="shared" ref="L1965:L2028" si="376">D1965-K1965</f>
        <v>-1754.0317426043948</v>
      </c>
      <c r="M1965" s="36">
        <f t="shared" ref="M1965:M2028" si="377">ABS(L1965)</f>
        <v>1754.0317426043948</v>
      </c>
      <c r="N1965" s="36">
        <f t="shared" ref="N1965:N2028" si="378">M1965/D1965</f>
        <v>0.67540690897358291</v>
      </c>
      <c r="O1965" s="36">
        <f t="shared" ref="O1965:O2028" si="379">L1965^2</f>
        <v>3076627.3540638098</v>
      </c>
      <c r="P1965" s="35">
        <f t="shared" si="370"/>
        <v>3076627.3540638098</v>
      </c>
    </row>
    <row r="1966" spans="1:16" x14ac:dyDescent="0.4">
      <c r="A1966" s="1">
        <v>1965</v>
      </c>
      <c r="B1966" s="21">
        <v>41778</v>
      </c>
      <c r="C1966" s="43">
        <v>1</v>
      </c>
      <c r="D1966">
        <v>3146</v>
      </c>
      <c r="E1966" s="25">
        <f t="shared" si="371"/>
        <v>2937.5</v>
      </c>
      <c r="F1966" s="25">
        <f t="shared" si="372"/>
        <v>2999.625</v>
      </c>
      <c r="G1966" s="25">
        <f t="shared" si="373"/>
        <v>1.048797766387465</v>
      </c>
      <c r="H1966" s="25">
        <f t="shared" si="368"/>
        <v>1.0016405964821891</v>
      </c>
      <c r="I1966" s="4">
        <f t="shared" si="374"/>
        <v>3140.847137235558</v>
      </c>
      <c r="J1966" s="25">
        <f t="shared" si="369"/>
        <v>4356.1673898417112</v>
      </c>
      <c r="K1966" s="15">
        <f t="shared" si="375"/>
        <v>4363.3141027373122</v>
      </c>
      <c r="L1966" s="36">
        <f t="shared" si="376"/>
        <v>-1217.3141027373122</v>
      </c>
      <c r="M1966" s="36">
        <f t="shared" si="377"/>
        <v>1217.3141027373122</v>
      </c>
      <c r="N1966" s="36">
        <f t="shared" si="378"/>
        <v>0.38694027423309352</v>
      </c>
      <c r="O1966" s="36">
        <f t="shared" si="379"/>
        <v>1481853.6247231474</v>
      </c>
      <c r="P1966" s="35">
        <f t="shared" si="370"/>
        <v>1481853.6247231474</v>
      </c>
    </row>
    <row r="1967" spans="1:16" x14ac:dyDescent="0.4">
      <c r="A1967" s="1">
        <v>1966</v>
      </c>
      <c r="B1967" s="21">
        <v>41779</v>
      </c>
      <c r="C1967" s="43">
        <v>2</v>
      </c>
      <c r="D1967">
        <v>3231</v>
      </c>
      <c r="E1967" s="25">
        <f t="shared" si="371"/>
        <v>3061.75</v>
      </c>
      <c r="F1967" s="25">
        <f t="shared" si="372"/>
        <v>3059.25</v>
      </c>
      <c r="G1967" s="25">
        <f t="shared" si="373"/>
        <v>1.0561412110811474</v>
      </c>
      <c r="H1967" s="25">
        <f t="shared" si="368"/>
        <v>0.99475543470319527</v>
      </c>
      <c r="I1967" s="4">
        <f t="shared" si="374"/>
        <v>3248.0345291745321</v>
      </c>
      <c r="J1967" s="25">
        <f t="shared" si="369"/>
        <v>4356.1075263811235</v>
      </c>
      <c r="K1967" s="15">
        <f t="shared" si="375"/>
        <v>4333.261636019115</v>
      </c>
      <c r="L1967" s="36">
        <f t="shared" si="376"/>
        <v>-1102.261636019115</v>
      </c>
      <c r="M1967" s="36">
        <f t="shared" si="377"/>
        <v>1102.261636019115</v>
      </c>
      <c r="N1967" s="36">
        <f t="shared" si="378"/>
        <v>0.34115185268310588</v>
      </c>
      <c r="O1967" s="36">
        <f t="shared" si="379"/>
        <v>1214980.7142395361</v>
      </c>
      <c r="P1967" s="35">
        <f t="shared" si="370"/>
        <v>1214980.7142395361</v>
      </c>
    </row>
    <row r="1968" spans="1:16" x14ac:dyDescent="0.4">
      <c r="A1968" s="1">
        <v>1967</v>
      </c>
      <c r="B1968" s="21">
        <v>41780</v>
      </c>
      <c r="C1968" s="43">
        <v>3</v>
      </c>
      <c r="D1968">
        <v>3273</v>
      </c>
      <c r="E1968" s="25">
        <f t="shared" si="371"/>
        <v>3056.75</v>
      </c>
      <c r="F1968" s="25">
        <f t="shared" si="372"/>
        <v>3073</v>
      </c>
      <c r="G1968" s="25">
        <f t="shared" si="373"/>
        <v>1.0650829808005207</v>
      </c>
      <c r="H1968" s="25">
        <f t="shared" si="368"/>
        <v>1.0047966317304369</v>
      </c>
      <c r="I1968" s="4">
        <f t="shared" si="374"/>
        <v>3257.3755689878431</v>
      </c>
      <c r="J1968" s="25">
        <f t="shared" si="369"/>
        <v>4356.0476629205368</v>
      </c>
      <c r="K1968" s="15">
        <f t="shared" si="375"/>
        <v>4376.9420193597971</v>
      </c>
      <c r="L1968" s="36">
        <f t="shared" si="376"/>
        <v>-1103.9420193597971</v>
      </c>
      <c r="M1968" s="36">
        <f t="shared" si="377"/>
        <v>1103.9420193597971</v>
      </c>
      <c r="N1968" s="36">
        <f t="shared" si="378"/>
        <v>0.3372875097341268</v>
      </c>
      <c r="O1968" s="36">
        <f t="shared" si="379"/>
        <v>1218687.9821081867</v>
      </c>
      <c r="P1968" s="35">
        <f t="shared" si="370"/>
        <v>1218687.9821081867</v>
      </c>
    </row>
    <row r="1969" spans="1:16" x14ac:dyDescent="0.4">
      <c r="A1969" s="1">
        <v>1968</v>
      </c>
      <c r="B1969" s="21">
        <v>41781</v>
      </c>
      <c r="C1969" s="43">
        <v>4</v>
      </c>
      <c r="D1969">
        <v>2577</v>
      </c>
      <c r="E1969" s="25">
        <f t="shared" si="371"/>
        <v>3089.25</v>
      </c>
      <c r="F1969" s="25">
        <f t="shared" si="372"/>
        <v>3037.5</v>
      </c>
      <c r="G1969" s="25">
        <f t="shared" si="373"/>
        <v>0.84839506172839507</v>
      </c>
      <c r="H1969" s="25">
        <f t="shared" si="368"/>
        <v>0.99880733708417879</v>
      </c>
      <c r="I1969" s="4">
        <f t="shared" si="374"/>
        <v>2580.0771623514938</v>
      </c>
      <c r="J1969" s="25">
        <f t="shared" si="369"/>
        <v>4355.9877994599501</v>
      </c>
      <c r="K1969" s="15">
        <f t="shared" si="375"/>
        <v>4350.7925743497644</v>
      </c>
      <c r="L1969" s="36">
        <f t="shared" si="376"/>
        <v>-1773.7925743497644</v>
      </c>
      <c r="M1969" s="36">
        <f t="shared" si="377"/>
        <v>1773.7925743497644</v>
      </c>
      <c r="N1969" s="36">
        <f t="shared" si="378"/>
        <v>0.68831687013960596</v>
      </c>
      <c r="O1969" s="36">
        <f t="shared" si="379"/>
        <v>3146340.0968183647</v>
      </c>
      <c r="P1969" s="35">
        <f t="shared" si="370"/>
        <v>3146340.0968183647</v>
      </c>
    </row>
    <row r="1970" spans="1:16" x14ac:dyDescent="0.4">
      <c r="A1970" s="1">
        <v>1969</v>
      </c>
      <c r="B1970" s="21">
        <v>41782</v>
      </c>
      <c r="C1970" s="43">
        <v>1</v>
      </c>
      <c r="D1970">
        <v>3276</v>
      </c>
      <c r="E1970" s="25">
        <f t="shared" si="371"/>
        <v>2985.75</v>
      </c>
      <c r="F1970" s="25">
        <f t="shared" si="372"/>
        <v>2898.75</v>
      </c>
      <c r="G1970" s="25">
        <f t="shared" si="373"/>
        <v>1.1301423027166881</v>
      </c>
      <c r="H1970" s="25">
        <f t="shared" si="368"/>
        <v>1.0016405964821891</v>
      </c>
      <c r="I1970" s="4">
        <f t="shared" si="374"/>
        <v>3270.634209022151</v>
      </c>
      <c r="J1970" s="25">
        <f t="shared" si="369"/>
        <v>4355.9279359993625</v>
      </c>
      <c r="K1970" s="15">
        <f t="shared" si="375"/>
        <v>4363.074256047832</v>
      </c>
      <c r="L1970" s="36">
        <f t="shared" si="376"/>
        <v>-1087.074256047832</v>
      </c>
      <c r="M1970" s="36">
        <f t="shared" si="377"/>
        <v>1087.074256047832</v>
      </c>
      <c r="N1970" s="36">
        <f t="shared" si="378"/>
        <v>0.33182974848834923</v>
      </c>
      <c r="O1970" s="36">
        <f t="shared" si="379"/>
        <v>1181730.4381619475</v>
      </c>
      <c r="P1970" s="35">
        <f t="shared" si="370"/>
        <v>1181730.4381619475</v>
      </c>
    </row>
    <row r="1971" spans="1:16" x14ac:dyDescent="0.4">
      <c r="A1971" s="1">
        <v>1970</v>
      </c>
      <c r="B1971" s="21">
        <v>41783</v>
      </c>
      <c r="C1971" s="43">
        <v>2</v>
      </c>
      <c r="D1971">
        <v>2817</v>
      </c>
      <c r="E1971" s="25">
        <f t="shared" si="371"/>
        <v>2811.75</v>
      </c>
      <c r="F1971" s="25">
        <f t="shared" si="372"/>
        <v>2878.25</v>
      </c>
      <c r="G1971" s="25">
        <f t="shared" si="373"/>
        <v>0.97871970815599751</v>
      </c>
      <c r="H1971" s="25">
        <f t="shared" si="368"/>
        <v>0.99475543470319527</v>
      </c>
      <c r="I1971" s="4">
        <f t="shared" si="374"/>
        <v>2831.8518318429765</v>
      </c>
      <c r="J1971" s="25">
        <f t="shared" si="369"/>
        <v>4355.8680725387758</v>
      </c>
      <c r="K1971" s="15">
        <f t="shared" si="375"/>
        <v>4333.0234380080792</v>
      </c>
      <c r="L1971" s="36">
        <f t="shared" si="376"/>
        <v>-1516.0234380080792</v>
      </c>
      <c r="M1971" s="36">
        <f t="shared" si="377"/>
        <v>1516.0234380080792</v>
      </c>
      <c r="N1971" s="36">
        <f t="shared" si="378"/>
        <v>0.53816948456090852</v>
      </c>
      <c r="O1971" s="36">
        <f t="shared" si="379"/>
        <v>2298327.0645898362</v>
      </c>
      <c r="P1971" s="35">
        <f t="shared" si="370"/>
        <v>2298327.0645898362</v>
      </c>
    </row>
    <row r="1972" spans="1:16" x14ac:dyDescent="0.4">
      <c r="A1972" s="1">
        <v>1971</v>
      </c>
      <c r="B1972" s="21">
        <v>41784</v>
      </c>
      <c r="C1972" s="43">
        <v>3</v>
      </c>
      <c r="D1972">
        <v>2577</v>
      </c>
      <c r="E1972" s="25">
        <f t="shared" si="371"/>
        <v>2944.75</v>
      </c>
      <c r="F1972" s="25">
        <f t="shared" si="372"/>
        <v>2941.375</v>
      </c>
      <c r="G1972" s="25">
        <f t="shared" si="373"/>
        <v>0.87612086184182569</v>
      </c>
      <c r="H1972" s="25">
        <f t="shared" si="368"/>
        <v>1.0047966317304369</v>
      </c>
      <c r="I1972" s="4">
        <f t="shared" si="374"/>
        <v>2564.6980877731962</v>
      </c>
      <c r="J1972" s="25">
        <f t="shared" si="369"/>
        <v>4355.8082090781882</v>
      </c>
      <c r="K1972" s="15">
        <f t="shared" si="375"/>
        <v>4376.7014169455497</v>
      </c>
      <c r="L1972" s="36">
        <f t="shared" si="376"/>
        <v>-1799.7014169455497</v>
      </c>
      <c r="M1972" s="36">
        <f t="shared" si="377"/>
        <v>1799.7014169455497</v>
      </c>
      <c r="N1972" s="36">
        <f t="shared" si="378"/>
        <v>0.698370747747594</v>
      </c>
      <c r="O1972" s="36">
        <f t="shared" si="379"/>
        <v>3238925.1901558191</v>
      </c>
      <c r="P1972" s="35">
        <f t="shared" si="370"/>
        <v>3238925.1901558191</v>
      </c>
    </row>
    <row r="1973" spans="1:16" x14ac:dyDescent="0.4">
      <c r="A1973" s="1">
        <v>1972</v>
      </c>
      <c r="B1973" s="21">
        <v>41785</v>
      </c>
      <c r="C1973" s="43">
        <v>4</v>
      </c>
      <c r="D1973">
        <v>3109</v>
      </c>
      <c r="E1973" s="25">
        <f t="shared" si="371"/>
        <v>2938</v>
      </c>
      <c r="F1973" s="25">
        <f t="shared" si="372"/>
        <v>2985</v>
      </c>
      <c r="G1973" s="25">
        <f t="shared" si="373"/>
        <v>1.0415410385259631</v>
      </c>
      <c r="H1973" s="25">
        <f t="shared" si="368"/>
        <v>0.99880733708417879</v>
      </c>
      <c r="I1973" s="4">
        <f t="shared" si="374"/>
        <v>3112.7124166669751</v>
      </c>
      <c r="J1973" s="25">
        <f t="shared" si="369"/>
        <v>4355.7483456176014</v>
      </c>
      <c r="K1973" s="15">
        <f t="shared" si="375"/>
        <v>4350.5534060951341</v>
      </c>
      <c r="L1973" s="36">
        <f t="shared" si="376"/>
        <v>-1241.5534060951341</v>
      </c>
      <c r="M1973" s="36">
        <f t="shared" si="377"/>
        <v>1241.5534060951341</v>
      </c>
      <c r="N1973" s="36">
        <f t="shared" si="378"/>
        <v>0.39934171955456227</v>
      </c>
      <c r="O1973" s="36">
        <f t="shared" si="379"/>
        <v>1541454.8601864288</v>
      </c>
      <c r="P1973" s="35">
        <f t="shared" si="370"/>
        <v>1541454.8601864288</v>
      </c>
    </row>
    <row r="1974" spans="1:16" x14ac:dyDescent="0.4">
      <c r="A1974" s="1">
        <v>1973</v>
      </c>
      <c r="B1974" s="21">
        <v>41786</v>
      </c>
      <c r="C1974" s="43">
        <v>1</v>
      </c>
      <c r="D1974">
        <v>3249</v>
      </c>
      <c r="E1974" s="25">
        <f t="shared" si="371"/>
        <v>3032</v>
      </c>
      <c r="F1974" s="25">
        <f t="shared" si="372"/>
        <v>3032.625</v>
      </c>
      <c r="G1974" s="25">
        <f t="shared" si="373"/>
        <v>1.0713490787683937</v>
      </c>
      <c r="H1974" s="25">
        <f t="shared" si="368"/>
        <v>1.0016405964821891</v>
      </c>
      <c r="I1974" s="4">
        <f t="shared" si="374"/>
        <v>3243.6784325741664</v>
      </c>
      <c r="J1974" s="25">
        <f t="shared" si="369"/>
        <v>4355.6884821570138</v>
      </c>
      <c r="K1974" s="15">
        <f t="shared" si="375"/>
        <v>4362.8344093583519</v>
      </c>
      <c r="L1974" s="36">
        <f t="shared" si="376"/>
        <v>-1113.8344093583519</v>
      </c>
      <c r="M1974" s="36">
        <f t="shared" si="377"/>
        <v>1113.8344093583519</v>
      </c>
      <c r="N1974" s="36">
        <f t="shared" si="378"/>
        <v>0.3428237640376583</v>
      </c>
      <c r="O1974" s="36">
        <f t="shared" si="379"/>
        <v>1240627.0914706686</v>
      </c>
      <c r="P1974" s="35">
        <f t="shared" si="370"/>
        <v>1240627.0914706686</v>
      </c>
    </row>
    <row r="1975" spans="1:16" x14ac:dyDescent="0.4">
      <c r="A1975" s="1">
        <v>1974</v>
      </c>
      <c r="B1975" s="21">
        <v>41787</v>
      </c>
      <c r="C1975" s="43">
        <v>2</v>
      </c>
      <c r="D1975">
        <v>3193</v>
      </c>
      <c r="E1975" s="25">
        <f t="shared" si="371"/>
        <v>3033.25</v>
      </c>
      <c r="F1975" s="25">
        <f t="shared" si="372"/>
        <v>3049.375</v>
      </c>
      <c r="G1975" s="25">
        <f t="shared" si="373"/>
        <v>1.0470998155359705</v>
      </c>
      <c r="H1975" s="25">
        <f t="shared" si="368"/>
        <v>0.99475543470319527</v>
      </c>
      <c r="I1975" s="4">
        <f t="shared" si="374"/>
        <v>3209.8341849750173</v>
      </c>
      <c r="J1975" s="25">
        <f t="shared" si="369"/>
        <v>4355.6286186964271</v>
      </c>
      <c r="K1975" s="15">
        <f t="shared" si="375"/>
        <v>4332.7852399970425</v>
      </c>
      <c r="L1975" s="36">
        <f t="shared" si="376"/>
        <v>-1139.7852399970425</v>
      </c>
      <c r="M1975" s="36">
        <f t="shared" si="377"/>
        <v>1139.7852399970425</v>
      </c>
      <c r="N1975" s="36">
        <f t="shared" si="378"/>
        <v>0.35696374569277872</v>
      </c>
      <c r="O1975" s="36">
        <f t="shared" si="379"/>
        <v>1299110.3933151157</v>
      </c>
      <c r="P1975" s="35">
        <f t="shared" si="370"/>
        <v>1299110.3933151157</v>
      </c>
    </row>
    <row r="1976" spans="1:16" x14ac:dyDescent="0.4">
      <c r="A1976" s="1">
        <v>1975</v>
      </c>
      <c r="B1976" s="21">
        <v>41788</v>
      </c>
      <c r="C1976" s="43">
        <v>3</v>
      </c>
      <c r="D1976">
        <v>2582</v>
      </c>
      <c r="E1976" s="25">
        <f t="shared" si="371"/>
        <v>3065.5</v>
      </c>
      <c r="F1976" s="25">
        <f t="shared" si="372"/>
        <v>3011.75</v>
      </c>
      <c r="G1976" s="25">
        <f t="shared" si="373"/>
        <v>0.85730887357848429</v>
      </c>
      <c r="H1976" s="25">
        <f t="shared" si="368"/>
        <v>1.0047966317304369</v>
      </c>
      <c r="I1976" s="4">
        <f t="shared" si="374"/>
        <v>2569.6742191037615</v>
      </c>
      <c r="J1976" s="25">
        <f t="shared" si="369"/>
        <v>4355.5687552358395</v>
      </c>
      <c r="K1976" s="15">
        <f t="shared" si="375"/>
        <v>4376.4608145313032</v>
      </c>
      <c r="L1976" s="36">
        <f t="shared" si="376"/>
        <v>-1794.4608145313032</v>
      </c>
      <c r="M1976" s="36">
        <f t="shared" si="377"/>
        <v>1794.4608145313032</v>
      </c>
      <c r="N1976" s="36">
        <f t="shared" si="378"/>
        <v>0.69498869656518325</v>
      </c>
      <c r="O1976" s="36">
        <f t="shared" si="379"/>
        <v>3220089.6148883482</v>
      </c>
      <c r="P1976" s="35">
        <f t="shared" si="370"/>
        <v>3220089.6148883482</v>
      </c>
    </row>
    <row r="1977" spans="1:16" x14ac:dyDescent="0.4">
      <c r="A1977" s="1">
        <v>1976</v>
      </c>
      <c r="B1977" s="21">
        <v>41789</v>
      </c>
      <c r="C1977" s="43">
        <v>4</v>
      </c>
      <c r="D1977">
        <v>3238</v>
      </c>
      <c r="E1977" s="25">
        <f t="shared" si="371"/>
        <v>2958</v>
      </c>
      <c r="F1977" s="25">
        <f t="shared" si="372"/>
        <v>2878.5</v>
      </c>
      <c r="G1977" s="25">
        <f t="shared" si="373"/>
        <v>1.1248914365120724</v>
      </c>
      <c r="H1977" s="25">
        <f t="shared" si="368"/>
        <v>0.99880733708417879</v>
      </c>
      <c r="I1977" s="4">
        <f t="shared" si="374"/>
        <v>3241.8664538976086</v>
      </c>
      <c r="J1977" s="25">
        <f t="shared" si="369"/>
        <v>4355.5088917752528</v>
      </c>
      <c r="K1977" s="15">
        <f t="shared" si="375"/>
        <v>4350.3142378405028</v>
      </c>
      <c r="L1977" s="36">
        <f t="shared" si="376"/>
        <v>-1112.3142378405028</v>
      </c>
      <c r="M1977" s="36">
        <f t="shared" si="377"/>
        <v>1112.3142378405028</v>
      </c>
      <c r="N1977" s="36">
        <f t="shared" si="378"/>
        <v>0.34351891224228004</v>
      </c>
      <c r="O1977" s="36">
        <f t="shared" si="379"/>
        <v>1237242.9637026985</v>
      </c>
      <c r="P1977" s="35">
        <f t="shared" si="370"/>
        <v>1237242.9637026985</v>
      </c>
    </row>
    <row r="1978" spans="1:16" x14ac:dyDescent="0.4">
      <c r="A1978" s="1">
        <v>1977</v>
      </c>
      <c r="B1978" s="21">
        <v>41790</v>
      </c>
      <c r="C1978" s="43">
        <v>1</v>
      </c>
      <c r="D1978">
        <v>2819</v>
      </c>
      <c r="E1978" s="25">
        <f t="shared" si="371"/>
        <v>2799</v>
      </c>
      <c r="F1978" s="25">
        <f t="shared" si="372"/>
        <v>2870.125</v>
      </c>
      <c r="G1978" s="25">
        <f t="shared" si="373"/>
        <v>0.9821871869692087</v>
      </c>
      <c r="H1978" s="25">
        <f t="shared" si="368"/>
        <v>1.0016405964821891</v>
      </c>
      <c r="I1978" s="4">
        <f t="shared" si="374"/>
        <v>2814.3827335877422</v>
      </c>
      <c r="J1978" s="25">
        <f t="shared" si="369"/>
        <v>4355.4490283146652</v>
      </c>
      <c r="K1978" s="15">
        <f t="shared" si="375"/>
        <v>4362.5945626688717</v>
      </c>
      <c r="L1978" s="36">
        <f t="shared" si="376"/>
        <v>-1543.5945626688717</v>
      </c>
      <c r="M1978" s="36">
        <f t="shared" si="377"/>
        <v>1543.5945626688717</v>
      </c>
      <c r="N1978" s="36">
        <f t="shared" si="378"/>
        <v>0.5475681314894898</v>
      </c>
      <c r="O1978" s="36">
        <f t="shared" si="379"/>
        <v>2382684.1739009055</v>
      </c>
      <c r="P1978" s="35">
        <f t="shared" si="370"/>
        <v>2382684.1739009055</v>
      </c>
    </row>
    <row r="1979" spans="1:16" x14ac:dyDescent="0.4">
      <c r="A1979" s="1">
        <v>1978</v>
      </c>
      <c r="B1979" s="21">
        <v>41791</v>
      </c>
      <c r="C1979" s="43">
        <v>2</v>
      </c>
      <c r="D1979">
        <v>2557</v>
      </c>
      <c r="E1979" s="25">
        <f t="shared" si="371"/>
        <v>2941.25</v>
      </c>
      <c r="F1979" s="25">
        <f t="shared" si="372"/>
        <v>2952.25</v>
      </c>
      <c r="G1979" s="25">
        <f t="shared" si="373"/>
        <v>0.8661190617325768</v>
      </c>
      <c r="H1979" s="25">
        <f t="shared" si="368"/>
        <v>0.99475543470319527</v>
      </c>
      <c r="I1979" s="4">
        <f t="shared" si="374"/>
        <v>2570.4810557410333</v>
      </c>
      <c r="J1979" s="25">
        <f t="shared" si="369"/>
        <v>4355.3891648540784</v>
      </c>
      <c r="K1979" s="15">
        <f t="shared" si="375"/>
        <v>4332.5470419860058</v>
      </c>
      <c r="L1979" s="36">
        <f t="shared" si="376"/>
        <v>-1775.5470419860058</v>
      </c>
      <c r="M1979" s="36">
        <f t="shared" si="377"/>
        <v>1775.5470419860058</v>
      </c>
      <c r="N1979" s="36">
        <f t="shared" si="378"/>
        <v>0.69438679780446055</v>
      </c>
      <c r="O1979" s="36">
        <f t="shared" si="379"/>
        <v>3152567.2983052549</v>
      </c>
      <c r="P1979" s="35">
        <f t="shared" si="370"/>
        <v>3152567.2983052549</v>
      </c>
    </row>
    <row r="1980" spans="1:16" x14ac:dyDescent="0.4">
      <c r="A1980" s="1">
        <v>1979</v>
      </c>
      <c r="B1980" s="21">
        <v>41792</v>
      </c>
      <c r="C1980" s="43">
        <v>3</v>
      </c>
      <c r="D1980">
        <v>3151</v>
      </c>
      <c r="E1980" s="25">
        <f t="shared" si="371"/>
        <v>2963.25</v>
      </c>
      <c r="F1980" s="25">
        <f t="shared" si="372"/>
        <v>3067.125</v>
      </c>
      <c r="G1980" s="25">
        <f t="shared" si="373"/>
        <v>1.0273464563720096</v>
      </c>
      <c r="H1980" s="25">
        <f t="shared" si="368"/>
        <v>1.0047966317304369</v>
      </c>
      <c r="I1980" s="4">
        <f t="shared" si="374"/>
        <v>3135.9579645220574</v>
      </c>
      <c r="J1980" s="25">
        <f t="shared" si="369"/>
        <v>4355.3293013934908</v>
      </c>
      <c r="K1980" s="15">
        <f t="shared" si="375"/>
        <v>4376.2202121170567</v>
      </c>
      <c r="L1980" s="36">
        <f t="shared" si="376"/>
        <v>-1225.2202121170567</v>
      </c>
      <c r="M1980" s="36">
        <f t="shared" si="377"/>
        <v>1225.2202121170567</v>
      </c>
      <c r="N1980" s="36">
        <f t="shared" si="378"/>
        <v>0.38883535770138261</v>
      </c>
      <c r="O1980" s="36">
        <f t="shared" si="379"/>
        <v>1501164.5681801655</v>
      </c>
      <c r="P1980" s="35">
        <f t="shared" si="370"/>
        <v>1501164.5681801655</v>
      </c>
    </row>
    <row r="1981" spans="1:16" x14ac:dyDescent="0.4">
      <c r="A1981" s="1">
        <v>1980</v>
      </c>
      <c r="B1981" s="21">
        <v>41793</v>
      </c>
      <c r="C1981" s="43">
        <v>4</v>
      </c>
      <c r="D1981">
        <v>3326</v>
      </c>
      <c r="E1981" s="25">
        <f t="shared" si="371"/>
        <v>3171</v>
      </c>
      <c r="F1981" s="25">
        <f t="shared" si="372"/>
        <v>3182.75</v>
      </c>
      <c r="G1981" s="25">
        <f t="shared" si="373"/>
        <v>1.0450082475846358</v>
      </c>
      <c r="H1981" s="25">
        <f t="shared" si="368"/>
        <v>0.99880733708417879</v>
      </c>
      <c r="I1981" s="4">
        <f t="shared" si="374"/>
        <v>3329.9715335588157</v>
      </c>
      <c r="J1981" s="25">
        <f t="shared" si="369"/>
        <v>4355.2694379329041</v>
      </c>
      <c r="K1981" s="15">
        <f t="shared" si="375"/>
        <v>4350.0750695858724</v>
      </c>
      <c r="L1981" s="36">
        <f t="shared" si="376"/>
        <v>-1024.0750695858724</v>
      </c>
      <c r="M1981" s="36">
        <f t="shared" si="377"/>
        <v>1024.0750695858724</v>
      </c>
      <c r="N1981" s="36">
        <f t="shared" si="378"/>
        <v>0.30789990065720757</v>
      </c>
      <c r="O1981" s="36">
        <f t="shared" si="379"/>
        <v>1048729.7481473093</v>
      </c>
      <c r="P1981" s="35">
        <f t="shared" si="370"/>
        <v>1048729.7481473093</v>
      </c>
    </row>
    <row r="1982" spans="1:16" x14ac:dyDescent="0.4">
      <c r="A1982" s="1">
        <v>1981</v>
      </c>
      <c r="B1982" s="21">
        <v>41794</v>
      </c>
      <c r="C1982" s="43">
        <v>1</v>
      </c>
      <c r="D1982">
        <v>3650</v>
      </c>
      <c r="E1982" s="25">
        <f t="shared" si="371"/>
        <v>3194.5</v>
      </c>
      <c r="F1982" s="25">
        <f t="shared" si="372"/>
        <v>3203.5</v>
      </c>
      <c r="G1982" s="25">
        <f t="shared" si="373"/>
        <v>1.1393788044326518</v>
      </c>
      <c r="H1982" s="25">
        <f t="shared" si="368"/>
        <v>1.0016405964821891</v>
      </c>
      <c r="I1982" s="4">
        <f t="shared" si="374"/>
        <v>3644.0216309312732</v>
      </c>
      <c r="J1982" s="25">
        <f t="shared" si="369"/>
        <v>4355.2095744723165</v>
      </c>
      <c r="K1982" s="15">
        <f t="shared" si="375"/>
        <v>4362.3547159793916</v>
      </c>
      <c r="L1982" s="36">
        <f t="shared" si="376"/>
        <v>-712.35471597939159</v>
      </c>
      <c r="M1982" s="36">
        <f t="shared" si="377"/>
        <v>712.35471597939159</v>
      </c>
      <c r="N1982" s="36">
        <f t="shared" si="378"/>
        <v>0.19516567561079221</v>
      </c>
      <c r="O1982" s="36">
        <f t="shared" si="379"/>
        <v>507449.24137807963</v>
      </c>
      <c r="P1982" s="35">
        <f t="shared" si="370"/>
        <v>507449.24137807963</v>
      </c>
    </row>
    <row r="1983" spans="1:16" x14ac:dyDescent="0.4">
      <c r="A1983" s="1">
        <v>1982</v>
      </c>
      <c r="B1983" s="21">
        <v>41795</v>
      </c>
      <c r="C1983" s="43">
        <v>2</v>
      </c>
      <c r="D1983">
        <v>2651</v>
      </c>
      <c r="E1983" s="25">
        <f t="shared" si="371"/>
        <v>3212.5</v>
      </c>
      <c r="F1983" s="25">
        <f t="shared" si="372"/>
        <v>3136.75</v>
      </c>
      <c r="G1983" s="25">
        <f t="shared" si="373"/>
        <v>0.84514226508328683</v>
      </c>
      <c r="H1983" s="25">
        <f t="shared" si="368"/>
        <v>0.99475543470319527</v>
      </c>
      <c r="I1983" s="4">
        <f t="shared" si="374"/>
        <v>2664.9766440240437</v>
      </c>
      <c r="J1983" s="25">
        <f t="shared" si="369"/>
        <v>4355.1497110117298</v>
      </c>
      <c r="K1983" s="15">
        <f t="shared" si="375"/>
        <v>4332.3088439749681</v>
      </c>
      <c r="L1983" s="36">
        <f t="shared" si="376"/>
        <v>-1681.3088439749681</v>
      </c>
      <c r="M1983" s="36">
        <f t="shared" si="377"/>
        <v>1681.3088439749681</v>
      </c>
      <c r="N1983" s="36">
        <f t="shared" si="378"/>
        <v>0.63421684042812831</v>
      </c>
      <c r="O1983" s="36">
        <f t="shared" si="379"/>
        <v>2826799.4288284439</v>
      </c>
      <c r="P1983" s="35">
        <f t="shared" si="370"/>
        <v>2826799.4288284439</v>
      </c>
    </row>
    <row r="1984" spans="1:16" x14ac:dyDescent="0.4">
      <c r="A1984" s="1">
        <v>1983</v>
      </c>
      <c r="B1984" s="21">
        <v>41796</v>
      </c>
      <c r="C1984" s="43">
        <v>3</v>
      </c>
      <c r="D1984">
        <v>3223</v>
      </c>
      <c r="E1984" s="25">
        <f t="shared" si="371"/>
        <v>3061</v>
      </c>
      <c r="F1984" s="25">
        <f t="shared" si="372"/>
        <v>3033.5</v>
      </c>
      <c r="G1984" s="25">
        <f t="shared" si="373"/>
        <v>1.0624690951046645</v>
      </c>
      <c r="H1984" s="25">
        <f t="shared" si="368"/>
        <v>1.0047966317304369</v>
      </c>
      <c r="I1984" s="4">
        <f t="shared" si="374"/>
        <v>3207.6142556821933</v>
      </c>
      <c r="J1984" s="25">
        <f t="shared" si="369"/>
        <v>4355.0898475511422</v>
      </c>
      <c r="K1984" s="15">
        <f t="shared" si="375"/>
        <v>4375.9796097028093</v>
      </c>
      <c r="L1984" s="36">
        <f t="shared" si="376"/>
        <v>-1152.9796097028093</v>
      </c>
      <c r="M1984" s="36">
        <f t="shared" si="377"/>
        <v>1152.9796097028093</v>
      </c>
      <c r="N1984" s="36">
        <f t="shared" si="378"/>
        <v>0.35773490837815985</v>
      </c>
      <c r="O1984" s="36">
        <f t="shared" si="379"/>
        <v>1329361.9803904425</v>
      </c>
      <c r="P1984" s="35">
        <f t="shared" si="370"/>
        <v>1329361.9803904425</v>
      </c>
    </row>
    <row r="1985" spans="1:16" x14ac:dyDescent="0.4">
      <c r="A1985" s="1">
        <v>1984</v>
      </c>
      <c r="B1985" s="21">
        <v>41797</v>
      </c>
      <c r="C1985" s="43">
        <v>4</v>
      </c>
      <c r="D1985">
        <v>2720</v>
      </c>
      <c r="E1985" s="25">
        <f t="shared" si="371"/>
        <v>3006</v>
      </c>
      <c r="F1985" s="25">
        <f t="shared" si="372"/>
        <v>3057.625</v>
      </c>
      <c r="G1985" s="25">
        <f t="shared" si="373"/>
        <v>0.88957933036261805</v>
      </c>
      <c r="H1985" s="25">
        <f t="shared" si="368"/>
        <v>0.99880733708417879</v>
      </c>
      <c r="I1985" s="4">
        <f t="shared" si="374"/>
        <v>2723.2479168009559</v>
      </c>
      <c r="J1985" s="25">
        <f t="shared" si="369"/>
        <v>4355.0299840905554</v>
      </c>
      <c r="K1985" s="15">
        <f t="shared" si="375"/>
        <v>4349.8359013312411</v>
      </c>
      <c r="L1985" s="36">
        <f t="shared" si="376"/>
        <v>-1629.8359013312411</v>
      </c>
      <c r="M1985" s="36">
        <f t="shared" si="377"/>
        <v>1629.8359013312411</v>
      </c>
      <c r="N1985" s="36">
        <f t="shared" si="378"/>
        <v>0.59920437548942684</v>
      </c>
      <c r="O1985" s="36">
        <f t="shared" si="379"/>
        <v>2656365.065268219</v>
      </c>
      <c r="P1985" s="35">
        <f t="shared" si="370"/>
        <v>2656365.065268219</v>
      </c>
    </row>
    <row r="1986" spans="1:16" x14ac:dyDescent="0.4">
      <c r="A1986" s="1">
        <v>1985</v>
      </c>
      <c r="B1986" s="21">
        <v>41798</v>
      </c>
      <c r="C1986" s="43">
        <v>1</v>
      </c>
      <c r="D1986">
        <v>3430</v>
      </c>
      <c r="E1986" s="25">
        <f t="shared" si="371"/>
        <v>3109.25</v>
      </c>
      <c r="F1986" s="25">
        <f t="shared" si="372"/>
        <v>3100</v>
      </c>
      <c r="G1986" s="25">
        <f t="shared" si="373"/>
        <v>1.1064516129032258</v>
      </c>
      <c r="H1986" s="25">
        <f t="shared" ref="H1986:H2049" si="380">VLOOKUP(C1986,$Q$38:$S$42,3,FALSE)</f>
        <v>1.0016405964821891</v>
      </c>
      <c r="I1986" s="4">
        <f t="shared" si="374"/>
        <v>3424.3819709847307</v>
      </c>
      <c r="J1986" s="25">
        <f t="shared" si="369"/>
        <v>4354.9701206299678</v>
      </c>
      <c r="K1986" s="15">
        <f t="shared" si="375"/>
        <v>4362.1148692899114</v>
      </c>
      <c r="L1986" s="36">
        <f t="shared" si="376"/>
        <v>-932.11486928991144</v>
      </c>
      <c r="M1986" s="36">
        <f t="shared" si="377"/>
        <v>932.11486928991144</v>
      </c>
      <c r="N1986" s="36">
        <f t="shared" si="378"/>
        <v>0.27175360620697125</v>
      </c>
      <c r="O1986" s="36">
        <f t="shared" si="379"/>
        <v>868838.12955134874</v>
      </c>
      <c r="P1986" s="35">
        <f t="shared" si="370"/>
        <v>868838.12955134874</v>
      </c>
    </row>
    <row r="1987" spans="1:16" x14ac:dyDescent="0.4">
      <c r="A1987" s="1">
        <v>1986</v>
      </c>
      <c r="B1987" s="21">
        <v>41799</v>
      </c>
      <c r="C1987" s="43">
        <v>2</v>
      </c>
      <c r="D1987">
        <v>3064</v>
      </c>
      <c r="E1987" s="25">
        <f t="shared" si="371"/>
        <v>3090.75</v>
      </c>
      <c r="F1987" s="25">
        <f t="shared" si="372"/>
        <v>3164.75</v>
      </c>
      <c r="G1987" s="25">
        <f t="shared" si="373"/>
        <v>0.96816494193854175</v>
      </c>
      <c r="H1987" s="25">
        <f t="shared" si="380"/>
        <v>0.99475543470319527</v>
      </c>
      <c r="I1987" s="4">
        <f t="shared" si="374"/>
        <v>3080.1540691398227</v>
      </c>
      <c r="J1987" s="25">
        <f t="shared" ref="J1987:J2050" si="381">INTERCEPT($I$2:$I$3896,$A$2:$A$3896)+SLOPE($I$2:$I$3896,$A$2:$A$3896)*A1987</f>
        <v>4354.9102571693811</v>
      </c>
      <c r="K1987" s="15">
        <f t="shared" si="375"/>
        <v>4332.0706459639314</v>
      </c>
      <c r="L1987" s="36">
        <f t="shared" si="376"/>
        <v>-1268.0706459639314</v>
      </c>
      <c r="M1987" s="36">
        <f t="shared" si="377"/>
        <v>1268.0706459639314</v>
      </c>
      <c r="N1987" s="36">
        <f t="shared" si="378"/>
        <v>0.41386117688117863</v>
      </c>
      <c r="O1987" s="36">
        <f t="shared" si="379"/>
        <v>1608003.1631553823</v>
      </c>
      <c r="P1987" s="35">
        <f t="shared" ref="P1987:P2050" si="382">(D1987-K1987)^2</f>
        <v>1608003.1631553823</v>
      </c>
    </row>
    <row r="1988" spans="1:16" x14ac:dyDescent="0.4">
      <c r="A1988" s="1">
        <v>1987</v>
      </c>
      <c r="B1988" s="21">
        <v>41800</v>
      </c>
      <c r="C1988" s="43">
        <v>3</v>
      </c>
      <c r="D1988">
        <v>3149</v>
      </c>
      <c r="E1988" s="25">
        <f t="shared" si="371"/>
        <v>3238.75</v>
      </c>
      <c r="F1988" s="25">
        <f t="shared" si="372"/>
        <v>3140.75</v>
      </c>
      <c r="G1988" s="25">
        <f t="shared" si="373"/>
        <v>1.0026267611239355</v>
      </c>
      <c r="H1988" s="25">
        <f t="shared" si="380"/>
        <v>1.0047966317304369</v>
      </c>
      <c r="I1988" s="4">
        <f t="shared" si="374"/>
        <v>3133.9675119898311</v>
      </c>
      <c r="J1988" s="25">
        <f t="shared" si="381"/>
        <v>4354.8503937087935</v>
      </c>
      <c r="K1988" s="15">
        <f t="shared" si="375"/>
        <v>4375.7390072885628</v>
      </c>
      <c r="L1988" s="36">
        <f t="shared" si="376"/>
        <v>-1226.7390072885628</v>
      </c>
      <c r="M1988" s="36">
        <f t="shared" si="377"/>
        <v>1226.7390072885628</v>
      </c>
      <c r="N1988" s="36">
        <f t="shared" si="378"/>
        <v>0.38956462600462455</v>
      </c>
      <c r="O1988" s="36">
        <f t="shared" si="379"/>
        <v>1504888.5920033285</v>
      </c>
      <c r="P1988" s="35">
        <f t="shared" si="382"/>
        <v>1504888.5920033285</v>
      </c>
    </row>
    <row r="1989" spans="1:16" x14ac:dyDescent="0.4">
      <c r="A1989" s="1">
        <v>1988</v>
      </c>
      <c r="B1989" s="21">
        <v>41801</v>
      </c>
      <c r="C1989" s="43">
        <v>4</v>
      </c>
      <c r="D1989">
        <v>3312</v>
      </c>
      <c r="E1989" s="25">
        <f t="shared" ref="E1989:E2052" si="383">AVERAGE(D1987:D1990)</f>
        <v>3042.75</v>
      </c>
      <c r="F1989" s="25">
        <f t="shared" ref="F1989:F2052" si="384">AVERAGE(E1989:E1990)</f>
        <v>3084.375</v>
      </c>
      <c r="G1989" s="25">
        <f t="shared" si="373"/>
        <v>1.0737993920972644</v>
      </c>
      <c r="H1989" s="25">
        <f t="shared" si="380"/>
        <v>0.99880733708417879</v>
      </c>
      <c r="I1989" s="4">
        <f t="shared" si="374"/>
        <v>3315.9548163399872</v>
      </c>
      <c r="J1989" s="25">
        <f t="shared" si="381"/>
        <v>4354.7905302482068</v>
      </c>
      <c r="K1989" s="15">
        <f t="shared" si="375"/>
        <v>4349.5967330766107</v>
      </c>
      <c r="L1989" s="36">
        <f t="shared" si="376"/>
        <v>-1037.5967330766107</v>
      </c>
      <c r="M1989" s="36">
        <f t="shared" si="377"/>
        <v>1037.5967330766107</v>
      </c>
      <c r="N1989" s="36">
        <f t="shared" si="378"/>
        <v>0.31328403776467711</v>
      </c>
      <c r="O1989" s="36">
        <f t="shared" si="379"/>
        <v>1076606.9804912552</v>
      </c>
      <c r="P1989" s="35">
        <f t="shared" si="382"/>
        <v>1076606.9804912552</v>
      </c>
    </row>
    <row r="1990" spans="1:16" x14ac:dyDescent="0.4">
      <c r="A1990" s="1">
        <v>1989</v>
      </c>
      <c r="B1990" s="21">
        <v>41802</v>
      </c>
      <c r="C1990" s="43">
        <v>1</v>
      </c>
      <c r="D1990">
        <v>2646</v>
      </c>
      <c r="E1990" s="25">
        <f t="shared" si="383"/>
        <v>3126</v>
      </c>
      <c r="F1990" s="25">
        <f t="shared" si="384"/>
        <v>3109.25</v>
      </c>
      <c r="G1990" s="25">
        <f t="shared" si="373"/>
        <v>0.85100908579239365</v>
      </c>
      <c r="H1990" s="25">
        <f t="shared" si="380"/>
        <v>1.0016405964821891</v>
      </c>
      <c r="I1990" s="4">
        <f t="shared" si="374"/>
        <v>2641.6660919025067</v>
      </c>
      <c r="J1990" s="25">
        <f t="shared" si="381"/>
        <v>4354.7306667876192</v>
      </c>
      <c r="K1990" s="15">
        <f t="shared" si="375"/>
        <v>4361.8750226004313</v>
      </c>
      <c r="L1990" s="36">
        <f t="shared" si="376"/>
        <v>-1715.8750226004313</v>
      </c>
      <c r="M1990" s="36">
        <f t="shared" si="377"/>
        <v>1715.8750226004313</v>
      </c>
      <c r="N1990" s="36">
        <f t="shared" si="378"/>
        <v>0.64847884452019322</v>
      </c>
      <c r="O1990" s="36">
        <f t="shared" si="379"/>
        <v>2944227.0931840306</v>
      </c>
      <c r="P1990" s="35">
        <f t="shared" si="382"/>
        <v>2944227.0931840306</v>
      </c>
    </row>
    <row r="1991" spans="1:16" x14ac:dyDescent="0.4">
      <c r="A1991" s="1">
        <v>1990</v>
      </c>
      <c r="B1991" s="21">
        <v>41803</v>
      </c>
      <c r="C1991" s="43">
        <v>2</v>
      </c>
      <c r="D1991">
        <v>3397</v>
      </c>
      <c r="E1991" s="25">
        <f t="shared" si="383"/>
        <v>3092.5</v>
      </c>
      <c r="F1991" s="25">
        <f t="shared" si="384"/>
        <v>3027.625</v>
      </c>
      <c r="G1991" s="25">
        <f t="shared" si="373"/>
        <v>1.1220015688865035</v>
      </c>
      <c r="H1991" s="25">
        <f t="shared" si="380"/>
        <v>0.99475543470319527</v>
      </c>
      <c r="I1991" s="4">
        <f t="shared" si="374"/>
        <v>3414.9097169934653</v>
      </c>
      <c r="J1991" s="25">
        <f t="shared" si="381"/>
        <v>4354.6708033270324</v>
      </c>
      <c r="K1991" s="15">
        <f t="shared" si="375"/>
        <v>4331.8324479528947</v>
      </c>
      <c r="L1991" s="36">
        <f t="shared" si="376"/>
        <v>-934.83244795289465</v>
      </c>
      <c r="M1991" s="36">
        <f t="shared" si="377"/>
        <v>934.83244795289465</v>
      </c>
      <c r="N1991" s="36">
        <f t="shared" si="378"/>
        <v>0.2751935378136281</v>
      </c>
      <c r="O1991" s="36">
        <f t="shared" si="379"/>
        <v>873911.70574560144</v>
      </c>
      <c r="P1991" s="35">
        <f t="shared" si="382"/>
        <v>873911.70574560144</v>
      </c>
    </row>
    <row r="1992" spans="1:16" x14ac:dyDescent="0.4">
      <c r="A1992" s="1">
        <v>1991</v>
      </c>
      <c r="B1992" s="21">
        <v>41804</v>
      </c>
      <c r="C1992" s="43">
        <v>3</v>
      </c>
      <c r="D1992">
        <v>3015</v>
      </c>
      <c r="E1992" s="25">
        <f t="shared" si="383"/>
        <v>2962.75</v>
      </c>
      <c r="F1992" s="25">
        <f t="shared" si="384"/>
        <v>3067</v>
      </c>
      <c r="G1992" s="25">
        <f t="shared" si="373"/>
        <v>0.98304532116074339</v>
      </c>
      <c r="H1992" s="25">
        <f t="shared" si="380"/>
        <v>1.0047966317304369</v>
      </c>
      <c r="I1992" s="4">
        <f t="shared" si="374"/>
        <v>3000.6071923306895</v>
      </c>
      <c r="J1992" s="25">
        <f t="shared" si="381"/>
        <v>4354.6109398664448</v>
      </c>
      <c r="K1992" s="15">
        <f t="shared" si="375"/>
        <v>4375.4984048743154</v>
      </c>
      <c r="L1992" s="36">
        <f t="shared" si="376"/>
        <v>-1360.4984048743154</v>
      </c>
      <c r="M1992" s="36">
        <f t="shared" si="377"/>
        <v>1360.4984048743154</v>
      </c>
      <c r="N1992" s="36">
        <f t="shared" si="378"/>
        <v>0.45124325203128207</v>
      </c>
      <c r="O1992" s="36">
        <f t="shared" si="379"/>
        <v>1850955.9096655566</v>
      </c>
      <c r="P1992" s="35">
        <f t="shared" si="382"/>
        <v>1850955.9096655566</v>
      </c>
    </row>
    <row r="1993" spans="1:16" x14ac:dyDescent="0.4">
      <c r="A1993" s="1">
        <v>1992</v>
      </c>
      <c r="B1993" s="21">
        <v>41805</v>
      </c>
      <c r="C1993" s="43">
        <v>4</v>
      </c>
      <c r="D1993">
        <v>2793</v>
      </c>
      <c r="E1993" s="25">
        <f t="shared" si="383"/>
        <v>3171.25</v>
      </c>
      <c r="F1993" s="25">
        <f t="shared" si="384"/>
        <v>3183.5</v>
      </c>
      <c r="G1993" s="25">
        <f t="shared" si="373"/>
        <v>0.87733626511700957</v>
      </c>
      <c r="H1993" s="25">
        <f t="shared" si="380"/>
        <v>0.99880733708417879</v>
      </c>
      <c r="I1993" s="4">
        <f t="shared" si="374"/>
        <v>2796.3350851562755</v>
      </c>
      <c r="J1993" s="25">
        <f t="shared" si="381"/>
        <v>4354.5510764058581</v>
      </c>
      <c r="K1993" s="15">
        <f t="shared" si="375"/>
        <v>4349.3575648219794</v>
      </c>
      <c r="L1993" s="36">
        <f t="shared" si="376"/>
        <v>-1556.3575648219794</v>
      </c>
      <c r="M1993" s="36">
        <f t="shared" si="377"/>
        <v>1556.3575648219794</v>
      </c>
      <c r="N1993" s="36">
        <f t="shared" si="378"/>
        <v>0.55723507512423176</v>
      </c>
      <c r="O1993" s="36">
        <f t="shared" si="379"/>
        <v>2422248.8695786018</v>
      </c>
      <c r="P1993" s="35">
        <f t="shared" si="382"/>
        <v>2422248.8695786018</v>
      </c>
    </row>
    <row r="1994" spans="1:16" x14ac:dyDescent="0.4">
      <c r="A1994" s="1">
        <v>1993</v>
      </c>
      <c r="B1994" s="21">
        <v>41806</v>
      </c>
      <c r="C1994" s="43">
        <v>1</v>
      </c>
      <c r="D1994">
        <v>3480</v>
      </c>
      <c r="E1994" s="25">
        <f t="shared" si="383"/>
        <v>3195.75</v>
      </c>
      <c r="F1994" s="25">
        <f t="shared" si="384"/>
        <v>3263</v>
      </c>
      <c r="G1994" s="25">
        <f t="shared" si="373"/>
        <v>1.0665032178976401</v>
      </c>
      <c r="H1994" s="25">
        <f t="shared" si="380"/>
        <v>1.0016405964821891</v>
      </c>
      <c r="I1994" s="4">
        <f t="shared" si="374"/>
        <v>3474.300075518036</v>
      </c>
      <c r="J1994" s="25">
        <f t="shared" si="381"/>
        <v>4354.4912129452705</v>
      </c>
      <c r="K1994" s="15">
        <f t="shared" si="375"/>
        <v>4361.6351759109521</v>
      </c>
      <c r="L1994" s="36">
        <f t="shared" si="376"/>
        <v>-881.63517591095206</v>
      </c>
      <c r="M1994" s="36">
        <f t="shared" si="377"/>
        <v>881.63517591095206</v>
      </c>
      <c r="N1994" s="36">
        <f t="shared" si="378"/>
        <v>0.25334344135372183</v>
      </c>
      <c r="O1994" s="36">
        <f t="shared" si="379"/>
        <v>777280.58340353542</v>
      </c>
      <c r="P1994" s="35">
        <f t="shared" si="382"/>
        <v>777280.58340353542</v>
      </c>
    </row>
    <row r="1995" spans="1:16" x14ac:dyDescent="0.4">
      <c r="A1995" s="1">
        <v>1994</v>
      </c>
      <c r="B1995" s="21">
        <v>41807</v>
      </c>
      <c r="C1995" s="43">
        <v>2</v>
      </c>
      <c r="D1995">
        <v>3495</v>
      </c>
      <c r="E1995" s="25">
        <f t="shared" si="383"/>
        <v>3330.25</v>
      </c>
      <c r="F1995" s="25">
        <f t="shared" si="384"/>
        <v>3346.75</v>
      </c>
      <c r="G1995" s="25">
        <f t="shared" si="373"/>
        <v>1.0442967057593187</v>
      </c>
      <c r="H1995" s="25">
        <f t="shared" si="380"/>
        <v>0.99475543470319527</v>
      </c>
      <c r="I1995" s="4">
        <f t="shared" si="374"/>
        <v>3513.426394139582</v>
      </c>
      <c r="J1995" s="25">
        <f t="shared" si="381"/>
        <v>4354.4313494846838</v>
      </c>
      <c r="K1995" s="15">
        <f t="shared" si="375"/>
        <v>4331.5942499418579</v>
      </c>
      <c r="L1995" s="36">
        <f t="shared" si="376"/>
        <v>-836.59424994185792</v>
      </c>
      <c r="M1995" s="36">
        <f t="shared" si="377"/>
        <v>836.59424994185792</v>
      </c>
      <c r="N1995" s="36">
        <f t="shared" si="378"/>
        <v>0.23936888410353588</v>
      </c>
      <c r="O1995" s="36">
        <f t="shared" si="379"/>
        <v>699889.9390357798</v>
      </c>
      <c r="P1995" s="35">
        <f t="shared" si="382"/>
        <v>699889.9390357798</v>
      </c>
    </row>
    <row r="1996" spans="1:16" x14ac:dyDescent="0.4">
      <c r="A1996" s="1">
        <v>1995</v>
      </c>
      <c r="B1996" s="21">
        <v>41808</v>
      </c>
      <c r="C1996" s="43">
        <v>3</v>
      </c>
      <c r="D1996">
        <v>3553</v>
      </c>
      <c r="E1996" s="25">
        <f t="shared" si="383"/>
        <v>3363.25</v>
      </c>
      <c r="F1996" s="25">
        <f t="shared" si="384"/>
        <v>3380.625</v>
      </c>
      <c r="G1996" s="25">
        <f t="shared" si="373"/>
        <v>1.0509890922536513</v>
      </c>
      <c r="H1996" s="25">
        <f t="shared" si="380"/>
        <v>1.0047966317304369</v>
      </c>
      <c r="I1996" s="4">
        <f t="shared" si="374"/>
        <v>3536.0389234994827</v>
      </c>
      <c r="J1996" s="25">
        <f t="shared" si="381"/>
        <v>4354.3714860240962</v>
      </c>
      <c r="K1996" s="15">
        <f t="shared" si="375"/>
        <v>4375.2578024600689</v>
      </c>
      <c r="L1996" s="36">
        <f t="shared" si="376"/>
        <v>-822.25780246006889</v>
      </c>
      <c r="M1996" s="36">
        <f t="shared" si="377"/>
        <v>822.25780246006889</v>
      </c>
      <c r="N1996" s="36">
        <f t="shared" si="378"/>
        <v>0.2314263446270951</v>
      </c>
      <c r="O1996" s="36">
        <f t="shared" si="379"/>
        <v>676107.89370646165</v>
      </c>
      <c r="P1996" s="35">
        <f t="shared" si="382"/>
        <v>676107.89370646165</v>
      </c>
    </row>
    <row r="1997" spans="1:16" x14ac:dyDescent="0.4">
      <c r="A1997" s="1">
        <v>1996</v>
      </c>
      <c r="B1997" s="21">
        <v>41809</v>
      </c>
      <c r="C1997" s="43">
        <v>4</v>
      </c>
      <c r="D1997">
        <v>2925</v>
      </c>
      <c r="E1997" s="25">
        <f t="shared" si="383"/>
        <v>3398</v>
      </c>
      <c r="F1997" s="25">
        <f t="shared" si="384"/>
        <v>3352.625</v>
      </c>
      <c r="G1997" s="25">
        <f t="shared" si="373"/>
        <v>0.87245069162223632</v>
      </c>
      <c r="H1997" s="25">
        <f t="shared" si="380"/>
        <v>0.99880733708417879</v>
      </c>
      <c r="I1997" s="4">
        <f t="shared" si="374"/>
        <v>2928.4927046480866</v>
      </c>
      <c r="J1997" s="25">
        <f t="shared" si="381"/>
        <v>4354.3116225635094</v>
      </c>
      <c r="K1997" s="15">
        <f t="shared" si="375"/>
        <v>4349.118396567349</v>
      </c>
      <c r="L1997" s="36">
        <f t="shared" si="376"/>
        <v>-1424.118396567349</v>
      </c>
      <c r="M1997" s="36">
        <f t="shared" si="377"/>
        <v>1424.118396567349</v>
      </c>
      <c r="N1997" s="36">
        <f t="shared" si="378"/>
        <v>0.48687808429652957</v>
      </c>
      <c r="O1997" s="36">
        <f t="shared" si="379"/>
        <v>2028113.2074415572</v>
      </c>
      <c r="P1997" s="35">
        <f t="shared" si="382"/>
        <v>2028113.2074415572</v>
      </c>
    </row>
    <row r="1998" spans="1:16" x14ac:dyDescent="0.4">
      <c r="A1998" s="1">
        <v>1997</v>
      </c>
      <c r="B1998" s="21">
        <v>41810</v>
      </c>
      <c r="C1998" s="43">
        <v>1</v>
      </c>
      <c r="D1998">
        <v>3619</v>
      </c>
      <c r="E1998" s="25">
        <f t="shared" si="383"/>
        <v>3307.25</v>
      </c>
      <c r="F1998" s="25">
        <f t="shared" si="384"/>
        <v>3204.375</v>
      </c>
      <c r="G1998" s="25">
        <f t="shared" si="373"/>
        <v>1.129393407450751</v>
      </c>
      <c r="H1998" s="25">
        <f t="shared" si="380"/>
        <v>1.0016405964821891</v>
      </c>
      <c r="I1998" s="4">
        <f t="shared" si="374"/>
        <v>3613.0724061206242</v>
      </c>
      <c r="J1998" s="25">
        <f t="shared" si="381"/>
        <v>4354.2517591029218</v>
      </c>
      <c r="K1998" s="15">
        <f t="shared" si="375"/>
        <v>4361.3953292214719</v>
      </c>
      <c r="L1998" s="36">
        <f t="shared" si="376"/>
        <v>-742.39532922147191</v>
      </c>
      <c r="M1998" s="36">
        <f t="shared" si="377"/>
        <v>742.39532922147191</v>
      </c>
      <c r="N1998" s="36">
        <f t="shared" si="378"/>
        <v>0.20513825068291569</v>
      </c>
      <c r="O1998" s="36">
        <f t="shared" si="379"/>
        <v>551150.82484985772</v>
      </c>
      <c r="P1998" s="35">
        <f t="shared" si="382"/>
        <v>551150.82484985772</v>
      </c>
    </row>
    <row r="1999" spans="1:16" x14ac:dyDescent="0.4">
      <c r="A1999" s="1">
        <v>1998</v>
      </c>
      <c r="B1999" s="21">
        <v>41811</v>
      </c>
      <c r="C1999" s="43">
        <v>2</v>
      </c>
      <c r="D1999">
        <v>3132</v>
      </c>
      <c r="E1999" s="25">
        <f t="shared" si="383"/>
        <v>3101.5</v>
      </c>
      <c r="F1999" s="25">
        <f t="shared" si="384"/>
        <v>3158.5</v>
      </c>
      <c r="G1999" s="25">
        <f t="shared" si="373"/>
        <v>0.99160994142789294</v>
      </c>
      <c r="H1999" s="25">
        <f t="shared" si="380"/>
        <v>0.99475543470319527</v>
      </c>
      <c r="I1999" s="4">
        <f t="shared" si="374"/>
        <v>3148.5125798126387</v>
      </c>
      <c r="J1999" s="25">
        <f t="shared" si="381"/>
        <v>4354.1918956423351</v>
      </c>
      <c r="K1999" s="15">
        <f t="shared" si="375"/>
        <v>4331.3560519308212</v>
      </c>
      <c r="L1999" s="36">
        <f t="shared" si="376"/>
        <v>-1199.3560519308212</v>
      </c>
      <c r="M1999" s="36">
        <f t="shared" si="377"/>
        <v>1199.3560519308212</v>
      </c>
      <c r="N1999" s="36">
        <f t="shared" si="378"/>
        <v>0.3829361596203133</v>
      </c>
      <c r="O1999" s="36">
        <f t="shared" si="379"/>
        <v>1438454.9393030866</v>
      </c>
      <c r="P1999" s="35">
        <f t="shared" si="382"/>
        <v>1438454.9393030866</v>
      </c>
    </row>
    <row r="2000" spans="1:16" x14ac:dyDescent="0.4">
      <c r="A2000" s="1">
        <v>1999</v>
      </c>
      <c r="B2000" s="21">
        <v>41812</v>
      </c>
      <c r="C2000" s="43">
        <v>3</v>
      </c>
      <c r="D2000">
        <v>2730</v>
      </c>
      <c r="E2000" s="25">
        <f t="shared" si="383"/>
        <v>3215.5</v>
      </c>
      <c r="F2000" s="25">
        <f t="shared" si="384"/>
        <v>3198.875</v>
      </c>
      <c r="G2000" s="25">
        <f t="shared" si="373"/>
        <v>0.85342503223789612</v>
      </c>
      <c r="H2000" s="25">
        <f t="shared" si="380"/>
        <v>1.0047966317304369</v>
      </c>
      <c r="I2000" s="4">
        <f t="shared" si="374"/>
        <v>2716.967706488485</v>
      </c>
      <c r="J2000" s="25">
        <f t="shared" si="381"/>
        <v>4354.1320321817475</v>
      </c>
      <c r="K2000" s="15">
        <f t="shared" si="375"/>
        <v>4375.0172000458224</v>
      </c>
      <c r="L2000" s="36">
        <f t="shared" si="376"/>
        <v>-1645.0172000458224</v>
      </c>
      <c r="M2000" s="36">
        <f t="shared" si="377"/>
        <v>1645.0172000458224</v>
      </c>
      <c r="N2000" s="36">
        <f t="shared" si="378"/>
        <v>0.60257040294718767</v>
      </c>
      <c r="O2000" s="36">
        <f t="shared" si="379"/>
        <v>2706081.5884465971</v>
      </c>
      <c r="P2000" s="35">
        <f t="shared" si="382"/>
        <v>2706081.5884465971</v>
      </c>
    </row>
    <row r="2001" spans="1:16" x14ac:dyDescent="0.4">
      <c r="A2001" s="1">
        <v>2000</v>
      </c>
      <c r="B2001" s="21">
        <v>41813</v>
      </c>
      <c r="C2001" s="43">
        <v>4</v>
      </c>
      <c r="D2001">
        <v>3381</v>
      </c>
      <c r="E2001" s="25">
        <f t="shared" si="383"/>
        <v>3182.25</v>
      </c>
      <c r="F2001" s="25">
        <f t="shared" si="384"/>
        <v>3203.625</v>
      </c>
      <c r="G2001" s="25">
        <f t="shared" si="373"/>
        <v>1.0553669671075734</v>
      </c>
      <c r="H2001" s="25">
        <f t="shared" si="380"/>
        <v>0.99880733708417879</v>
      </c>
      <c r="I2001" s="4">
        <f t="shared" si="374"/>
        <v>3385.0372083470706</v>
      </c>
      <c r="J2001" s="25">
        <f t="shared" si="381"/>
        <v>4354.0721687211608</v>
      </c>
      <c r="K2001" s="15">
        <f t="shared" si="375"/>
        <v>4348.8792283127177</v>
      </c>
      <c r="L2001" s="36">
        <f t="shared" si="376"/>
        <v>-967.87922831271771</v>
      </c>
      <c r="M2001" s="36">
        <f t="shared" si="377"/>
        <v>967.87922831271771</v>
      </c>
      <c r="N2001" s="36">
        <f t="shared" si="378"/>
        <v>0.28627010597832525</v>
      </c>
      <c r="O2001" s="36">
        <f t="shared" si="379"/>
        <v>936790.20059922198</v>
      </c>
      <c r="P2001" s="35">
        <f t="shared" si="382"/>
        <v>936790.20059922198</v>
      </c>
    </row>
    <row r="2002" spans="1:16" x14ac:dyDescent="0.4">
      <c r="A2002" s="1">
        <v>2001</v>
      </c>
      <c r="B2002" s="21">
        <v>41814</v>
      </c>
      <c r="C2002" s="43">
        <v>1</v>
      </c>
      <c r="D2002">
        <v>3486</v>
      </c>
      <c r="E2002" s="25">
        <f t="shared" si="383"/>
        <v>3225</v>
      </c>
      <c r="F2002" s="25">
        <f t="shared" si="384"/>
        <v>3227.125</v>
      </c>
      <c r="G2002" s="25">
        <f t="shared" si="373"/>
        <v>1.0802184607041871</v>
      </c>
      <c r="H2002" s="25">
        <f t="shared" si="380"/>
        <v>1.0016405964821891</v>
      </c>
      <c r="I2002" s="4">
        <f t="shared" si="374"/>
        <v>3480.2902480620323</v>
      </c>
      <c r="J2002" s="25">
        <f t="shared" si="381"/>
        <v>4354.0123052605732</v>
      </c>
      <c r="K2002" s="15">
        <f t="shared" si="375"/>
        <v>4361.1554825319918</v>
      </c>
      <c r="L2002" s="36">
        <f t="shared" si="376"/>
        <v>-875.15548253199177</v>
      </c>
      <c r="M2002" s="36">
        <f t="shared" si="377"/>
        <v>875.15548253199177</v>
      </c>
      <c r="N2002" s="36">
        <f t="shared" si="378"/>
        <v>0.25104861805278017</v>
      </c>
      <c r="O2002" s="36">
        <f t="shared" si="379"/>
        <v>765897.11860580335</v>
      </c>
      <c r="P2002" s="35">
        <f t="shared" si="382"/>
        <v>765897.11860580335</v>
      </c>
    </row>
    <row r="2003" spans="1:16" x14ac:dyDescent="0.4">
      <c r="A2003" s="1">
        <v>2002</v>
      </c>
      <c r="B2003" s="21">
        <v>41815</v>
      </c>
      <c r="C2003" s="43">
        <v>2</v>
      </c>
      <c r="D2003">
        <v>3303</v>
      </c>
      <c r="E2003" s="25">
        <f t="shared" si="383"/>
        <v>3229.25</v>
      </c>
      <c r="F2003" s="25">
        <f t="shared" si="384"/>
        <v>3229.25</v>
      </c>
      <c r="G2003" s="25">
        <f t="shared" si="373"/>
        <v>1.0228381203065728</v>
      </c>
      <c r="H2003" s="25">
        <f t="shared" si="380"/>
        <v>0.99475543470319527</v>
      </c>
      <c r="I2003" s="4">
        <f t="shared" si="374"/>
        <v>3320.4141287104549</v>
      </c>
      <c r="J2003" s="25">
        <f t="shared" si="381"/>
        <v>4353.9524417999864</v>
      </c>
      <c r="K2003" s="15">
        <f t="shared" si="375"/>
        <v>4331.1178539197845</v>
      </c>
      <c r="L2003" s="36">
        <f t="shared" si="376"/>
        <v>-1028.1178539197845</v>
      </c>
      <c r="M2003" s="36">
        <f t="shared" si="377"/>
        <v>1028.1178539197845</v>
      </c>
      <c r="N2003" s="36">
        <f t="shared" si="378"/>
        <v>0.31126789401143945</v>
      </c>
      <c r="O2003" s="36">
        <f t="shared" si="379"/>
        <v>1057026.3215486233</v>
      </c>
      <c r="P2003" s="35">
        <f t="shared" si="382"/>
        <v>1057026.3215486233</v>
      </c>
    </row>
    <row r="2004" spans="1:16" x14ac:dyDescent="0.4">
      <c r="A2004" s="1">
        <v>2003</v>
      </c>
      <c r="B2004" s="21">
        <v>41816</v>
      </c>
      <c r="C2004" s="43">
        <v>3</v>
      </c>
      <c r="D2004">
        <v>2747</v>
      </c>
      <c r="E2004" s="25">
        <f t="shared" si="383"/>
        <v>3229.25</v>
      </c>
      <c r="F2004" s="25">
        <f t="shared" si="384"/>
        <v>3166.375</v>
      </c>
      <c r="G2004" s="25">
        <f t="shared" si="373"/>
        <v>0.86755359046227942</v>
      </c>
      <c r="H2004" s="25">
        <f t="shared" si="380"/>
        <v>1.0047966317304369</v>
      </c>
      <c r="I2004" s="4">
        <f t="shared" si="374"/>
        <v>2733.8865530124058</v>
      </c>
      <c r="J2004" s="25">
        <f t="shared" si="381"/>
        <v>4353.8925783393988</v>
      </c>
      <c r="K2004" s="15">
        <f t="shared" si="375"/>
        <v>4374.776597631575</v>
      </c>
      <c r="L2004" s="36">
        <f t="shared" si="376"/>
        <v>-1627.776597631575</v>
      </c>
      <c r="M2004" s="36">
        <f t="shared" si="377"/>
        <v>1627.776597631575</v>
      </c>
      <c r="N2004" s="36">
        <f t="shared" si="378"/>
        <v>0.59256519753606662</v>
      </c>
      <c r="O2004" s="36">
        <f t="shared" si="379"/>
        <v>2649656.6517970264</v>
      </c>
      <c r="P2004" s="35">
        <f t="shared" si="382"/>
        <v>2649656.6517970264</v>
      </c>
    </row>
    <row r="2005" spans="1:16" x14ac:dyDescent="0.4">
      <c r="A2005" s="1">
        <v>2004</v>
      </c>
      <c r="B2005" s="21">
        <v>41817</v>
      </c>
      <c r="C2005" s="43">
        <v>4</v>
      </c>
      <c r="D2005">
        <v>3381</v>
      </c>
      <c r="E2005" s="25">
        <f t="shared" si="383"/>
        <v>3103.5</v>
      </c>
      <c r="F2005" s="25">
        <f t="shared" si="384"/>
        <v>3021.375</v>
      </c>
      <c r="G2005" s="25">
        <f t="shared" si="373"/>
        <v>1.1190269331016507</v>
      </c>
      <c r="H2005" s="25">
        <f t="shared" si="380"/>
        <v>0.99880733708417879</v>
      </c>
      <c r="I2005" s="4">
        <f t="shared" si="374"/>
        <v>3385.0372083470706</v>
      </c>
      <c r="J2005" s="25">
        <f t="shared" si="381"/>
        <v>4353.8327148788121</v>
      </c>
      <c r="K2005" s="15">
        <f t="shared" si="375"/>
        <v>4348.6400600580873</v>
      </c>
      <c r="L2005" s="36">
        <f t="shared" si="376"/>
        <v>-967.64006005808733</v>
      </c>
      <c r="M2005" s="36">
        <f t="shared" si="377"/>
        <v>967.64006005808733</v>
      </c>
      <c r="N2005" s="36">
        <f t="shared" si="378"/>
        <v>0.28619936706834881</v>
      </c>
      <c r="O2005" s="36">
        <f t="shared" si="379"/>
        <v>936327.2858292188</v>
      </c>
      <c r="P2005" s="35">
        <f t="shared" si="382"/>
        <v>936327.2858292188</v>
      </c>
    </row>
    <row r="2006" spans="1:16" x14ac:dyDescent="0.4">
      <c r="A2006" s="1">
        <v>2005</v>
      </c>
      <c r="B2006" s="21">
        <v>41818</v>
      </c>
      <c r="C2006" s="43">
        <v>1</v>
      </c>
      <c r="D2006">
        <v>2983</v>
      </c>
      <c r="E2006" s="25">
        <f t="shared" si="383"/>
        <v>2939.25</v>
      </c>
      <c r="F2006" s="25">
        <f t="shared" si="384"/>
        <v>3020.875</v>
      </c>
      <c r="G2006" s="25">
        <f t="shared" si="373"/>
        <v>0.98746224190011167</v>
      </c>
      <c r="H2006" s="25">
        <f t="shared" si="380"/>
        <v>1.0016405964821891</v>
      </c>
      <c r="I2006" s="4">
        <f t="shared" si="374"/>
        <v>2978.1141164569831</v>
      </c>
      <c r="J2006" s="25">
        <f t="shared" si="381"/>
        <v>4353.7728514182245</v>
      </c>
      <c r="K2006" s="15">
        <f t="shared" si="375"/>
        <v>4360.9156358425116</v>
      </c>
      <c r="L2006" s="36">
        <f t="shared" si="376"/>
        <v>-1377.9156358425116</v>
      </c>
      <c r="M2006" s="36">
        <f t="shared" si="377"/>
        <v>1377.9156358425116</v>
      </c>
      <c r="N2006" s="36">
        <f t="shared" si="378"/>
        <v>0.46192277433540452</v>
      </c>
      <c r="O2006" s="36">
        <f t="shared" si="379"/>
        <v>1898651.499499273</v>
      </c>
      <c r="P2006" s="35">
        <f t="shared" si="382"/>
        <v>1898651.499499273</v>
      </c>
    </row>
    <row r="2007" spans="1:16" x14ac:dyDescent="0.4">
      <c r="A2007" s="1">
        <v>2006</v>
      </c>
      <c r="B2007" s="21">
        <v>41819</v>
      </c>
      <c r="C2007" s="43">
        <v>2</v>
      </c>
      <c r="D2007">
        <v>2646</v>
      </c>
      <c r="E2007" s="25">
        <f t="shared" si="383"/>
        <v>3102.5</v>
      </c>
      <c r="F2007" s="25">
        <f t="shared" si="384"/>
        <v>3133.5</v>
      </c>
      <c r="G2007" s="25">
        <f t="shared" si="373"/>
        <v>0.8444231689803734</v>
      </c>
      <c r="H2007" s="25">
        <f t="shared" si="380"/>
        <v>0.99475543470319527</v>
      </c>
      <c r="I2007" s="4">
        <f t="shared" si="374"/>
        <v>2659.9502829451603</v>
      </c>
      <c r="J2007" s="25">
        <f t="shared" si="381"/>
        <v>4353.7129879576378</v>
      </c>
      <c r="K2007" s="15">
        <f t="shared" si="375"/>
        <v>4330.8796559087468</v>
      </c>
      <c r="L2007" s="36">
        <f t="shared" si="376"/>
        <v>-1684.8796559087468</v>
      </c>
      <c r="M2007" s="36">
        <f t="shared" si="377"/>
        <v>1684.8796559087468</v>
      </c>
      <c r="N2007" s="36">
        <f t="shared" si="378"/>
        <v>0.63676479815145381</v>
      </c>
      <c r="O2007" s="36">
        <f t="shared" si="379"/>
        <v>2838819.4548951769</v>
      </c>
      <c r="P2007" s="35">
        <f t="shared" si="382"/>
        <v>2838819.4548951769</v>
      </c>
    </row>
    <row r="2008" spans="1:16" x14ac:dyDescent="0.4">
      <c r="A2008" s="1">
        <v>2007</v>
      </c>
      <c r="B2008" s="21">
        <v>41820</v>
      </c>
      <c r="C2008" s="43">
        <v>3</v>
      </c>
      <c r="D2008">
        <v>3400</v>
      </c>
      <c r="E2008" s="25">
        <f t="shared" si="383"/>
        <v>3164.5</v>
      </c>
      <c r="F2008" s="25">
        <f t="shared" si="384"/>
        <v>3257.25</v>
      </c>
      <c r="G2008" s="25">
        <f t="shared" si="373"/>
        <v>1.0438253127638346</v>
      </c>
      <c r="H2008" s="25">
        <f t="shared" si="380"/>
        <v>1.0047966317304369</v>
      </c>
      <c r="I2008" s="4">
        <f t="shared" si="374"/>
        <v>3383.769304784194</v>
      </c>
      <c r="J2008" s="25">
        <f t="shared" si="381"/>
        <v>4353.6531244970502</v>
      </c>
      <c r="K2008" s="15">
        <f t="shared" si="375"/>
        <v>4374.5359952173285</v>
      </c>
      <c r="L2008" s="36">
        <f t="shared" si="376"/>
        <v>-974.53599521732849</v>
      </c>
      <c r="M2008" s="36">
        <f t="shared" si="377"/>
        <v>974.53599521732849</v>
      </c>
      <c r="N2008" s="36">
        <f t="shared" si="378"/>
        <v>0.28662823388744957</v>
      </c>
      <c r="O2008" s="36">
        <f t="shared" si="379"/>
        <v>949720.40597422887</v>
      </c>
      <c r="P2008" s="35">
        <f t="shared" si="382"/>
        <v>949720.40597422887</v>
      </c>
    </row>
    <row r="2009" spans="1:16" x14ac:dyDescent="0.4">
      <c r="A2009" s="1">
        <v>2008</v>
      </c>
      <c r="B2009" s="21">
        <v>41821</v>
      </c>
      <c r="C2009" s="43">
        <v>4</v>
      </c>
      <c r="D2009">
        <v>3629</v>
      </c>
      <c r="E2009" s="25">
        <f t="shared" si="383"/>
        <v>3350</v>
      </c>
      <c r="F2009" s="25">
        <f t="shared" si="384"/>
        <v>3391.125</v>
      </c>
      <c r="G2009" s="25">
        <f t="shared" si="373"/>
        <v>1.0701463378672269</v>
      </c>
      <c r="H2009" s="25">
        <f t="shared" si="380"/>
        <v>0.99880733708417879</v>
      </c>
      <c r="I2009" s="4">
        <f t="shared" si="374"/>
        <v>3633.3333419377459</v>
      </c>
      <c r="J2009" s="25">
        <f t="shared" si="381"/>
        <v>4353.5932610364634</v>
      </c>
      <c r="K2009" s="15">
        <f t="shared" si="375"/>
        <v>4348.400891803456</v>
      </c>
      <c r="L2009" s="36">
        <f t="shared" si="376"/>
        <v>-719.40089180345603</v>
      </c>
      <c r="M2009" s="36">
        <f t="shared" si="377"/>
        <v>719.40089180345603</v>
      </c>
      <c r="N2009" s="36">
        <f t="shared" si="378"/>
        <v>0.19823667451183688</v>
      </c>
      <c r="O2009" s="36">
        <f t="shared" si="379"/>
        <v>517537.64312760788</v>
      </c>
      <c r="P2009" s="35">
        <f t="shared" si="382"/>
        <v>517537.64312760788</v>
      </c>
    </row>
    <row r="2010" spans="1:16" x14ac:dyDescent="0.4">
      <c r="A2010" s="1">
        <v>2009</v>
      </c>
      <c r="B2010" s="21">
        <v>41822</v>
      </c>
      <c r="C2010" s="43">
        <v>1</v>
      </c>
      <c r="D2010">
        <v>3725</v>
      </c>
      <c r="E2010" s="25">
        <f t="shared" si="383"/>
        <v>3432.25</v>
      </c>
      <c r="F2010" s="25">
        <f t="shared" si="384"/>
        <v>3474.75</v>
      </c>
      <c r="G2010" s="25">
        <f t="shared" si="373"/>
        <v>1.0720195697532195</v>
      </c>
      <c r="H2010" s="25">
        <f t="shared" si="380"/>
        <v>1.0016405964821891</v>
      </c>
      <c r="I2010" s="4">
        <f t="shared" si="374"/>
        <v>3718.8987877312311</v>
      </c>
      <c r="J2010" s="25">
        <f t="shared" si="381"/>
        <v>4353.5333975758758</v>
      </c>
      <c r="K2010" s="15">
        <f t="shared" si="375"/>
        <v>4360.6757891530315</v>
      </c>
      <c r="L2010" s="36">
        <f t="shared" si="376"/>
        <v>-635.67578915303147</v>
      </c>
      <c r="M2010" s="36">
        <f t="shared" si="377"/>
        <v>635.67578915303147</v>
      </c>
      <c r="N2010" s="36">
        <f t="shared" si="378"/>
        <v>0.17065121856457222</v>
      </c>
      <c r="O2010" s="36">
        <f t="shared" si="379"/>
        <v>404083.70891532931</v>
      </c>
      <c r="P2010" s="35">
        <f t="shared" si="382"/>
        <v>404083.70891532931</v>
      </c>
    </row>
    <row r="2011" spans="1:16" x14ac:dyDescent="0.4">
      <c r="A2011" s="1">
        <v>2010</v>
      </c>
      <c r="B2011" s="21">
        <v>41823</v>
      </c>
      <c r="C2011" s="43">
        <v>2</v>
      </c>
      <c r="D2011">
        <v>2975</v>
      </c>
      <c r="E2011" s="25">
        <f t="shared" si="383"/>
        <v>3517.25</v>
      </c>
      <c r="F2011" s="25">
        <f t="shared" si="384"/>
        <v>3468.25</v>
      </c>
      <c r="G2011" s="25">
        <f t="shared" si="373"/>
        <v>0.85778130180926981</v>
      </c>
      <c r="H2011" s="25">
        <f t="shared" si="380"/>
        <v>0.99475543470319527</v>
      </c>
      <c r="I2011" s="4">
        <f t="shared" si="374"/>
        <v>2990.6848419356957</v>
      </c>
      <c r="J2011" s="25">
        <f t="shared" si="381"/>
        <v>4353.4735341152891</v>
      </c>
      <c r="K2011" s="15">
        <f t="shared" si="375"/>
        <v>4330.6414578977101</v>
      </c>
      <c r="L2011" s="36">
        <f t="shared" si="376"/>
        <v>-1355.6414578977101</v>
      </c>
      <c r="M2011" s="36">
        <f t="shared" si="377"/>
        <v>1355.6414578977101</v>
      </c>
      <c r="N2011" s="36">
        <f t="shared" si="378"/>
        <v>0.45567780097402022</v>
      </c>
      <c r="O2011" s="36">
        <f t="shared" si="379"/>
        <v>1837763.762371029</v>
      </c>
      <c r="P2011" s="35">
        <f t="shared" si="382"/>
        <v>1837763.762371029</v>
      </c>
    </row>
    <row r="2012" spans="1:16" x14ac:dyDescent="0.4">
      <c r="A2012" s="1">
        <v>2011</v>
      </c>
      <c r="B2012" s="21">
        <v>41824</v>
      </c>
      <c r="C2012" s="43">
        <v>3</v>
      </c>
      <c r="D2012">
        <v>3740</v>
      </c>
      <c r="E2012" s="25">
        <f t="shared" si="383"/>
        <v>3419.25</v>
      </c>
      <c r="F2012" s="25">
        <f t="shared" si="384"/>
        <v>3313.625</v>
      </c>
      <c r="G2012" s="25">
        <f t="shared" si="373"/>
        <v>1.1286732807725679</v>
      </c>
      <c r="H2012" s="25">
        <f t="shared" si="380"/>
        <v>1.0047966317304369</v>
      </c>
      <c r="I2012" s="4">
        <f t="shared" si="374"/>
        <v>3722.1462352626131</v>
      </c>
      <c r="J2012" s="25">
        <f t="shared" si="381"/>
        <v>4353.4136706547015</v>
      </c>
      <c r="K2012" s="15">
        <f t="shared" si="375"/>
        <v>4374.2953928030811</v>
      </c>
      <c r="L2012" s="36">
        <f t="shared" si="376"/>
        <v>-634.29539280308109</v>
      </c>
      <c r="M2012" s="36">
        <f t="shared" si="377"/>
        <v>634.29539280308109</v>
      </c>
      <c r="N2012" s="36">
        <f t="shared" si="378"/>
        <v>0.16959769861044949</v>
      </c>
      <c r="O2012" s="36">
        <f t="shared" si="379"/>
        <v>402330.64533121494</v>
      </c>
      <c r="P2012" s="35">
        <f t="shared" si="382"/>
        <v>402330.64533121494</v>
      </c>
    </row>
    <row r="2013" spans="1:16" x14ac:dyDescent="0.4">
      <c r="A2013" s="1">
        <v>2012</v>
      </c>
      <c r="B2013" s="21">
        <v>41825</v>
      </c>
      <c r="C2013" s="43">
        <v>4</v>
      </c>
      <c r="D2013">
        <v>3237</v>
      </c>
      <c r="E2013" s="25">
        <f t="shared" si="383"/>
        <v>3208</v>
      </c>
      <c r="F2013" s="25">
        <f t="shared" si="384"/>
        <v>3278.375</v>
      </c>
      <c r="G2013" s="25">
        <f t="shared" si="373"/>
        <v>0.98737941815686125</v>
      </c>
      <c r="H2013" s="25">
        <f t="shared" si="380"/>
        <v>0.99880733708417879</v>
      </c>
      <c r="I2013" s="4">
        <f t="shared" si="374"/>
        <v>3240.8652598105491</v>
      </c>
      <c r="J2013" s="25">
        <f t="shared" si="381"/>
        <v>4353.3538071941148</v>
      </c>
      <c r="K2013" s="15">
        <f t="shared" si="375"/>
        <v>4348.1617235488256</v>
      </c>
      <c r="L2013" s="36">
        <f t="shared" si="376"/>
        <v>-1111.1617235488256</v>
      </c>
      <c r="M2013" s="36">
        <f t="shared" si="377"/>
        <v>1111.1617235488256</v>
      </c>
      <c r="N2013" s="36">
        <f t="shared" si="378"/>
        <v>0.34326899090170704</v>
      </c>
      <c r="O2013" s="36">
        <f t="shared" si="379"/>
        <v>1234680.3758799969</v>
      </c>
      <c r="P2013" s="35">
        <f t="shared" si="382"/>
        <v>1234680.3758799969</v>
      </c>
    </row>
    <row r="2014" spans="1:16" x14ac:dyDescent="0.4">
      <c r="A2014" s="1">
        <v>2013</v>
      </c>
      <c r="B2014" s="21">
        <v>41826</v>
      </c>
      <c r="C2014" s="43">
        <v>1</v>
      </c>
      <c r="D2014">
        <v>2880</v>
      </c>
      <c r="E2014" s="25">
        <f t="shared" si="383"/>
        <v>3348.75</v>
      </c>
      <c r="F2014" s="25">
        <f t="shared" si="384"/>
        <v>3326.25</v>
      </c>
      <c r="G2014" s="25">
        <f t="shared" si="373"/>
        <v>0.86583990980834269</v>
      </c>
      <c r="H2014" s="25">
        <f t="shared" si="380"/>
        <v>1.0016405964821891</v>
      </c>
      <c r="I2014" s="4">
        <f t="shared" si="374"/>
        <v>2875.2828211183746</v>
      </c>
      <c r="J2014" s="25">
        <f t="shared" si="381"/>
        <v>4353.2939437335272</v>
      </c>
      <c r="K2014" s="15">
        <f t="shared" si="375"/>
        <v>4360.4359424635513</v>
      </c>
      <c r="L2014" s="36">
        <f t="shared" si="376"/>
        <v>-1480.4359424635513</v>
      </c>
      <c r="M2014" s="36">
        <f t="shared" si="377"/>
        <v>1480.4359424635513</v>
      </c>
      <c r="N2014" s="36">
        <f t="shared" si="378"/>
        <v>0.51404025779984419</v>
      </c>
      <c r="O2014" s="36">
        <f t="shared" si="379"/>
        <v>2191690.5797379436</v>
      </c>
      <c r="P2014" s="35">
        <f t="shared" si="382"/>
        <v>2191690.5797379436</v>
      </c>
    </row>
    <row r="2015" spans="1:16" x14ac:dyDescent="0.4">
      <c r="A2015" s="1">
        <v>2014</v>
      </c>
      <c r="B2015" s="21">
        <v>41827</v>
      </c>
      <c r="C2015" s="43">
        <v>2</v>
      </c>
      <c r="D2015">
        <v>3538</v>
      </c>
      <c r="E2015" s="25">
        <f t="shared" si="383"/>
        <v>3303.75</v>
      </c>
      <c r="F2015" s="25">
        <f t="shared" si="384"/>
        <v>3336.75</v>
      </c>
      <c r="G2015" s="25">
        <f t="shared" si="373"/>
        <v>1.0603131789915337</v>
      </c>
      <c r="H2015" s="25">
        <f t="shared" si="380"/>
        <v>0.99475543470319527</v>
      </c>
      <c r="I2015" s="4">
        <f t="shared" si="374"/>
        <v>3556.6530994179807</v>
      </c>
      <c r="J2015" s="25">
        <f t="shared" si="381"/>
        <v>4353.2340802729404</v>
      </c>
      <c r="K2015" s="15">
        <f t="shared" si="375"/>
        <v>4330.4032598866734</v>
      </c>
      <c r="L2015" s="36">
        <f t="shared" si="376"/>
        <v>-792.40325988667337</v>
      </c>
      <c r="M2015" s="36">
        <f t="shared" si="377"/>
        <v>792.40325988667337</v>
      </c>
      <c r="N2015" s="36">
        <f t="shared" si="378"/>
        <v>0.22396926508950632</v>
      </c>
      <c r="O2015" s="36">
        <f t="shared" si="379"/>
        <v>627902.92627902678</v>
      </c>
      <c r="P2015" s="35">
        <f t="shared" si="382"/>
        <v>627902.92627902678</v>
      </c>
    </row>
    <row r="2016" spans="1:16" x14ac:dyDescent="0.4">
      <c r="A2016" s="1">
        <v>2015</v>
      </c>
      <c r="B2016" s="21">
        <v>41828</v>
      </c>
      <c r="C2016" s="43">
        <v>3</v>
      </c>
      <c r="D2016">
        <v>3560</v>
      </c>
      <c r="E2016" s="25">
        <f t="shared" si="383"/>
        <v>3369.75</v>
      </c>
      <c r="F2016" s="25">
        <f t="shared" si="384"/>
        <v>3466</v>
      </c>
      <c r="G2016" s="25">
        <f t="shared" si="373"/>
        <v>1.0271206001154067</v>
      </c>
      <c r="H2016" s="25">
        <f t="shared" si="380"/>
        <v>1.0047966317304369</v>
      </c>
      <c r="I2016" s="4">
        <f t="shared" si="374"/>
        <v>3543.0055073622734</v>
      </c>
      <c r="J2016" s="25">
        <f t="shared" si="381"/>
        <v>4353.1742168123528</v>
      </c>
      <c r="K2016" s="15">
        <f t="shared" si="375"/>
        <v>4374.0547903888346</v>
      </c>
      <c r="L2016" s="36">
        <f t="shared" si="376"/>
        <v>-814.05479038883459</v>
      </c>
      <c r="M2016" s="36">
        <f t="shared" si="377"/>
        <v>814.05479038883459</v>
      </c>
      <c r="N2016" s="36">
        <f t="shared" si="378"/>
        <v>0.22866707595191982</v>
      </c>
      <c r="O2016" s="36">
        <f t="shared" si="379"/>
        <v>662685.20175500948</v>
      </c>
      <c r="P2016" s="35">
        <f t="shared" si="382"/>
        <v>662685.20175500948</v>
      </c>
    </row>
    <row r="2017" spans="1:16" x14ac:dyDescent="0.4">
      <c r="A2017" s="1">
        <v>2016</v>
      </c>
      <c r="B2017" s="21">
        <v>41829</v>
      </c>
      <c r="C2017" s="43">
        <v>4</v>
      </c>
      <c r="D2017">
        <v>3501</v>
      </c>
      <c r="E2017" s="25">
        <f t="shared" si="383"/>
        <v>3562.25</v>
      </c>
      <c r="F2017" s="25">
        <f t="shared" si="384"/>
        <v>3555</v>
      </c>
      <c r="G2017" s="25">
        <f t="shared" si="373"/>
        <v>0.98481012658227851</v>
      </c>
      <c r="H2017" s="25">
        <f t="shared" si="380"/>
        <v>0.99880733708417879</v>
      </c>
      <c r="I2017" s="4">
        <f t="shared" si="374"/>
        <v>3505.1804987941714</v>
      </c>
      <c r="J2017" s="25">
        <f t="shared" si="381"/>
        <v>4353.1143533517661</v>
      </c>
      <c r="K2017" s="15">
        <f t="shared" si="375"/>
        <v>4347.9225552941944</v>
      </c>
      <c r="L2017" s="36">
        <f t="shared" si="376"/>
        <v>-846.92255529419435</v>
      </c>
      <c r="M2017" s="36">
        <f t="shared" si="377"/>
        <v>846.92255529419435</v>
      </c>
      <c r="N2017" s="36">
        <f t="shared" si="378"/>
        <v>0.2419087561537259</v>
      </c>
      <c r="O2017" s="36">
        <f t="shared" si="379"/>
        <v>717277.81466604769</v>
      </c>
      <c r="P2017" s="35">
        <f t="shared" si="382"/>
        <v>717277.81466604769</v>
      </c>
    </row>
    <row r="2018" spans="1:16" x14ac:dyDescent="0.4">
      <c r="A2018" s="1">
        <v>2017</v>
      </c>
      <c r="B2018" s="21">
        <v>41830</v>
      </c>
      <c r="C2018" s="43">
        <v>1</v>
      </c>
      <c r="D2018">
        <v>3650</v>
      </c>
      <c r="E2018" s="25">
        <f t="shared" si="383"/>
        <v>3547.75</v>
      </c>
      <c r="F2018" s="25">
        <f t="shared" si="384"/>
        <v>3491.875</v>
      </c>
      <c r="G2018" s="25">
        <f t="shared" si="373"/>
        <v>1.0452836942903168</v>
      </c>
      <c r="H2018" s="25">
        <f t="shared" si="380"/>
        <v>1.0016405964821891</v>
      </c>
      <c r="I2018" s="4">
        <f t="shared" si="374"/>
        <v>3644.0216309312732</v>
      </c>
      <c r="J2018" s="25">
        <f t="shared" si="381"/>
        <v>4353.0544898911785</v>
      </c>
      <c r="K2018" s="15">
        <f t="shared" si="375"/>
        <v>4360.1960957740712</v>
      </c>
      <c r="L2018" s="36">
        <f t="shared" si="376"/>
        <v>-710.19609577407118</v>
      </c>
      <c r="M2018" s="36">
        <f t="shared" si="377"/>
        <v>710.19609577407118</v>
      </c>
      <c r="N2018" s="36">
        <f t="shared" si="378"/>
        <v>0.19457427281481401</v>
      </c>
      <c r="O2018" s="36">
        <f t="shared" si="379"/>
        <v>504378.49445273366</v>
      </c>
      <c r="P2018" s="35">
        <f t="shared" si="382"/>
        <v>504378.49445273366</v>
      </c>
    </row>
    <row r="2019" spans="1:16" x14ac:dyDescent="0.4">
      <c r="A2019" s="1">
        <v>2018</v>
      </c>
      <c r="B2019" s="21">
        <v>41831</v>
      </c>
      <c r="C2019" s="43">
        <v>2</v>
      </c>
      <c r="D2019">
        <v>3480</v>
      </c>
      <c r="E2019" s="25">
        <f t="shared" si="383"/>
        <v>3436</v>
      </c>
      <c r="F2019" s="25">
        <f t="shared" si="384"/>
        <v>3356.375</v>
      </c>
      <c r="G2019" s="25">
        <f t="shared" si="373"/>
        <v>1.0368328926296972</v>
      </c>
      <c r="H2019" s="25">
        <f t="shared" si="380"/>
        <v>0.99475543470319527</v>
      </c>
      <c r="I2019" s="4">
        <f t="shared" si="374"/>
        <v>3498.3473109029314</v>
      </c>
      <c r="J2019" s="25">
        <f t="shared" si="381"/>
        <v>4352.9946264305918</v>
      </c>
      <c r="K2019" s="15">
        <f t="shared" si="375"/>
        <v>4330.1650618756366</v>
      </c>
      <c r="L2019" s="36">
        <f t="shared" si="376"/>
        <v>-850.16506187563664</v>
      </c>
      <c r="M2019" s="36">
        <f t="shared" si="377"/>
        <v>850.16506187563664</v>
      </c>
      <c r="N2019" s="36">
        <f t="shared" si="378"/>
        <v>0.24430030513667719</v>
      </c>
      <c r="O2019" s="36">
        <f t="shared" si="379"/>
        <v>722780.63243400503</v>
      </c>
      <c r="P2019" s="35">
        <f t="shared" si="382"/>
        <v>722780.63243400503</v>
      </c>
    </row>
    <row r="2020" spans="1:16" x14ac:dyDescent="0.4">
      <c r="A2020" s="1">
        <v>2019</v>
      </c>
      <c r="B2020" s="21">
        <v>41832</v>
      </c>
      <c r="C2020" s="43">
        <v>3</v>
      </c>
      <c r="D2020">
        <v>3113</v>
      </c>
      <c r="E2020" s="25">
        <f t="shared" si="383"/>
        <v>3276.75</v>
      </c>
      <c r="F2020" s="25">
        <f t="shared" si="384"/>
        <v>3274</v>
      </c>
      <c r="G2020" s="25">
        <f t="shared" si="373"/>
        <v>0.9508246792913867</v>
      </c>
      <c r="H2020" s="25">
        <f t="shared" si="380"/>
        <v>1.0047966317304369</v>
      </c>
      <c r="I2020" s="4">
        <f t="shared" si="374"/>
        <v>3098.1393664097632</v>
      </c>
      <c r="J2020" s="25">
        <f t="shared" si="381"/>
        <v>4352.9347629700051</v>
      </c>
      <c r="K2020" s="15">
        <f t="shared" si="375"/>
        <v>4373.814187974589</v>
      </c>
      <c r="L2020" s="36">
        <f t="shared" si="376"/>
        <v>-1260.814187974589</v>
      </c>
      <c r="M2020" s="36">
        <f t="shared" si="377"/>
        <v>1260.814187974589</v>
      </c>
      <c r="N2020" s="36">
        <f t="shared" si="378"/>
        <v>0.40501580082704436</v>
      </c>
      <c r="O2020" s="36">
        <f t="shared" si="379"/>
        <v>1589652.4165980222</v>
      </c>
      <c r="P2020" s="35">
        <f t="shared" si="382"/>
        <v>1589652.4165980222</v>
      </c>
    </row>
    <row r="2021" spans="1:16" x14ac:dyDescent="0.4">
      <c r="A2021" s="1">
        <v>2020</v>
      </c>
      <c r="B2021" s="21">
        <v>41833</v>
      </c>
      <c r="C2021" s="43">
        <v>4</v>
      </c>
      <c r="D2021">
        <v>2864</v>
      </c>
      <c r="E2021" s="25">
        <f t="shared" si="383"/>
        <v>3271.25</v>
      </c>
      <c r="F2021" s="25">
        <f t="shared" si="384"/>
        <v>3291.375</v>
      </c>
      <c r="G2021" s="25">
        <f t="shared" si="373"/>
        <v>0.87015305153621203</v>
      </c>
      <c r="H2021" s="25">
        <f t="shared" si="380"/>
        <v>0.99880733708417879</v>
      </c>
      <c r="I2021" s="4">
        <f t="shared" si="374"/>
        <v>2867.4198653374769</v>
      </c>
      <c r="J2021" s="25">
        <f t="shared" si="381"/>
        <v>4352.8748995094174</v>
      </c>
      <c r="K2021" s="15">
        <f t="shared" si="375"/>
        <v>4347.683387039564</v>
      </c>
      <c r="L2021" s="36">
        <f t="shared" si="376"/>
        <v>-1483.683387039564</v>
      </c>
      <c r="M2021" s="36">
        <f t="shared" si="377"/>
        <v>1483.683387039564</v>
      </c>
      <c r="N2021" s="36">
        <f t="shared" si="378"/>
        <v>0.51804587536297619</v>
      </c>
      <c r="O2021" s="36">
        <f t="shared" si="379"/>
        <v>2201316.3929771925</v>
      </c>
      <c r="P2021" s="35">
        <f t="shared" si="382"/>
        <v>2201316.3929771925</v>
      </c>
    </row>
    <row r="2022" spans="1:16" x14ac:dyDescent="0.4">
      <c r="A2022" s="1">
        <v>2021</v>
      </c>
      <c r="B2022" s="21">
        <v>41834</v>
      </c>
      <c r="C2022" s="43">
        <v>1</v>
      </c>
      <c r="D2022">
        <v>3628</v>
      </c>
      <c r="E2022" s="25">
        <f t="shared" si="383"/>
        <v>3311.5</v>
      </c>
      <c r="F2022" s="25">
        <f t="shared" si="384"/>
        <v>3380.125</v>
      </c>
      <c r="G2022" s="25">
        <f t="shared" si="373"/>
        <v>1.0733330867941275</v>
      </c>
      <c r="H2022" s="25">
        <f t="shared" si="380"/>
        <v>1.0016405964821891</v>
      </c>
      <c r="I2022" s="4">
        <f t="shared" si="374"/>
        <v>3622.0576649366189</v>
      </c>
      <c r="J2022" s="25">
        <f t="shared" si="381"/>
        <v>4352.8150360488307</v>
      </c>
      <c r="K2022" s="15">
        <f t="shared" si="375"/>
        <v>4359.9562490845919</v>
      </c>
      <c r="L2022" s="36">
        <f t="shared" si="376"/>
        <v>-731.95624908459195</v>
      </c>
      <c r="M2022" s="36">
        <f t="shared" si="377"/>
        <v>731.95624908459195</v>
      </c>
      <c r="N2022" s="36">
        <f t="shared" si="378"/>
        <v>0.2017519980938787</v>
      </c>
      <c r="O2022" s="36">
        <f t="shared" si="379"/>
        <v>535759.95057398523</v>
      </c>
      <c r="P2022" s="35">
        <f t="shared" si="382"/>
        <v>535759.95057398523</v>
      </c>
    </row>
    <row r="2023" spans="1:16" x14ac:dyDescent="0.4">
      <c r="A2023" s="1">
        <v>2022</v>
      </c>
      <c r="B2023" s="21">
        <v>41835</v>
      </c>
      <c r="C2023" s="43">
        <v>2</v>
      </c>
      <c r="D2023">
        <v>3641</v>
      </c>
      <c r="E2023" s="25">
        <f t="shared" si="383"/>
        <v>3448.75</v>
      </c>
      <c r="F2023" s="25">
        <f t="shared" si="384"/>
        <v>3458</v>
      </c>
      <c r="G2023" s="25">
        <f t="shared" si="373"/>
        <v>1.0529207634470792</v>
      </c>
      <c r="H2023" s="25">
        <f t="shared" si="380"/>
        <v>0.99475543470319527</v>
      </c>
      <c r="I2023" s="4">
        <f t="shared" si="374"/>
        <v>3660.1961376429813</v>
      </c>
      <c r="J2023" s="25">
        <f t="shared" si="381"/>
        <v>4352.7551725882431</v>
      </c>
      <c r="K2023" s="15">
        <f t="shared" si="375"/>
        <v>4329.9268638645999</v>
      </c>
      <c r="L2023" s="36">
        <f t="shared" si="376"/>
        <v>-688.92686386459991</v>
      </c>
      <c r="M2023" s="36">
        <f t="shared" si="377"/>
        <v>688.92686386459991</v>
      </c>
      <c r="N2023" s="36">
        <f t="shared" si="378"/>
        <v>0.18921364017154627</v>
      </c>
      <c r="O2023" s="36">
        <f t="shared" si="379"/>
        <v>474620.22375431296</v>
      </c>
      <c r="P2023" s="35">
        <f t="shared" si="382"/>
        <v>474620.22375431296</v>
      </c>
    </row>
    <row r="2024" spans="1:16" x14ac:dyDescent="0.4">
      <c r="A2024" s="1">
        <v>2023</v>
      </c>
      <c r="B2024" s="21">
        <v>41836</v>
      </c>
      <c r="C2024" s="43">
        <v>3</v>
      </c>
      <c r="D2024">
        <v>3662</v>
      </c>
      <c r="E2024" s="25">
        <f t="shared" si="383"/>
        <v>3467.25</v>
      </c>
      <c r="F2024" s="25">
        <f t="shared" si="384"/>
        <v>3458.75</v>
      </c>
      <c r="G2024" s="25">
        <f t="shared" si="373"/>
        <v>1.0587640043368269</v>
      </c>
      <c r="H2024" s="25">
        <f t="shared" si="380"/>
        <v>1.0047966317304369</v>
      </c>
      <c r="I2024" s="4">
        <f t="shared" si="374"/>
        <v>3644.5185865057992</v>
      </c>
      <c r="J2024" s="25">
        <f t="shared" si="381"/>
        <v>4352.6953091276564</v>
      </c>
      <c r="K2024" s="15">
        <f t="shared" si="375"/>
        <v>4373.5735855603416</v>
      </c>
      <c r="L2024" s="36">
        <f t="shared" si="376"/>
        <v>-711.5735855603416</v>
      </c>
      <c r="M2024" s="36">
        <f t="shared" si="377"/>
        <v>711.5735855603416</v>
      </c>
      <c r="N2024" s="36">
        <f t="shared" si="378"/>
        <v>0.19431283057355042</v>
      </c>
      <c r="O2024" s="36">
        <f t="shared" si="379"/>
        <v>506336.96766720078</v>
      </c>
      <c r="P2024" s="35">
        <f t="shared" si="382"/>
        <v>506336.96766720078</v>
      </c>
    </row>
    <row r="2025" spans="1:16" x14ac:dyDescent="0.4">
      <c r="A2025" s="1">
        <v>2024</v>
      </c>
      <c r="B2025" s="21">
        <v>41837</v>
      </c>
      <c r="C2025" s="43">
        <v>4</v>
      </c>
      <c r="D2025">
        <v>2938</v>
      </c>
      <c r="E2025" s="25">
        <f t="shared" si="383"/>
        <v>3450.25</v>
      </c>
      <c r="F2025" s="25">
        <f t="shared" si="384"/>
        <v>3314</v>
      </c>
      <c r="G2025" s="25">
        <f t="shared" si="373"/>
        <v>0.88654194327097169</v>
      </c>
      <c r="H2025" s="25">
        <f t="shared" si="380"/>
        <v>0.99880733708417879</v>
      </c>
      <c r="I2025" s="4">
        <f t="shared" si="374"/>
        <v>2941.508227779856</v>
      </c>
      <c r="J2025" s="25">
        <f t="shared" si="381"/>
        <v>4352.6354456670688</v>
      </c>
      <c r="K2025" s="15">
        <f t="shared" si="375"/>
        <v>4347.4442187849327</v>
      </c>
      <c r="L2025" s="36">
        <f t="shared" si="376"/>
        <v>-1409.4442187849327</v>
      </c>
      <c r="M2025" s="36">
        <f t="shared" si="377"/>
        <v>1409.4442187849327</v>
      </c>
      <c r="N2025" s="36">
        <f t="shared" si="378"/>
        <v>0.47972914186008603</v>
      </c>
      <c r="O2025" s="36">
        <f t="shared" si="379"/>
        <v>1986533.0058662691</v>
      </c>
      <c r="P2025" s="35">
        <f t="shared" si="382"/>
        <v>1986533.0058662691</v>
      </c>
    </row>
    <row r="2026" spans="1:16" x14ac:dyDescent="0.4">
      <c r="A2026" s="1">
        <v>2025</v>
      </c>
      <c r="B2026" s="21">
        <v>41838</v>
      </c>
      <c r="C2026" s="43">
        <v>1</v>
      </c>
      <c r="D2026">
        <v>3560</v>
      </c>
      <c r="E2026" s="25">
        <f t="shared" si="383"/>
        <v>3177.75</v>
      </c>
      <c r="F2026" s="25">
        <f t="shared" si="384"/>
        <v>3148.75</v>
      </c>
      <c r="G2026" s="25">
        <f t="shared" si="373"/>
        <v>1.130607383882493</v>
      </c>
      <c r="H2026" s="25">
        <f t="shared" si="380"/>
        <v>1.0016405964821891</v>
      </c>
      <c r="I2026" s="4">
        <f t="shared" si="374"/>
        <v>3554.1690427713243</v>
      </c>
      <c r="J2026" s="25">
        <f t="shared" si="381"/>
        <v>4352.5755822064821</v>
      </c>
      <c r="K2026" s="15">
        <f t="shared" si="375"/>
        <v>4359.7164023951118</v>
      </c>
      <c r="L2026" s="36">
        <f t="shared" si="376"/>
        <v>-799.7164023951118</v>
      </c>
      <c r="M2026" s="36">
        <f t="shared" si="377"/>
        <v>799.7164023951118</v>
      </c>
      <c r="N2026" s="36">
        <f t="shared" si="378"/>
        <v>0.22463943887503141</v>
      </c>
      <c r="O2026" s="36">
        <f t="shared" si="379"/>
        <v>639546.32425978035</v>
      </c>
      <c r="P2026" s="35">
        <f t="shared" si="382"/>
        <v>639546.32425978035</v>
      </c>
    </row>
    <row r="2027" spans="1:16" x14ac:dyDescent="0.4">
      <c r="A2027" s="1">
        <v>2026</v>
      </c>
      <c r="B2027" s="21">
        <v>41839</v>
      </c>
      <c r="C2027" s="43">
        <v>2</v>
      </c>
      <c r="D2027">
        <v>2551</v>
      </c>
      <c r="E2027" s="25">
        <f t="shared" si="383"/>
        <v>3119.75</v>
      </c>
      <c r="F2027" s="25">
        <f t="shared" si="384"/>
        <v>3183.375</v>
      </c>
      <c r="G2027" s="25">
        <f t="shared" si="373"/>
        <v>0.80135076766010915</v>
      </c>
      <c r="H2027" s="25">
        <f t="shared" si="380"/>
        <v>0.99475543470319527</v>
      </c>
      <c r="I2027" s="4">
        <f t="shared" si="374"/>
        <v>2564.4494224463733</v>
      </c>
      <c r="J2027" s="25">
        <f t="shared" si="381"/>
        <v>4352.5157187458944</v>
      </c>
      <c r="K2027" s="15">
        <f t="shared" si="375"/>
        <v>4329.6886658535623</v>
      </c>
      <c r="L2027" s="36">
        <f t="shared" si="376"/>
        <v>-1778.6886658535623</v>
      </c>
      <c r="M2027" s="36">
        <f t="shared" si="377"/>
        <v>1778.6886658535623</v>
      </c>
      <c r="N2027" s="36">
        <f t="shared" si="378"/>
        <v>0.69725153502687665</v>
      </c>
      <c r="O2027" s="36">
        <f t="shared" si="379"/>
        <v>3163733.3700359254</v>
      </c>
      <c r="P2027" s="35">
        <f t="shared" si="382"/>
        <v>3163733.3700359254</v>
      </c>
    </row>
    <row r="2028" spans="1:16" x14ac:dyDescent="0.4">
      <c r="A2028" s="1">
        <v>2027</v>
      </c>
      <c r="B2028" s="21">
        <v>41840</v>
      </c>
      <c r="C2028" s="43">
        <v>3</v>
      </c>
      <c r="D2028">
        <v>3430</v>
      </c>
      <c r="E2028" s="25">
        <f t="shared" si="383"/>
        <v>3247</v>
      </c>
      <c r="F2028" s="25">
        <f t="shared" si="384"/>
        <v>3193.25</v>
      </c>
      <c r="G2028" s="25">
        <f t="shared" si="373"/>
        <v>1.0741407656776012</v>
      </c>
      <c r="H2028" s="25">
        <f t="shared" si="380"/>
        <v>1.0047966317304369</v>
      </c>
      <c r="I2028" s="4">
        <f t="shared" si="374"/>
        <v>3413.6260927675839</v>
      </c>
      <c r="J2028" s="25">
        <f t="shared" si="381"/>
        <v>4352.4558552853077</v>
      </c>
      <c r="K2028" s="15">
        <f t="shared" si="375"/>
        <v>4373.3329831460951</v>
      </c>
      <c r="L2028" s="36">
        <f t="shared" si="376"/>
        <v>-943.3329831460951</v>
      </c>
      <c r="M2028" s="36">
        <f t="shared" si="377"/>
        <v>943.3329831460951</v>
      </c>
      <c r="N2028" s="36">
        <f t="shared" si="378"/>
        <v>0.27502419333705397</v>
      </c>
      <c r="O2028" s="36">
        <f t="shared" si="379"/>
        <v>889877.11709131091</v>
      </c>
      <c r="P2028" s="35">
        <f t="shared" si="382"/>
        <v>889877.11709131091</v>
      </c>
    </row>
    <row r="2029" spans="1:16" x14ac:dyDescent="0.4">
      <c r="A2029" s="1">
        <v>2028</v>
      </c>
      <c r="B2029" s="21">
        <v>41841</v>
      </c>
      <c r="C2029" s="43">
        <v>4</v>
      </c>
      <c r="D2029">
        <v>3447</v>
      </c>
      <c r="E2029" s="25">
        <f t="shared" si="383"/>
        <v>3139.5</v>
      </c>
      <c r="F2029" s="25">
        <f t="shared" si="384"/>
        <v>3252.375</v>
      </c>
      <c r="G2029" s="25">
        <f t="shared" ref="G2029:G2092" si="385">D2029/F2029</f>
        <v>1.0598408855067452</v>
      </c>
      <c r="H2029" s="25">
        <f t="shared" si="380"/>
        <v>0.99880733708417879</v>
      </c>
      <c r="I2029" s="4">
        <f t="shared" ref="I2029:I2092" si="386">D2029/H2029</f>
        <v>3451.116018092976</v>
      </c>
      <c r="J2029" s="25">
        <f t="shared" si="381"/>
        <v>4352.3959918247201</v>
      </c>
      <c r="K2029" s="15">
        <f t="shared" ref="K2029:K2092" si="387">H2029*J2029</f>
        <v>4347.2050505303023</v>
      </c>
      <c r="L2029" s="36">
        <f t="shared" ref="L2029:L2092" si="388">D2029-K2029</f>
        <v>-900.20505053030229</v>
      </c>
      <c r="M2029" s="36">
        <f t="shared" ref="M2029:M2092" si="389">ABS(L2029)</f>
        <v>900.20505053030229</v>
      </c>
      <c r="N2029" s="36">
        <f t="shared" ref="N2029:N2092" si="390">M2029/D2029</f>
        <v>0.2611560924079786</v>
      </c>
      <c r="O2029" s="36">
        <f t="shared" ref="O2029:O2092" si="391">L2029^2</f>
        <v>810369.13300026406</v>
      </c>
      <c r="P2029" s="35">
        <f t="shared" si="382"/>
        <v>810369.13300026406</v>
      </c>
    </row>
    <row r="2030" spans="1:16" x14ac:dyDescent="0.4">
      <c r="A2030" s="1">
        <v>2029</v>
      </c>
      <c r="B2030" s="21">
        <v>41842</v>
      </c>
      <c r="C2030" s="43">
        <v>1</v>
      </c>
      <c r="D2030">
        <v>3130</v>
      </c>
      <c r="E2030" s="25">
        <f t="shared" si="383"/>
        <v>3365.25</v>
      </c>
      <c r="F2030" s="25">
        <f t="shared" si="384"/>
        <v>3306.875</v>
      </c>
      <c r="G2030" s="25">
        <f t="shared" si="385"/>
        <v>0.94651294651294648</v>
      </c>
      <c r="H2030" s="25">
        <f t="shared" si="380"/>
        <v>1.0016405964821891</v>
      </c>
      <c r="I2030" s="4">
        <f t="shared" si="386"/>
        <v>3124.8733437849</v>
      </c>
      <c r="J2030" s="25">
        <f t="shared" si="381"/>
        <v>4352.3361283641334</v>
      </c>
      <c r="K2030" s="15">
        <f t="shared" si="387"/>
        <v>4359.4765557056317</v>
      </c>
      <c r="L2030" s="36">
        <f t="shared" si="388"/>
        <v>-1229.4765557056317</v>
      </c>
      <c r="M2030" s="36">
        <f t="shared" si="389"/>
        <v>1229.4765557056317</v>
      </c>
      <c r="N2030" s="36">
        <f t="shared" si="390"/>
        <v>0.39280401140755006</v>
      </c>
      <c r="O2030" s="36">
        <f t="shared" si="391"/>
        <v>1511612.6010297833</v>
      </c>
      <c r="P2030" s="35">
        <f t="shared" si="382"/>
        <v>1511612.6010297833</v>
      </c>
    </row>
    <row r="2031" spans="1:16" x14ac:dyDescent="0.4">
      <c r="A2031" s="1">
        <v>2030</v>
      </c>
      <c r="B2031" s="21">
        <v>41843</v>
      </c>
      <c r="C2031" s="43">
        <v>2</v>
      </c>
      <c r="D2031">
        <v>3454</v>
      </c>
      <c r="E2031" s="25">
        <f t="shared" si="383"/>
        <v>3248.5</v>
      </c>
      <c r="F2031" s="25">
        <f t="shared" si="384"/>
        <v>3732</v>
      </c>
      <c r="G2031" s="25">
        <f t="shared" si="385"/>
        <v>0.92550911039657024</v>
      </c>
      <c r="H2031" s="25">
        <f t="shared" si="380"/>
        <v>0.99475543470319527</v>
      </c>
      <c r="I2031" s="4">
        <f t="shared" si="386"/>
        <v>3472.2102332927375</v>
      </c>
      <c r="J2031" s="25">
        <f t="shared" si="381"/>
        <v>4352.2762649035458</v>
      </c>
      <c r="K2031" s="15">
        <f t="shared" si="387"/>
        <v>4329.4504678425255</v>
      </c>
      <c r="L2031" s="36">
        <f t="shared" si="388"/>
        <v>-875.45046784252554</v>
      </c>
      <c r="M2031" s="36">
        <f t="shared" si="389"/>
        <v>875.45046784252554</v>
      </c>
      <c r="N2031" s="36">
        <f t="shared" si="390"/>
        <v>0.2534598922531921</v>
      </c>
      <c r="O2031" s="36">
        <f t="shared" si="391"/>
        <v>766413.52164569683</v>
      </c>
      <c r="P2031" s="35">
        <f t="shared" si="382"/>
        <v>766413.52164569683</v>
      </c>
    </row>
    <row r="2032" spans="1:16" x14ac:dyDescent="0.4">
      <c r="A2032" s="1">
        <v>2031</v>
      </c>
      <c r="B2032" s="21">
        <v>41844</v>
      </c>
      <c r="C2032" s="43">
        <v>3</v>
      </c>
      <c r="D2032">
        <v>2963</v>
      </c>
      <c r="E2032" s="25">
        <f t="shared" si="383"/>
        <v>4215.5</v>
      </c>
      <c r="F2032" s="25">
        <f t="shared" si="384"/>
        <v>4280.5</v>
      </c>
      <c r="G2032" s="25">
        <f t="shared" si="385"/>
        <v>0.69220885410582877</v>
      </c>
      <c r="H2032" s="25">
        <f t="shared" si="380"/>
        <v>1.0047966317304369</v>
      </c>
      <c r="I2032" s="4">
        <f t="shared" si="386"/>
        <v>2948.8554264928134</v>
      </c>
      <c r="J2032" s="25">
        <f t="shared" si="381"/>
        <v>4352.2164014429591</v>
      </c>
      <c r="K2032" s="15">
        <f t="shared" si="387"/>
        <v>4373.0923807318477</v>
      </c>
      <c r="L2032" s="36">
        <f t="shared" si="388"/>
        <v>-1410.0923807318477</v>
      </c>
      <c r="M2032" s="36">
        <f t="shared" si="389"/>
        <v>1410.0923807318477</v>
      </c>
      <c r="N2032" s="36">
        <f t="shared" si="390"/>
        <v>0.47590022974412682</v>
      </c>
      <c r="O2032" s="36">
        <f t="shared" si="391"/>
        <v>1988360.5221980102</v>
      </c>
      <c r="P2032" s="35">
        <f t="shared" si="382"/>
        <v>1988360.5221980102</v>
      </c>
    </row>
    <row r="2033" spans="1:16" x14ac:dyDescent="0.4">
      <c r="A2033" s="1">
        <v>2032</v>
      </c>
      <c r="B2033" s="21">
        <v>41845</v>
      </c>
      <c r="C2033" s="43">
        <v>4</v>
      </c>
      <c r="D2033">
        <v>7315</v>
      </c>
      <c r="E2033" s="25">
        <f t="shared" si="383"/>
        <v>4345.5</v>
      </c>
      <c r="F2033" s="25">
        <f t="shared" si="384"/>
        <v>4382.125</v>
      </c>
      <c r="G2033" s="25">
        <f t="shared" si="385"/>
        <v>1.6692814559146534</v>
      </c>
      <c r="H2033" s="25">
        <f t="shared" si="380"/>
        <v>0.99880733708417879</v>
      </c>
      <c r="I2033" s="4">
        <f t="shared" si="386"/>
        <v>7323.7347468378648</v>
      </c>
      <c r="J2033" s="25">
        <f t="shared" si="381"/>
        <v>4352.1565379823714</v>
      </c>
      <c r="K2033" s="15">
        <f t="shared" si="387"/>
        <v>4346.965882275671</v>
      </c>
      <c r="L2033" s="36">
        <f t="shared" si="388"/>
        <v>2968.034117724329</v>
      </c>
      <c r="M2033" s="36">
        <f t="shared" si="389"/>
        <v>2968.034117724329</v>
      </c>
      <c r="N2033" s="36">
        <f t="shared" si="390"/>
        <v>0.40574629087140518</v>
      </c>
      <c r="O2033" s="36">
        <f t="shared" si="391"/>
        <v>8809226.5239756368</v>
      </c>
      <c r="P2033" s="35">
        <f t="shared" si="382"/>
        <v>8809226.5239756368</v>
      </c>
    </row>
    <row r="2034" spans="1:16" x14ac:dyDescent="0.4">
      <c r="A2034" s="1">
        <v>2033</v>
      </c>
      <c r="B2034" s="21">
        <v>41846</v>
      </c>
      <c r="C2034" s="43">
        <v>1</v>
      </c>
      <c r="D2034">
        <v>3650</v>
      </c>
      <c r="E2034" s="25">
        <f t="shared" si="383"/>
        <v>4418.75</v>
      </c>
      <c r="F2034" s="25">
        <f t="shared" si="384"/>
        <v>4432.875</v>
      </c>
      <c r="G2034" s="25">
        <f t="shared" si="385"/>
        <v>0.82339339593379013</v>
      </c>
      <c r="H2034" s="25">
        <f t="shared" si="380"/>
        <v>1.0016405964821891</v>
      </c>
      <c r="I2034" s="4">
        <f t="shared" si="386"/>
        <v>3644.0216309312732</v>
      </c>
      <c r="J2034" s="25">
        <f t="shared" si="381"/>
        <v>4352.0966745217847</v>
      </c>
      <c r="K2034" s="15">
        <f t="shared" si="387"/>
        <v>4359.2367090161515</v>
      </c>
      <c r="L2034" s="36">
        <f t="shared" si="388"/>
        <v>-709.23670901615151</v>
      </c>
      <c r="M2034" s="36">
        <f t="shared" si="389"/>
        <v>709.23670901615151</v>
      </c>
      <c r="N2034" s="36">
        <f t="shared" si="390"/>
        <v>0.19431142712771274</v>
      </c>
      <c r="O2034" s="36">
        <f t="shared" si="391"/>
        <v>503016.70941606117</v>
      </c>
      <c r="P2034" s="35">
        <f t="shared" si="382"/>
        <v>503016.70941606117</v>
      </c>
    </row>
    <row r="2035" spans="1:16" x14ac:dyDescent="0.4">
      <c r="A2035" s="1">
        <v>2034</v>
      </c>
      <c r="B2035" s="21">
        <v>41847</v>
      </c>
      <c r="C2035" s="43">
        <v>2</v>
      </c>
      <c r="D2035">
        <v>3747</v>
      </c>
      <c r="E2035" s="25">
        <f t="shared" si="383"/>
        <v>4447</v>
      </c>
      <c r="F2035" s="25">
        <f t="shared" si="384"/>
        <v>3959.375</v>
      </c>
      <c r="G2035" s="25">
        <f t="shared" si="385"/>
        <v>0.94636148382004737</v>
      </c>
      <c r="H2035" s="25">
        <f t="shared" si="380"/>
        <v>0.99475543470319527</v>
      </c>
      <c r="I2035" s="4">
        <f t="shared" si="386"/>
        <v>3766.7549925153116</v>
      </c>
      <c r="J2035" s="25">
        <f t="shared" si="381"/>
        <v>4352.0368110611971</v>
      </c>
      <c r="K2035" s="15">
        <f t="shared" si="387"/>
        <v>4329.2122698314888</v>
      </c>
      <c r="L2035" s="36">
        <f t="shared" si="388"/>
        <v>-582.21226983148881</v>
      </c>
      <c r="M2035" s="36">
        <f t="shared" si="389"/>
        <v>582.21226983148881</v>
      </c>
      <c r="N2035" s="36">
        <f t="shared" si="390"/>
        <v>0.15538091001641013</v>
      </c>
      <c r="O2035" s="36">
        <f t="shared" si="391"/>
        <v>338971.12714233436</v>
      </c>
      <c r="P2035" s="35">
        <f t="shared" si="382"/>
        <v>338971.12714233436</v>
      </c>
    </row>
    <row r="2036" spans="1:16" x14ac:dyDescent="0.4">
      <c r="A2036" s="1">
        <v>2035</v>
      </c>
      <c r="B2036" s="21">
        <v>41848</v>
      </c>
      <c r="C2036" s="43">
        <v>3</v>
      </c>
      <c r="D2036">
        <v>3076</v>
      </c>
      <c r="E2036" s="25">
        <f t="shared" si="383"/>
        <v>3471.75</v>
      </c>
      <c r="F2036" s="25">
        <f t="shared" si="384"/>
        <v>3409.625</v>
      </c>
      <c r="G2036" s="25">
        <f t="shared" si="385"/>
        <v>0.90215199618726405</v>
      </c>
      <c r="H2036" s="25">
        <f t="shared" si="380"/>
        <v>1.0047966317304369</v>
      </c>
      <c r="I2036" s="4">
        <f t="shared" si="386"/>
        <v>3061.3159945635825</v>
      </c>
      <c r="J2036" s="25">
        <f t="shared" si="381"/>
        <v>4351.9769476006104</v>
      </c>
      <c r="K2036" s="15">
        <f t="shared" si="387"/>
        <v>4372.8517783176012</v>
      </c>
      <c r="L2036" s="36">
        <f t="shared" si="388"/>
        <v>-1296.8517783176012</v>
      </c>
      <c r="M2036" s="36">
        <f t="shared" si="389"/>
        <v>1296.8517783176012</v>
      </c>
      <c r="N2036" s="36">
        <f t="shared" si="390"/>
        <v>0.42160330894590414</v>
      </c>
      <c r="O2036" s="36">
        <f t="shared" si="391"/>
        <v>1681824.5349255246</v>
      </c>
      <c r="P2036" s="35">
        <f t="shared" si="382"/>
        <v>1681824.5349255246</v>
      </c>
    </row>
    <row r="2037" spans="1:16" x14ac:dyDescent="0.4">
      <c r="A2037" s="1">
        <v>2036</v>
      </c>
      <c r="B2037" s="21">
        <v>41849</v>
      </c>
      <c r="C2037" s="43">
        <v>4</v>
      </c>
      <c r="D2037">
        <v>3414</v>
      </c>
      <c r="E2037" s="25">
        <f t="shared" si="383"/>
        <v>3347.5</v>
      </c>
      <c r="F2037" s="25">
        <f t="shared" si="384"/>
        <v>3221.625</v>
      </c>
      <c r="G2037" s="25">
        <f t="shared" si="385"/>
        <v>1.059713653823769</v>
      </c>
      <c r="H2037" s="25">
        <f t="shared" si="380"/>
        <v>0.99880733708417879</v>
      </c>
      <c r="I2037" s="4">
        <f t="shared" si="386"/>
        <v>3418.0766132200233</v>
      </c>
      <c r="J2037" s="25">
        <f t="shared" si="381"/>
        <v>4351.9170841400228</v>
      </c>
      <c r="K2037" s="15">
        <f t="shared" si="387"/>
        <v>4346.7267140210406</v>
      </c>
      <c r="L2037" s="36">
        <f t="shared" si="388"/>
        <v>-932.72671402104061</v>
      </c>
      <c r="M2037" s="36">
        <f t="shared" si="389"/>
        <v>932.72671402104061</v>
      </c>
      <c r="N2037" s="36">
        <f t="shared" si="390"/>
        <v>0.27320641886966623</v>
      </c>
      <c r="O2037" s="36">
        <f t="shared" si="391"/>
        <v>869979.12304848805</v>
      </c>
      <c r="P2037" s="35">
        <f t="shared" si="382"/>
        <v>869979.12304848805</v>
      </c>
    </row>
    <row r="2038" spans="1:16" x14ac:dyDescent="0.4">
      <c r="A2038" s="1">
        <v>2037</v>
      </c>
      <c r="B2038" s="21">
        <v>41850</v>
      </c>
      <c r="C2038" s="43">
        <v>1</v>
      </c>
      <c r="D2038">
        <v>3153</v>
      </c>
      <c r="E2038" s="25">
        <f t="shared" si="383"/>
        <v>3095.75</v>
      </c>
      <c r="F2038" s="25">
        <f t="shared" si="384"/>
        <v>3704.5</v>
      </c>
      <c r="G2038" s="25">
        <f t="shared" si="385"/>
        <v>0.85112700769334593</v>
      </c>
      <c r="H2038" s="25">
        <f t="shared" si="380"/>
        <v>1.0016405964821891</v>
      </c>
      <c r="I2038" s="4">
        <f t="shared" si="386"/>
        <v>3147.8356718702203</v>
      </c>
      <c r="J2038" s="25">
        <f t="shared" si="381"/>
        <v>4351.8572206794361</v>
      </c>
      <c r="K2038" s="15">
        <f t="shared" si="387"/>
        <v>4358.9968623266714</v>
      </c>
      <c r="L2038" s="36">
        <f t="shared" si="388"/>
        <v>-1205.9968623266714</v>
      </c>
      <c r="M2038" s="36">
        <f t="shared" si="389"/>
        <v>1205.9968623266714</v>
      </c>
      <c r="N2038" s="36">
        <f t="shared" si="390"/>
        <v>0.38249186880008607</v>
      </c>
      <c r="O2038" s="36">
        <f t="shared" si="391"/>
        <v>1454428.4319417763</v>
      </c>
      <c r="P2038" s="35">
        <f t="shared" si="382"/>
        <v>1454428.4319417763</v>
      </c>
    </row>
    <row r="2039" spans="1:16" x14ac:dyDescent="0.4">
      <c r="A2039" s="1">
        <v>2038</v>
      </c>
      <c r="B2039" s="21">
        <v>41851</v>
      </c>
      <c r="C2039" s="43">
        <v>2</v>
      </c>
      <c r="D2039">
        <v>2740</v>
      </c>
      <c r="E2039" s="25">
        <f t="shared" si="383"/>
        <v>4313.25</v>
      </c>
      <c r="F2039" s="25">
        <f t="shared" si="384"/>
        <v>4747.375</v>
      </c>
      <c r="G2039" s="25">
        <f t="shared" si="385"/>
        <v>0.57716106269254064</v>
      </c>
      <c r="H2039" s="25">
        <f t="shared" si="380"/>
        <v>0.99475543470319527</v>
      </c>
      <c r="I2039" s="4">
        <f t="shared" si="386"/>
        <v>2754.4458712281703</v>
      </c>
      <c r="J2039" s="25">
        <f t="shared" si="381"/>
        <v>4351.7973572188484</v>
      </c>
      <c r="K2039" s="15">
        <f t="shared" si="387"/>
        <v>4328.9740718204521</v>
      </c>
      <c r="L2039" s="36">
        <f t="shared" si="388"/>
        <v>-1588.9740718204521</v>
      </c>
      <c r="M2039" s="36">
        <f t="shared" si="389"/>
        <v>1588.9740718204521</v>
      </c>
      <c r="N2039" s="36">
        <f t="shared" si="390"/>
        <v>0.57991754446001897</v>
      </c>
      <c r="O2039" s="36">
        <f t="shared" si="391"/>
        <v>2524838.6009176672</v>
      </c>
      <c r="P2039" s="35">
        <f t="shared" si="382"/>
        <v>2524838.6009176672</v>
      </c>
    </row>
    <row r="2040" spans="1:16" x14ac:dyDescent="0.4">
      <c r="A2040" s="1">
        <v>2039</v>
      </c>
      <c r="B2040" s="21">
        <v>41852</v>
      </c>
      <c r="C2040" s="43">
        <v>3</v>
      </c>
      <c r="D2040">
        <v>7946</v>
      </c>
      <c r="E2040" s="25">
        <f t="shared" si="383"/>
        <v>5181.5</v>
      </c>
      <c r="F2040" s="25">
        <f t="shared" si="384"/>
        <v>5548.375</v>
      </c>
      <c r="G2040" s="25">
        <f t="shared" si="385"/>
        <v>1.4321310293554419</v>
      </c>
      <c r="H2040" s="25">
        <f t="shared" si="380"/>
        <v>1.0047966317304369</v>
      </c>
      <c r="I2040" s="4">
        <f t="shared" si="386"/>
        <v>7908.0679105338832</v>
      </c>
      <c r="J2040" s="25">
        <f t="shared" si="381"/>
        <v>4351.7374937582617</v>
      </c>
      <c r="K2040" s="15">
        <f t="shared" si="387"/>
        <v>4372.6111759033547</v>
      </c>
      <c r="L2040" s="36">
        <f t="shared" si="388"/>
        <v>3573.3888240966453</v>
      </c>
      <c r="M2040" s="36">
        <f t="shared" si="389"/>
        <v>3573.3888240966453</v>
      </c>
      <c r="N2040" s="36">
        <f t="shared" si="390"/>
        <v>0.44970913970509002</v>
      </c>
      <c r="O2040" s="36">
        <f t="shared" si="391"/>
        <v>12769107.688178806</v>
      </c>
      <c r="P2040" s="35">
        <f t="shared" si="382"/>
        <v>12769107.688178806</v>
      </c>
    </row>
    <row r="2041" spans="1:16" x14ac:dyDescent="0.4">
      <c r="A2041" s="1">
        <v>2040</v>
      </c>
      <c r="B2041" s="21">
        <v>41853</v>
      </c>
      <c r="C2041" s="43">
        <v>4</v>
      </c>
      <c r="D2041">
        <v>6887</v>
      </c>
      <c r="E2041" s="25">
        <f t="shared" si="383"/>
        <v>5915.25</v>
      </c>
      <c r="F2041" s="25">
        <f t="shared" si="384"/>
        <v>6477.625</v>
      </c>
      <c r="G2041" s="25">
        <f t="shared" si="385"/>
        <v>1.0631983172844985</v>
      </c>
      <c r="H2041" s="25">
        <f t="shared" si="380"/>
        <v>0.99880733708417879</v>
      </c>
      <c r="I2041" s="4">
        <f t="shared" si="386"/>
        <v>6895.2236775765377</v>
      </c>
      <c r="J2041" s="25">
        <f t="shared" si="381"/>
        <v>4351.6776302976741</v>
      </c>
      <c r="K2041" s="15">
        <f t="shared" si="387"/>
        <v>4346.4875457664093</v>
      </c>
      <c r="L2041" s="36">
        <f t="shared" si="388"/>
        <v>2540.5124542335907</v>
      </c>
      <c r="M2041" s="36">
        <f t="shared" si="389"/>
        <v>2540.5124542335907</v>
      </c>
      <c r="N2041" s="36">
        <f t="shared" si="390"/>
        <v>0.36888521188232765</v>
      </c>
      <c r="O2041" s="36">
        <f t="shared" si="391"/>
        <v>6454203.5301159825</v>
      </c>
      <c r="P2041" s="35">
        <f t="shared" si="382"/>
        <v>6454203.5301159825</v>
      </c>
    </row>
    <row r="2042" spans="1:16" x14ac:dyDescent="0.4">
      <c r="A2042" s="1">
        <v>2041</v>
      </c>
      <c r="B2042" s="21">
        <v>41854</v>
      </c>
      <c r="C2042" s="43">
        <v>1</v>
      </c>
      <c r="D2042">
        <v>6088</v>
      </c>
      <c r="E2042" s="25">
        <f t="shared" si="383"/>
        <v>7040</v>
      </c>
      <c r="F2042" s="25">
        <f t="shared" si="384"/>
        <v>6992.375</v>
      </c>
      <c r="G2042" s="25">
        <f t="shared" si="385"/>
        <v>0.87066268614025988</v>
      </c>
      <c r="H2042" s="25">
        <f t="shared" si="380"/>
        <v>1.0016405964821891</v>
      </c>
      <c r="I2042" s="4">
        <f t="shared" si="386"/>
        <v>6078.0284079752309</v>
      </c>
      <c r="J2042" s="25">
        <f t="shared" si="381"/>
        <v>4351.6177668370874</v>
      </c>
      <c r="K2042" s="15">
        <f t="shared" si="387"/>
        <v>4358.7570156371921</v>
      </c>
      <c r="L2042" s="36">
        <f t="shared" si="388"/>
        <v>1729.2429843628079</v>
      </c>
      <c r="M2042" s="36">
        <f t="shared" si="389"/>
        <v>1729.2429843628079</v>
      </c>
      <c r="N2042" s="36">
        <f t="shared" si="390"/>
        <v>0.28404122607799076</v>
      </c>
      <c r="O2042" s="36">
        <f t="shared" si="391"/>
        <v>2990281.2989679901</v>
      </c>
      <c r="P2042" s="35">
        <f t="shared" si="382"/>
        <v>2990281.2989679901</v>
      </c>
    </row>
    <row r="2043" spans="1:16" x14ac:dyDescent="0.4">
      <c r="A2043" s="1">
        <v>2042</v>
      </c>
      <c r="B2043" s="21">
        <v>41855</v>
      </c>
      <c r="C2043" s="43">
        <v>2</v>
      </c>
      <c r="D2043">
        <v>7239</v>
      </c>
      <c r="E2043" s="25">
        <f t="shared" si="383"/>
        <v>6944.75</v>
      </c>
      <c r="F2043" s="25">
        <f t="shared" si="384"/>
        <v>7064</v>
      </c>
      <c r="G2043" s="25">
        <f t="shared" si="385"/>
        <v>1.0247734994337485</v>
      </c>
      <c r="H2043" s="25">
        <f t="shared" si="380"/>
        <v>0.99475543470319527</v>
      </c>
      <c r="I2043" s="4">
        <f t="shared" si="386"/>
        <v>7277.1655700075635</v>
      </c>
      <c r="J2043" s="25">
        <f t="shared" si="381"/>
        <v>4351.5579033764998</v>
      </c>
      <c r="K2043" s="15">
        <f t="shared" si="387"/>
        <v>4328.7358738094154</v>
      </c>
      <c r="L2043" s="36">
        <f t="shared" si="388"/>
        <v>2910.2641261905846</v>
      </c>
      <c r="M2043" s="36">
        <f t="shared" si="389"/>
        <v>2910.2641261905846</v>
      </c>
      <c r="N2043" s="36">
        <f t="shared" si="390"/>
        <v>0.40202571158869799</v>
      </c>
      <c r="O2043" s="36">
        <f t="shared" si="391"/>
        <v>8469637.2841918468</v>
      </c>
      <c r="P2043" s="35">
        <f t="shared" si="382"/>
        <v>8469637.2841918468</v>
      </c>
    </row>
    <row r="2044" spans="1:16" x14ac:dyDescent="0.4">
      <c r="A2044" s="1">
        <v>2043</v>
      </c>
      <c r="B2044" s="21">
        <v>41856</v>
      </c>
      <c r="C2044" s="43">
        <v>3</v>
      </c>
      <c r="D2044">
        <v>7565</v>
      </c>
      <c r="E2044" s="25">
        <f t="shared" si="383"/>
        <v>7183.25</v>
      </c>
      <c r="F2044" s="25">
        <f t="shared" si="384"/>
        <v>7204.375</v>
      </c>
      <c r="G2044" s="25">
        <f t="shared" si="385"/>
        <v>1.0500563893467512</v>
      </c>
      <c r="H2044" s="25">
        <f t="shared" si="380"/>
        <v>1.0047966317304369</v>
      </c>
      <c r="I2044" s="4">
        <f t="shared" si="386"/>
        <v>7528.8867031448308</v>
      </c>
      <c r="J2044" s="25">
        <f t="shared" si="381"/>
        <v>4351.4980399159131</v>
      </c>
      <c r="K2044" s="15">
        <f t="shared" si="387"/>
        <v>4372.3705734891073</v>
      </c>
      <c r="L2044" s="36">
        <f t="shared" si="388"/>
        <v>3192.6294265108927</v>
      </c>
      <c r="M2044" s="36">
        <f t="shared" si="389"/>
        <v>3192.6294265108927</v>
      </c>
      <c r="N2044" s="36">
        <f t="shared" si="390"/>
        <v>0.42202636173309882</v>
      </c>
      <c r="O2044" s="36">
        <f t="shared" si="391"/>
        <v>10192882.655023271</v>
      </c>
      <c r="P2044" s="35">
        <f t="shared" si="382"/>
        <v>10192882.655023271</v>
      </c>
    </row>
    <row r="2045" spans="1:16" x14ac:dyDescent="0.4">
      <c r="A2045" s="1">
        <v>2044</v>
      </c>
      <c r="B2045" s="21">
        <v>41857</v>
      </c>
      <c r="C2045" s="43">
        <v>4</v>
      </c>
      <c r="D2045">
        <v>7841</v>
      </c>
      <c r="E2045" s="25">
        <f t="shared" si="383"/>
        <v>7225.5</v>
      </c>
      <c r="F2045" s="25">
        <f t="shared" si="384"/>
        <v>7268.5</v>
      </c>
      <c r="G2045" s="25">
        <f t="shared" si="385"/>
        <v>1.0787645318841577</v>
      </c>
      <c r="H2045" s="25">
        <f t="shared" si="380"/>
        <v>0.99880733708417879</v>
      </c>
      <c r="I2045" s="4">
        <f t="shared" si="386"/>
        <v>7850.3628366309904</v>
      </c>
      <c r="J2045" s="25">
        <f t="shared" si="381"/>
        <v>4351.4381764553254</v>
      </c>
      <c r="K2045" s="15">
        <f t="shared" si="387"/>
        <v>4346.2483775117789</v>
      </c>
      <c r="L2045" s="36">
        <f t="shared" si="388"/>
        <v>3494.7516224882211</v>
      </c>
      <c r="M2045" s="36">
        <f t="shared" si="389"/>
        <v>3494.7516224882211</v>
      </c>
      <c r="N2045" s="36">
        <f t="shared" si="390"/>
        <v>0.44570228574011239</v>
      </c>
      <c r="O2045" s="36">
        <f t="shared" si="391"/>
        <v>12213288.902884053</v>
      </c>
      <c r="P2045" s="35">
        <f t="shared" si="382"/>
        <v>12213288.902884053</v>
      </c>
    </row>
    <row r="2046" spans="1:16" x14ac:dyDescent="0.4">
      <c r="A2046" s="1">
        <v>2045</v>
      </c>
      <c r="B2046" s="21">
        <v>41858</v>
      </c>
      <c r="C2046" s="43">
        <v>1</v>
      </c>
      <c r="D2046">
        <v>6257</v>
      </c>
      <c r="E2046" s="25">
        <f t="shared" si="383"/>
        <v>7311.5</v>
      </c>
      <c r="F2046" s="25">
        <f t="shared" si="384"/>
        <v>7191.75</v>
      </c>
      <c r="G2046" s="25">
        <f t="shared" si="385"/>
        <v>0.87002468105815689</v>
      </c>
      <c r="H2046" s="25">
        <f t="shared" si="380"/>
        <v>1.0016405964821891</v>
      </c>
      <c r="I2046" s="4">
        <f t="shared" si="386"/>
        <v>6246.7516012978022</v>
      </c>
      <c r="J2046" s="25">
        <f t="shared" si="381"/>
        <v>4351.3783129947387</v>
      </c>
      <c r="K2046" s="15">
        <f t="shared" si="387"/>
        <v>4358.517168947712</v>
      </c>
      <c r="L2046" s="36">
        <f t="shared" si="388"/>
        <v>1898.482831052288</v>
      </c>
      <c r="M2046" s="36">
        <f t="shared" si="389"/>
        <v>1898.482831052288</v>
      </c>
      <c r="N2046" s="36">
        <f t="shared" si="390"/>
        <v>0.30341742545186001</v>
      </c>
      <c r="O2046" s="36">
        <f t="shared" si="391"/>
        <v>3604237.0598003105</v>
      </c>
      <c r="P2046" s="35">
        <f t="shared" si="382"/>
        <v>3604237.0598003105</v>
      </c>
    </row>
    <row r="2047" spans="1:16" x14ac:dyDescent="0.4">
      <c r="A2047" s="1">
        <v>2046</v>
      </c>
      <c r="B2047" s="21">
        <v>41859</v>
      </c>
      <c r="C2047" s="43">
        <v>2</v>
      </c>
      <c r="D2047">
        <v>7583</v>
      </c>
      <c r="E2047" s="25">
        <f t="shared" si="383"/>
        <v>7072</v>
      </c>
      <c r="F2047" s="25">
        <f t="shared" si="384"/>
        <v>6829.25</v>
      </c>
      <c r="G2047" s="25">
        <f t="shared" si="385"/>
        <v>1.110370831350441</v>
      </c>
      <c r="H2047" s="25">
        <f t="shared" si="380"/>
        <v>0.99475543470319527</v>
      </c>
      <c r="I2047" s="4">
        <f t="shared" si="386"/>
        <v>7622.9792122347499</v>
      </c>
      <c r="J2047" s="25">
        <f t="shared" si="381"/>
        <v>4351.3184495341511</v>
      </c>
      <c r="K2047" s="15">
        <f t="shared" si="387"/>
        <v>4328.4976757983777</v>
      </c>
      <c r="L2047" s="36">
        <f t="shared" si="388"/>
        <v>3254.5023242016223</v>
      </c>
      <c r="M2047" s="36">
        <f t="shared" si="389"/>
        <v>3254.5023242016223</v>
      </c>
      <c r="N2047" s="36">
        <f t="shared" si="390"/>
        <v>0.42918400688403302</v>
      </c>
      <c r="O2047" s="36">
        <f t="shared" si="391"/>
        <v>10591785.378233761</v>
      </c>
      <c r="P2047" s="35">
        <f t="shared" si="382"/>
        <v>10591785.378233761</v>
      </c>
    </row>
    <row r="2048" spans="1:16" x14ac:dyDescent="0.4">
      <c r="A2048" s="1">
        <v>2047</v>
      </c>
      <c r="B2048" s="21">
        <v>41860</v>
      </c>
      <c r="C2048" s="43">
        <v>3</v>
      </c>
      <c r="D2048">
        <v>6607</v>
      </c>
      <c r="E2048" s="25">
        <f t="shared" si="383"/>
        <v>6586.5</v>
      </c>
      <c r="F2048" s="25">
        <f t="shared" si="384"/>
        <v>6673.875</v>
      </c>
      <c r="G2048" s="25">
        <f t="shared" si="385"/>
        <v>0.98997958457417912</v>
      </c>
      <c r="H2048" s="25">
        <f t="shared" si="380"/>
        <v>1.0047966317304369</v>
      </c>
      <c r="I2048" s="4">
        <f t="shared" si="386"/>
        <v>6575.4599402085787</v>
      </c>
      <c r="J2048" s="25">
        <f t="shared" si="381"/>
        <v>4351.2585860735644</v>
      </c>
      <c r="K2048" s="15">
        <f t="shared" si="387"/>
        <v>4372.1299710748608</v>
      </c>
      <c r="L2048" s="36">
        <f t="shared" si="388"/>
        <v>2234.8700289251392</v>
      </c>
      <c r="M2048" s="36">
        <f t="shared" si="389"/>
        <v>2234.8700289251392</v>
      </c>
      <c r="N2048" s="36">
        <f t="shared" si="390"/>
        <v>0.33825791265705146</v>
      </c>
      <c r="O2048" s="36">
        <f t="shared" si="391"/>
        <v>4994644.0461878525</v>
      </c>
      <c r="P2048" s="35">
        <f t="shared" si="382"/>
        <v>4994644.0461878525</v>
      </c>
    </row>
    <row r="2049" spans="1:16" x14ac:dyDescent="0.4">
      <c r="A2049" s="1">
        <v>2048</v>
      </c>
      <c r="B2049" s="21">
        <v>41861</v>
      </c>
      <c r="C2049" s="43">
        <v>4</v>
      </c>
      <c r="D2049">
        <v>5899</v>
      </c>
      <c r="E2049" s="25">
        <f t="shared" si="383"/>
        <v>6761.25</v>
      </c>
      <c r="F2049" s="25">
        <f t="shared" si="384"/>
        <v>6712.5</v>
      </c>
      <c r="G2049" s="25">
        <f t="shared" si="385"/>
        <v>0.87880819366852891</v>
      </c>
      <c r="H2049" s="25">
        <f t="shared" si="380"/>
        <v>0.99880733708417879</v>
      </c>
      <c r="I2049" s="4">
        <f t="shared" si="386"/>
        <v>5906.0439195620729</v>
      </c>
      <c r="J2049" s="25">
        <f t="shared" si="381"/>
        <v>4351.1987226129768</v>
      </c>
      <c r="K2049" s="15">
        <f t="shared" si="387"/>
        <v>4346.0092092571476</v>
      </c>
      <c r="L2049" s="36">
        <f t="shared" si="388"/>
        <v>1552.9907907428524</v>
      </c>
      <c r="M2049" s="36">
        <f t="shared" si="389"/>
        <v>1552.9907907428524</v>
      </c>
      <c r="N2049" s="36">
        <f t="shared" si="390"/>
        <v>0.26326339900709483</v>
      </c>
      <c r="O2049" s="36">
        <f t="shared" si="391"/>
        <v>2411780.3961321097</v>
      </c>
      <c r="P2049" s="35">
        <f t="shared" si="382"/>
        <v>2411780.3961321097</v>
      </c>
    </row>
    <row r="2050" spans="1:16" x14ac:dyDescent="0.4">
      <c r="A2050" s="1">
        <v>2049</v>
      </c>
      <c r="B2050" s="21">
        <v>41862</v>
      </c>
      <c r="C2050" s="43">
        <v>1</v>
      </c>
      <c r="D2050">
        <v>6956</v>
      </c>
      <c r="E2050" s="25">
        <f t="shared" si="383"/>
        <v>6663.75</v>
      </c>
      <c r="F2050" s="25">
        <f t="shared" si="384"/>
        <v>6760.375</v>
      </c>
      <c r="G2050" s="25">
        <f t="shared" si="385"/>
        <v>1.0289370042342325</v>
      </c>
      <c r="H2050" s="25">
        <f t="shared" ref="H2050:H2113" si="392">VLOOKUP(C2050,$Q$38:$S$42,3,FALSE)</f>
        <v>1.0016405964821891</v>
      </c>
      <c r="I2050" s="4">
        <f t="shared" si="386"/>
        <v>6944.6067026734072</v>
      </c>
      <c r="J2050" s="25">
        <f t="shared" si="381"/>
        <v>4351.1388591523901</v>
      </c>
      <c r="K2050" s="15">
        <f t="shared" si="387"/>
        <v>4358.2773222582318</v>
      </c>
      <c r="L2050" s="36">
        <f t="shared" si="388"/>
        <v>2597.7226777417682</v>
      </c>
      <c r="M2050" s="36">
        <f t="shared" si="389"/>
        <v>2597.7226777417682</v>
      </c>
      <c r="N2050" s="36">
        <f t="shared" si="390"/>
        <v>0.37345064372365844</v>
      </c>
      <c r="O2050" s="36">
        <f t="shared" si="391"/>
        <v>6748163.1104538627</v>
      </c>
      <c r="P2050" s="35">
        <f t="shared" si="382"/>
        <v>6748163.1104538627</v>
      </c>
    </row>
    <row r="2051" spans="1:16" x14ac:dyDescent="0.4">
      <c r="A2051" s="1">
        <v>2050</v>
      </c>
      <c r="B2051" s="21">
        <v>41863</v>
      </c>
      <c r="C2051" s="43">
        <v>2</v>
      </c>
      <c r="D2051">
        <v>7193</v>
      </c>
      <c r="E2051" s="25">
        <f t="shared" si="383"/>
        <v>6857</v>
      </c>
      <c r="F2051" s="25">
        <f t="shared" si="384"/>
        <v>6575.875</v>
      </c>
      <c r="G2051" s="25">
        <f t="shared" si="385"/>
        <v>1.0938468264679606</v>
      </c>
      <c r="H2051" s="25">
        <f t="shared" si="392"/>
        <v>0.99475543470319527</v>
      </c>
      <c r="I2051" s="4">
        <f t="shared" si="386"/>
        <v>7230.9230480818351</v>
      </c>
      <c r="J2051" s="25">
        <f t="shared" ref="J2051:J2114" si="393">INTERCEPT($I$2:$I$3896,$A$2:$A$3896)+SLOPE($I$2:$I$3896,$A$2:$A$3896)*A2051</f>
        <v>4351.0789956918024</v>
      </c>
      <c r="K2051" s="15">
        <f t="shared" si="387"/>
        <v>4328.259477787341</v>
      </c>
      <c r="L2051" s="36">
        <f t="shared" si="388"/>
        <v>2864.740522212659</v>
      </c>
      <c r="M2051" s="36">
        <f t="shared" si="389"/>
        <v>2864.740522212659</v>
      </c>
      <c r="N2051" s="36">
        <f t="shared" si="390"/>
        <v>0.39826783292265522</v>
      </c>
      <c r="O2051" s="36">
        <f t="shared" si="391"/>
        <v>8206738.2596072583</v>
      </c>
      <c r="P2051" s="35">
        <f t="shared" ref="P2051:P2114" si="394">(D2051-K2051)^2</f>
        <v>8206738.2596072583</v>
      </c>
    </row>
    <row r="2052" spans="1:16" x14ac:dyDescent="0.4">
      <c r="A2052" s="1">
        <v>2051</v>
      </c>
      <c r="B2052" s="21">
        <v>41864</v>
      </c>
      <c r="C2052" s="43">
        <v>3</v>
      </c>
      <c r="D2052">
        <v>7380</v>
      </c>
      <c r="E2052" s="25">
        <f t="shared" si="383"/>
        <v>6294.75</v>
      </c>
      <c r="F2052" s="25">
        <f t="shared" si="384"/>
        <v>6348.125</v>
      </c>
      <c r="G2052" s="25">
        <f t="shared" si="385"/>
        <v>1.1625479964556464</v>
      </c>
      <c r="H2052" s="25">
        <f t="shared" si="392"/>
        <v>1.0047966317304369</v>
      </c>
      <c r="I2052" s="4">
        <f t="shared" si="386"/>
        <v>7344.7698439139267</v>
      </c>
      <c r="J2052" s="25">
        <f t="shared" si="393"/>
        <v>4351.0191322312157</v>
      </c>
      <c r="K2052" s="15">
        <f t="shared" si="387"/>
        <v>4371.8893686606143</v>
      </c>
      <c r="L2052" s="36">
        <f t="shared" si="388"/>
        <v>3008.1106313393857</v>
      </c>
      <c r="M2052" s="36">
        <f t="shared" si="389"/>
        <v>3008.1106313393857</v>
      </c>
      <c r="N2052" s="36">
        <f t="shared" si="390"/>
        <v>0.40760306657715251</v>
      </c>
      <c r="O2052" s="36">
        <f t="shared" si="391"/>
        <v>9048729.5703770369</v>
      </c>
      <c r="P2052" s="35">
        <f t="shared" si="394"/>
        <v>9048729.5703770369</v>
      </c>
    </row>
    <row r="2053" spans="1:16" x14ac:dyDescent="0.4">
      <c r="A2053" s="1">
        <v>2052</v>
      </c>
      <c r="B2053" s="21">
        <v>41865</v>
      </c>
      <c r="C2053" s="43">
        <v>4</v>
      </c>
      <c r="D2053">
        <v>3650</v>
      </c>
      <c r="E2053" s="25">
        <f t="shared" ref="E2053:E2116" si="395">AVERAGE(D2051:D2054)</f>
        <v>6401.5</v>
      </c>
      <c r="F2053" s="25">
        <f t="shared" ref="F2053:F2116" si="396">AVERAGE(E2053:E2054)</f>
        <v>6300.625</v>
      </c>
      <c r="G2053" s="25">
        <f t="shared" si="385"/>
        <v>0.57930760837218531</v>
      </c>
      <c r="H2053" s="25">
        <f t="shared" si="392"/>
        <v>0.99880733708417879</v>
      </c>
      <c r="I2053" s="4">
        <f t="shared" si="386"/>
        <v>3654.3584177659886</v>
      </c>
      <c r="J2053" s="25">
        <f t="shared" si="393"/>
        <v>4350.9592687706281</v>
      </c>
      <c r="K2053" s="15">
        <f t="shared" si="387"/>
        <v>4345.7700410025172</v>
      </c>
      <c r="L2053" s="36">
        <f t="shared" si="388"/>
        <v>-695.77004100251725</v>
      </c>
      <c r="M2053" s="36">
        <f t="shared" si="389"/>
        <v>695.77004100251725</v>
      </c>
      <c r="N2053" s="36">
        <f t="shared" si="390"/>
        <v>0.19062192904178554</v>
      </c>
      <c r="O2053" s="36">
        <f t="shared" si="391"/>
        <v>484095.9499566445</v>
      </c>
      <c r="P2053" s="35">
        <f t="shared" si="394"/>
        <v>484095.9499566445</v>
      </c>
    </row>
    <row r="2054" spans="1:16" x14ac:dyDescent="0.4">
      <c r="A2054" s="1">
        <v>2053</v>
      </c>
      <c r="B2054" s="21">
        <v>41866</v>
      </c>
      <c r="C2054" s="43">
        <v>1</v>
      </c>
      <c r="D2054">
        <v>7383</v>
      </c>
      <c r="E2054" s="25">
        <f t="shared" si="395"/>
        <v>6199.75</v>
      </c>
      <c r="F2054" s="25">
        <f t="shared" si="396"/>
        <v>6054.875</v>
      </c>
      <c r="G2054" s="25">
        <f t="shared" si="385"/>
        <v>1.2193480459959949</v>
      </c>
      <c r="H2054" s="25">
        <f t="shared" si="392"/>
        <v>1.0016405964821891</v>
      </c>
      <c r="I2054" s="4">
        <f t="shared" si="386"/>
        <v>7370.9073153878335</v>
      </c>
      <c r="J2054" s="25">
        <f t="shared" si="393"/>
        <v>4350.8994053100414</v>
      </c>
      <c r="K2054" s="15">
        <f t="shared" si="387"/>
        <v>4358.0374755687517</v>
      </c>
      <c r="L2054" s="36">
        <f t="shared" si="388"/>
        <v>3024.9625244312483</v>
      </c>
      <c r="M2054" s="36">
        <f t="shared" si="389"/>
        <v>3024.9625244312483</v>
      </c>
      <c r="N2054" s="36">
        <f t="shared" si="390"/>
        <v>0.40971996809308525</v>
      </c>
      <c r="O2054" s="36">
        <f t="shared" si="391"/>
        <v>9150398.2742134705</v>
      </c>
      <c r="P2054" s="35">
        <f t="shared" si="394"/>
        <v>9150398.2742134705</v>
      </c>
    </row>
    <row r="2055" spans="1:16" x14ac:dyDescent="0.4">
      <c r="A2055" s="1">
        <v>2054</v>
      </c>
      <c r="B2055" s="21">
        <v>41867</v>
      </c>
      <c r="C2055" s="43">
        <v>2</v>
      </c>
      <c r="D2055">
        <v>6386</v>
      </c>
      <c r="E2055" s="25">
        <f t="shared" si="395"/>
        <v>5910</v>
      </c>
      <c r="F2055" s="25">
        <f t="shared" si="396"/>
        <v>6388.25</v>
      </c>
      <c r="G2055" s="25">
        <f t="shared" si="385"/>
        <v>0.99964779086604316</v>
      </c>
      <c r="H2055" s="25">
        <f t="shared" si="392"/>
        <v>0.99475543470319527</v>
      </c>
      <c r="I2055" s="4">
        <f t="shared" si="386"/>
        <v>6419.6683699500345</v>
      </c>
      <c r="J2055" s="25">
        <f t="shared" si="393"/>
        <v>4350.8395418494538</v>
      </c>
      <c r="K2055" s="15">
        <f t="shared" si="387"/>
        <v>4328.0212797763043</v>
      </c>
      <c r="L2055" s="36">
        <f t="shared" si="388"/>
        <v>2057.9787202236957</v>
      </c>
      <c r="M2055" s="36">
        <f t="shared" si="389"/>
        <v>2057.9787202236957</v>
      </c>
      <c r="N2055" s="36">
        <f t="shared" si="390"/>
        <v>0.32226412781454677</v>
      </c>
      <c r="O2055" s="36">
        <f t="shared" si="391"/>
        <v>4235276.4128935607</v>
      </c>
      <c r="P2055" s="35">
        <f t="shared" si="394"/>
        <v>4235276.4128935607</v>
      </c>
    </row>
    <row r="2056" spans="1:16" x14ac:dyDescent="0.4">
      <c r="A2056" s="1">
        <v>2055</v>
      </c>
      <c r="B2056" s="21">
        <v>41868</v>
      </c>
      <c r="C2056" s="43">
        <v>3</v>
      </c>
      <c r="D2056">
        <v>6221</v>
      </c>
      <c r="E2056" s="25">
        <f t="shared" si="395"/>
        <v>6866.5</v>
      </c>
      <c r="F2056" s="25">
        <f t="shared" si="396"/>
        <v>6904.375</v>
      </c>
      <c r="G2056" s="25">
        <f t="shared" si="385"/>
        <v>0.90102290214537883</v>
      </c>
      <c r="H2056" s="25">
        <f t="shared" si="392"/>
        <v>1.0047966317304369</v>
      </c>
      <c r="I2056" s="4">
        <f t="shared" si="386"/>
        <v>6191.302601488962</v>
      </c>
      <c r="J2056" s="25">
        <f t="shared" si="393"/>
        <v>4350.7796783888671</v>
      </c>
      <c r="K2056" s="15">
        <f t="shared" si="387"/>
        <v>4371.6487662463669</v>
      </c>
      <c r="L2056" s="36">
        <f t="shared" si="388"/>
        <v>1849.3512337536331</v>
      </c>
      <c r="M2056" s="36">
        <f t="shared" si="389"/>
        <v>1849.3512337536331</v>
      </c>
      <c r="N2056" s="36">
        <f t="shared" si="390"/>
        <v>0.29727555598033001</v>
      </c>
      <c r="O2056" s="36">
        <f t="shared" si="391"/>
        <v>3420099.985786085</v>
      </c>
      <c r="P2056" s="35">
        <f t="shared" si="394"/>
        <v>3420099.985786085</v>
      </c>
    </row>
    <row r="2057" spans="1:16" x14ac:dyDescent="0.4">
      <c r="A2057" s="1">
        <v>2056</v>
      </c>
      <c r="B2057" s="21">
        <v>41869</v>
      </c>
      <c r="C2057" s="43">
        <v>4</v>
      </c>
      <c r="D2057">
        <v>7476</v>
      </c>
      <c r="E2057" s="25">
        <f t="shared" si="395"/>
        <v>6942.25</v>
      </c>
      <c r="F2057" s="25">
        <f t="shared" si="396"/>
        <v>7105.5</v>
      </c>
      <c r="G2057" s="25">
        <f t="shared" si="385"/>
        <v>1.0521427063542326</v>
      </c>
      <c r="H2057" s="25">
        <f t="shared" si="392"/>
        <v>0.99880733708417879</v>
      </c>
      <c r="I2057" s="4">
        <f t="shared" si="386"/>
        <v>7484.9269948543915</v>
      </c>
      <c r="J2057" s="25">
        <f t="shared" si="393"/>
        <v>4350.7198149282794</v>
      </c>
      <c r="K2057" s="15">
        <f t="shared" si="387"/>
        <v>4345.530872747886</v>
      </c>
      <c r="L2057" s="36">
        <f t="shared" si="388"/>
        <v>3130.469127252114</v>
      </c>
      <c r="M2057" s="36">
        <f t="shared" si="389"/>
        <v>3130.469127252114</v>
      </c>
      <c r="N2057" s="36">
        <f t="shared" si="390"/>
        <v>0.41873583831622713</v>
      </c>
      <c r="O2057" s="36">
        <f t="shared" si="391"/>
        <v>9799836.9566786122</v>
      </c>
      <c r="P2057" s="35">
        <f t="shared" si="394"/>
        <v>9799836.9566786122</v>
      </c>
    </row>
    <row r="2058" spans="1:16" x14ac:dyDescent="0.4">
      <c r="A2058" s="1">
        <v>2057</v>
      </c>
      <c r="B2058" s="21">
        <v>41870</v>
      </c>
      <c r="C2058" s="43">
        <v>1</v>
      </c>
      <c r="D2058">
        <v>7686</v>
      </c>
      <c r="E2058" s="25">
        <f t="shared" si="395"/>
        <v>7268.75</v>
      </c>
      <c r="F2058" s="25">
        <f t="shared" si="396"/>
        <v>7258.875</v>
      </c>
      <c r="G2058" s="25">
        <f t="shared" si="385"/>
        <v>1.0588417626698352</v>
      </c>
      <c r="H2058" s="25">
        <f t="shared" si="392"/>
        <v>1.0016405964821891</v>
      </c>
      <c r="I2058" s="4">
        <f t="shared" si="386"/>
        <v>7673.4110288596621</v>
      </c>
      <c r="J2058" s="25">
        <f t="shared" si="393"/>
        <v>4350.6599514676927</v>
      </c>
      <c r="K2058" s="15">
        <f t="shared" si="387"/>
        <v>4357.7976288792715</v>
      </c>
      <c r="L2058" s="36">
        <f t="shared" si="388"/>
        <v>3328.2023711207285</v>
      </c>
      <c r="M2058" s="36">
        <f t="shared" si="389"/>
        <v>3328.2023711207285</v>
      </c>
      <c r="N2058" s="36">
        <f t="shared" si="390"/>
        <v>0.43302138578203597</v>
      </c>
      <c r="O2058" s="36">
        <f t="shared" si="391"/>
        <v>11076931.023133639</v>
      </c>
      <c r="P2058" s="35">
        <f t="shared" si="394"/>
        <v>11076931.023133639</v>
      </c>
    </row>
    <row r="2059" spans="1:16" x14ac:dyDescent="0.4">
      <c r="A2059" s="1">
        <v>2058</v>
      </c>
      <c r="B2059" s="21">
        <v>41871</v>
      </c>
      <c r="C2059" s="43">
        <v>2</v>
      </c>
      <c r="D2059">
        <v>7692</v>
      </c>
      <c r="E2059" s="25">
        <f t="shared" si="395"/>
        <v>7249</v>
      </c>
      <c r="F2059" s="25">
        <f t="shared" si="396"/>
        <v>7262.125</v>
      </c>
      <c r="G2059" s="25">
        <f t="shared" si="385"/>
        <v>1.0591941064082482</v>
      </c>
      <c r="H2059" s="25">
        <f t="shared" si="392"/>
        <v>0.99475543470319527</v>
      </c>
      <c r="I2059" s="4">
        <f t="shared" si="386"/>
        <v>7732.5538837544109</v>
      </c>
      <c r="J2059" s="25">
        <f t="shared" si="393"/>
        <v>4350.6000880071051</v>
      </c>
      <c r="K2059" s="15">
        <f t="shared" si="387"/>
        <v>4327.7830817652675</v>
      </c>
      <c r="L2059" s="36">
        <f t="shared" si="388"/>
        <v>3364.2169182347325</v>
      </c>
      <c r="M2059" s="36">
        <f t="shared" si="389"/>
        <v>3364.2169182347325</v>
      </c>
      <c r="N2059" s="36">
        <f t="shared" si="390"/>
        <v>0.43736569399827513</v>
      </c>
      <c r="O2059" s="36">
        <f t="shared" si="391"/>
        <v>11317955.4729368</v>
      </c>
      <c r="P2059" s="35">
        <f t="shared" si="394"/>
        <v>11317955.4729368</v>
      </c>
    </row>
    <row r="2060" spans="1:16" x14ac:dyDescent="0.4">
      <c r="A2060" s="1">
        <v>2059</v>
      </c>
      <c r="B2060" s="21">
        <v>41872</v>
      </c>
      <c r="C2060" s="43">
        <v>3</v>
      </c>
      <c r="D2060">
        <v>6142</v>
      </c>
      <c r="E2060" s="25">
        <f t="shared" si="395"/>
        <v>7275.25</v>
      </c>
      <c r="F2060" s="25">
        <f t="shared" si="396"/>
        <v>7174.125</v>
      </c>
      <c r="G2060" s="25">
        <f t="shared" si="385"/>
        <v>0.85613228094018434</v>
      </c>
      <c r="H2060" s="25">
        <f t="shared" si="392"/>
        <v>1.0047966317304369</v>
      </c>
      <c r="I2060" s="4">
        <f t="shared" si="386"/>
        <v>6112.6797264660345</v>
      </c>
      <c r="J2060" s="25">
        <f t="shared" si="393"/>
        <v>4350.5402245465184</v>
      </c>
      <c r="K2060" s="15">
        <f t="shared" si="387"/>
        <v>4371.4081638321204</v>
      </c>
      <c r="L2060" s="36">
        <f t="shared" si="388"/>
        <v>1770.5918361678796</v>
      </c>
      <c r="M2060" s="36">
        <f t="shared" si="389"/>
        <v>1770.5918361678796</v>
      </c>
      <c r="N2060" s="36">
        <f t="shared" si="390"/>
        <v>0.28827610487917282</v>
      </c>
      <c r="O2060" s="36">
        <f t="shared" si="391"/>
        <v>3134995.4503043434</v>
      </c>
      <c r="P2060" s="35">
        <f t="shared" si="394"/>
        <v>3134995.4503043434</v>
      </c>
    </row>
    <row r="2061" spans="1:16" x14ac:dyDescent="0.4">
      <c r="A2061" s="1">
        <v>2060</v>
      </c>
      <c r="B2061" s="21">
        <v>41873</v>
      </c>
      <c r="C2061" s="43">
        <v>4</v>
      </c>
      <c r="D2061">
        <v>7581</v>
      </c>
      <c r="E2061" s="25">
        <f t="shared" si="395"/>
        <v>7073</v>
      </c>
      <c r="F2061" s="25">
        <f t="shared" si="396"/>
        <v>6898.875</v>
      </c>
      <c r="G2061" s="25">
        <f t="shared" si="385"/>
        <v>1.0988748165461759</v>
      </c>
      <c r="H2061" s="25">
        <f t="shared" si="392"/>
        <v>0.99880733708417879</v>
      </c>
      <c r="I2061" s="4">
        <f t="shared" si="386"/>
        <v>7590.0523739956052</v>
      </c>
      <c r="J2061" s="25">
        <f t="shared" si="393"/>
        <v>4350.4803610859308</v>
      </c>
      <c r="K2061" s="15">
        <f t="shared" si="387"/>
        <v>4345.2917044932556</v>
      </c>
      <c r="L2061" s="36">
        <f t="shared" si="388"/>
        <v>3235.7082955067444</v>
      </c>
      <c r="M2061" s="36">
        <f t="shared" si="389"/>
        <v>3235.7082955067444</v>
      </c>
      <c r="N2061" s="36">
        <f t="shared" si="390"/>
        <v>0.4268181368561858</v>
      </c>
      <c r="O2061" s="36">
        <f t="shared" si="391"/>
        <v>10469808.173611162</v>
      </c>
      <c r="P2061" s="35">
        <f t="shared" si="394"/>
        <v>10469808.173611162</v>
      </c>
    </row>
    <row r="2062" spans="1:16" x14ac:dyDescent="0.4">
      <c r="A2062" s="1">
        <v>2061</v>
      </c>
      <c r="B2062" s="21">
        <v>41874</v>
      </c>
      <c r="C2062" s="43">
        <v>1</v>
      </c>
      <c r="D2062">
        <v>6877</v>
      </c>
      <c r="E2062" s="25">
        <f t="shared" si="395"/>
        <v>6724.75</v>
      </c>
      <c r="F2062" s="25">
        <f t="shared" si="396"/>
        <v>6912.125</v>
      </c>
      <c r="G2062" s="25">
        <f t="shared" si="385"/>
        <v>0.99491835000090423</v>
      </c>
      <c r="H2062" s="25">
        <f t="shared" si="392"/>
        <v>1.0016405964821891</v>
      </c>
      <c r="I2062" s="4">
        <f t="shared" si="386"/>
        <v>6865.7360975107849</v>
      </c>
      <c r="J2062" s="25">
        <f t="shared" si="393"/>
        <v>4350.4204976253441</v>
      </c>
      <c r="K2062" s="15">
        <f t="shared" si="387"/>
        <v>4357.5577821897914</v>
      </c>
      <c r="L2062" s="36">
        <f t="shared" si="388"/>
        <v>2519.4422178102086</v>
      </c>
      <c r="M2062" s="36">
        <f t="shared" si="389"/>
        <v>2519.4422178102086</v>
      </c>
      <c r="N2062" s="36">
        <f t="shared" si="390"/>
        <v>0.36635774579180003</v>
      </c>
      <c r="O2062" s="36">
        <f t="shared" si="391"/>
        <v>6347589.0888844226</v>
      </c>
      <c r="P2062" s="35">
        <f t="shared" si="394"/>
        <v>6347589.0888844226</v>
      </c>
    </row>
    <row r="2063" spans="1:16" x14ac:dyDescent="0.4">
      <c r="A2063" s="1">
        <v>2062</v>
      </c>
      <c r="B2063" s="21">
        <v>41875</v>
      </c>
      <c r="C2063" s="43">
        <v>2</v>
      </c>
      <c r="D2063">
        <v>6299</v>
      </c>
      <c r="E2063" s="25">
        <f t="shared" si="395"/>
        <v>7099.5</v>
      </c>
      <c r="F2063" s="25">
        <f t="shared" si="396"/>
        <v>6627.75</v>
      </c>
      <c r="G2063" s="25">
        <f t="shared" si="385"/>
        <v>0.95039794802157596</v>
      </c>
      <c r="H2063" s="25">
        <f t="shared" si="392"/>
        <v>0.99475543470319527</v>
      </c>
      <c r="I2063" s="4">
        <f t="shared" si="386"/>
        <v>6332.209687177462</v>
      </c>
      <c r="J2063" s="25">
        <f t="shared" si="393"/>
        <v>4350.3606341647564</v>
      </c>
      <c r="K2063" s="15">
        <f t="shared" si="387"/>
        <v>4327.5448837542308</v>
      </c>
      <c r="L2063" s="36">
        <f t="shared" si="388"/>
        <v>1971.4551162457692</v>
      </c>
      <c r="M2063" s="36">
        <f t="shared" si="389"/>
        <v>1971.4551162457692</v>
      </c>
      <c r="N2063" s="36">
        <f t="shared" si="390"/>
        <v>0.31297906274738357</v>
      </c>
      <c r="O2063" s="36">
        <f t="shared" si="391"/>
        <v>3886635.2753716195</v>
      </c>
      <c r="P2063" s="35">
        <f t="shared" si="394"/>
        <v>3886635.2753716195</v>
      </c>
    </row>
    <row r="2064" spans="1:16" x14ac:dyDescent="0.4">
      <c r="A2064" s="1">
        <v>2063</v>
      </c>
      <c r="B2064" s="21">
        <v>41876</v>
      </c>
      <c r="C2064" s="43">
        <v>3</v>
      </c>
      <c r="D2064">
        <v>7641</v>
      </c>
      <c r="E2064" s="25">
        <f t="shared" si="395"/>
        <v>6156</v>
      </c>
      <c r="F2064" s="25">
        <f t="shared" si="396"/>
        <v>6251.25</v>
      </c>
      <c r="G2064" s="25">
        <f t="shared" si="385"/>
        <v>1.2223155368926215</v>
      </c>
      <c r="H2064" s="25">
        <f t="shared" si="392"/>
        <v>1.0047966317304369</v>
      </c>
      <c r="I2064" s="4">
        <f t="shared" si="386"/>
        <v>7604.5238993694193</v>
      </c>
      <c r="J2064" s="25">
        <f t="shared" si="393"/>
        <v>4350.3007707041697</v>
      </c>
      <c r="K2064" s="15">
        <f t="shared" si="387"/>
        <v>4371.167561417873</v>
      </c>
      <c r="L2064" s="36">
        <f t="shared" si="388"/>
        <v>3269.832438582127</v>
      </c>
      <c r="M2064" s="36">
        <f t="shared" si="389"/>
        <v>3269.832438582127</v>
      </c>
      <c r="N2064" s="36">
        <f t="shared" si="390"/>
        <v>0.42793252697057022</v>
      </c>
      <c r="O2064" s="36">
        <f t="shared" si="391"/>
        <v>10691804.17640394</v>
      </c>
      <c r="P2064" s="35">
        <f t="shared" si="394"/>
        <v>10691804.17640394</v>
      </c>
    </row>
    <row r="2065" spans="1:16" x14ac:dyDescent="0.4">
      <c r="A2065" s="1">
        <v>2064</v>
      </c>
      <c r="B2065" s="21">
        <v>41877</v>
      </c>
      <c r="C2065" s="43">
        <v>4</v>
      </c>
      <c r="D2065">
        <v>3807</v>
      </c>
      <c r="E2065" s="25">
        <f t="shared" si="395"/>
        <v>6346.5</v>
      </c>
      <c r="F2065" s="25">
        <f t="shared" si="396"/>
        <v>6140</v>
      </c>
      <c r="G2065" s="25">
        <f t="shared" si="385"/>
        <v>0.62003257328990224</v>
      </c>
      <c r="H2065" s="25">
        <f t="shared" si="392"/>
        <v>0.99880733708417879</v>
      </c>
      <c r="I2065" s="4">
        <f t="shared" si="386"/>
        <v>3811.5458894342792</v>
      </c>
      <c r="J2065" s="25">
        <f t="shared" si="393"/>
        <v>4350.2409072435821</v>
      </c>
      <c r="K2065" s="15">
        <f t="shared" si="387"/>
        <v>4345.0525362386243</v>
      </c>
      <c r="L2065" s="36">
        <f t="shared" si="388"/>
        <v>-538.05253623862427</v>
      </c>
      <c r="M2065" s="36">
        <f t="shared" si="389"/>
        <v>538.05253623862427</v>
      </c>
      <c r="N2065" s="36">
        <f t="shared" si="390"/>
        <v>0.14133242349320313</v>
      </c>
      <c r="O2065" s="36">
        <f t="shared" si="391"/>
        <v>289500.53175281611</v>
      </c>
      <c r="P2065" s="35">
        <f t="shared" si="394"/>
        <v>289500.53175281611</v>
      </c>
    </row>
    <row r="2066" spans="1:16" x14ac:dyDescent="0.4">
      <c r="A2066" s="1">
        <v>2065</v>
      </c>
      <c r="B2066" s="21">
        <v>41878</v>
      </c>
      <c r="C2066" s="43">
        <v>1</v>
      </c>
      <c r="D2066">
        <v>7639</v>
      </c>
      <c r="E2066" s="25">
        <f t="shared" si="395"/>
        <v>5933.5</v>
      </c>
      <c r="F2066" s="25">
        <f t="shared" si="396"/>
        <v>5604.875</v>
      </c>
      <c r="G2066" s="25">
        <f t="shared" si="385"/>
        <v>1.3629206717366578</v>
      </c>
      <c r="H2066" s="25">
        <f t="shared" si="392"/>
        <v>1.0016405964821891</v>
      </c>
      <c r="I2066" s="4">
        <f t="shared" si="386"/>
        <v>7626.4880105983557</v>
      </c>
      <c r="J2066" s="25">
        <f t="shared" si="393"/>
        <v>4350.1810437829954</v>
      </c>
      <c r="K2066" s="15">
        <f t="shared" si="387"/>
        <v>4357.3179355003113</v>
      </c>
      <c r="L2066" s="36">
        <f t="shared" si="388"/>
        <v>3281.6820644996887</v>
      </c>
      <c r="M2066" s="36">
        <f t="shared" si="389"/>
        <v>3281.6820644996887</v>
      </c>
      <c r="N2066" s="36">
        <f t="shared" si="390"/>
        <v>0.42959576705062036</v>
      </c>
      <c r="O2066" s="36">
        <f t="shared" si="391"/>
        <v>10769437.172458939</v>
      </c>
      <c r="P2066" s="35">
        <f t="shared" si="394"/>
        <v>10769437.172458939</v>
      </c>
    </row>
    <row r="2067" spans="1:16" x14ac:dyDescent="0.4">
      <c r="A2067" s="1">
        <v>2066</v>
      </c>
      <c r="B2067" s="21">
        <v>41879</v>
      </c>
      <c r="C2067" s="43">
        <v>2</v>
      </c>
      <c r="D2067">
        <v>4647</v>
      </c>
      <c r="E2067" s="25">
        <f t="shared" si="395"/>
        <v>5276.25</v>
      </c>
      <c r="F2067" s="25">
        <f t="shared" si="396"/>
        <v>5156.125</v>
      </c>
      <c r="G2067" s="25">
        <f t="shared" si="385"/>
        <v>0.90125821232029868</v>
      </c>
      <c r="H2067" s="25">
        <f t="shared" si="392"/>
        <v>0.99475543470319527</v>
      </c>
      <c r="I2067" s="4">
        <f t="shared" si="386"/>
        <v>4671.4999867143461</v>
      </c>
      <c r="J2067" s="25">
        <f t="shared" si="393"/>
        <v>4350.1211803224078</v>
      </c>
      <c r="K2067" s="15">
        <f t="shared" si="387"/>
        <v>4327.3066857431941</v>
      </c>
      <c r="L2067" s="36">
        <f t="shared" si="388"/>
        <v>319.69331425680593</v>
      </c>
      <c r="M2067" s="36">
        <f t="shared" si="389"/>
        <v>319.69331425680593</v>
      </c>
      <c r="N2067" s="36">
        <f t="shared" si="390"/>
        <v>6.8795634658232394E-2</v>
      </c>
      <c r="O2067" s="36">
        <f t="shared" si="391"/>
        <v>102203.81518050088</v>
      </c>
      <c r="P2067" s="35">
        <f t="shared" si="394"/>
        <v>102203.81518050088</v>
      </c>
    </row>
    <row r="2068" spans="1:16" x14ac:dyDescent="0.4">
      <c r="A2068" s="1">
        <v>2067</v>
      </c>
      <c r="B2068" s="21">
        <v>41880</v>
      </c>
      <c r="C2068" s="43">
        <v>3</v>
      </c>
      <c r="D2068">
        <v>5012</v>
      </c>
      <c r="E2068" s="25">
        <f t="shared" si="395"/>
        <v>5036</v>
      </c>
      <c r="F2068" s="25">
        <f t="shared" si="396"/>
        <v>4444.875</v>
      </c>
      <c r="G2068" s="25">
        <f t="shared" si="385"/>
        <v>1.127590764644675</v>
      </c>
      <c r="H2068" s="25">
        <f t="shared" si="392"/>
        <v>1.0047966317304369</v>
      </c>
      <c r="I2068" s="4">
        <f t="shared" si="386"/>
        <v>4988.074045758347</v>
      </c>
      <c r="J2068" s="25">
        <f t="shared" si="393"/>
        <v>4350.0613168618211</v>
      </c>
      <c r="K2068" s="15">
        <f t="shared" si="387"/>
        <v>4370.9269590036265</v>
      </c>
      <c r="L2068" s="36">
        <f t="shared" si="388"/>
        <v>641.07304099637349</v>
      </c>
      <c r="M2068" s="36">
        <f t="shared" si="389"/>
        <v>641.07304099637349</v>
      </c>
      <c r="N2068" s="36">
        <f t="shared" si="390"/>
        <v>0.12790762988754459</v>
      </c>
      <c r="O2068" s="36">
        <f t="shared" si="391"/>
        <v>410974.64389233798</v>
      </c>
      <c r="P2068" s="35">
        <f t="shared" si="394"/>
        <v>410974.64389233798</v>
      </c>
    </row>
    <row r="2069" spans="1:16" x14ac:dyDescent="0.4">
      <c r="A2069" s="1">
        <v>2068</v>
      </c>
      <c r="B2069" s="21">
        <v>41881</v>
      </c>
      <c r="C2069" s="43">
        <v>4</v>
      </c>
      <c r="D2069">
        <v>2846</v>
      </c>
      <c r="E2069" s="25">
        <f t="shared" si="395"/>
        <v>3853.75</v>
      </c>
      <c r="F2069" s="25">
        <f t="shared" si="396"/>
        <v>3659.375</v>
      </c>
      <c r="G2069" s="25">
        <f t="shared" si="385"/>
        <v>0.77772843723313412</v>
      </c>
      <c r="H2069" s="25">
        <f t="shared" si="392"/>
        <v>0.99880733708417879</v>
      </c>
      <c r="I2069" s="4">
        <f t="shared" si="386"/>
        <v>2849.3983717704118</v>
      </c>
      <c r="J2069" s="25">
        <f t="shared" si="393"/>
        <v>4350.0014534012334</v>
      </c>
      <c r="K2069" s="15">
        <f t="shared" si="387"/>
        <v>4344.8133679839939</v>
      </c>
      <c r="L2069" s="36">
        <f t="shared" si="388"/>
        <v>-1498.8133679839939</v>
      </c>
      <c r="M2069" s="36">
        <f t="shared" si="389"/>
        <v>1498.8133679839939</v>
      </c>
      <c r="N2069" s="36">
        <f t="shared" si="390"/>
        <v>0.52663856921433372</v>
      </c>
      <c r="O2069" s="36">
        <f t="shared" si="391"/>
        <v>2246441.5120475232</v>
      </c>
      <c r="P2069" s="35">
        <f t="shared" si="394"/>
        <v>2246441.5120475232</v>
      </c>
    </row>
    <row r="2070" spans="1:16" x14ac:dyDescent="0.4">
      <c r="A2070" s="1">
        <v>2069</v>
      </c>
      <c r="B2070" s="21">
        <v>41882</v>
      </c>
      <c r="C2070" s="43">
        <v>1</v>
      </c>
      <c r="D2070">
        <v>2910</v>
      </c>
      <c r="E2070" s="25">
        <f t="shared" si="395"/>
        <v>3465</v>
      </c>
      <c r="F2070" s="25">
        <f t="shared" si="396"/>
        <v>3294.75</v>
      </c>
      <c r="G2070" s="25">
        <f t="shared" si="385"/>
        <v>0.88322330981106301</v>
      </c>
      <c r="H2070" s="25">
        <f t="shared" si="392"/>
        <v>1.0016405964821891</v>
      </c>
      <c r="I2070" s="4">
        <f t="shared" si="386"/>
        <v>2905.2336838383576</v>
      </c>
      <c r="J2070" s="25">
        <f t="shared" si="393"/>
        <v>4349.9415899406467</v>
      </c>
      <c r="K2070" s="15">
        <f t="shared" si="387"/>
        <v>4357.0780888108311</v>
      </c>
      <c r="L2070" s="36">
        <f t="shared" si="388"/>
        <v>-1447.0780888108311</v>
      </c>
      <c r="M2070" s="36">
        <f t="shared" si="389"/>
        <v>1447.0780888108311</v>
      </c>
      <c r="N2070" s="36">
        <f t="shared" si="390"/>
        <v>0.49727769374942649</v>
      </c>
      <c r="O2070" s="36">
        <f t="shared" si="391"/>
        <v>2094034.9951164075</v>
      </c>
      <c r="P2070" s="35">
        <f t="shared" si="394"/>
        <v>2094034.9951164075</v>
      </c>
    </row>
    <row r="2071" spans="1:16" x14ac:dyDescent="0.4">
      <c r="A2071" s="1">
        <v>2070</v>
      </c>
      <c r="B2071" s="21">
        <v>41883</v>
      </c>
      <c r="C2071" s="43">
        <v>2</v>
      </c>
      <c r="D2071">
        <v>3092</v>
      </c>
      <c r="E2071" s="25">
        <f t="shared" si="395"/>
        <v>3124.5</v>
      </c>
      <c r="F2071" s="25">
        <f t="shared" si="396"/>
        <v>3703</v>
      </c>
      <c r="G2071" s="25">
        <f t="shared" si="385"/>
        <v>0.83499864974345128</v>
      </c>
      <c r="H2071" s="25">
        <f t="shared" si="392"/>
        <v>0.99475543470319527</v>
      </c>
      <c r="I2071" s="4">
        <f t="shared" si="386"/>
        <v>3108.3016911815703</v>
      </c>
      <c r="J2071" s="25">
        <f t="shared" si="393"/>
        <v>4349.88172648006</v>
      </c>
      <c r="K2071" s="15">
        <f t="shared" si="387"/>
        <v>4327.0684877321573</v>
      </c>
      <c r="L2071" s="36">
        <f t="shared" si="388"/>
        <v>-1235.0684877321573</v>
      </c>
      <c r="M2071" s="36">
        <f t="shared" si="389"/>
        <v>1235.0684877321573</v>
      </c>
      <c r="N2071" s="36">
        <f t="shared" si="390"/>
        <v>0.39944000250069772</v>
      </c>
      <c r="O2071" s="36">
        <f t="shared" si="391"/>
        <v>1525394.1693889981</v>
      </c>
      <c r="P2071" s="35">
        <f t="shared" si="394"/>
        <v>1525394.1693889981</v>
      </c>
    </row>
    <row r="2072" spans="1:16" x14ac:dyDescent="0.4">
      <c r="A2072" s="1">
        <v>2071</v>
      </c>
      <c r="B2072" s="21">
        <v>41884</v>
      </c>
      <c r="C2072" s="43">
        <v>3</v>
      </c>
      <c r="D2072">
        <v>3650</v>
      </c>
      <c r="E2072" s="25">
        <f t="shared" si="395"/>
        <v>4281.5</v>
      </c>
      <c r="F2072" s="25">
        <f t="shared" si="396"/>
        <v>4656</v>
      </c>
      <c r="G2072" s="25">
        <f t="shared" si="385"/>
        <v>0.78393470790378006</v>
      </c>
      <c r="H2072" s="25">
        <f t="shared" si="392"/>
        <v>1.0047966317304369</v>
      </c>
      <c r="I2072" s="4">
        <f t="shared" si="386"/>
        <v>3632.5758713124433</v>
      </c>
      <c r="J2072" s="25">
        <f t="shared" si="393"/>
        <v>4349.8218630194724</v>
      </c>
      <c r="K2072" s="15">
        <f t="shared" si="387"/>
        <v>4370.68635658938</v>
      </c>
      <c r="L2072" s="36">
        <f t="shared" si="388"/>
        <v>-720.68635658938001</v>
      </c>
      <c r="M2072" s="36">
        <f t="shared" si="389"/>
        <v>720.68635658938001</v>
      </c>
      <c r="N2072" s="36">
        <f t="shared" si="390"/>
        <v>0.19744831687380274</v>
      </c>
      <c r="O2072" s="36">
        <f t="shared" si="391"/>
        <v>519388.824574075</v>
      </c>
      <c r="P2072" s="35">
        <f t="shared" si="394"/>
        <v>519388.824574075</v>
      </c>
    </row>
    <row r="2073" spans="1:16" x14ac:dyDescent="0.4">
      <c r="A2073" s="1">
        <v>2072</v>
      </c>
      <c r="B2073" s="21">
        <v>41885</v>
      </c>
      <c r="C2073" s="43">
        <v>4</v>
      </c>
      <c r="D2073">
        <v>7474</v>
      </c>
      <c r="E2073" s="25">
        <f t="shared" si="395"/>
        <v>5030.5</v>
      </c>
      <c r="F2073" s="25">
        <f t="shared" si="396"/>
        <v>5566.75</v>
      </c>
      <c r="G2073" s="25">
        <f t="shared" si="385"/>
        <v>1.3426146315174923</v>
      </c>
      <c r="H2073" s="25">
        <f t="shared" si="392"/>
        <v>0.99880733708417879</v>
      </c>
      <c r="I2073" s="4">
        <f t="shared" si="386"/>
        <v>7482.9246066802734</v>
      </c>
      <c r="J2073" s="25">
        <f t="shared" si="393"/>
        <v>4349.7619995588857</v>
      </c>
      <c r="K2073" s="15">
        <f t="shared" si="387"/>
        <v>4344.5741997293635</v>
      </c>
      <c r="L2073" s="36">
        <f t="shared" si="388"/>
        <v>3129.4258002706365</v>
      </c>
      <c r="M2073" s="36">
        <f t="shared" si="389"/>
        <v>3129.4258002706365</v>
      </c>
      <c r="N2073" s="36">
        <f t="shared" si="390"/>
        <v>0.41870829546034738</v>
      </c>
      <c r="O2073" s="36">
        <f t="shared" si="391"/>
        <v>9793305.8393995129</v>
      </c>
      <c r="P2073" s="35">
        <f t="shared" si="394"/>
        <v>9793305.8393995129</v>
      </c>
    </row>
    <row r="2074" spans="1:16" x14ac:dyDescent="0.4">
      <c r="A2074" s="1">
        <v>2073</v>
      </c>
      <c r="B2074" s="21">
        <v>41886</v>
      </c>
      <c r="C2074" s="43">
        <v>1</v>
      </c>
      <c r="D2074">
        <v>5906</v>
      </c>
      <c r="E2074" s="25">
        <f t="shared" si="395"/>
        <v>6103</v>
      </c>
      <c r="F2074" s="25">
        <f t="shared" si="396"/>
        <v>6422.375</v>
      </c>
      <c r="G2074" s="25">
        <f t="shared" si="385"/>
        <v>0.91959750092450221</v>
      </c>
      <c r="H2074" s="25">
        <f t="shared" si="392"/>
        <v>1.0016405964821891</v>
      </c>
      <c r="I2074" s="4">
        <f t="shared" si="386"/>
        <v>5896.3265074740002</v>
      </c>
      <c r="J2074" s="25">
        <f t="shared" si="393"/>
        <v>4349.7021360982981</v>
      </c>
      <c r="K2074" s="15">
        <f t="shared" si="387"/>
        <v>4356.838242121351</v>
      </c>
      <c r="L2074" s="36">
        <f t="shared" si="388"/>
        <v>1549.161757878649</v>
      </c>
      <c r="M2074" s="36">
        <f t="shared" si="389"/>
        <v>1549.161757878649</v>
      </c>
      <c r="N2074" s="36">
        <f t="shared" si="390"/>
        <v>0.26230304061609366</v>
      </c>
      <c r="O2074" s="36">
        <f t="shared" si="391"/>
        <v>2399902.152073666</v>
      </c>
      <c r="P2074" s="35">
        <f t="shared" si="394"/>
        <v>2399902.152073666</v>
      </c>
    </row>
    <row r="2075" spans="1:16" x14ac:dyDescent="0.4">
      <c r="A2075" s="1">
        <v>2074</v>
      </c>
      <c r="B2075" s="21">
        <v>41887</v>
      </c>
      <c r="C2075" s="43">
        <v>2</v>
      </c>
      <c r="D2075">
        <v>7382</v>
      </c>
      <c r="E2075" s="25">
        <f t="shared" si="395"/>
        <v>6741.75</v>
      </c>
      <c r="F2075" s="25">
        <f t="shared" si="396"/>
        <v>6517.25</v>
      </c>
      <c r="G2075" s="25">
        <f t="shared" si="385"/>
        <v>1.1326863324254861</v>
      </c>
      <c r="H2075" s="25">
        <f t="shared" si="392"/>
        <v>0.99475543470319527</v>
      </c>
      <c r="I2075" s="4">
        <f t="shared" si="386"/>
        <v>7420.919496863633</v>
      </c>
      <c r="J2075" s="25">
        <f t="shared" si="393"/>
        <v>4349.6422726377114</v>
      </c>
      <c r="K2075" s="15">
        <f t="shared" si="387"/>
        <v>4326.8302897211206</v>
      </c>
      <c r="L2075" s="36">
        <f t="shared" si="388"/>
        <v>3055.1697102788794</v>
      </c>
      <c r="M2075" s="36">
        <f t="shared" si="389"/>
        <v>3055.1697102788794</v>
      </c>
      <c r="N2075" s="36">
        <f t="shared" si="390"/>
        <v>0.41386747633146564</v>
      </c>
      <c r="O2075" s="36">
        <f t="shared" si="391"/>
        <v>9334061.9586055316</v>
      </c>
      <c r="P2075" s="35">
        <f t="shared" si="394"/>
        <v>9334061.9586055316</v>
      </c>
    </row>
    <row r="2076" spans="1:16" x14ac:dyDescent="0.4">
      <c r="A2076" s="1">
        <v>2075</v>
      </c>
      <c r="B2076" s="21">
        <v>41888</v>
      </c>
      <c r="C2076" s="43">
        <v>3</v>
      </c>
      <c r="D2076">
        <v>6205</v>
      </c>
      <c r="E2076" s="25">
        <f t="shared" si="395"/>
        <v>6292.75</v>
      </c>
      <c r="F2076" s="25">
        <f t="shared" si="396"/>
        <v>6437.5</v>
      </c>
      <c r="G2076" s="25">
        <f t="shared" si="385"/>
        <v>0.9638834951456311</v>
      </c>
      <c r="H2076" s="25">
        <f t="shared" si="392"/>
        <v>1.0047966317304369</v>
      </c>
      <c r="I2076" s="4">
        <f t="shared" si="386"/>
        <v>6175.3789812311534</v>
      </c>
      <c r="J2076" s="25">
        <f t="shared" si="393"/>
        <v>4349.5824091771237</v>
      </c>
      <c r="K2076" s="15">
        <f t="shared" si="387"/>
        <v>4370.4457541751326</v>
      </c>
      <c r="L2076" s="36">
        <f t="shared" si="388"/>
        <v>1834.5542458248674</v>
      </c>
      <c r="M2076" s="36">
        <f t="shared" si="389"/>
        <v>1834.5542458248674</v>
      </c>
      <c r="N2076" s="36">
        <f t="shared" si="390"/>
        <v>0.29565741270344359</v>
      </c>
      <c r="O2076" s="36">
        <f t="shared" si="391"/>
        <v>3365589.2808740479</v>
      </c>
      <c r="P2076" s="35">
        <f t="shared" si="394"/>
        <v>3365589.2808740479</v>
      </c>
    </row>
    <row r="2077" spans="1:16" x14ac:dyDescent="0.4">
      <c r="A2077" s="1">
        <v>2076</v>
      </c>
      <c r="B2077" s="21">
        <v>41889</v>
      </c>
      <c r="C2077" s="43">
        <v>4</v>
      </c>
      <c r="D2077">
        <v>5678</v>
      </c>
      <c r="E2077" s="25">
        <f t="shared" si="395"/>
        <v>6582.25</v>
      </c>
      <c r="F2077" s="25">
        <f t="shared" si="396"/>
        <v>6553.25</v>
      </c>
      <c r="G2077" s="25">
        <f t="shared" si="385"/>
        <v>0.8664403158738031</v>
      </c>
      <c r="H2077" s="25">
        <f t="shared" si="392"/>
        <v>0.99880733708417879</v>
      </c>
      <c r="I2077" s="4">
        <f t="shared" si="386"/>
        <v>5684.7800263219951</v>
      </c>
      <c r="J2077" s="25">
        <f t="shared" si="393"/>
        <v>4349.522545716537</v>
      </c>
      <c r="K2077" s="15">
        <f t="shared" si="387"/>
        <v>4344.3350314747322</v>
      </c>
      <c r="L2077" s="36">
        <f t="shared" si="388"/>
        <v>1333.6649685252678</v>
      </c>
      <c r="M2077" s="36">
        <f t="shared" si="389"/>
        <v>1333.6649685252678</v>
      </c>
      <c r="N2077" s="36">
        <f t="shared" si="390"/>
        <v>0.23488287575295311</v>
      </c>
      <c r="O2077" s="36">
        <f t="shared" si="391"/>
        <v>1778662.2482715035</v>
      </c>
      <c r="P2077" s="35">
        <f t="shared" si="394"/>
        <v>1778662.2482715035</v>
      </c>
    </row>
    <row r="2078" spans="1:16" x14ac:dyDescent="0.4">
      <c r="A2078" s="1">
        <v>2077</v>
      </c>
      <c r="B2078" s="21">
        <v>41890</v>
      </c>
      <c r="C2078" s="43">
        <v>1</v>
      </c>
      <c r="D2078">
        <v>7064</v>
      </c>
      <c r="E2078" s="25">
        <f t="shared" si="395"/>
        <v>6524.25</v>
      </c>
      <c r="F2078" s="25">
        <f t="shared" si="396"/>
        <v>6656.5</v>
      </c>
      <c r="G2078" s="25">
        <f t="shared" si="385"/>
        <v>1.0612183579959438</v>
      </c>
      <c r="H2078" s="25">
        <f t="shared" si="392"/>
        <v>1.0016405964821891</v>
      </c>
      <c r="I2078" s="4">
        <f t="shared" si="386"/>
        <v>7052.4298084653465</v>
      </c>
      <c r="J2078" s="25">
        <f t="shared" si="393"/>
        <v>4349.4626822559494</v>
      </c>
      <c r="K2078" s="15">
        <f t="shared" si="387"/>
        <v>4356.5983954318708</v>
      </c>
      <c r="L2078" s="36">
        <f t="shared" si="388"/>
        <v>2707.4016045681292</v>
      </c>
      <c r="M2078" s="36">
        <f t="shared" si="389"/>
        <v>2707.4016045681292</v>
      </c>
      <c r="N2078" s="36">
        <f t="shared" si="390"/>
        <v>0.3832674978154203</v>
      </c>
      <c r="O2078" s="36">
        <f t="shared" si="391"/>
        <v>7330023.4484180808</v>
      </c>
      <c r="P2078" s="35">
        <f t="shared" si="394"/>
        <v>7330023.4484180808</v>
      </c>
    </row>
    <row r="2079" spans="1:16" x14ac:dyDescent="0.4">
      <c r="A2079" s="1">
        <v>2078</v>
      </c>
      <c r="B2079" s="21">
        <v>41891</v>
      </c>
      <c r="C2079" s="43">
        <v>2</v>
      </c>
      <c r="D2079">
        <v>7150</v>
      </c>
      <c r="E2079" s="25">
        <f t="shared" si="395"/>
        <v>6788.75</v>
      </c>
      <c r="F2079" s="25">
        <f t="shared" si="396"/>
        <v>6803.875</v>
      </c>
      <c r="G2079" s="25">
        <f t="shared" si="385"/>
        <v>1.0508717458801051</v>
      </c>
      <c r="H2079" s="25">
        <f t="shared" si="392"/>
        <v>0.99475543470319527</v>
      </c>
      <c r="I2079" s="4">
        <f t="shared" si="386"/>
        <v>7187.6963428034369</v>
      </c>
      <c r="J2079" s="25">
        <f t="shared" si="393"/>
        <v>4349.4028187953627</v>
      </c>
      <c r="K2079" s="15">
        <f t="shared" si="387"/>
        <v>4326.5920917100839</v>
      </c>
      <c r="L2079" s="36">
        <f t="shared" si="388"/>
        <v>2823.4079082899161</v>
      </c>
      <c r="M2079" s="36">
        <f t="shared" si="389"/>
        <v>2823.4079082899161</v>
      </c>
      <c r="N2079" s="36">
        <f t="shared" si="390"/>
        <v>0.39488222493565261</v>
      </c>
      <c r="O2079" s="36">
        <f t="shared" si="391"/>
        <v>7971632.2165940395</v>
      </c>
      <c r="P2079" s="35">
        <f t="shared" si="394"/>
        <v>7971632.2165940395</v>
      </c>
    </row>
    <row r="2080" spans="1:16" x14ac:dyDescent="0.4">
      <c r="A2080" s="1">
        <v>2079</v>
      </c>
      <c r="B2080" s="21">
        <v>41892</v>
      </c>
      <c r="C2080" s="43">
        <v>3</v>
      </c>
      <c r="D2080">
        <v>7263</v>
      </c>
      <c r="E2080" s="25">
        <f t="shared" si="395"/>
        <v>6819</v>
      </c>
      <c r="F2080" s="25">
        <f t="shared" si="396"/>
        <v>6786.25</v>
      </c>
      <c r="G2080" s="25">
        <f t="shared" si="385"/>
        <v>1.0702523484988027</v>
      </c>
      <c r="H2080" s="25">
        <f t="shared" si="392"/>
        <v>1.0047966317304369</v>
      </c>
      <c r="I2080" s="4">
        <f t="shared" si="386"/>
        <v>7228.3283707787059</v>
      </c>
      <c r="J2080" s="25">
        <f t="shared" si="393"/>
        <v>4349.3429553347751</v>
      </c>
      <c r="K2080" s="15">
        <f t="shared" si="387"/>
        <v>4370.2051517608861</v>
      </c>
      <c r="L2080" s="36">
        <f t="shared" si="388"/>
        <v>2892.7948482391139</v>
      </c>
      <c r="M2080" s="36">
        <f t="shared" si="389"/>
        <v>2892.7948482391139</v>
      </c>
      <c r="N2080" s="36">
        <f t="shared" si="390"/>
        <v>0.39829200719249813</v>
      </c>
      <c r="O2080" s="36">
        <f t="shared" si="391"/>
        <v>8368262.0339987576</v>
      </c>
      <c r="P2080" s="35">
        <f t="shared" si="394"/>
        <v>8368262.0339987576</v>
      </c>
    </row>
    <row r="2081" spans="1:16" x14ac:dyDescent="0.4">
      <c r="A2081" s="1">
        <v>2080</v>
      </c>
      <c r="B2081" s="21">
        <v>41893</v>
      </c>
      <c r="C2081" s="43">
        <v>4</v>
      </c>
      <c r="D2081">
        <v>5799</v>
      </c>
      <c r="E2081" s="25">
        <f t="shared" si="395"/>
        <v>6753.5</v>
      </c>
      <c r="F2081" s="25">
        <f t="shared" si="396"/>
        <v>6620.5</v>
      </c>
      <c r="G2081" s="25">
        <f t="shared" si="385"/>
        <v>0.87591571633562415</v>
      </c>
      <c r="H2081" s="25">
        <f t="shared" si="392"/>
        <v>0.99880733708417879</v>
      </c>
      <c r="I2081" s="4">
        <f t="shared" si="386"/>
        <v>5805.9245108561554</v>
      </c>
      <c r="J2081" s="25">
        <f t="shared" si="393"/>
        <v>4349.2830918741884</v>
      </c>
      <c r="K2081" s="15">
        <f t="shared" si="387"/>
        <v>4344.0958632201018</v>
      </c>
      <c r="L2081" s="36">
        <f t="shared" si="388"/>
        <v>1454.9041367798982</v>
      </c>
      <c r="M2081" s="36">
        <f t="shared" si="389"/>
        <v>1454.9041367798982</v>
      </c>
      <c r="N2081" s="36">
        <f t="shared" si="390"/>
        <v>0.25088879751334681</v>
      </c>
      <c r="O2081" s="36">
        <f t="shared" si="391"/>
        <v>2116746.0472192606</v>
      </c>
      <c r="P2081" s="35">
        <f t="shared" si="394"/>
        <v>2116746.0472192606</v>
      </c>
    </row>
    <row r="2082" spans="1:16" x14ac:dyDescent="0.4">
      <c r="A2082" s="1">
        <v>2081</v>
      </c>
      <c r="B2082" s="21">
        <v>41894</v>
      </c>
      <c r="C2082" s="43">
        <v>1</v>
      </c>
      <c r="D2082">
        <v>6802</v>
      </c>
      <c r="E2082" s="25">
        <f t="shared" si="395"/>
        <v>6487.5</v>
      </c>
      <c r="F2082" s="25">
        <f t="shared" si="396"/>
        <v>6268.375</v>
      </c>
      <c r="G2082" s="25">
        <f t="shared" si="385"/>
        <v>1.085129718627236</v>
      </c>
      <c r="H2082" s="25">
        <f t="shared" si="392"/>
        <v>1.0016405964821891</v>
      </c>
      <c r="I2082" s="4">
        <f t="shared" si="386"/>
        <v>6790.8589407108275</v>
      </c>
      <c r="J2082" s="25">
        <f t="shared" si="393"/>
        <v>4349.2232284136007</v>
      </c>
      <c r="K2082" s="15">
        <f t="shared" si="387"/>
        <v>4356.3585487423907</v>
      </c>
      <c r="L2082" s="36">
        <f t="shared" si="388"/>
        <v>2445.6414512576093</v>
      </c>
      <c r="M2082" s="36">
        <f t="shared" si="389"/>
        <v>2445.6414512576093</v>
      </c>
      <c r="N2082" s="36">
        <f t="shared" si="390"/>
        <v>0.3595474053598367</v>
      </c>
      <c r="O2082" s="36">
        <f t="shared" si="391"/>
        <v>5981162.1081094258</v>
      </c>
      <c r="P2082" s="35">
        <f t="shared" si="394"/>
        <v>5981162.1081094258</v>
      </c>
    </row>
    <row r="2083" spans="1:16" x14ac:dyDescent="0.4">
      <c r="A2083" s="1">
        <v>2082</v>
      </c>
      <c r="B2083" s="21">
        <v>41895</v>
      </c>
      <c r="C2083" s="43">
        <v>2</v>
      </c>
      <c r="D2083">
        <v>6086</v>
      </c>
      <c r="E2083" s="25">
        <f t="shared" si="395"/>
        <v>6049.25</v>
      </c>
      <c r="F2083" s="25">
        <f t="shared" si="396"/>
        <v>6155.375</v>
      </c>
      <c r="G2083" s="25">
        <f t="shared" si="385"/>
        <v>0.98872936254899169</v>
      </c>
      <c r="H2083" s="25">
        <f t="shared" si="392"/>
        <v>0.99475543470319527</v>
      </c>
      <c r="I2083" s="4">
        <f t="shared" si="386"/>
        <v>6118.0867052170233</v>
      </c>
      <c r="J2083" s="25">
        <f t="shared" si="393"/>
        <v>4349.163364953014</v>
      </c>
      <c r="K2083" s="15">
        <f t="shared" si="387"/>
        <v>4326.3538936990471</v>
      </c>
      <c r="L2083" s="36">
        <f t="shared" si="388"/>
        <v>1759.6461063009529</v>
      </c>
      <c r="M2083" s="36">
        <f t="shared" si="389"/>
        <v>1759.6461063009529</v>
      </c>
      <c r="N2083" s="36">
        <f t="shared" si="390"/>
        <v>0.28913015220193111</v>
      </c>
      <c r="O2083" s="36">
        <f t="shared" si="391"/>
        <v>3096354.4194201045</v>
      </c>
      <c r="P2083" s="35">
        <f t="shared" si="394"/>
        <v>3096354.4194201045</v>
      </c>
    </row>
    <row r="2084" spans="1:16" x14ac:dyDescent="0.4">
      <c r="A2084" s="1">
        <v>2083</v>
      </c>
      <c r="B2084" s="21">
        <v>41896</v>
      </c>
      <c r="C2084" s="43">
        <v>3</v>
      </c>
      <c r="D2084">
        <v>5510</v>
      </c>
      <c r="E2084" s="25">
        <f t="shared" si="395"/>
        <v>6261.5</v>
      </c>
      <c r="F2084" s="25">
        <f t="shared" si="396"/>
        <v>6249.375</v>
      </c>
      <c r="G2084" s="25">
        <f t="shared" si="385"/>
        <v>0.88168816881688172</v>
      </c>
      <c r="H2084" s="25">
        <f t="shared" si="392"/>
        <v>1.0047966317304369</v>
      </c>
      <c r="I2084" s="4">
        <f t="shared" si="386"/>
        <v>5483.6967262826201</v>
      </c>
      <c r="J2084" s="25">
        <f t="shared" si="393"/>
        <v>4349.1035014924264</v>
      </c>
      <c r="K2084" s="15">
        <f t="shared" si="387"/>
        <v>4369.9645493466387</v>
      </c>
      <c r="L2084" s="36">
        <f t="shared" si="388"/>
        <v>1140.0354506533613</v>
      </c>
      <c r="M2084" s="36">
        <f t="shared" si="389"/>
        <v>1140.0354506533613</v>
      </c>
      <c r="N2084" s="36">
        <f t="shared" si="390"/>
        <v>0.20690298559952111</v>
      </c>
      <c r="O2084" s="36">
        <f t="shared" si="391"/>
        <v>1299680.8287464126</v>
      </c>
      <c r="P2084" s="35">
        <f t="shared" si="394"/>
        <v>1299680.8287464126</v>
      </c>
    </row>
    <row r="2085" spans="1:16" x14ac:dyDescent="0.4">
      <c r="A2085" s="1">
        <v>2084</v>
      </c>
      <c r="B2085" s="21">
        <v>41897</v>
      </c>
      <c r="C2085" s="43">
        <v>4</v>
      </c>
      <c r="D2085">
        <v>6648</v>
      </c>
      <c r="E2085" s="25">
        <f t="shared" si="395"/>
        <v>6237.25</v>
      </c>
      <c r="F2085" s="25">
        <f t="shared" si="396"/>
        <v>6309.875</v>
      </c>
      <c r="G2085" s="25">
        <f t="shared" si="385"/>
        <v>1.0535866399889062</v>
      </c>
      <c r="H2085" s="25">
        <f t="shared" si="392"/>
        <v>0.99880733708417879</v>
      </c>
      <c r="I2085" s="4">
        <f t="shared" si="386"/>
        <v>6655.9382907693953</v>
      </c>
      <c r="J2085" s="25">
        <f t="shared" si="393"/>
        <v>4349.0436380318397</v>
      </c>
      <c r="K2085" s="15">
        <f t="shared" si="387"/>
        <v>4343.8566949654705</v>
      </c>
      <c r="L2085" s="36">
        <f t="shared" si="388"/>
        <v>2304.1433050345295</v>
      </c>
      <c r="M2085" s="36">
        <f t="shared" si="389"/>
        <v>2304.1433050345295</v>
      </c>
      <c r="N2085" s="36">
        <f t="shared" si="390"/>
        <v>0.34659195322420722</v>
      </c>
      <c r="O2085" s="36">
        <f t="shared" si="391"/>
        <v>5309076.3701354451</v>
      </c>
      <c r="P2085" s="35">
        <f t="shared" si="394"/>
        <v>5309076.3701354451</v>
      </c>
    </row>
    <row r="2086" spans="1:16" x14ac:dyDescent="0.4">
      <c r="A2086" s="1">
        <v>2085</v>
      </c>
      <c r="B2086" s="21">
        <v>41898</v>
      </c>
      <c r="C2086" s="43">
        <v>1</v>
      </c>
      <c r="D2086">
        <v>6705</v>
      </c>
      <c r="E2086" s="25">
        <f t="shared" si="395"/>
        <v>6382.5</v>
      </c>
      <c r="F2086" s="25">
        <f t="shared" si="396"/>
        <v>6356.25</v>
      </c>
      <c r="G2086" s="25">
        <f t="shared" si="385"/>
        <v>1.0548672566371682</v>
      </c>
      <c r="H2086" s="25">
        <f t="shared" si="392"/>
        <v>1.0016405964821891</v>
      </c>
      <c r="I2086" s="4">
        <f t="shared" si="386"/>
        <v>6694.0178179162158</v>
      </c>
      <c r="J2086" s="25">
        <f t="shared" si="393"/>
        <v>4348.9837745712521</v>
      </c>
      <c r="K2086" s="15">
        <f t="shared" si="387"/>
        <v>4356.1187020529105</v>
      </c>
      <c r="L2086" s="36">
        <f t="shared" si="388"/>
        <v>2348.8812979470895</v>
      </c>
      <c r="M2086" s="36">
        <f t="shared" si="389"/>
        <v>2348.8812979470895</v>
      </c>
      <c r="N2086" s="36">
        <f t="shared" si="390"/>
        <v>0.3503178669570603</v>
      </c>
      <c r="O2086" s="36">
        <f t="shared" si="391"/>
        <v>5517243.3518456034</v>
      </c>
      <c r="P2086" s="35">
        <f t="shared" si="394"/>
        <v>5517243.3518456034</v>
      </c>
    </row>
    <row r="2087" spans="1:16" x14ac:dyDescent="0.4">
      <c r="A2087" s="1">
        <v>2086</v>
      </c>
      <c r="B2087" s="21">
        <v>41899</v>
      </c>
      <c r="C2087" s="43">
        <v>2</v>
      </c>
      <c r="D2087">
        <v>6667</v>
      </c>
      <c r="E2087" s="25">
        <f t="shared" si="395"/>
        <v>6330</v>
      </c>
      <c r="F2087" s="25">
        <f t="shared" si="396"/>
        <v>5908.125</v>
      </c>
      <c r="G2087" s="25">
        <f t="shared" si="385"/>
        <v>1.1284459959801121</v>
      </c>
      <c r="H2087" s="25">
        <f t="shared" si="392"/>
        <v>0.99475543470319527</v>
      </c>
      <c r="I2087" s="4">
        <f t="shared" si="386"/>
        <v>6702.1498625832892</v>
      </c>
      <c r="J2087" s="25">
        <f t="shared" si="393"/>
        <v>4348.9239111106654</v>
      </c>
      <c r="K2087" s="15">
        <f t="shared" si="387"/>
        <v>4326.1156956880104</v>
      </c>
      <c r="L2087" s="36">
        <f t="shared" si="388"/>
        <v>2340.8843043119896</v>
      </c>
      <c r="M2087" s="36">
        <f t="shared" si="389"/>
        <v>2340.8843043119896</v>
      </c>
      <c r="N2087" s="36">
        <f t="shared" si="390"/>
        <v>0.35111508989230383</v>
      </c>
      <c r="O2087" s="36">
        <f t="shared" si="391"/>
        <v>5479739.3261742275</v>
      </c>
      <c r="P2087" s="35">
        <f t="shared" si="394"/>
        <v>5479739.3261742275</v>
      </c>
    </row>
    <row r="2088" spans="1:16" x14ac:dyDescent="0.4">
      <c r="A2088" s="1">
        <v>2087</v>
      </c>
      <c r="B2088" s="21">
        <v>41900</v>
      </c>
      <c r="C2088" s="43">
        <v>3</v>
      </c>
      <c r="D2088">
        <v>5300</v>
      </c>
      <c r="E2088" s="25">
        <f t="shared" si="395"/>
        <v>5486.25</v>
      </c>
      <c r="F2088" s="25">
        <f t="shared" si="396"/>
        <v>5363.875</v>
      </c>
      <c r="G2088" s="25">
        <f t="shared" si="385"/>
        <v>0.98809163151639445</v>
      </c>
      <c r="H2088" s="25">
        <f t="shared" si="392"/>
        <v>1.0047966317304369</v>
      </c>
      <c r="I2088" s="4">
        <f t="shared" si="386"/>
        <v>5274.6992103988905</v>
      </c>
      <c r="J2088" s="25">
        <f t="shared" si="393"/>
        <v>4348.8640476500777</v>
      </c>
      <c r="K2088" s="15">
        <f t="shared" si="387"/>
        <v>4369.7239469323922</v>
      </c>
      <c r="L2088" s="36">
        <f t="shared" si="388"/>
        <v>930.27605306760779</v>
      </c>
      <c r="M2088" s="36">
        <f t="shared" si="389"/>
        <v>930.27605306760779</v>
      </c>
      <c r="N2088" s="36">
        <f t="shared" si="390"/>
        <v>0.17552378359766185</v>
      </c>
      <c r="O2088" s="36">
        <f t="shared" si="391"/>
        <v>865413.53491104662</v>
      </c>
      <c r="P2088" s="35">
        <f t="shared" si="394"/>
        <v>865413.53491104662</v>
      </c>
    </row>
    <row r="2089" spans="1:16" x14ac:dyDescent="0.4">
      <c r="A2089" s="1">
        <v>2088</v>
      </c>
      <c r="B2089" s="21">
        <v>41901</v>
      </c>
      <c r="C2089" s="43">
        <v>4</v>
      </c>
      <c r="D2089">
        <v>3273</v>
      </c>
      <c r="E2089" s="25">
        <f t="shared" si="395"/>
        <v>5241.5</v>
      </c>
      <c r="F2089" s="25">
        <f t="shared" si="396"/>
        <v>4898.5</v>
      </c>
      <c r="G2089" s="25">
        <f t="shared" si="385"/>
        <v>0.66816372358885379</v>
      </c>
      <c r="H2089" s="25">
        <f t="shared" si="392"/>
        <v>0.99880733708417879</v>
      </c>
      <c r="I2089" s="4">
        <f t="shared" si="386"/>
        <v>3276.9082469446794</v>
      </c>
      <c r="J2089" s="25">
        <f t="shared" si="393"/>
        <v>4348.804184189491</v>
      </c>
      <c r="K2089" s="15">
        <f t="shared" si="387"/>
        <v>4343.6175267108401</v>
      </c>
      <c r="L2089" s="36">
        <f t="shared" si="388"/>
        <v>-1070.6175267108401</v>
      </c>
      <c r="M2089" s="36">
        <f t="shared" si="389"/>
        <v>1070.6175267108401</v>
      </c>
      <c r="N2089" s="36">
        <f t="shared" si="390"/>
        <v>0.32710587433878402</v>
      </c>
      <c r="O2089" s="36">
        <f t="shared" si="391"/>
        <v>1146221.8885004364</v>
      </c>
      <c r="P2089" s="35">
        <f t="shared" si="394"/>
        <v>1146221.8885004364</v>
      </c>
    </row>
    <row r="2090" spans="1:16" x14ac:dyDescent="0.4">
      <c r="A2090" s="1">
        <v>2089</v>
      </c>
      <c r="B2090" s="21">
        <v>41902</v>
      </c>
      <c r="C2090" s="43">
        <v>1</v>
      </c>
      <c r="D2090">
        <v>5726</v>
      </c>
      <c r="E2090" s="25">
        <f t="shared" si="395"/>
        <v>4555.5</v>
      </c>
      <c r="F2090" s="25">
        <f t="shared" si="396"/>
        <v>4411.5</v>
      </c>
      <c r="G2090" s="25">
        <f t="shared" si="385"/>
        <v>1.2979712116060298</v>
      </c>
      <c r="H2090" s="25">
        <f t="shared" si="392"/>
        <v>1.0016405964821891</v>
      </c>
      <c r="I2090" s="4">
        <f t="shared" si="386"/>
        <v>5716.6213311541014</v>
      </c>
      <c r="J2090" s="25">
        <f t="shared" si="393"/>
        <v>4348.7443207289034</v>
      </c>
      <c r="K2090" s="15">
        <f t="shared" si="387"/>
        <v>4355.8788553634313</v>
      </c>
      <c r="L2090" s="36">
        <f t="shared" si="388"/>
        <v>1370.1211446365687</v>
      </c>
      <c r="M2090" s="36">
        <f t="shared" si="389"/>
        <v>1370.1211446365687</v>
      </c>
      <c r="N2090" s="36">
        <f t="shared" si="390"/>
        <v>0.23928067492779753</v>
      </c>
      <c r="O2090" s="36">
        <f t="shared" si="391"/>
        <v>1877231.9509802212</v>
      </c>
      <c r="P2090" s="35">
        <f t="shared" si="394"/>
        <v>1877231.9509802212</v>
      </c>
    </row>
    <row r="2091" spans="1:16" x14ac:dyDescent="0.4">
      <c r="A2091" s="1">
        <v>2090</v>
      </c>
      <c r="B2091" s="21">
        <v>41903</v>
      </c>
      <c r="C2091" s="43">
        <v>2</v>
      </c>
      <c r="D2091">
        <v>3923</v>
      </c>
      <c r="E2091" s="25">
        <f t="shared" si="395"/>
        <v>4267.5</v>
      </c>
      <c r="F2091" s="25">
        <f t="shared" si="396"/>
        <v>4210.875</v>
      </c>
      <c r="G2091" s="25">
        <f t="shared" si="385"/>
        <v>0.93163534894766531</v>
      </c>
      <c r="H2091" s="25">
        <f t="shared" si="392"/>
        <v>0.99475543470319527</v>
      </c>
      <c r="I2091" s="4">
        <f t="shared" si="386"/>
        <v>3943.6829024920116</v>
      </c>
      <c r="J2091" s="25">
        <f t="shared" si="393"/>
        <v>4348.6844572683167</v>
      </c>
      <c r="K2091" s="15">
        <f t="shared" si="387"/>
        <v>4325.8774976769728</v>
      </c>
      <c r="L2091" s="36">
        <f t="shared" si="388"/>
        <v>-402.87749767697278</v>
      </c>
      <c r="M2091" s="36">
        <f t="shared" si="389"/>
        <v>402.87749767697278</v>
      </c>
      <c r="N2091" s="36">
        <f t="shared" si="390"/>
        <v>0.10269627776624338</v>
      </c>
      <c r="O2091" s="36">
        <f t="shared" si="391"/>
        <v>162310.27813445922</v>
      </c>
      <c r="P2091" s="35">
        <f t="shared" si="394"/>
        <v>162310.27813445922</v>
      </c>
    </row>
    <row r="2092" spans="1:16" x14ac:dyDescent="0.4">
      <c r="A2092" s="1">
        <v>2091</v>
      </c>
      <c r="B2092" s="21">
        <v>41904</v>
      </c>
      <c r="C2092" s="43">
        <v>3</v>
      </c>
      <c r="D2092">
        <v>4148</v>
      </c>
      <c r="E2092" s="25">
        <f t="shared" si="395"/>
        <v>4154.25</v>
      </c>
      <c r="F2092" s="25">
        <f t="shared" si="396"/>
        <v>3823.625</v>
      </c>
      <c r="G2092" s="25">
        <f t="shared" si="385"/>
        <v>1.0848344176010984</v>
      </c>
      <c r="H2092" s="25">
        <f t="shared" si="392"/>
        <v>1.0047966317304369</v>
      </c>
      <c r="I2092" s="4">
        <f t="shared" si="386"/>
        <v>4128.1985518367164</v>
      </c>
      <c r="J2092" s="25">
        <f t="shared" si="393"/>
        <v>4348.6245938077291</v>
      </c>
      <c r="K2092" s="15">
        <f t="shared" si="387"/>
        <v>4369.4833445181457</v>
      </c>
      <c r="L2092" s="36">
        <f t="shared" si="388"/>
        <v>-221.48334451814571</v>
      </c>
      <c r="M2092" s="36">
        <f t="shared" si="389"/>
        <v>221.48334451814571</v>
      </c>
      <c r="N2092" s="36">
        <f t="shared" si="390"/>
        <v>5.3395213239668685E-2</v>
      </c>
      <c r="O2092" s="36">
        <f t="shared" si="391"/>
        <v>49054.871898943624</v>
      </c>
      <c r="P2092" s="35">
        <f t="shared" si="394"/>
        <v>49054.871898943624</v>
      </c>
    </row>
    <row r="2093" spans="1:16" x14ac:dyDescent="0.4">
      <c r="A2093" s="1">
        <v>2092</v>
      </c>
      <c r="B2093" s="21">
        <v>41905</v>
      </c>
      <c r="C2093" s="43">
        <v>4</v>
      </c>
      <c r="D2093">
        <v>2820</v>
      </c>
      <c r="E2093" s="25">
        <f t="shared" si="395"/>
        <v>3493</v>
      </c>
      <c r="F2093" s="25">
        <f t="shared" si="396"/>
        <v>3431.375</v>
      </c>
      <c r="G2093" s="25">
        <f t="shared" ref="G2093:G2156" si="397">D2093/F2093</f>
        <v>0.82182798440858251</v>
      </c>
      <c r="H2093" s="25">
        <f t="shared" si="392"/>
        <v>0.99880733708417879</v>
      </c>
      <c r="I2093" s="4">
        <f t="shared" ref="I2093:I2156" si="398">D2093/H2093</f>
        <v>2823.3673255068734</v>
      </c>
      <c r="J2093" s="25">
        <f t="shared" si="393"/>
        <v>4348.5647303471424</v>
      </c>
      <c r="K2093" s="15">
        <f t="shared" ref="K2093:K2156" si="399">H2093*J2093</f>
        <v>4343.3783584562088</v>
      </c>
      <c r="L2093" s="36">
        <f t="shared" ref="L2093:L2156" si="400">D2093-K2093</f>
        <v>-1523.3783584562088</v>
      </c>
      <c r="M2093" s="36">
        <f t="shared" ref="M2093:M2156" si="401">ABS(L2093)</f>
        <v>1523.3783584562088</v>
      </c>
      <c r="N2093" s="36">
        <f t="shared" ref="N2093:N2156" si="402">M2093/D2093</f>
        <v>0.54020509165113784</v>
      </c>
      <c r="O2093" s="36">
        <f t="shared" ref="O2093:O2156" si="403">L2093^2</f>
        <v>2320681.6230127336</v>
      </c>
      <c r="P2093" s="35">
        <f t="shared" si="394"/>
        <v>2320681.6230127336</v>
      </c>
    </row>
    <row r="2094" spans="1:16" x14ac:dyDescent="0.4">
      <c r="A2094" s="1">
        <v>2093</v>
      </c>
      <c r="B2094" s="21">
        <v>41906</v>
      </c>
      <c r="C2094" s="43">
        <v>1</v>
      </c>
      <c r="D2094">
        <v>3081</v>
      </c>
      <c r="E2094" s="25">
        <f t="shared" si="395"/>
        <v>3369.75</v>
      </c>
      <c r="F2094" s="25">
        <f t="shared" si="396"/>
        <v>3682</v>
      </c>
      <c r="G2094" s="25">
        <f t="shared" si="397"/>
        <v>0.83677349266702883</v>
      </c>
      <c r="H2094" s="25">
        <f t="shared" si="392"/>
        <v>1.0016405964821891</v>
      </c>
      <c r="I2094" s="4">
        <f t="shared" si="398"/>
        <v>3075.9536013422612</v>
      </c>
      <c r="J2094" s="25">
        <f t="shared" si="393"/>
        <v>4348.5048668865547</v>
      </c>
      <c r="K2094" s="15">
        <f t="shared" si="399"/>
        <v>4355.6390086739511</v>
      </c>
      <c r="L2094" s="36">
        <f t="shared" si="400"/>
        <v>-1274.6390086739511</v>
      </c>
      <c r="M2094" s="36">
        <f t="shared" si="401"/>
        <v>1274.6390086739511</v>
      </c>
      <c r="N2094" s="36">
        <f t="shared" si="402"/>
        <v>0.41370951271468714</v>
      </c>
      <c r="O2094" s="36">
        <f t="shared" si="403"/>
        <v>1624704.6024333129</v>
      </c>
      <c r="P2094" s="35">
        <f t="shared" si="394"/>
        <v>1624704.6024333129</v>
      </c>
    </row>
    <row r="2095" spans="1:16" x14ac:dyDescent="0.4">
      <c r="A2095" s="1">
        <v>2094</v>
      </c>
      <c r="B2095" s="21">
        <v>41907</v>
      </c>
      <c r="C2095" s="43">
        <v>2</v>
      </c>
      <c r="D2095">
        <v>3430</v>
      </c>
      <c r="E2095" s="25">
        <f t="shared" si="395"/>
        <v>3994.25</v>
      </c>
      <c r="F2095" s="25">
        <f t="shared" si="396"/>
        <v>4361.625</v>
      </c>
      <c r="G2095" s="25">
        <f t="shared" si="397"/>
        <v>0.7864041498294787</v>
      </c>
      <c r="H2095" s="25">
        <f t="shared" si="392"/>
        <v>0.99475543470319527</v>
      </c>
      <c r="I2095" s="4">
        <f t="shared" si="398"/>
        <v>3448.0837001140962</v>
      </c>
      <c r="J2095" s="25">
        <f t="shared" si="393"/>
        <v>4348.445003425968</v>
      </c>
      <c r="K2095" s="15">
        <f t="shared" si="399"/>
        <v>4325.6392996659361</v>
      </c>
      <c r="L2095" s="36">
        <f t="shared" si="400"/>
        <v>-895.63929966593605</v>
      </c>
      <c r="M2095" s="36">
        <f t="shared" si="401"/>
        <v>895.63929966593605</v>
      </c>
      <c r="N2095" s="36">
        <f t="shared" si="402"/>
        <v>0.26111932934866938</v>
      </c>
      <c r="O2095" s="36">
        <f t="shared" si="403"/>
        <v>802169.75510608836</v>
      </c>
      <c r="P2095" s="35">
        <f t="shared" si="394"/>
        <v>802169.75510608836</v>
      </c>
    </row>
    <row r="2096" spans="1:16" x14ac:dyDescent="0.4">
      <c r="A2096" s="1">
        <v>2095</v>
      </c>
      <c r="B2096" s="21">
        <v>41908</v>
      </c>
      <c r="C2096" s="43">
        <v>3</v>
      </c>
      <c r="D2096">
        <v>6646</v>
      </c>
      <c r="E2096" s="25">
        <f t="shared" si="395"/>
        <v>4729</v>
      </c>
      <c r="F2096" s="25">
        <f t="shared" si="396"/>
        <v>4995.25</v>
      </c>
      <c r="G2096" s="25">
        <f t="shared" si="397"/>
        <v>1.3304639407437064</v>
      </c>
      <c r="H2096" s="25">
        <f t="shared" si="392"/>
        <v>1.0047966317304369</v>
      </c>
      <c r="I2096" s="4">
        <f t="shared" si="398"/>
        <v>6614.2737645869856</v>
      </c>
      <c r="J2096" s="25">
        <f t="shared" si="393"/>
        <v>4348.3851399653804</v>
      </c>
      <c r="K2096" s="15">
        <f t="shared" si="399"/>
        <v>4369.2427421038983</v>
      </c>
      <c r="L2096" s="36">
        <f t="shared" si="400"/>
        <v>2276.7572578961017</v>
      </c>
      <c r="M2096" s="36">
        <f t="shared" si="401"/>
        <v>2276.7572578961017</v>
      </c>
      <c r="N2096" s="36">
        <f t="shared" si="402"/>
        <v>0.3425755729605931</v>
      </c>
      <c r="O2096" s="36">
        <f t="shared" si="403"/>
        <v>5183623.6113825757</v>
      </c>
      <c r="P2096" s="35">
        <f t="shared" si="394"/>
        <v>5183623.6113825757</v>
      </c>
    </row>
    <row r="2097" spans="1:16" x14ac:dyDescent="0.4">
      <c r="A2097" s="1">
        <v>2096</v>
      </c>
      <c r="B2097" s="21">
        <v>41909</v>
      </c>
      <c r="C2097" s="43">
        <v>4</v>
      </c>
      <c r="D2097">
        <v>5759</v>
      </c>
      <c r="E2097" s="25">
        <f t="shared" si="395"/>
        <v>5261.5</v>
      </c>
      <c r="F2097" s="25">
        <f t="shared" si="396"/>
        <v>5640.625</v>
      </c>
      <c r="G2097" s="25">
        <f t="shared" si="397"/>
        <v>1.0209861495844876</v>
      </c>
      <c r="H2097" s="25">
        <f t="shared" si="392"/>
        <v>0.99880733708417879</v>
      </c>
      <c r="I2097" s="4">
        <f t="shared" si="398"/>
        <v>5765.8767473737889</v>
      </c>
      <c r="J2097" s="25">
        <f t="shared" si="393"/>
        <v>4348.3252765047937</v>
      </c>
      <c r="K2097" s="15">
        <f t="shared" si="399"/>
        <v>4343.1391902015785</v>
      </c>
      <c r="L2097" s="36">
        <f t="shared" si="400"/>
        <v>1415.8608097984215</v>
      </c>
      <c r="M2097" s="36">
        <f t="shared" si="401"/>
        <v>1415.8608097984215</v>
      </c>
      <c r="N2097" s="36">
        <f t="shared" si="402"/>
        <v>0.24585185098079901</v>
      </c>
      <c r="O2097" s="36">
        <f t="shared" si="403"/>
        <v>2004661.832723042</v>
      </c>
      <c r="P2097" s="35">
        <f t="shared" si="394"/>
        <v>2004661.832723042</v>
      </c>
    </row>
    <row r="2098" spans="1:16" x14ac:dyDescent="0.4">
      <c r="A2098" s="1">
        <v>2097</v>
      </c>
      <c r="B2098" s="21">
        <v>41910</v>
      </c>
      <c r="C2098" s="43">
        <v>1</v>
      </c>
      <c r="D2098">
        <v>5211</v>
      </c>
      <c r="E2098" s="25">
        <f t="shared" si="395"/>
        <v>6019.75</v>
      </c>
      <c r="F2098" s="25">
        <f t="shared" si="396"/>
        <v>6021.25</v>
      </c>
      <c r="G2098" s="25">
        <f t="shared" si="397"/>
        <v>0.86543491799875438</v>
      </c>
      <c r="H2098" s="25">
        <f t="shared" si="392"/>
        <v>1.0016405964821891</v>
      </c>
      <c r="I2098" s="4">
        <f t="shared" si="398"/>
        <v>5202.4648544610591</v>
      </c>
      <c r="J2098" s="25">
        <f t="shared" si="393"/>
        <v>4348.2654130442061</v>
      </c>
      <c r="K2098" s="15">
        <f t="shared" si="399"/>
        <v>4355.399161984471</v>
      </c>
      <c r="L2098" s="36">
        <f t="shared" si="400"/>
        <v>855.60083801552901</v>
      </c>
      <c r="M2098" s="36">
        <f t="shared" si="401"/>
        <v>855.60083801552901</v>
      </c>
      <c r="N2098" s="36">
        <f t="shared" si="402"/>
        <v>0.16419129495596413</v>
      </c>
      <c r="O2098" s="36">
        <f t="shared" si="403"/>
        <v>732052.79401287553</v>
      </c>
      <c r="P2098" s="35">
        <f t="shared" si="394"/>
        <v>732052.79401287553</v>
      </c>
    </row>
    <row r="2099" spans="1:16" x14ac:dyDescent="0.4">
      <c r="A2099" s="1">
        <v>2098</v>
      </c>
      <c r="B2099" s="21">
        <v>41911</v>
      </c>
      <c r="C2099" s="43">
        <v>2</v>
      </c>
      <c r="D2099">
        <v>6463</v>
      </c>
      <c r="E2099" s="25">
        <f t="shared" si="395"/>
        <v>6022.75</v>
      </c>
      <c r="F2099" s="25">
        <f t="shared" si="396"/>
        <v>6143.875</v>
      </c>
      <c r="G2099" s="25">
        <f t="shared" si="397"/>
        <v>1.0519419747309313</v>
      </c>
      <c r="H2099" s="25">
        <f t="shared" si="392"/>
        <v>0.99475543470319527</v>
      </c>
      <c r="I2099" s="4">
        <f t="shared" si="398"/>
        <v>6497.0743305648411</v>
      </c>
      <c r="J2099" s="25">
        <f t="shared" si="393"/>
        <v>4348.2055495836194</v>
      </c>
      <c r="K2099" s="15">
        <f t="shared" si="399"/>
        <v>4325.4011016548993</v>
      </c>
      <c r="L2099" s="36">
        <f t="shared" si="400"/>
        <v>2137.5988983451007</v>
      </c>
      <c r="M2099" s="36">
        <f t="shared" si="401"/>
        <v>2137.5988983451007</v>
      </c>
      <c r="N2099" s="36">
        <f t="shared" si="402"/>
        <v>0.33074406596705874</v>
      </c>
      <c r="O2099" s="36">
        <f t="shared" si="403"/>
        <v>4569329.0502061881</v>
      </c>
      <c r="P2099" s="35">
        <f t="shared" si="394"/>
        <v>4569329.0502061881</v>
      </c>
    </row>
    <row r="2100" spans="1:16" x14ac:dyDescent="0.4">
      <c r="A2100" s="1">
        <v>2099</v>
      </c>
      <c r="B2100" s="21">
        <v>41912</v>
      </c>
      <c r="C2100" s="43">
        <v>3</v>
      </c>
      <c r="D2100">
        <v>6658</v>
      </c>
      <c r="E2100" s="25">
        <f t="shared" si="395"/>
        <v>6265</v>
      </c>
      <c r="F2100" s="25">
        <f t="shared" si="396"/>
        <v>6282.375</v>
      </c>
      <c r="G2100" s="25">
        <f t="shared" si="397"/>
        <v>1.0597902863168787</v>
      </c>
      <c r="H2100" s="25">
        <f t="shared" si="392"/>
        <v>1.0047966317304369</v>
      </c>
      <c r="I2100" s="4">
        <f t="shared" si="398"/>
        <v>6626.2164797803416</v>
      </c>
      <c r="J2100" s="25">
        <f t="shared" si="393"/>
        <v>4348.1456861230317</v>
      </c>
      <c r="K2100" s="15">
        <f t="shared" si="399"/>
        <v>4369.0021396896518</v>
      </c>
      <c r="L2100" s="36">
        <f t="shared" si="400"/>
        <v>2288.9978603103482</v>
      </c>
      <c r="M2100" s="36">
        <f t="shared" si="401"/>
        <v>2288.9978603103482</v>
      </c>
      <c r="N2100" s="36">
        <f t="shared" si="402"/>
        <v>0.34379661464559147</v>
      </c>
      <c r="O2100" s="36">
        <f t="shared" si="403"/>
        <v>5239511.2045053523</v>
      </c>
      <c r="P2100" s="35">
        <f t="shared" si="394"/>
        <v>5239511.2045053523</v>
      </c>
    </row>
    <row r="2101" spans="1:16" x14ac:dyDescent="0.4">
      <c r="A2101" s="1">
        <v>2100</v>
      </c>
      <c r="B2101" s="21">
        <v>41913</v>
      </c>
      <c r="C2101" s="43">
        <v>4</v>
      </c>
      <c r="D2101">
        <v>6728</v>
      </c>
      <c r="E2101" s="25">
        <f t="shared" si="395"/>
        <v>6299.75</v>
      </c>
      <c r="F2101" s="25">
        <f t="shared" si="396"/>
        <v>6315.75</v>
      </c>
      <c r="G2101" s="25">
        <f t="shared" si="397"/>
        <v>1.0652733246249455</v>
      </c>
      <c r="H2101" s="25">
        <f t="shared" si="392"/>
        <v>0.99880733708417879</v>
      </c>
      <c r="I2101" s="4">
        <f t="shared" si="398"/>
        <v>6736.0338177341291</v>
      </c>
      <c r="J2101" s="25">
        <f t="shared" si="393"/>
        <v>4348.085822662445</v>
      </c>
      <c r="K2101" s="15">
        <f t="shared" si="399"/>
        <v>4342.9000219469472</v>
      </c>
      <c r="L2101" s="36">
        <f t="shared" si="400"/>
        <v>2385.0999780530528</v>
      </c>
      <c r="M2101" s="36">
        <f t="shared" si="401"/>
        <v>2385.0999780530528</v>
      </c>
      <c r="N2101" s="36">
        <f t="shared" si="402"/>
        <v>0.3545035639198949</v>
      </c>
      <c r="O2101" s="36">
        <f t="shared" si="403"/>
        <v>5688701.9053086732</v>
      </c>
      <c r="P2101" s="35">
        <f t="shared" si="394"/>
        <v>5688701.9053086732</v>
      </c>
    </row>
    <row r="2102" spans="1:16" x14ac:dyDescent="0.4">
      <c r="A2102" s="1">
        <v>2101</v>
      </c>
      <c r="B2102" s="21">
        <v>41914</v>
      </c>
      <c r="C2102" s="43">
        <v>1</v>
      </c>
      <c r="D2102">
        <v>5350</v>
      </c>
      <c r="E2102" s="25">
        <f t="shared" si="395"/>
        <v>6331.75</v>
      </c>
      <c r="F2102" s="25">
        <f t="shared" si="396"/>
        <v>5955.75</v>
      </c>
      <c r="G2102" s="25">
        <f t="shared" si="397"/>
        <v>0.8982915669730932</v>
      </c>
      <c r="H2102" s="25">
        <f t="shared" si="392"/>
        <v>1.0016405964821891</v>
      </c>
      <c r="I2102" s="4">
        <f t="shared" si="398"/>
        <v>5341.2371850636473</v>
      </c>
      <c r="J2102" s="25">
        <f t="shared" si="393"/>
        <v>4348.0259592018574</v>
      </c>
      <c r="K2102" s="15">
        <f t="shared" si="399"/>
        <v>4355.1593152949908</v>
      </c>
      <c r="L2102" s="36">
        <f t="shared" si="400"/>
        <v>994.84068470500915</v>
      </c>
      <c r="M2102" s="36">
        <f t="shared" si="401"/>
        <v>994.84068470500915</v>
      </c>
      <c r="N2102" s="36">
        <f t="shared" si="402"/>
        <v>0.18595152985140359</v>
      </c>
      <c r="O2102" s="36">
        <f t="shared" si="403"/>
        <v>989707.98794433149</v>
      </c>
      <c r="P2102" s="35">
        <f t="shared" si="394"/>
        <v>989707.98794433149</v>
      </c>
    </row>
    <row r="2103" spans="1:16" x14ac:dyDescent="0.4">
      <c r="A2103" s="1">
        <v>2102</v>
      </c>
      <c r="B2103" s="21">
        <v>41915</v>
      </c>
      <c r="C2103" s="43">
        <v>2</v>
      </c>
      <c r="D2103">
        <v>6591</v>
      </c>
      <c r="E2103" s="25">
        <f t="shared" si="395"/>
        <v>5579.75</v>
      </c>
      <c r="F2103" s="25">
        <f t="shared" si="396"/>
        <v>5066.125</v>
      </c>
      <c r="G2103" s="25">
        <f t="shared" si="397"/>
        <v>1.3009943497248884</v>
      </c>
      <c r="H2103" s="25">
        <f t="shared" si="392"/>
        <v>0.99475543470319527</v>
      </c>
      <c r="I2103" s="4">
        <f t="shared" si="398"/>
        <v>6625.7491741842596</v>
      </c>
      <c r="J2103" s="25">
        <f t="shared" si="393"/>
        <v>4347.9660957412707</v>
      </c>
      <c r="K2103" s="15">
        <f t="shared" si="399"/>
        <v>4325.1629036438626</v>
      </c>
      <c r="L2103" s="36">
        <f t="shared" si="400"/>
        <v>2265.8370963561374</v>
      </c>
      <c r="M2103" s="36">
        <f t="shared" si="401"/>
        <v>2265.8370963561374</v>
      </c>
      <c r="N2103" s="36">
        <f t="shared" si="402"/>
        <v>0.34377743837902253</v>
      </c>
      <c r="O2103" s="36">
        <f t="shared" si="403"/>
        <v>5134017.7472236119</v>
      </c>
      <c r="P2103" s="35">
        <f t="shared" si="394"/>
        <v>5134017.7472236119</v>
      </c>
    </row>
    <row r="2104" spans="1:16" x14ac:dyDescent="0.4">
      <c r="A2104" s="1">
        <v>2103</v>
      </c>
      <c r="B2104" s="21">
        <v>41916</v>
      </c>
      <c r="C2104" s="43">
        <v>3</v>
      </c>
      <c r="D2104">
        <v>3650</v>
      </c>
      <c r="E2104" s="25">
        <f t="shared" si="395"/>
        <v>4552.5</v>
      </c>
      <c r="F2104" s="25">
        <f t="shared" si="396"/>
        <v>4702.5</v>
      </c>
      <c r="G2104" s="25">
        <f t="shared" si="397"/>
        <v>0.77618288144603931</v>
      </c>
      <c r="H2104" s="25">
        <f t="shared" si="392"/>
        <v>1.0047966317304369</v>
      </c>
      <c r="I2104" s="4">
        <f t="shared" si="398"/>
        <v>3632.5758713124433</v>
      </c>
      <c r="J2104" s="25">
        <f t="shared" si="393"/>
        <v>4347.9062322806831</v>
      </c>
      <c r="K2104" s="15">
        <f t="shared" si="399"/>
        <v>4368.7615372754044</v>
      </c>
      <c r="L2104" s="36">
        <f t="shared" si="400"/>
        <v>-718.76153727540441</v>
      </c>
      <c r="M2104" s="36">
        <f t="shared" si="401"/>
        <v>718.76153727540441</v>
      </c>
      <c r="N2104" s="36">
        <f t="shared" si="402"/>
        <v>0.19692096911654916</v>
      </c>
      <c r="O2104" s="36">
        <f t="shared" si="403"/>
        <v>516618.14746650256</v>
      </c>
      <c r="P2104" s="35">
        <f t="shared" si="394"/>
        <v>516618.14746650256</v>
      </c>
    </row>
    <row r="2105" spans="1:16" x14ac:dyDescent="0.4">
      <c r="A2105" s="1">
        <v>2104</v>
      </c>
      <c r="B2105" s="21">
        <v>41917</v>
      </c>
      <c r="C2105" s="43">
        <v>4</v>
      </c>
      <c r="D2105">
        <v>2619</v>
      </c>
      <c r="E2105" s="25">
        <f t="shared" si="395"/>
        <v>4852.5</v>
      </c>
      <c r="F2105" s="25">
        <f t="shared" si="396"/>
        <v>4660.375</v>
      </c>
      <c r="G2105" s="25">
        <f t="shared" si="397"/>
        <v>0.56197194431778563</v>
      </c>
      <c r="H2105" s="25">
        <f t="shared" si="392"/>
        <v>0.99880733708417879</v>
      </c>
      <c r="I2105" s="4">
        <f t="shared" si="398"/>
        <v>2622.1273140079793</v>
      </c>
      <c r="J2105" s="25">
        <f t="shared" si="393"/>
        <v>4347.8463688200964</v>
      </c>
      <c r="K2105" s="15">
        <f t="shared" si="399"/>
        <v>4342.6608536923168</v>
      </c>
      <c r="L2105" s="36">
        <f t="shared" si="400"/>
        <v>-1723.6608536923168</v>
      </c>
      <c r="M2105" s="36">
        <f t="shared" si="401"/>
        <v>1723.6608536923168</v>
      </c>
      <c r="N2105" s="36">
        <f t="shared" si="402"/>
        <v>0.65813701935560009</v>
      </c>
      <c r="O2105" s="36">
        <f t="shared" si="403"/>
        <v>2971006.7385513261</v>
      </c>
      <c r="P2105" s="35">
        <f t="shared" si="394"/>
        <v>2971006.7385513261</v>
      </c>
    </row>
    <row r="2106" spans="1:16" x14ac:dyDescent="0.4">
      <c r="A2106" s="1">
        <v>2105</v>
      </c>
      <c r="B2106" s="21">
        <v>41918</v>
      </c>
      <c r="C2106" s="43">
        <v>1</v>
      </c>
      <c r="D2106">
        <v>6550</v>
      </c>
      <c r="E2106" s="25">
        <f t="shared" si="395"/>
        <v>4468.25</v>
      </c>
      <c r="F2106" s="25">
        <f t="shared" si="396"/>
        <v>4570.625</v>
      </c>
      <c r="G2106" s="25">
        <f t="shared" si="397"/>
        <v>1.4330644058525912</v>
      </c>
      <c r="H2106" s="25">
        <f t="shared" si="392"/>
        <v>1.0016405964821891</v>
      </c>
      <c r="I2106" s="4">
        <f t="shared" si="398"/>
        <v>6539.2716938629701</v>
      </c>
      <c r="J2106" s="25">
        <f t="shared" si="393"/>
        <v>4347.7865053595087</v>
      </c>
      <c r="K2106" s="15">
        <f t="shared" si="399"/>
        <v>4354.9194686055107</v>
      </c>
      <c r="L2106" s="36">
        <f t="shared" si="400"/>
        <v>2195.0805313944893</v>
      </c>
      <c r="M2106" s="36">
        <f t="shared" si="401"/>
        <v>2195.0805313944893</v>
      </c>
      <c r="N2106" s="36">
        <f t="shared" si="402"/>
        <v>0.33512679868618156</v>
      </c>
      <c r="O2106" s="36">
        <f t="shared" si="403"/>
        <v>4818378.5393071137</v>
      </c>
      <c r="P2106" s="35">
        <f t="shared" si="394"/>
        <v>4818378.5393071137</v>
      </c>
    </row>
    <row r="2107" spans="1:16" x14ac:dyDescent="0.4">
      <c r="A2107" s="1">
        <v>2106</v>
      </c>
      <c r="B2107" s="21">
        <v>41919</v>
      </c>
      <c r="C2107" s="43">
        <v>2</v>
      </c>
      <c r="D2107">
        <v>5054</v>
      </c>
      <c r="E2107" s="25">
        <f t="shared" si="395"/>
        <v>4673</v>
      </c>
      <c r="F2107" s="25">
        <f t="shared" si="396"/>
        <v>4774.375</v>
      </c>
      <c r="G2107" s="25">
        <f t="shared" si="397"/>
        <v>1.0585678753763581</v>
      </c>
      <c r="H2107" s="25">
        <f t="shared" si="392"/>
        <v>0.99475543470319527</v>
      </c>
      <c r="I2107" s="4">
        <f t="shared" si="398"/>
        <v>5080.6457785354642</v>
      </c>
      <c r="J2107" s="25">
        <f t="shared" si="393"/>
        <v>4347.726641898922</v>
      </c>
      <c r="K2107" s="15">
        <f t="shared" si="399"/>
        <v>4324.9247056328259</v>
      </c>
      <c r="L2107" s="36">
        <f t="shared" si="400"/>
        <v>729.07529436717414</v>
      </c>
      <c r="M2107" s="36">
        <f t="shared" si="401"/>
        <v>729.07529436717414</v>
      </c>
      <c r="N2107" s="36">
        <f t="shared" si="402"/>
        <v>0.14425708238369098</v>
      </c>
      <c r="O2107" s="36">
        <f t="shared" si="403"/>
        <v>531550.78485658159</v>
      </c>
      <c r="P2107" s="35">
        <f t="shared" si="394"/>
        <v>531550.78485658159</v>
      </c>
    </row>
    <row r="2108" spans="1:16" x14ac:dyDescent="0.4">
      <c r="A2108" s="1">
        <v>2107</v>
      </c>
      <c r="B2108" s="21">
        <v>41920</v>
      </c>
      <c r="C2108" s="43">
        <v>3</v>
      </c>
      <c r="D2108">
        <v>4469</v>
      </c>
      <c r="E2108" s="25">
        <f t="shared" si="395"/>
        <v>4875.75</v>
      </c>
      <c r="F2108" s="25">
        <f t="shared" si="396"/>
        <v>4438</v>
      </c>
      <c r="G2108" s="25">
        <f t="shared" si="397"/>
        <v>1.0069851284362326</v>
      </c>
      <c r="H2108" s="25">
        <f t="shared" si="392"/>
        <v>1.0047966317304369</v>
      </c>
      <c r="I2108" s="4">
        <f t="shared" si="398"/>
        <v>4447.6661832589889</v>
      </c>
      <c r="J2108" s="25">
        <f t="shared" si="393"/>
        <v>4347.6667784383344</v>
      </c>
      <c r="K2108" s="15">
        <f t="shared" si="399"/>
        <v>4368.5209348611579</v>
      </c>
      <c r="L2108" s="36">
        <f t="shared" si="400"/>
        <v>100.47906513884209</v>
      </c>
      <c r="M2108" s="36">
        <f t="shared" si="401"/>
        <v>100.47906513884209</v>
      </c>
      <c r="N2108" s="36">
        <f t="shared" si="402"/>
        <v>2.2483567943352448E-2</v>
      </c>
      <c r="O2108" s="36">
        <f t="shared" si="403"/>
        <v>10096.042531175672</v>
      </c>
      <c r="P2108" s="35">
        <f t="shared" si="394"/>
        <v>10096.042531175672</v>
      </c>
    </row>
    <row r="2109" spans="1:16" x14ac:dyDescent="0.4">
      <c r="A2109" s="1">
        <v>2108</v>
      </c>
      <c r="B2109" s="21">
        <v>41921</v>
      </c>
      <c r="C2109" s="43">
        <v>4</v>
      </c>
      <c r="D2109">
        <v>3430</v>
      </c>
      <c r="E2109" s="25">
        <f t="shared" si="395"/>
        <v>4000.25</v>
      </c>
      <c r="F2109" s="25">
        <f t="shared" si="396"/>
        <v>3797.25</v>
      </c>
      <c r="G2109" s="25">
        <f t="shared" si="397"/>
        <v>0.90328527223648691</v>
      </c>
      <c r="H2109" s="25">
        <f t="shared" si="392"/>
        <v>0.99880733708417879</v>
      </c>
      <c r="I2109" s="4">
        <f t="shared" si="398"/>
        <v>3434.0957186129699</v>
      </c>
      <c r="J2109" s="25">
        <f t="shared" si="393"/>
        <v>4347.6069149777477</v>
      </c>
      <c r="K2109" s="15">
        <f t="shared" si="399"/>
        <v>4342.4216854376855</v>
      </c>
      <c r="L2109" s="36">
        <f t="shared" si="400"/>
        <v>-912.42168543768548</v>
      </c>
      <c r="M2109" s="36">
        <f t="shared" si="401"/>
        <v>912.42168543768548</v>
      </c>
      <c r="N2109" s="36">
        <f t="shared" si="402"/>
        <v>0.26601215318882959</v>
      </c>
      <c r="O2109" s="36">
        <f t="shared" si="403"/>
        <v>832513.3320569467</v>
      </c>
      <c r="P2109" s="35">
        <f t="shared" si="394"/>
        <v>832513.3320569467</v>
      </c>
    </row>
    <row r="2110" spans="1:16" x14ac:dyDescent="0.4">
      <c r="A2110" s="1">
        <v>2109</v>
      </c>
      <c r="B2110" s="21">
        <v>41922</v>
      </c>
      <c r="C2110" s="43">
        <v>1</v>
      </c>
      <c r="D2110">
        <v>3048</v>
      </c>
      <c r="E2110" s="25">
        <f t="shared" si="395"/>
        <v>3594.25</v>
      </c>
      <c r="F2110" s="25">
        <f t="shared" si="396"/>
        <v>3675.5</v>
      </c>
      <c r="G2110" s="25">
        <f t="shared" si="397"/>
        <v>0.82927492858114538</v>
      </c>
      <c r="H2110" s="25">
        <f t="shared" si="392"/>
        <v>1.0016405964821891</v>
      </c>
      <c r="I2110" s="4">
        <f t="shared" si="398"/>
        <v>3043.0076523502798</v>
      </c>
      <c r="J2110" s="25">
        <f t="shared" si="393"/>
        <v>4347.5470515171601</v>
      </c>
      <c r="K2110" s="15">
        <f t="shared" si="399"/>
        <v>4354.6796219160306</v>
      </c>
      <c r="L2110" s="36">
        <f t="shared" si="400"/>
        <v>-1306.6796219160306</v>
      </c>
      <c r="M2110" s="36">
        <f t="shared" si="401"/>
        <v>1306.6796219160306</v>
      </c>
      <c r="N2110" s="36">
        <f t="shared" si="402"/>
        <v>0.42870066335827772</v>
      </c>
      <c r="O2110" s="36">
        <f t="shared" si="403"/>
        <v>1707411.6343306205</v>
      </c>
      <c r="P2110" s="35">
        <f t="shared" si="394"/>
        <v>1707411.6343306205</v>
      </c>
    </row>
    <row r="2111" spans="1:16" x14ac:dyDescent="0.4">
      <c r="A2111" s="1">
        <v>2110</v>
      </c>
      <c r="B2111" s="21">
        <v>41923</v>
      </c>
      <c r="C2111" s="43">
        <v>2</v>
      </c>
      <c r="D2111">
        <v>3430</v>
      </c>
      <c r="E2111" s="25">
        <f t="shared" si="395"/>
        <v>3756.75</v>
      </c>
      <c r="F2111" s="25">
        <f t="shared" si="396"/>
        <v>3972.375</v>
      </c>
      <c r="G2111" s="25">
        <f t="shared" si="397"/>
        <v>0.86346329336983541</v>
      </c>
      <c r="H2111" s="25">
        <f t="shared" si="392"/>
        <v>0.99475543470319527</v>
      </c>
      <c r="I2111" s="4">
        <f t="shared" si="398"/>
        <v>3448.0837001140962</v>
      </c>
      <c r="J2111" s="25">
        <f t="shared" si="393"/>
        <v>4347.4871880565734</v>
      </c>
      <c r="K2111" s="15">
        <f t="shared" si="399"/>
        <v>4324.6865076217891</v>
      </c>
      <c r="L2111" s="36">
        <f t="shared" si="400"/>
        <v>-894.68650762178913</v>
      </c>
      <c r="M2111" s="36">
        <f t="shared" si="401"/>
        <v>894.68650762178913</v>
      </c>
      <c r="N2111" s="36">
        <f t="shared" si="402"/>
        <v>0.26084154741160032</v>
      </c>
      <c r="O2111" s="36">
        <f t="shared" si="403"/>
        <v>800463.94692047371</v>
      </c>
      <c r="P2111" s="35">
        <f t="shared" si="394"/>
        <v>800463.94692047371</v>
      </c>
    </row>
    <row r="2112" spans="1:16" x14ac:dyDescent="0.4">
      <c r="A2112" s="1">
        <v>2111</v>
      </c>
      <c r="B2112" s="21">
        <v>41924</v>
      </c>
      <c r="C2112" s="43">
        <v>3</v>
      </c>
      <c r="D2112">
        <v>5119</v>
      </c>
      <c r="E2112" s="25">
        <f t="shared" si="395"/>
        <v>4188</v>
      </c>
      <c r="F2112" s="25">
        <f t="shared" si="396"/>
        <v>4598.5</v>
      </c>
      <c r="G2112" s="25">
        <f t="shared" si="397"/>
        <v>1.1131890833967597</v>
      </c>
      <c r="H2112" s="25">
        <f t="shared" si="392"/>
        <v>1.0047966317304369</v>
      </c>
      <c r="I2112" s="4">
        <f t="shared" si="398"/>
        <v>5094.5632562324381</v>
      </c>
      <c r="J2112" s="25">
        <f t="shared" si="393"/>
        <v>4347.4273245959857</v>
      </c>
      <c r="K2112" s="15">
        <f t="shared" si="399"/>
        <v>4368.2803324469114</v>
      </c>
      <c r="L2112" s="36">
        <f t="shared" si="400"/>
        <v>750.71966755308858</v>
      </c>
      <c r="M2112" s="36">
        <f t="shared" si="401"/>
        <v>750.71966755308858</v>
      </c>
      <c r="N2112" s="36">
        <f t="shared" si="402"/>
        <v>0.1466535783459833</v>
      </c>
      <c r="O2112" s="36">
        <f t="shared" si="403"/>
        <v>563580.01925101981</v>
      </c>
      <c r="P2112" s="35">
        <f t="shared" si="394"/>
        <v>563580.01925101981</v>
      </c>
    </row>
    <row r="2113" spans="1:16" x14ac:dyDescent="0.4">
      <c r="A2113" s="1">
        <v>2112</v>
      </c>
      <c r="B2113" s="21">
        <v>41925</v>
      </c>
      <c r="C2113" s="43">
        <v>4</v>
      </c>
      <c r="D2113">
        <v>5155</v>
      </c>
      <c r="E2113" s="25">
        <f t="shared" si="395"/>
        <v>5009</v>
      </c>
      <c r="F2113" s="25">
        <f t="shared" si="396"/>
        <v>5394.125</v>
      </c>
      <c r="G2113" s="25">
        <f t="shared" si="397"/>
        <v>0.95566936250086898</v>
      </c>
      <c r="H2113" s="25">
        <f t="shared" si="392"/>
        <v>0.99880733708417879</v>
      </c>
      <c r="I2113" s="4">
        <f t="shared" si="398"/>
        <v>5161.1555187900467</v>
      </c>
      <c r="J2113" s="25">
        <f t="shared" si="393"/>
        <v>4347.367461135399</v>
      </c>
      <c r="K2113" s="15">
        <f t="shared" si="399"/>
        <v>4342.1825171830551</v>
      </c>
      <c r="L2113" s="36">
        <f t="shared" si="400"/>
        <v>812.8174828169449</v>
      </c>
      <c r="M2113" s="36">
        <f t="shared" si="401"/>
        <v>812.8174828169449</v>
      </c>
      <c r="N2113" s="36">
        <f t="shared" si="402"/>
        <v>0.15767555437768088</v>
      </c>
      <c r="O2113" s="36">
        <f t="shared" si="403"/>
        <v>660672.26037287456</v>
      </c>
      <c r="P2113" s="35">
        <f t="shared" si="394"/>
        <v>660672.26037287456</v>
      </c>
    </row>
    <row r="2114" spans="1:16" x14ac:dyDescent="0.4">
      <c r="A2114" s="1">
        <v>2113</v>
      </c>
      <c r="B2114" s="21">
        <v>41926</v>
      </c>
      <c r="C2114" s="43">
        <v>1</v>
      </c>
      <c r="D2114">
        <v>6332</v>
      </c>
      <c r="E2114" s="25">
        <f t="shared" si="395"/>
        <v>5779.25</v>
      </c>
      <c r="F2114" s="25">
        <f t="shared" si="396"/>
        <v>5792</v>
      </c>
      <c r="G2114" s="25">
        <f t="shared" si="397"/>
        <v>1.093232044198895</v>
      </c>
      <c r="H2114" s="25">
        <f t="shared" ref="H2114:H2177" si="404">VLOOKUP(C2114,$Q$38:$S$42,3,FALSE)</f>
        <v>1.0016405964821891</v>
      </c>
      <c r="I2114" s="4">
        <f t="shared" si="398"/>
        <v>6321.6287580977596</v>
      </c>
      <c r="J2114" s="25">
        <f t="shared" si="393"/>
        <v>4347.3075976748114</v>
      </c>
      <c r="K2114" s="15">
        <f t="shared" si="399"/>
        <v>4354.4397752265504</v>
      </c>
      <c r="L2114" s="36">
        <f t="shared" si="400"/>
        <v>1977.5602247734496</v>
      </c>
      <c r="M2114" s="36">
        <f t="shared" si="401"/>
        <v>1977.5602247734496</v>
      </c>
      <c r="N2114" s="36">
        <f t="shared" si="402"/>
        <v>0.31231210119605962</v>
      </c>
      <c r="O2114" s="36">
        <f t="shared" si="403"/>
        <v>3910744.4426060165</v>
      </c>
      <c r="P2114" s="35">
        <f t="shared" si="394"/>
        <v>3910744.4426060165</v>
      </c>
    </row>
    <row r="2115" spans="1:16" x14ac:dyDescent="0.4">
      <c r="A2115" s="1">
        <v>2114</v>
      </c>
      <c r="B2115" s="21">
        <v>41927</v>
      </c>
      <c r="C2115" s="43">
        <v>2</v>
      </c>
      <c r="D2115">
        <v>6511</v>
      </c>
      <c r="E2115" s="25">
        <f t="shared" si="395"/>
        <v>5804.75</v>
      </c>
      <c r="F2115" s="25">
        <f t="shared" si="396"/>
        <v>5968.625</v>
      </c>
      <c r="G2115" s="25">
        <f t="shared" si="397"/>
        <v>1.0908710130055079</v>
      </c>
      <c r="H2115" s="25">
        <f t="shared" si="404"/>
        <v>0.99475543470319527</v>
      </c>
      <c r="I2115" s="4">
        <f t="shared" si="398"/>
        <v>6545.3273969221227</v>
      </c>
      <c r="J2115" s="25">
        <f t="shared" ref="J2115:J2178" si="405">INTERCEPT($I$2:$I$3896,$A$2:$A$3896)+SLOPE($I$2:$I$3896,$A$2:$A$3896)*A2115</f>
        <v>4347.2477342142247</v>
      </c>
      <c r="K2115" s="15">
        <f t="shared" si="399"/>
        <v>4324.4483096107515</v>
      </c>
      <c r="L2115" s="36">
        <f t="shared" si="400"/>
        <v>2186.5516903892485</v>
      </c>
      <c r="M2115" s="36">
        <f t="shared" si="401"/>
        <v>2186.5516903892485</v>
      </c>
      <c r="N2115" s="36">
        <f t="shared" si="402"/>
        <v>0.33582424979100728</v>
      </c>
      <c r="O2115" s="36">
        <f t="shared" si="403"/>
        <v>4781008.2947440799</v>
      </c>
      <c r="P2115" s="35">
        <f t="shared" ref="P2115:P2178" si="406">(D2115-K2115)^2</f>
        <v>4781008.2947440799</v>
      </c>
    </row>
    <row r="2116" spans="1:16" x14ac:dyDescent="0.4">
      <c r="A2116" s="1">
        <v>2115</v>
      </c>
      <c r="B2116" s="21">
        <v>41928</v>
      </c>
      <c r="C2116" s="43">
        <v>3</v>
      </c>
      <c r="D2116">
        <v>5221</v>
      </c>
      <c r="E2116" s="25">
        <f t="shared" si="395"/>
        <v>6132.5</v>
      </c>
      <c r="F2116" s="25">
        <f t="shared" si="396"/>
        <v>6047.375</v>
      </c>
      <c r="G2116" s="25">
        <f t="shared" si="397"/>
        <v>0.86334980053328925</v>
      </c>
      <c r="H2116" s="25">
        <f t="shared" si="404"/>
        <v>1.0047966317304369</v>
      </c>
      <c r="I2116" s="4">
        <f t="shared" si="398"/>
        <v>5196.0763353759639</v>
      </c>
      <c r="J2116" s="25">
        <f t="shared" si="405"/>
        <v>4347.1878707536371</v>
      </c>
      <c r="K2116" s="15">
        <f t="shared" si="399"/>
        <v>4368.039730032664</v>
      </c>
      <c r="L2116" s="36">
        <f t="shared" si="400"/>
        <v>852.96026996733599</v>
      </c>
      <c r="M2116" s="36">
        <f t="shared" si="401"/>
        <v>852.96026996733599</v>
      </c>
      <c r="N2116" s="36">
        <f t="shared" si="402"/>
        <v>0.1633710534317824</v>
      </c>
      <c r="O2116" s="36">
        <f t="shared" si="403"/>
        <v>727541.22214275075</v>
      </c>
      <c r="P2116" s="35">
        <f t="shared" si="406"/>
        <v>727541.22214275075</v>
      </c>
    </row>
    <row r="2117" spans="1:16" x14ac:dyDescent="0.4">
      <c r="A2117" s="1">
        <v>2116</v>
      </c>
      <c r="B2117" s="21">
        <v>41929</v>
      </c>
      <c r="C2117" s="43">
        <v>4</v>
      </c>
      <c r="D2117">
        <v>6466</v>
      </c>
      <c r="E2117" s="25">
        <f t="shared" ref="E2117:E2180" si="407">AVERAGE(D2115:D2118)</f>
        <v>5962.25</v>
      </c>
      <c r="F2117" s="25">
        <f t="shared" ref="F2117:F2180" si="408">AVERAGE(E2117:E2118)</f>
        <v>5577.125</v>
      </c>
      <c r="G2117" s="25">
        <f t="shared" si="397"/>
        <v>1.1593787121500774</v>
      </c>
      <c r="H2117" s="25">
        <f t="shared" si="404"/>
        <v>0.99880733708417879</v>
      </c>
      <c r="I2117" s="4">
        <f t="shared" si="398"/>
        <v>6473.7209669246249</v>
      </c>
      <c r="J2117" s="25">
        <f t="shared" si="405"/>
        <v>4347.1280072930504</v>
      </c>
      <c r="K2117" s="15">
        <f t="shared" si="399"/>
        <v>4341.9433489284238</v>
      </c>
      <c r="L2117" s="36">
        <f t="shared" si="400"/>
        <v>2124.0566510715762</v>
      </c>
      <c r="M2117" s="36">
        <f t="shared" si="401"/>
        <v>2124.0566510715762</v>
      </c>
      <c r="N2117" s="36">
        <f t="shared" si="402"/>
        <v>0.32849623431357505</v>
      </c>
      <c r="O2117" s="36">
        <f t="shared" si="403"/>
        <v>4511616.6569614001</v>
      </c>
      <c r="P2117" s="35">
        <f t="shared" si="406"/>
        <v>4511616.6569614001</v>
      </c>
    </row>
    <row r="2118" spans="1:16" x14ac:dyDescent="0.4">
      <c r="A2118" s="1">
        <v>2117</v>
      </c>
      <c r="B2118" s="21">
        <v>41930</v>
      </c>
      <c r="C2118" s="43">
        <v>1</v>
      </c>
      <c r="D2118">
        <v>5651</v>
      </c>
      <c r="E2118" s="25">
        <f t="shared" si="407"/>
        <v>5192</v>
      </c>
      <c r="F2118" s="25">
        <f t="shared" si="408"/>
        <v>5353.125</v>
      </c>
      <c r="G2118" s="25">
        <f t="shared" si="397"/>
        <v>1.0556450671336837</v>
      </c>
      <c r="H2118" s="25">
        <f t="shared" si="404"/>
        <v>1.0016405964821891</v>
      </c>
      <c r="I2118" s="4">
        <f t="shared" si="398"/>
        <v>5641.744174354144</v>
      </c>
      <c r="J2118" s="25">
        <f t="shared" si="405"/>
        <v>4347.0681438324627</v>
      </c>
      <c r="K2118" s="15">
        <f t="shared" si="399"/>
        <v>4354.1999285370703</v>
      </c>
      <c r="L2118" s="36">
        <f t="shared" si="400"/>
        <v>1296.8000714629297</v>
      </c>
      <c r="M2118" s="36">
        <f t="shared" si="401"/>
        <v>1296.8000714629297</v>
      </c>
      <c r="N2118" s="36">
        <f t="shared" si="402"/>
        <v>0.22948152034382052</v>
      </c>
      <c r="O2118" s="36">
        <f t="shared" si="403"/>
        <v>1681690.4253462597</v>
      </c>
      <c r="P2118" s="35">
        <f t="shared" si="406"/>
        <v>1681690.4253462597</v>
      </c>
    </row>
    <row r="2119" spans="1:16" x14ac:dyDescent="0.4">
      <c r="A2119" s="1">
        <v>2118</v>
      </c>
      <c r="B2119" s="21">
        <v>41931</v>
      </c>
      <c r="C2119" s="43">
        <v>2</v>
      </c>
      <c r="D2119">
        <v>3430</v>
      </c>
      <c r="E2119" s="25">
        <f t="shared" si="407"/>
        <v>5514.25</v>
      </c>
      <c r="F2119" s="25">
        <f t="shared" si="408"/>
        <v>5544.625</v>
      </c>
      <c r="G2119" s="25">
        <f t="shared" si="397"/>
        <v>0.61861712920170431</v>
      </c>
      <c r="H2119" s="25">
        <f t="shared" si="404"/>
        <v>0.99475543470319527</v>
      </c>
      <c r="I2119" s="4">
        <f t="shared" si="398"/>
        <v>3448.0837001140962</v>
      </c>
      <c r="J2119" s="25">
        <f t="shared" si="405"/>
        <v>4347.008280371876</v>
      </c>
      <c r="K2119" s="15">
        <f t="shared" si="399"/>
        <v>4324.2101115997148</v>
      </c>
      <c r="L2119" s="36">
        <f t="shared" si="400"/>
        <v>-894.21011159971476</v>
      </c>
      <c r="M2119" s="36">
        <f t="shared" si="401"/>
        <v>894.21011159971476</v>
      </c>
      <c r="N2119" s="36">
        <f t="shared" si="402"/>
        <v>0.26070265644306551</v>
      </c>
      <c r="O2119" s="36">
        <f t="shared" si="403"/>
        <v>799611.72368717438</v>
      </c>
      <c r="P2119" s="35">
        <f t="shared" si="406"/>
        <v>799611.72368717438</v>
      </c>
    </row>
    <row r="2120" spans="1:16" x14ac:dyDescent="0.4">
      <c r="A2120" s="1">
        <v>2119</v>
      </c>
      <c r="B2120" s="21">
        <v>41932</v>
      </c>
      <c r="C2120" s="43">
        <v>3</v>
      </c>
      <c r="D2120">
        <v>6510</v>
      </c>
      <c r="E2120" s="25">
        <f t="shared" si="407"/>
        <v>5575</v>
      </c>
      <c r="F2120" s="25">
        <f t="shared" si="408"/>
        <v>5702.125</v>
      </c>
      <c r="G2120" s="25">
        <f t="shared" si="397"/>
        <v>1.1416796369774427</v>
      </c>
      <c r="H2120" s="25">
        <f t="shared" si="404"/>
        <v>1.0047966317304369</v>
      </c>
      <c r="I2120" s="4">
        <f t="shared" si="398"/>
        <v>6478.9229923956182</v>
      </c>
      <c r="J2120" s="25">
        <f t="shared" si="405"/>
        <v>4346.9484169112893</v>
      </c>
      <c r="K2120" s="15">
        <f t="shared" si="399"/>
        <v>4367.7991276184184</v>
      </c>
      <c r="L2120" s="36">
        <f t="shared" si="400"/>
        <v>2142.2008723815816</v>
      </c>
      <c r="M2120" s="36">
        <f t="shared" si="401"/>
        <v>2142.2008723815816</v>
      </c>
      <c r="N2120" s="36">
        <f t="shared" si="402"/>
        <v>0.32906311403710931</v>
      </c>
      <c r="O2120" s="36">
        <f t="shared" si="403"/>
        <v>4589024.5776324095</v>
      </c>
      <c r="P2120" s="35">
        <f t="shared" si="406"/>
        <v>4589024.5776324095</v>
      </c>
    </row>
    <row r="2121" spans="1:16" x14ac:dyDescent="0.4">
      <c r="A2121" s="1">
        <v>2120</v>
      </c>
      <c r="B2121" s="21">
        <v>41933</v>
      </c>
      <c r="C2121" s="43">
        <v>4</v>
      </c>
      <c r="D2121">
        <v>6709</v>
      </c>
      <c r="E2121" s="25">
        <f t="shared" si="407"/>
        <v>5829.25</v>
      </c>
      <c r="F2121" s="25">
        <f t="shared" si="408"/>
        <v>5856.75</v>
      </c>
      <c r="G2121" s="25">
        <f t="shared" si="397"/>
        <v>1.1455158577709481</v>
      </c>
      <c r="H2121" s="25">
        <f t="shared" si="404"/>
        <v>0.99880733708417879</v>
      </c>
      <c r="I2121" s="4">
        <f t="shared" si="398"/>
        <v>6717.0111300800045</v>
      </c>
      <c r="J2121" s="25">
        <f t="shared" si="405"/>
        <v>4346.8885534507017</v>
      </c>
      <c r="K2121" s="15">
        <f t="shared" si="399"/>
        <v>4341.7041806737934</v>
      </c>
      <c r="L2121" s="36">
        <f t="shared" si="400"/>
        <v>2367.2958193262066</v>
      </c>
      <c r="M2121" s="36">
        <f t="shared" si="401"/>
        <v>2367.2958193262066</v>
      </c>
      <c r="N2121" s="36">
        <f t="shared" si="402"/>
        <v>0.35285375157642074</v>
      </c>
      <c r="O2121" s="36">
        <f t="shared" si="403"/>
        <v>5604089.4961993359</v>
      </c>
      <c r="P2121" s="35">
        <f t="shared" si="406"/>
        <v>5604089.4961993359</v>
      </c>
    </row>
    <row r="2122" spans="1:16" x14ac:dyDescent="0.4">
      <c r="A2122" s="1">
        <v>2121</v>
      </c>
      <c r="B2122" s="21">
        <v>41934</v>
      </c>
      <c r="C2122" s="43">
        <v>1</v>
      </c>
      <c r="D2122">
        <v>6668</v>
      </c>
      <c r="E2122" s="25">
        <f t="shared" si="407"/>
        <v>5884.25</v>
      </c>
      <c r="F2122" s="25">
        <f t="shared" si="408"/>
        <v>5885.625</v>
      </c>
      <c r="G2122" s="25">
        <f t="shared" si="397"/>
        <v>1.1329298077944143</v>
      </c>
      <c r="H2122" s="25">
        <f t="shared" si="404"/>
        <v>1.0016405964821891</v>
      </c>
      <c r="I2122" s="4">
        <f t="shared" si="398"/>
        <v>6657.0784205615701</v>
      </c>
      <c r="J2122" s="25">
        <f t="shared" si="405"/>
        <v>4346.828689990115</v>
      </c>
      <c r="K2122" s="15">
        <f t="shared" si="399"/>
        <v>4353.960081847591</v>
      </c>
      <c r="L2122" s="36">
        <f t="shared" si="400"/>
        <v>2314.039918152409</v>
      </c>
      <c r="M2122" s="36">
        <f t="shared" si="401"/>
        <v>2314.039918152409</v>
      </c>
      <c r="N2122" s="36">
        <f t="shared" si="402"/>
        <v>0.34703658040677998</v>
      </c>
      <c r="O2122" s="36">
        <f t="shared" si="403"/>
        <v>5354780.7428028081</v>
      </c>
      <c r="P2122" s="35">
        <f t="shared" si="406"/>
        <v>5354780.7428028081</v>
      </c>
    </row>
    <row r="2123" spans="1:16" x14ac:dyDescent="0.4">
      <c r="A2123" s="1">
        <v>2122</v>
      </c>
      <c r="B2123" s="21">
        <v>41935</v>
      </c>
      <c r="C2123" s="43">
        <v>2</v>
      </c>
      <c r="D2123">
        <v>3650</v>
      </c>
      <c r="E2123" s="25">
        <f t="shared" si="407"/>
        <v>5887</v>
      </c>
      <c r="F2123" s="25">
        <f t="shared" si="408"/>
        <v>5763.625</v>
      </c>
      <c r="G2123" s="25">
        <f t="shared" si="397"/>
        <v>0.63328200568218784</v>
      </c>
      <c r="H2123" s="25">
        <f t="shared" si="404"/>
        <v>0.99475543470319527</v>
      </c>
      <c r="I2123" s="4">
        <f t="shared" si="398"/>
        <v>3669.2435875849715</v>
      </c>
      <c r="J2123" s="25">
        <f t="shared" si="405"/>
        <v>4346.7688265295274</v>
      </c>
      <c r="K2123" s="15">
        <f t="shared" si="399"/>
        <v>4323.971913588678</v>
      </c>
      <c r="L2123" s="36">
        <f t="shared" si="400"/>
        <v>-673.97191358867804</v>
      </c>
      <c r="M2123" s="36">
        <f t="shared" si="401"/>
        <v>673.97191358867804</v>
      </c>
      <c r="N2123" s="36">
        <f t="shared" si="402"/>
        <v>0.18464983933936385</v>
      </c>
      <c r="O2123" s="36">
        <f t="shared" si="403"/>
        <v>454238.14030638448</v>
      </c>
      <c r="P2123" s="35">
        <f t="shared" si="406"/>
        <v>454238.14030638448</v>
      </c>
    </row>
    <row r="2124" spans="1:16" x14ac:dyDescent="0.4">
      <c r="A2124" s="1">
        <v>2123</v>
      </c>
      <c r="B2124" s="21">
        <v>41936</v>
      </c>
      <c r="C2124" s="43">
        <v>3</v>
      </c>
      <c r="D2124">
        <v>6521</v>
      </c>
      <c r="E2124" s="25">
        <f t="shared" si="407"/>
        <v>5640.25</v>
      </c>
      <c r="F2124" s="25">
        <f t="shared" si="408"/>
        <v>5491.375</v>
      </c>
      <c r="G2124" s="25">
        <f t="shared" si="397"/>
        <v>1.1874985773144249</v>
      </c>
      <c r="H2124" s="25">
        <f t="shared" si="404"/>
        <v>1.0047966317304369</v>
      </c>
      <c r="I2124" s="4">
        <f t="shared" si="398"/>
        <v>6489.8704813228615</v>
      </c>
      <c r="J2124" s="25">
        <f t="shared" si="405"/>
        <v>4346.7089630689406</v>
      </c>
      <c r="K2124" s="15">
        <f t="shared" si="399"/>
        <v>4367.5585252041719</v>
      </c>
      <c r="L2124" s="36">
        <f t="shared" si="400"/>
        <v>2153.4414747958281</v>
      </c>
      <c r="M2124" s="36">
        <f t="shared" si="401"/>
        <v>2153.4414747958281</v>
      </c>
      <c r="N2124" s="36">
        <f t="shared" si="402"/>
        <v>0.33023178573774392</v>
      </c>
      <c r="O2124" s="36">
        <f t="shared" si="403"/>
        <v>4637310.1853708308</v>
      </c>
      <c r="P2124" s="35">
        <f t="shared" si="406"/>
        <v>4637310.1853708308</v>
      </c>
    </row>
    <row r="2125" spans="1:16" x14ac:dyDescent="0.4">
      <c r="A2125" s="1">
        <v>2124</v>
      </c>
      <c r="B2125" s="21">
        <v>41937</v>
      </c>
      <c r="C2125" s="43">
        <v>4</v>
      </c>
      <c r="D2125">
        <v>5722</v>
      </c>
      <c r="E2125" s="25">
        <f t="shared" si="407"/>
        <v>5342.5</v>
      </c>
      <c r="F2125" s="25">
        <f t="shared" si="408"/>
        <v>5691.75</v>
      </c>
      <c r="G2125" s="25">
        <f t="shared" si="397"/>
        <v>1.0053147098871174</v>
      </c>
      <c r="H2125" s="25">
        <f t="shared" si="404"/>
        <v>0.99880733708417879</v>
      </c>
      <c r="I2125" s="4">
        <f t="shared" si="398"/>
        <v>5728.8325661525987</v>
      </c>
      <c r="J2125" s="25">
        <f t="shared" si="405"/>
        <v>4346.649099608353</v>
      </c>
      <c r="K2125" s="15">
        <f t="shared" si="399"/>
        <v>4341.4650124191621</v>
      </c>
      <c r="L2125" s="36">
        <f t="shared" si="400"/>
        <v>1380.5349875808379</v>
      </c>
      <c r="M2125" s="36">
        <f t="shared" si="401"/>
        <v>1380.5349875808379</v>
      </c>
      <c r="N2125" s="36">
        <f t="shared" si="402"/>
        <v>0.24126791114659871</v>
      </c>
      <c r="O2125" s="36">
        <f t="shared" si="403"/>
        <v>1905876.8519348241</v>
      </c>
      <c r="P2125" s="35">
        <f t="shared" si="406"/>
        <v>1905876.8519348241</v>
      </c>
    </row>
    <row r="2126" spans="1:16" x14ac:dyDescent="0.4">
      <c r="A2126" s="1">
        <v>2125</v>
      </c>
      <c r="B2126" s="21">
        <v>41938</v>
      </c>
      <c r="C2126" s="43">
        <v>1</v>
      </c>
      <c r="D2126">
        <v>5477</v>
      </c>
      <c r="E2126" s="25">
        <f t="shared" si="407"/>
        <v>6041</v>
      </c>
      <c r="F2126" s="25">
        <f t="shared" si="408"/>
        <v>6050.75</v>
      </c>
      <c r="G2126" s="25">
        <f t="shared" si="397"/>
        <v>0.90517704416807832</v>
      </c>
      <c r="H2126" s="25">
        <f t="shared" si="404"/>
        <v>1.0016405964821891</v>
      </c>
      <c r="I2126" s="4">
        <f t="shared" si="398"/>
        <v>5468.029170578242</v>
      </c>
      <c r="J2126" s="25">
        <f t="shared" si="405"/>
        <v>4346.5892361477663</v>
      </c>
      <c r="K2126" s="15">
        <f t="shared" si="399"/>
        <v>4353.7202351581109</v>
      </c>
      <c r="L2126" s="36">
        <f t="shared" si="400"/>
        <v>1123.2797648418891</v>
      </c>
      <c r="M2126" s="36">
        <f t="shared" si="401"/>
        <v>1123.2797648418891</v>
      </c>
      <c r="N2126" s="36">
        <f t="shared" si="402"/>
        <v>0.20509033500856111</v>
      </c>
      <c r="O2126" s="36">
        <f t="shared" si="403"/>
        <v>1261757.4301032496</v>
      </c>
      <c r="P2126" s="35">
        <f t="shared" si="406"/>
        <v>1261757.4301032496</v>
      </c>
    </row>
    <row r="2127" spans="1:16" x14ac:dyDescent="0.4">
      <c r="A2127" s="1">
        <v>2126</v>
      </c>
      <c r="B2127" s="21">
        <v>41939</v>
      </c>
      <c r="C2127" s="43">
        <v>2</v>
      </c>
      <c r="D2127">
        <v>6444</v>
      </c>
      <c r="E2127" s="25">
        <f t="shared" si="407"/>
        <v>6060.5</v>
      </c>
      <c r="F2127" s="25">
        <f t="shared" si="408"/>
        <v>6181.125</v>
      </c>
      <c r="G2127" s="25">
        <f t="shared" si="397"/>
        <v>1.042528665898198</v>
      </c>
      <c r="H2127" s="25">
        <f t="shared" si="404"/>
        <v>0.99475543470319527</v>
      </c>
      <c r="I2127" s="4">
        <f t="shared" si="398"/>
        <v>6477.9741584650837</v>
      </c>
      <c r="J2127" s="25">
        <f t="shared" si="405"/>
        <v>4346.5293726871787</v>
      </c>
      <c r="K2127" s="15">
        <f t="shared" si="399"/>
        <v>4323.7337155776413</v>
      </c>
      <c r="L2127" s="36">
        <f t="shared" si="400"/>
        <v>2120.2662844223587</v>
      </c>
      <c r="M2127" s="36">
        <f t="shared" si="401"/>
        <v>2120.2662844223587</v>
      </c>
      <c r="N2127" s="36">
        <f t="shared" si="402"/>
        <v>0.32902952892960252</v>
      </c>
      <c r="O2127" s="36">
        <f t="shared" si="403"/>
        <v>4495529.1168581946</v>
      </c>
      <c r="P2127" s="35">
        <f t="shared" si="406"/>
        <v>4495529.1168581946</v>
      </c>
    </row>
    <row r="2128" spans="1:16" x14ac:dyDescent="0.4">
      <c r="A2128" s="1">
        <v>2127</v>
      </c>
      <c r="B2128" s="21">
        <v>41940</v>
      </c>
      <c r="C2128" s="43">
        <v>3</v>
      </c>
      <c r="D2128">
        <v>6599</v>
      </c>
      <c r="E2128" s="25">
        <f t="shared" si="407"/>
        <v>6301.75</v>
      </c>
      <c r="F2128" s="25">
        <f t="shared" si="408"/>
        <v>6285.25</v>
      </c>
      <c r="G2128" s="25">
        <f t="shared" si="397"/>
        <v>1.0499184598862417</v>
      </c>
      <c r="H2128" s="25">
        <f t="shared" si="404"/>
        <v>1.0047966317304369</v>
      </c>
      <c r="I2128" s="4">
        <f t="shared" si="398"/>
        <v>6567.4981300796753</v>
      </c>
      <c r="J2128" s="25">
        <f t="shared" si="405"/>
        <v>4346.469509226592</v>
      </c>
      <c r="K2128" s="15">
        <f t="shared" si="399"/>
        <v>4367.3179227899245</v>
      </c>
      <c r="L2128" s="36">
        <f t="shared" si="400"/>
        <v>2231.6820772100755</v>
      </c>
      <c r="M2128" s="36">
        <f t="shared" si="401"/>
        <v>2231.6820772100755</v>
      </c>
      <c r="N2128" s="36">
        <f t="shared" si="402"/>
        <v>0.33818488819670789</v>
      </c>
      <c r="O2128" s="36">
        <f t="shared" si="403"/>
        <v>4980404.8937406773</v>
      </c>
      <c r="P2128" s="35">
        <f t="shared" si="406"/>
        <v>4980404.8937406773</v>
      </c>
    </row>
    <row r="2129" spans="1:16" x14ac:dyDescent="0.4">
      <c r="A2129" s="1">
        <v>2128</v>
      </c>
      <c r="B2129" s="21">
        <v>41941</v>
      </c>
      <c r="C2129" s="43">
        <v>4</v>
      </c>
      <c r="D2129">
        <v>6687</v>
      </c>
      <c r="E2129" s="25">
        <f t="shared" si="407"/>
        <v>6268.75</v>
      </c>
      <c r="F2129" s="25">
        <f t="shared" si="408"/>
        <v>6292.375</v>
      </c>
      <c r="G2129" s="25">
        <f t="shared" si="397"/>
        <v>1.0627147936987227</v>
      </c>
      <c r="H2129" s="25">
        <f t="shared" si="404"/>
        <v>0.99880733708417879</v>
      </c>
      <c r="I2129" s="4">
        <f t="shared" si="398"/>
        <v>6694.9848601647027</v>
      </c>
      <c r="J2129" s="25">
        <f t="shared" si="405"/>
        <v>4346.4096457660044</v>
      </c>
      <c r="K2129" s="15">
        <f t="shared" si="399"/>
        <v>4341.2258441645317</v>
      </c>
      <c r="L2129" s="36">
        <f t="shared" si="400"/>
        <v>2345.7741558354683</v>
      </c>
      <c r="M2129" s="36">
        <f t="shared" si="401"/>
        <v>2345.7741558354683</v>
      </c>
      <c r="N2129" s="36">
        <f t="shared" si="402"/>
        <v>0.35079619498062931</v>
      </c>
      <c r="O2129" s="36">
        <f t="shared" si="403"/>
        <v>5502656.3901856039</v>
      </c>
      <c r="P2129" s="35">
        <f t="shared" si="406"/>
        <v>5502656.3901856039</v>
      </c>
    </row>
    <row r="2130" spans="1:16" x14ac:dyDescent="0.4">
      <c r="A2130" s="1">
        <v>2129</v>
      </c>
      <c r="B2130" s="21">
        <v>41942</v>
      </c>
      <c r="C2130" s="43">
        <v>1</v>
      </c>
      <c r="D2130">
        <v>5345</v>
      </c>
      <c r="E2130" s="25">
        <f t="shared" si="407"/>
        <v>6316</v>
      </c>
      <c r="F2130" s="25">
        <f t="shared" si="408"/>
        <v>6214.125</v>
      </c>
      <c r="G2130" s="25">
        <f t="shared" si="397"/>
        <v>0.86013718745599743</v>
      </c>
      <c r="H2130" s="25">
        <f t="shared" si="404"/>
        <v>1.0016405964821891</v>
      </c>
      <c r="I2130" s="4">
        <f t="shared" si="398"/>
        <v>5336.2453746103165</v>
      </c>
      <c r="J2130" s="25">
        <f t="shared" si="405"/>
        <v>4346.3497823054176</v>
      </c>
      <c r="K2130" s="15">
        <f t="shared" si="399"/>
        <v>4353.4803884686307</v>
      </c>
      <c r="L2130" s="36">
        <f t="shared" si="400"/>
        <v>991.51961153136926</v>
      </c>
      <c r="M2130" s="36">
        <f t="shared" si="401"/>
        <v>991.51961153136926</v>
      </c>
      <c r="N2130" s="36">
        <f t="shared" si="402"/>
        <v>0.18550413686274447</v>
      </c>
      <c r="O2130" s="36">
        <f t="shared" si="403"/>
        <v>983111.1400513174</v>
      </c>
      <c r="P2130" s="35">
        <f t="shared" si="406"/>
        <v>983111.1400513174</v>
      </c>
    </row>
    <row r="2131" spans="1:16" x14ac:dyDescent="0.4">
      <c r="A2131" s="1">
        <v>2130</v>
      </c>
      <c r="B2131" s="21">
        <v>41943</v>
      </c>
      <c r="C2131" s="43">
        <v>2</v>
      </c>
      <c r="D2131">
        <v>6633</v>
      </c>
      <c r="E2131" s="25">
        <f t="shared" si="407"/>
        <v>6112.25</v>
      </c>
      <c r="F2131" s="25">
        <f t="shared" si="408"/>
        <v>5928</v>
      </c>
      <c r="G2131" s="25">
        <f t="shared" si="397"/>
        <v>1.1189271255060729</v>
      </c>
      <c r="H2131" s="25">
        <f t="shared" si="404"/>
        <v>0.99475543470319527</v>
      </c>
      <c r="I2131" s="4">
        <f t="shared" si="398"/>
        <v>6667.9706072468807</v>
      </c>
      <c r="J2131" s="25">
        <f t="shared" si="405"/>
        <v>4346.28991884483</v>
      </c>
      <c r="K2131" s="15">
        <f t="shared" si="399"/>
        <v>4323.4955175666046</v>
      </c>
      <c r="L2131" s="36">
        <f t="shared" si="400"/>
        <v>2309.5044824333954</v>
      </c>
      <c r="M2131" s="36">
        <f t="shared" si="401"/>
        <v>2309.5044824333954</v>
      </c>
      <c r="N2131" s="36">
        <f t="shared" si="402"/>
        <v>0.34818400157295271</v>
      </c>
      <c r="O2131" s="36">
        <f t="shared" si="403"/>
        <v>5333810.954379946</v>
      </c>
      <c r="P2131" s="35">
        <f t="shared" si="406"/>
        <v>5333810.954379946</v>
      </c>
    </row>
    <row r="2132" spans="1:16" x14ac:dyDescent="0.4">
      <c r="A2132" s="1">
        <v>2131</v>
      </c>
      <c r="B2132" s="21">
        <v>41944</v>
      </c>
      <c r="C2132" s="43">
        <v>3</v>
      </c>
      <c r="D2132">
        <v>5784</v>
      </c>
      <c r="E2132" s="25">
        <f t="shared" si="407"/>
        <v>5743.75</v>
      </c>
      <c r="F2132" s="25">
        <f t="shared" si="408"/>
        <v>5825.625</v>
      </c>
      <c r="G2132" s="25">
        <f t="shared" si="397"/>
        <v>0.99285484390086898</v>
      </c>
      <c r="H2132" s="25">
        <f t="shared" si="404"/>
        <v>1.0047966317304369</v>
      </c>
      <c r="I2132" s="4">
        <f t="shared" si="398"/>
        <v>5756.3887231975814</v>
      </c>
      <c r="J2132" s="25">
        <f t="shared" si="405"/>
        <v>4346.2300553842433</v>
      </c>
      <c r="K2132" s="15">
        <f t="shared" si="399"/>
        <v>4367.077320375678</v>
      </c>
      <c r="L2132" s="36">
        <f t="shared" si="400"/>
        <v>1416.922679624322</v>
      </c>
      <c r="M2132" s="36">
        <f t="shared" si="401"/>
        <v>1416.922679624322</v>
      </c>
      <c r="N2132" s="36">
        <f t="shared" si="402"/>
        <v>0.24497280076492428</v>
      </c>
      <c r="O2132" s="36">
        <f t="shared" si="403"/>
        <v>2007669.8800337689</v>
      </c>
      <c r="P2132" s="35">
        <f t="shared" si="406"/>
        <v>2007669.8800337689</v>
      </c>
    </row>
    <row r="2133" spans="1:16" x14ac:dyDescent="0.4">
      <c r="A2133" s="1">
        <v>2132</v>
      </c>
      <c r="B2133" s="21">
        <v>41945</v>
      </c>
      <c r="C2133" s="43">
        <v>4</v>
      </c>
      <c r="D2133">
        <v>5213</v>
      </c>
      <c r="E2133" s="25">
        <f t="shared" si="407"/>
        <v>5907.5</v>
      </c>
      <c r="F2133" s="25">
        <f t="shared" si="408"/>
        <v>5887</v>
      </c>
      <c r="G2133" s="25">
        <f t="shared" si="397"/>
        <v>0.8855104467470698</v>
      </c>
      <c r="H2133" s="25">
        <f t="shared" si="404"/>
        <v>0.99880733708417879</v>
      </c>
      <c r="I2133" s="4">
        <f t="shared" si="398"/>
        <v>5219.2247758394788</v>
      </c>
      <c r="J2133" s="25">
        <f t="shared" si="405"/>
        <v>4346.1701919236557</v>
      </c>
      <c r="K2133" s="15">
        <f t="shared" si="399"/>
        <v>4340.9866759099004</v>
      </c>
      <c r="L2133" s="36">
        <f t="shared" si="400"/>
        <v>872.01332409009956</v>
      </c>
      <c r="M2133" s="36">
        <f t="shared" si="401"/>
        <v>872.01332409009956</v>
      </c>
      <c r="N2133" s="36">
        <f t="shared" si="402"/>
        <v>0.16727667832152304</v>
      </c>
      <c r="O2133" s="36">
        <f t="shared" si="403"/>
        <v>760407.23739066499</v>
      </c>
      <c r="P2133" s="35">
        <f t="shared" si="406"/>
        <v>760407.23739066499</v>
      </c>
    </row>
    <row r="2134" spans="1:16" x14ac:dyDescent="0.4">
      <c r="A2134" s="1">
        <v>2133</v>
      </c>
      <c r="B2134" s="21">
        <v>41946</v>
      </c>
      <c r="C2134" s="43">
        <v>1</v>
      </c>
      <c r="D2134">
        <v>6000</v>
      </c>
      <c r="E2134" s="25">
        <f t="shared" si="407"/>
        <v>5866.5</v>
      </c>
      <c r="F2134" s="25">
        <f t="shared" si="408"/>
        <v>5958.375</v>
      </c>
      <c r="G2134" s="25">
        <f t="shared" si="397"/>
        <v>1.006985965133111</v>
      </c>
      <c r="H2134" s="25">
        <f t="shared" si="404"/>
        <v>1.0016405964821891</v>
      </c>
      <c r="I2134" s="4">
        <f t="shared" si="398"/>
        <v>5990.172543996614</v>
      </c>
      <c r="J2134" s="25">
        <f t="shared" si="405"/>
        <v>4346.110328463069</v>
      </c>
      <c r="K2134" s="15">
        <f t="shared" si="399"/>
        <v>4353.2405417791506</v>
      </c>
      <c r="L2134" s="36">
        <f t="shared" si="400"/>
        <v>1646.7594582208494</v>
      </c>
      <c r="M2134" s="36">
        <f t="shared" si="401"/>
        <v>1646.7594582208494</v>
      </c>
      <c r="N2134" s="36">
        <f t="shared" si="402"/>
        <v>0.27445990970347489</v>
      </c>
      <c r="O2134" s="36">
        <f t="shared" si="403"/>
        <v>2711816.7132398253</v>
      </c>
      <c r="P2134" s="35">
        <f t="shared" si="406"/>
        <v>2711816.7132398253</v>
      </c>
    </row>
    <row r="2135" spans="1:16" x14ac:dyDescent="0.4">
      <c r="A2135" s="1">
        <v>2134</v>
      </c>
      <c r="B2135" s="21">
        <v>41947</v>
      </c>
      <c r="C2135" s="43">
        <v>2</v>
      </c>
      <c r="D2135">
        <v>6469</v>
      </c>
      <c r="E2135" s="25">
        <f t="shared" si="407"/>
        <v>6050.25</v>
      </c>
      <c r="F2135" s="25">
        <f t="shared" si="408"/>
        <v>6060.125</v>
      </c>
      <c r="G2135" s="25">
        <f t="shared" si="397"/>
        <v>1.0674697304098513</v>
      </c>
      <c r="H2135" s="25">
        <f t="shared" si="404"/>
        <v>0.99475543470319527</v>
      </c>
      <c r="I2135" s="4">
        <f t="shared" si="398"/>
        <v>6503.1059638595016</v>
      </c>
      <c r="J2135" s="25">
        <f t="shared" si="405"/>
        <v>4346.0504650024814</v>
      </c>
      <c r="K2135" s="15">
        <f t="shared" si="399"/>
        <v>4323.2573195555669</v>
      </c>
      <c r="L2135" s="36">
        <f t="shared" si="400"/>
        <v>2145.7426804444331</v>
      </c>
      <c r="M2135" s="36">
        <f t="shared" si="401"/>
        <v>2145.7426804444331</v>
      </c>
      <c r="N2135" s="36">
        <f t="shared" si="402"/>
        <v>0.33169619422544955</v>
      </c>
      <c r="O2135" s="36">
        <f t="shared" si="403"/>
        <v>4604211.6506808605</v>
      </c>
      <c r="P2135" s="35">
        <f t="shared" si="406"/>
        <v>4604211.6506808605</v>
      </c>
    </row>
    <row r="2136" spans="1:16" x14ac:dyDescent="0.4">
      <c r="A2136" s="1">
        <v>2135</v>
      </c>
      <c r="B2136" s="21">
        <v>41948</v>
      </c>
      <c r="C2136" s="43">
        <v>3</v>
      </c>
      <c r="D2136">
        <v>6519</v>
      </c>
      <c r="E2136" s="25">
        <f t="shared" si="407"/>
        <v>6070</v>
      </c>
      <c r="F2136" s="25">
        <f t="shared" si="408"/>
        <v>6150.375</v>
      </c>
      <c r="G2136" s="25">
        <f t="shared" si="397"/>
        <v>1.0599353697945246</v>
      </c>
      <c r="H2136" s="25">
        <f t="shared" si="404"/>
        <v>1.0047966317304369</v>
      </c>
      <c r="I2136" s="4">
        <f t="shared" si="398"/>
        <v>6487.8800287906352</v>
      </c>
      <c r="J2136" s="25">
        <f t="shared" si="405"/>
        <v>4345.9906015418946</v>
      </c>
      <c r="K2136" s="15">
        <f t="shared" si="399"/>
        <v>4366.8367179614306</v>
      </c>
      <c r="L2136" s="36">
        <f t="shared" si="400"/>
        <v>2152.1632820385694</v>
      </c>
      <c r="M2136" s="36">
        <f t="shared" si="401"/>
        <v>2152.1632820385694</v>
      </c>
      <c r="N2136" s="36">
        <f t="shared" si="402"/>
        <v>0.33013702746411555</v>
      </c>
      <c r="O2136" s="36">
        <f t="shared" si="403"/>
        <v>4631806.7925550267</v>
      </c>
      <c r="P2136" s="35">
        <f t="shared" si="406"/>
        <v>4631806.7925550267</v>
      </c>
    </row>
    <row r="2137" spans="1:16" x14ac:dyDescent="0.4">
      <c r="A2137" s="1">
        <v>2136</v>
      </c>
      <c r="B2137" s="21">
        <v>41949</v>
      </c>
      <c r="C2137" s="43">
        <v>4</v>
      </c>
      <c r="D2137">
        <v>5292</v>
      </c>
      <c r="E2137" s="25">
        <f t="shared" si="407"/>
        <v>6230.75</v>
      </c>
      <c r="F2137" s="25">
        <f t="shared" si="408"/>
        <v>6148.75</v>
      </c>
      <c r="G2137" s="25">
        <f t="shared" si="397"/>
        <v>0.86066273632852208</v>
      </c>
      <c r="H2137" s="25">
        <f t="shared" si="404"/>
        <v>0.99880733708417879</v>
      </c>
      <c r="I2137" s="4">
        <f t="shared" si="398"/>
        <v>5298.3191087171535</v>
      </c>
      <c r="J2137" s="25">
        <f t="shared" si="405"/>
        <v>4345.930738081307</v>
      </c>
      <c r="K2137" s="15">
        <f t="shared" si="399"/>
        <v>4340.7475076552701</v>
      </c>
      <c r="L2137" s="36">
        <f t="shared" si="400"/>
        <v>951.25249234472994</v>
      </c>
      <c r="M2137" s="36">
        <f t="shared" si="401"/>
        <v>951.25249234472994</v>
      </c>
      <c r="N2137" s="36">
        <f t="shared" si="402"/>
        <v>0.17975292750278343</v>
      </c>
      <c r="O2137" s="36">
        <f t="shared" si="403"/>
        <v>904881.30419206049</v>
      </c>
      <c r="P2137" s="35">
        <f t="shared" si="406"/>
        <v>904881.30419206049</v>
      </c>
    </row>
    <row r="2138" spans="1:16" x14ac:dyDescent="0.4">
      <c r="A2138" s="1">
        <v>2137</v>
      </c>
      <c r="B2138" s="21">
        <v>41950</v>
      </c>
      <c r="C2138" s="43">
        <v>1</v>
      </c>
      <c r="D2138">
        <v>6643</v>
      </c>
      <c r="E2138" s="25">
        <f t="shared" si="407"/>
        <v>6066.75</v>
      </c>
      <c r="F2138" s="25">
        <f t="shared" si="408"/>
        <v>5916.75</v>
      </c>
      <c r="G2138" s="25">
        <f t="shared" si="397"/>
        <v>1.1227447500739427</v>
      </c>
      <c r="H2138" s="25">
        <f t="shared" si="404"/>
        <v>1.0016405964821891</v>
      </c>
      <c r="I2138" s="4">
        <f t="shared" si="398"/>
        <v>6632.1193682949179</v>
      </c>
      <c r="J2138" s="25">
        <f t="shared" si="405"/>
        <v>4345.8708746207203</v>
      </c>
      <c r="K2138" s="15">
        <f t="shared" si="399"/>
        <v>4353.0006950896714</v>
      </c>
      <c r="L2138" s="36">
        <f t="shared" si="400"/>
        <v>2289.9993049103286</v>
      </c>
      <c r="M2138" s="36">
        <f t="shared" si="401"/>
        <v>2289.9993049103286</v>
      </c>
      <c r="N2138" s="36">
        <f t="shared" si="402"/>
        <v>0.34472366474639904</v>
      </c>
      <c r="O2138" s="36">
        <f t="shared" si="403"/>
        <v>5244096.8164897887</v>
      </c>
      <c r="P2138" s="35">
        <f t="shared" si="406"/>
        <v>5244096.8164897887</v>
      </c>
    </row>
    <row r="2139" spans="1:16" x14ac:dyDescent="0.4">
      <c r="A2139" s="1">
        <v>2138</v>
      </c>
      <c r="B2139" s="21">
        <v>41951</v>
      </c>
      <c r="C2139" s="43">
        <v>2</v>
      </c>
      <c r="D2139">
        <v>5813</v>
      </c>
      <c r="E2139" s="25">
        <f t="shared" si="407"/>
        <v>5766.75</v>
      </c>
      <c r="F2139" s="25">
        <f t="shared" si="408"/>
        <v>5926.625</v>
      </c>
      <c r="G2139" s="25">
        <f t="shared" si="397"/>
        <v>0.98082804294180925</v>
      </c>
      <c r="H2139" s="25">
        <f t="shared" si="404"/>
        <v>0.99475543470319527</v>
      </c>
      <c r="I2139" s="4">
        <f t="shared" si="398"/>
        <v>5843.6473903099832</v>
      </c>
      <c r="J2139" s="25">
        <f t="shared" si="405"/>
        <v>4345.8110111601327</v>
      </c>
      <c r="K2139" s="15">
        <f t="shared" si="399"/>
        <v>4323.0191215445302</v>
      </c>
      <c r="L2139" s="36">
        <f t="shared" si="400"/>
        <v>1489.9808784554698</v>
      </c>
      <c r="M2139" s="36">
        <f t="shared" si="401"/>
        <v>1489.9808784554698</v>
      </c>
      <c r="N2139" s="36">
        <f t="shared" si="402"/>
        <v>0.25631874736890931</v>
      </c>
      <c r="O2139" s="36">
        <f t="shared" si="403"/>
        <v>2220043.0181629336</v>
      </c>
      <c r="P2139" s="35">
        <f t="shared" si="406"/>
        <v>2220043.0181629336</v>
      </c>
    </row>
    <row r="2140" spans="1:16" x14ac:dyDescent="0.4">
      <c r="A2140" s="1">
        <v>2139</v>
      </c>
      <c r="B2140" s="21">
        <v>41952</v>
      </c>
      <c r="C2140" s="43">
        <v>3</v>
      </c>
      <c r="D2140">
        <v>5319</v>
      </c>
      <c r="E2140" s="25">
        <f t="shared" si="407"/>
        <v>6086.5</v>
      </c>
      <c r="F2140" s="25">
        <f t="shared" si="408"/>
        <v>6125.5</v>
      </c>
      <c r="G2140" s="25">
        <f t="shared" si="397"/>
        <v>0.86833727858950294</v>
      </c>
      <c r="H2140" s="25">
        <f t="shared" si="404"/>
        <v>1.0047966317304369</v>
      </c>
      <c r="I2140" s="4">
        <f t="shared" si="398"/>
        <v>5293.6085094550372</v>
      </c>
      <c r="J2140" s="25">
        <f t="shared" si="405"/>
        <v>4345.751147699546</v>
      </c>
      <c r="K2140" s="15">
        <f t="shared" si="399"/>
        <v>4366.5961155471841</v>
      </c>
      <c r="L2140" s="36">
        <f t="shared" si="400"/>
        <v>952.40388445281587</v>
      </c>
      <c r="M2140" s="36">
        <f t="shared" si="401"/>
        <v>952.40388445281587</v>
      </c>
      <c r="N2140" s="36">
        <f t="shared" si="402"/>
        <v>0.17905694387155779</v>
      </c>
      <c r="O2140" s="36">
        <f t="shared" si="403"/>
        <v>907073.15912081266</v>
      </c>
      <c r="P2140" s="35">
        <f t="shared" si="406"/>
        <v>907073.15912081266</v>
      </c>
    </row>
    <row r="2141" spans="1:16" x14ac:dyDescent="0.4">
      <c r="A2141" s="1">
        <v>2140</v>
      </c>
      <c r="B2141" s="21">
        <v>41953</v>
      </c>
      <c r="C2141" s="43">
        <v>4</v>
      </c>
      <c r="D2141">
        <v>6571</v>
      </c>
      <c r="E2141" s="25">
        <f t="shared" si="407"/>
        <v>6164.5</v>
      </c>
      <c r="F2141" s="25">
        <f t="shared" si="408"/>
        <v>6309.375</v>
      </c>
      <c r="G2141" s="25">
        <f t="shared" si="397"/>
        <v>1.0414660723130262</v>
      </c>
      <c r="H2141" s="25">
        <f t="shared" si="404"/>
        <v>0.99880733708417879</v>
      </c>
      <c r="I2141" s="4">
        <f t="shared" si="398"/>
        <v>6578.8463460658386</v>
      </c>
      <c r="J2141" s="25">
        <f t="shared" si="405"/>
        <v>4345.6912842389584</v>
      </c>
      <c r="K2141" s="15">
        <f t="shared" si="399"/>
        <v>4340.5083394006388</v>
      </c>
      <c r="L2141" s="36">
        <f t="shared" si="400"/>
        <v>2230.4916605993612</v>
      </c>
      <c r="M2141" s="36">
        <f t="shared" si="401"/>
        <v>2230.4916605993612</v>
      </c>
      <c r="N2141" s="36">
        <f t="shared" si="402"/>
        <v>0.33944478170740544</v>
      </c>
      <c r="O2141" s="36">
        <f t="shared" si="403"/>
        <v>4975093.0480032964</v>
      </c>
      <c r="P2141" s="35">
        <f t="shared" si="406"/>
        <v>4975093.0480032964</v>
      </c>
    </row>
    <row r="2142" spans="1:16" x14ac:dyDescent="0.4">
      <c r="A2142" s="1">
        <v>2141</v>
      </c>
      <c r="B2142" s="21">
        <v>41954</v>
      </c>
      <c r="C2142" s="43">
        <v>1</v>
      </c>
      <c r="D2142">
        <v>6955</v>
      </c>
      <c r="E2142" s="25">
        <f t="shared" si="407"/>
        <v>6454.25</v>
      </c>
      <c r="F2142" s="25">
        <f t="shared" si="408"/>
        <v>6482.125</v>
      </c>
      <c r="G2142" s="25">
        <f t="shared" si="397"/>
        <v>1.0729506141890197</v>
      </c>
      <c r="H2142" s="25">
        <f t="shared" si="404"/>
        <v>1.0016405964821891</v>
      </c>
      <c r="I2142" s="4">
        <f t="shared" si="398"/>
        <v>6943.6083405827412</v>
      </c>
      <c r="J2142" s="25">
        <f t="shared" si="405"/>
        <v>4345.6314207783716</v>
      </c>
      <c r="K2142" s="15">
        <f t="shared" si="399"/>
        <v>4352.7608484001912</v>
      </c>
      <c r="L2142" s="36">
        <f t="shared" si="400"/>
        <v>2602.2391515998088</v>
      </c>
      <c r="M2142" s="36">
        <f t="shared" si="401"/>
        <v>2602.2391515998088</v>
      </c>
      <c r="N2142" s="36">
        <f t="shared" si="402"/>
        <v>0.37415372416963461</v>
      </c>
      <c r="O2142" s="36">
        <f t="shared" si="403"/>
        <v>6771648.6021188926</v>
      </c>
      <c r="P2142" s="35">
        <f t="shared" si="406"/>
        <v>6771648.6021188926</v>
      </c>
    </row>
    <row r="2143" spans="1:16" x14ac:dyDescent="0.4">
      <c r="A2143" s="1">
        <v>2142</v>
      </c>
      <c r="B2143" s="21">
        <v>41955</v>
      </c>
      <c r="C2143" s="43">
        <v>2</v>
      </c>
      <c r="D2143">
        <v>6972</v>
      </c>
      <c r="E2143" s="25">
        <f t="shared" si="407"/>
        <v>6510</v>
      </c>
      <c r="F2143" s="25">
        <f t="shared" si="408"/>
        <v>6552.625</v>
      </c>
      <c r="G2143" s="25">
        <f t="shared" si="397"/>
        <v>1.064001068274165</v>
      </c>
      <c r="H2143" s="25">
        <f t="shared" si="404"/>
        <v>0.99475543470319527</v>
      </c>
      <c r="I2143" s="4">
        <f t="shared" si="398"/>
        <v>7008.7578883951837</v>
      </c>
      <c r="J2143" s="25">
        <f t="shared" si="405"/>
        <v>4345.571557317784</v>
      </c>
      <c r="K2143" s="15">
        <f t="shared" si="399"/>
        <v>4322.7809235334935</v>
      </c>
      <c r="L2143" s="36">
        <f t="shared" si="400"/>
        <v>2649.2190764665065</v>
      </c>
      <c r="M2143" s="36">
        <f t="shared" si="401"/>
        <v>2649.2190764665065</v>
      </c>
      <c r="N2143" s="36">
        <f t="shared" si="402"/>
        <v>0.37997978721550579</v>
      </c>
      <c r="O2143" s="36">
        <f t="shared" si="403"/>
        <v>7018361.7151140496</v>
      </c>
      <c r="P2143" s="35">
        <f t="shared" si="406"/>
        <v>7018361.7151140496</v>
      </c>
    </row>
    <row r="2144" spans="1:16" x14ac:dyDescent="0.4">
      <c r="A2144" s="1">
        <v>2143</v>
      </c>
      <c r="B2144" s="21">
        <v>41956</v>
      </c>
      <c r="C2144" s="43">
        <v>3</v>
      </c>
      <c r="D2144">
        <v>5542</v>
      </c>
      <c r="E2144" s="25">
        <f t="shared" si="407"/>
        <v>6595.25</v>
      </c>
      <c r="F2144" s="25">
        <f t="shared" si="408"/>
        <v>6485.625</v>
      </c>
      <c r="G2144" s="25">
        <f t="shared" si="397"/>
        <v>0.85450515563264917</v>
      </c>
      <c r="H2144" s="25">
        <f t="shared" si="404"/>
        <v>1.0047966317304369</v>
      </c>
      <c r="I2144" s="4">
        <f t="shared" si="398"/>
        <v>5515.5439667982355</v>
      </c>
      <c r="J2144" s="25">
        <f t="shared" si="405"/>
        <v>4345.5116938571973</v>
      </c>
      <c r="K2144" s="15">
        <f t="shared" si="399"/>
        <v>4366.3555131329376</v>
      </c>
      <c r="L2144" s="36">
        <f t="shared" si="400"/>
        <v>1175.6444868670624</v>
      </c>
      <c r="M2144" s="36">
        <f t="shared" si="401"/>
        <v>1175.6444868670624</v>
      </c>
      <c r="N2144" s="36">
        <f t="shared" si="402"/>
        <v>0.21213361365338548</v>
      </c>
      <c r="O2144" s="36">
        <f t="shared" si="403"/>
        <v>1382139.9595009184</v>
      </c>
      <c r="P2144" s="35">
        <f t="shared" si="406"/>
        <v>1382139.9595009184</v>
      </c>
    </row>
    <row r="2145" spans="1:16" x14ac:dyDescent="0.4">
      <c r="A2145" s="1">
        <v>2144</v>
      </c>
      <c r="B2145" s="21">
        <v>41957</v>
      </c>
      <c r="C2145" s="43">
        <v>4</v>
      </c>
      <c r="D2145">
        <v>6912</v>
      </c>
      <c r="E2145" s="25">
        <f t="shared" si="407"/>
        <v>6376</v>
      </c>
      <c r="F2145" s="25">
        <f t="shared" si="408"/>
        <v>6191.75</v>
      </c>
      <c r="G2145" s="25">
        <f t="shared" si="397"/>
        <v>1.1163241409940647</v>
      </c>
      <c r="H2145" s="25">
        <f t="shared" si="404"/>
        <v>0.99880733708417879</v>
      </c>
      <c r="I2145" s="4">
        <f t="shared" si="398"/>
        <v>6920.2535297530176</v>
      </c>
      <c r="J2145" s="25">
        <f t="shared" si="405"/>
        <v>4345.4518303966097</v>
      </c>
      <c r="K2145" s="15">
        <f t="shared" si="399"/>
        <v>4340.2691711460084</v>
      </c>
      <c r="L2145" s="36">
        <f t="shared" si="400"/>
        <v>2571.7308288539916</v>
      </c>
      <c r="M2145" s="36">
        <f t="shared" si="401"/>
        <v>2571.7308288539916</v>
      </c>
      <c r="N2145" s="36">
        <f t="shared" si="402"/>
        <v>0.37206753889670019</v>
      </c>
      <c r="O2145" s="36">
        <f t="shared" si="403"/>
        <v>6613799.4560780386</v>
      </c>
      <c r="P2145" s="35">
        <f t="shared" si="406"/>
        <v>6613799.4560780386</v>
      </c>
    </row>
    <row r="2146" spans="1:16" x14ac:dyDescent="0.4">
      <c r="A2146" s="1">
        <v>2145</v>
      </c>
      <c r="B2146" s="21">
        <v>41958</v>
      </c>
      <c r="C2146" s="43">
        <v>1</v>
      </c>
      <c r="D2146">
        <v>6078</v>
      </c>
      <c r="E2146" s="25">
        <f t="shared" si="407"/>
        <v>6007.5</v>
      </c>
      <c r="F2146" s="25">
        <f t="shared" si="408"/>
        <v>6153.875</v>
      </c>
      <c r="G2146" s="25">
        <f t="shared" si="397"/>
        <v>0.98767037029513927</v>
      </c>
      <c r="H2146" s="25">
        <f t="shared" si="404"/>
        <v>1.0016405964821891</v>
      </c>
      <c r="I2146" s="4">
        <f t="shared" si="398"/>
        <v>6068.0447870685693</v>
      </c>
      <c r="J2146" s="25">
        <f t="shared" si="405"/>
        <v>4345.391966936023</v>
      </c>
      <c r="K2146" s="15">
        <f t="shared" si="399"/>
        <v>4352.5210017107111</v>
      </c>
      <c r="L2146" s="36">
        <f t="shared" si="400"/>
        <v>1725.4789982892889</v>
      </c>
      <c r="M2146" s="36">
        <f t="shared" si="401"/>
        <v>1725.4789982892889</v>
      </c>
      <c r="N2146" s="36">
        <f t="shared" si="402"/>
        <v>0.2838892725056415</v>
      </c>
      <c r="O2146" s="36">
        <f t="shared" si="403"/>
        <v>2977277.7735374081</v>
      </c>
      <c r="P2146" s="35">
        <f t="shared" si="406"/>
        <v>2977277.7735374081</v>
      </c>
    </row>
    <row r="2147" spans="1:16" x14ac:dyDescent="0.4">
      <c r="A2147" s="1">
        <v>2146</v>
      </c>
      <c r="B2147" s="21">
        <v>41959</v>
      </c>
      <c r="C2147" s="43">
        <v>2</v>
      </c>
      <c r="D2147">
        <v>5498</v>
      </c>
      <c r="E2147" s="25">
        <f t="shared" si="407"/>
        <v>6300.25</v>
      </c>
      <c r="F2147" s="25">
        <f t="shared" si="408"/>
        <v>6308.625</v>
      </c>
      <c r="G2147" s="25">
        <f t="shared" si="397"/>
        <v>0.87150528046919895</v>
      </c>
      <c r="H2147" s="25">
        <f t="shared" si="404"/>
        <v>0.99475543470319527</v>
      </c>
      <c r="I2147" s="4">
        <f t="shared" si="398"/>
        <v>5526.9866423403209</v>
      </c>
      <c r="J2147" s="25">
        <f t="shared" si="405"/>
        <v>4345.3321034754354</v>
      </c>
      <c r="K2147" s="15">
        <f t="shared" si="399"/>
        <v>4322.5427255224567</v>
      </c>
      <c r="L2147" s="36">
        <f t="shared" si="400"/>
        <v>1175.4572744775433</v>
      </c>
      <c r="M2147" s="36">
        <f t="shared" si="401"/>
        <v>1175.4572744775433</v>
      </c>
      <c r="N2147" s="36">
        <f t="shared" si="402"/>
        <v>0.21379724890460955</v>
      </c>
      <c r="O2147" s="36">
        <f t="shared" si="403"/>
        <v>1381699.8041221744</v>
      </c>
      <c r="P2147" s="35">
        <f t="shared" si="406"/>
        <v>1381699.8041221744</v>
      </c>
    </row>
    <row r="2148" spans="1:16" x14ac:dyDescent="0.4">
      <c r="A2148" s="1">
        <v>2147</v>
      </c>
      <c r="B2148" s="21">
        <v>41960</v>
      </c>
      <c r="C2148" s="43">
        <v>3</v>
      </c>
      <c r="D2148">
        <v>6713</v>
      </c>
      <c r="E2148" s="25">
        <f t="shared" si="407"/>
        <v>6317</v>
      </c>
      <c r="F2148" s="25">
        <f t="shared" si="408"/>
        <v>6421.75</v>
      </c>
      <c r="G2148" s="25">
        <f t="shared" si="397"/>
        <v>1.0453536808502355</v>
      </c>
      <c r="H2148" s="25">
        <f t="shared" si="404"/>
        <v>1.0047966317304369</v>
      </c>
      <c r="I2148" s="4">
        <f t="shared" si="398"/>
        <v>6680.9539244165571</v>
      </c>
      <c r="J2148" s="25">
        <f t="shared" si="405"/>
        <v>4345.2722400148486</v>
      </c>
      <c r="K2148" s="15">
        <f t="shared" si="399"/>
        <v>4366.1149107186902</v>
      </c>
      <c r="L2148" s="36">
        <f t="shared" si="400"/>
        <v>2346.8850892813098</v>
      </c>
      <c r="M2148" s="36">
        <f t="shared" si="401"/>
        <v>2346.8850892813098</v>
      </c>
      <c r="N2148" s="36">
        <f t="shared" si="402"/>
        <v>0.34960302238660951</v>
      </c>
      <c r="O2148" s="36">
        <f t="shared" si="403"/>
        <v>5507869.622290941</v>
      </c>
      <c r="P2148" s="35">
        <f t="shared" si="406"/>
        <v>5507869.622290941</v>
      </c>
    </row>
    <row r="2149" spans="1:16" x14ac:dyDescent="0.4">
      <c r="A2149" s="1">
        <v>2148</v>
      </c>
      <c r="B2149" s="21">
        <v>41961</v>
      </c>
      <c r="C2149" s="43">
        <v>4</v>
      </c>
      <c r="D2149">
        <v>6979</v>
      </c>
      <c r="E2149" s="25">
        <f t="shared" si="407"/>
        <v>6526.5</v>
      </c>
      <c r="F2149" s="25">
        <f t="shared" si="408"/>
        <v>6535.5</v>
      </c>
      <c r="G2149" s="25">
        <f t="shared" si="397"/>
        <v>1.0678601484201669</v>
      </c>
      <c r="H2149" s="25">
        <f t="shared" si="404"/>
        <v>0.99880733708417879</v>
      </c>
      <c r="I2149" s="4">
        <f t="shared" si="398"/>
        <v>6987.333533585982</v>
      </c>
      <c r="J2149" s="25">
        <f t="shared" si="405"/>
        <v>4345.212376554261</v>
      </c>
      <c r="K2149" s="15">
        <f t="shared" si="399"/>
        <v>4340.0300028913771</v>
      </c>
      <c r="L2149" s="36">
        <f t="shared" si="400"/>
        <v>2638.9699971086229</v>
      </c>
      <c r="M2149" s="36">
        <f t="shared" si="401"/>
        <v>2638.9699971086229</v>
      </c>
      <c r="N2149" s="36">
        <f t="shared" si="402"/>
        <v>0.37813010418521609</v>
      </c>
      <c r="O2149" s="36">
        <f t="shared" si="403"/>
        <v>6964162.6456394857</v>
      </c>
      <c r="P2149" s="35">
        <f t="shared" si="406"/>
        <v>6964162.6456394857</v>
      </c>
    </row>
    <row r="2150" spans="1:16" x14ac:dyDescent="0.4">
      <c r="A2150" s="1">
        <v>2149</v>
      </c>
      <c r="B2150" s="21">
        <v>41962</v>
      </c>
      <c r="C2150" s="43">
        <v>1</v>
      </c>
      <c r="D2150">
        <v>6916</v>
      </c>
      <c r="E2150" s="25">
        <f t="shared" si="407"/>
        <v>6544.5</v>
      </c>
      <c r="F2150" s="25">
        <f t="shared" si="408"/>
        <v>6161.625</v>
      </c>
      <c r="G2150" s="25">
        <f t="shared" si="397"/>
        <v>1.1224311768405251</v>
      </c>
      <c r="H2150" s="25">
        <f t="shared" si="404"/>
        <v>1.0016405964821891</v>
      </c>
      <c r="I2150" s="4">
        <f t="shared" si="398"/>
        <v>6904.6722190467635</v>
      </c>
      <c r="J2150" s="25">
        <f t="shared" si="405"/>
        <v>4345.1525130936743</v>
      </c>
      <c r="K2150" s="15">
        <f t="shared" si="399"/>
        <v>4352.2811550212309</v>
      </c>
      <c r="L2150" s="36">
        <f t="shared" si="400"/>
        <v>2563.7188449787691</v>
      </c>
      <c r="M2150" s="36">
        <f t="shared" si="401"/>
        <v>2563.7188449787691</v>
      </c>
      <c r="N2150" s="36">
        <f t="shared" si="402"/>
        <v>0.37069387579218754</v>
      </c>
      <c r="O2150" s="36">
        <f t="shared" si="403"/>
        <v>6572654.316099274</v>
      </c>
      <c r="P2150" s="35">
        <f t="shared" si="406"/>
        <v>6572654.316099274</v>
      </c>
    </row>
    <row r="2151" spans="1:16" x14ac:dyDescent="0.4">
      <c r="A2151" s="1">
        <v>2150</v>
      </c>
      <c r="B2151" s="21">
        <v>41963</v>
      </c>
      <c r="C2151" s="43">
        <v>2</v>
      </c>
      <c r="D2151">
        <v>5570</v>
      </c>
      <c r="E2151" s="25">
        <f t="shared" si="407"/>
        <v>5778.75</v>
      </c>
      <c r="F2151" s="25">
        <f t="shared" si="408"/>
        <v>5660</v>
      </c>
      <c r="G2151" s="25">
        <f t="shared" si="397"/>
        <v>0.98409893992932862</v>
      </c>
      <c r="H2151" s="25">
        <f t="shared" si="404"/>
        <v>0.99475543470319527</v>
      </c>
      <c r="I2151" s="4">
        <f t="shared" si="398"/>
        <v>5599.3662418762442</v>
      </c>
      <c r="J2151" s="25">
        <f t="shared" si="405"/>
        <v>4345.0926496330867</v>
      </c>
      <c r="K2151" s="15">
        <f t="shared" si="399"/>
        <v>4322.30452751142</v>
      </c>
      <c r="L2151" s="36">
        <f t="shared" si="400"/>
        <v>1247.69547248858</v>
      </c>
      <c r="M2151" s="36">
        <f t="shared" si="401"/>
        <v>1247.69547248858</v>
      </c>
      <c r="N2151" s="36">
        <f t="shared" si="402"/>
        <v>0.22400277782559785</v>
      </c>
      <c r="O2151" s="36">
        <f t="shared" si="403"/>
        <v>1556743.992068501</v>
      </c>
      <c r="P2151" s="35">
        <f t="shared" si="406"/>
        <v>1556743.992068501</v>
      </c>
    </row>
    <row r="2152" spans="1:16" x14ac:dyDescent="0.4">
      <c r="A2152" s="1">
        <v>2151</v>
      </c>
      <c r="B2152" s="21">
        <v>41964</v>
      </c>
      <c r="C2152" s="43">
        <v>3</v>
      </c>
      <c r="D2152">
        <v>3650</v>
      </c>
      <c r="E2152" s="25">
        <f t="shared" si="407"/>
        <v>5541.25</v>
      </c>
      <c r="F2152" s="25">
        <f t="shared" si="408"/>
        <v>5357.875</v>
      </c>
      <c r="G2152" s="25">
        <f t="shared" si="397"/>
        <v>0.68124023050183147</v>
      </c>
      <c r="H2152" s="25">
        <f t="shared" si="404"/>
        <v>1.0047966317304369</v>
      </c>
      <c r="I2152" s="4">
        <f t="shared" si="398"/>
        <v>3632.5758713124433</v>
      </c>
      <c r="J2152" s="25">
        <f t="shared" si="405"/>
        <v>4345.0327861725</v>
      </c>
      <c r="K2152" s="15">
        <f t="shared" si="399"/>
        <v>4365.8743083044437</v>
      </c>
      <c r="L2152" s="36">
        <f t="shared" si="400"/>
        <v>-715.87430830444373</v>
      </c>
      <c r="M2152" s="36">
        <f t="shared" si="401"/>
        <v>715.87430830444373</v>
      </c>
      <c r="N2152" s="36">
        <f t="shared" si="402"/>
        <v>0.1961299474806695</v>
      </c>
      <c r="O2152" s="36">
        <f t="shared" si="403"/>
        <v>512476.02529036574</v>
      </c>
      <c r="P2152" s="35">
        <f t="shared" si="406"/>
        <v>512476.02529036574</v>
      </c>
    </row>
    <row r="2153" spans="1:16" x14ac:dyDescent="0.4">
      <c r="A2153" s="1">
        <v>2152</v>
      </c>
      <c r="B2153" s="21">
        <v>41965</v>
      </c>
      <c r="C2153" s="43">
        <v>4</v>
      </c>
      <c r="D2153">
        <v>6029</v>
      </c>
      <c r="E2153" s="25">
        <f t="shared" si="407"/>
        <v>5174.5</v>
      </c>
      <c r="F2153" s="25">
        <f t="shared" si="408"/>
        <v>5332.25</v>
      </c>
      <c r="G2153" s="25">
        <f t="shared" si="397"/>
        <v>1.1306671667682497</v>
      </c>
      <c r="H2153" s="25">
        <f t="shared" si="404"/>
        <v>0.99880733708417879</v>
      </c>
      <c r="I2153" s="4">
        <f t="shared" si="398"/>
        <v>6036.1991508797655</v>
      </c>
      <c r="J2153" s="25">
        <f t="shared" si="405"/>
        <v>4344.9729227119124</v>
      </c>
      <c r="K2153" s="15">
        <f t="shared" si="399"/>
        <v>4339.7908346367467</v>
      </c>
      <c r="L2153" s="36">
        <f t="shared" si="400"/>
        <v>1689.2091653632533</v>
      </c>
      <c r="M2153" s="36">
        <f t="shared" si="401"/>
        <v>1689.2091653632533</v>
      </c>
      <c r="N2153" s="36">
        <f t="shared" si="402"/>
        <v>0.28018065439762041</v>
      </c>
      <c r="O2153" s="36">
        <f t="shared" si="403"/>
        <v>2853427.6043472188</v>
      </c>
      <c r="P2153" s="35">
        <f t="shared" si="406"/>
        <v>2853427.6043472188</v>
      </c>
    </row>
    <row r="2154" spans="1:16" x14ac:dyDescent="0.4">
      <c r="A2154" s="1">
        <v>2153</v>
      </c>
      <c r="B2154" s="21">
        <v>41966</v>
      </c>
      <c r="C2154" s="43">
        <v>1</v>
      </c>
      <c r="D2154">
        <v>5449</v>
      </c>
      <c r="E2154" s="25">
        <f t="shared" si="407"/>
        <v>5490</v>
      </c>
      <c r="F2154" s="25">
        <f t="shared" si="408"/>
        <v>5909</v>
      </c>
      <c r="G2154" s="25">
        <f t="shared" si="397"/>
        <v>0.92215264850228462</v>
      </c>
      <c r="H2154" s="25">
        <f t="shared" si="404"/>
        <v>1.0016405964821891</v>
      </c>
      <c r="I2154" s="4">
        <f t="shared" si="398"/>
        <v>5440.075032039591</v>
      </c>
      <c r="J2154" s="25">
        <f t="shared" si="405"/>
        <v>4344.9130592513256</v>
      </c>
      <c r="K2154" s="15">
        <f t="shared" si="399"/>
        <v>4352.0413083317508</v>
      </c>
      <c r="L2154" s="36">
        <f t="shared" si="400"/>
        <v>1096.9586916682492</v>
      </c>
      <c r="M2154" s="36">
        <f t="shared" si="401"/>
        <v>1096.9586916682492</v>
      </c>
      <c r="N2154" s="36">
        <f t="shared" si="402"/>
        <v>0.20131376246435112</v>
      </c>
      <c r="O2154" s="36">
        <f t="shared" si="403"/>
        <v>1203318.371226517</v>
      </c>
      <c r="P2154" s="35">
        <f t="shared" si="406"/>
        <v>1203318.371226517</v>
      </c>
    </row>
    <row r="2155" spans="1:16" x14ac:dyDescent="0.4">
      <c r="A2155" s="1">
        <v>2154</v>
      </c>
      <c r="B2155" s="21">
        <v>41967</v>
      </c>
      <c r="C2155" s="43">
        <v>2</v>
      </c>
      <c r="D2155">
        <v>6832</v>
      </c>
      <c r="E2155" s="25">
        <f t="shared" si="407"/>
        <v>6328</v>
      </c>
      <c r="F2155" s="25">
        <f t="shared" si="408"/>
        <v>6466</v>
      </c>
      <c r="G2155" s="25">
        <f t="shared" si="397"/>
        <v>1.0566037735849056</v>
      </c>
      <c r="H2155" s="25">
        <f t="shared" si="404"/>
        <v>0.99475543470319527</v>
      </c>
      <c r="I2155" s="4">
        <f t="shared" si="398"/>
        <v>6868.0197781864454</v>
      </c>
      <c r="J2155" s="25">
        <f t="shared" si="405"/>
        <v>4344.853195790738</v>
      </c>
      <c r="K2155" s="15">
        <f t="shared" si="399"/>
        <v>4322.0663295003824</v>
      </c>
      <c r="L2155" s="36">
        <f t="shared" si="400"/>
        <v>2509.9336704996176</v>
      </c>
      <c r="M2155" s="36">
        <f t="shared" si="401"/>
        <v>2509.9336704996176</v>
      </c>
      <c r="N2155" s="36">
        <f t="shared" si="402"/>
        <v>0.36737905013167704</v>
      </c>
      <c r="O2155" s="36">
        <f t="shared" si="403"/>
        <v>6299767.0303076832</v>
      </c>
      <c r="P2155" s="35">
        <f t="shared" si="406"/>
        <v>6299767.0303076832</v>
      </c>
    </row>
    <row r="2156" spans="1:16" x14ac:dyDescent="0.4">
      <c r="A2156" s="1">
        <v>2155</v>
      </c>
      <c r="B2156" s="21">
        <v>41968</v>
      </c>
      <c r="C2156" s="43">
        <v>3</v>
      </c>
      <c r="D2156">
        <v>7002</v>
      </c>
      <c r="E2156" s="25">
        <f t="shared" si="407"/>
        <v>6604</v>
      </c>
      <c r="F2156" s="25">
        <f t="shared" si="408"/>
        <v>6635.875</v>
      </c>
      <c r="G2156" s="25">
        <f t="shared" si="397"/>
        <v>1.0551735829864186</v>
      </c>
      <c r="H2156" s="25">
        <f t="shared" si="404"/>
        <v>1.0047966317304369</v>
      </c>
      <c r="I2156" s="4">
        <f t="shared" si="398"/>
        <v>6968.5743153232133</v>
      </c>
      <c r="J2156" s="25">
        <f t="shared" si="405"/>
        <v>4344.7933323301513</v>
      </c>
      <c r="K2156" s="15">
        <f t="shared" si="399"/>
        <v>4365.6337058901963</v>
      </c>
      <c r="L2156" s="36">
        <f t="shared" si="400"/>
        <v>2636.3662941098037</v>
      </c>
      <c r="M2156" s="36">
        <f t="shared" si="401"/>
        <v>2636.3662941098037</v>
      </c>
      <c r="N2156" s="36">
        <f t="shared" si="402"/>
        <v>0.37651618024990058</v>
      </c>
      <c r="O2156" s="36">
        <f t="shared" si="403"/>
        <v>6950427.2367182598</v>
      </c>
      <c r="P2156" s="35">
        <f t="shared" si="406"/>
        <v>6950427.2367182598</v>
      </c>
    </row>
    <row r="2157" spans="1:16" x14ac:dyDescent="0.4">
      <c r="A2157" s="1">
        <v>2156</v>
      </c>
      <c r="B2157" s="21">
        <v>41969</v>
      </c>
      <c r="C2157" s="43">
        <v>4</v>
      </c>
      <c r="D2157">
        <v>7133</v>
      </c>
      <c r="E2157" s="25">
        <f t="shared" si="407"/>
        <v>6667.75</v>
      </c>
      <c r="F2157" s="25">
        <f t="shared" si="408"/>
        <v>6459.375</v>
      </c>
      <c r="G2157" s="25">
        <f t="shared" ref="G2157:G2220" si="409">D2157/F2157</f>
        <v>1.1042864054184809</v>
      </c>
      <c r="H2157" s="25">
        <f t="shared" si="404"/>
        <v>0.99880733708417879</v>
      </c>
      <c r="I2157" s="4">
        <f t="shared" ref="I2157:I2220" si="410">D2157/H2157</f>
        <v>7141.5174229930954</v>
      </c>
      <c r="J2157" s="25">
        <f t="shared" si="405"/>
        <v>4344.7334688695637</v>
      </c>
      <c r="K2157" s="15">
        <f t="shared" ref="K2157:K2220" si="411">H2157*J2157</f>
        <v>4339.5516663821154</v>
      </c>
      <c r="L2157" s="36">
        <f t="shared" ref="L2157:L2220" si="412">D2157-K2157</f>
        <v>2793.4483336178846</v>
      </c>
      <c r="M2157" s="36">
        <f t="shared" ref="M2157:M2220" si="413">ABS(L2157)</f>
        <v>2793.4483336178846</v>
      </c>
      <c r="N2157" s="36">
        <f t="shared" ref="N2157:N2220" si="414">M2157/D2157</f>
        <v>0.39162320673179374</v>
      </c>
      <c r="O2157" s="36">
        <f t="shared" ref="O2157:O2220" si="415">L2157^2</f>
        <v>7803353.5925925365</v>
      </c>
      <c r="P2157" s="35">
        <f t="shared" si="406"/>
        <v>7803353.5925925365</v>
      </c>
    </row>
    <row r="2158" spans="1:16" x14ac:dyDescent="0.4">
      <c r="A2158" s="1">
        <v>2157</v>
      </c>
      <c r="B2158" s="21">
        <v>41970</v>
      </c>
      <c r="C2158" s="43">
        <v>1</v>
      </c>
      <c r="D2158">
        <v>5704</v>
      </c>
      <c r="E2158" s="25">
        <f t="shared" si="407"/>
        <v>6251</v>
      </c>
      <c r="F2158" s="25">
        <f t="shared" si="408"/>
        <v>5804.5</v>
      </c>
      <c r="G2158" s="25">
        <f t="shared" si="409"/>
        <v>0.98268584718752694</v>
      </c>
      <c r="H2158" s="25">
        <f t="shared" si="404"/>
        <v>1.0016405964821891</v>
      </c>
      <c r="I2158" s="4">
        <f t="shared" si="410"/>
        <v>5694.6573651594472</v>
      </c>
      <c r="J2158" s="25">
        <f t="shared" si="405"/>
        <v>4344.673605408977</v>
      </c>
      <c r="K2158" s="15">
        <f t="shared" si="411"/>
        <v>4351.8014616422706</v>
      </c>
      <c r="L2158" s="36">
        <f t="shared" si="412"/>
        <v>1352.1985383577294</v>
      </c>
      <c r="M2158" s="36">
        <f t="shared" si="413"/>
        <v>1352.1985383577294</v>
      </c>
      <c r="N2158" s="36">
        <f t="shared" si="414"/>
        <v>0.23706145483129898</v>
      </c>
      <c r="O2158" s="36">
        <f t="shared" si="415"/>
        <v>1828440.8871367797</v>
      </c>
      <c r="P2158" s="35">
        <f t="shared" si="406"/>
        <v>1828440.8871367797</v>
      </c>
    </row>
    <row r="2159" spans="1:16" x14ac:dyDescent="0.4">
      <c r="A2159" s="1">
        <v>2158</v>
      </c>
      <c r="B2159" s="21">
        <v>41971</v>
      </c>
      <c r="C2159" s="43">
        <v>2</v>
      </c>
      <c r="D2159">
        <v>5165</v>
      </c>
      <c r="E2159" s="25">
        <f t="shared" si="407"/>
        <v>5358</v>
      </c>
      <c r="F2159" s="25">
        <f t="shared" si="408"/>
        <v>5143.875</v>
      </c>
      <c r="G2159" s="25">
        <f t="shared" si="409"/>
        <v>1.0041068260795607</v>
      </c>
      <c r="H2159" s="25">
        <f t="shared" si="404"/>
        <v>0.99475543470319527</v>
      </c>
      <c r="I2159" s="4">
        <f t="shared" si="410"/>
        <v>5192.2309944866784</v>
      </c>
      <c r="J2159" s="25">
        <f t="shared" si="405"/>
        <v>4344.6137419483894</v>
      </c>
      <c r="K2159" s="15">
        <f t="shared" si="411"/>
        <v>4321.8281314893457</v>
      </c>
      <c r="L2159" s="36">
        <f t="shared" si="412"/>
        <v>843.17186851065435</v>
      </c>
      <c r="M2159" s="36">
        <f t="shared" si="413"/>
        <v>843.17186851065435</v>
      </c>
      <c r="N2159" s="36">
        <f t="shared" si="414"/>
        <v>0.16324721558773558</v>
      </c>
      <c r="O2159" s="36">
        <f t="shared" si="415"/>
        <v>710938.79984774813</v>
      </c>
      <c r="P2159" s="35">
        <f t="shared" si="406"/>
        <v>710938.79984774813</v>
      </c>
    </row>
    <row r="2160" spans="1:16" x14ac:dyDescent="0.4">
      <c r="A2160" s="1">
        <v>2159</v>
      </c>
      <c r="B2160" s="21">
        <v>41972</v>
      </c>
      <c r="C2160" s="43">
        <v>3</v>
      </c>
      <c r="D2160">
        <v>3430</v>
      </c>
      <c r="E2160" s="25">
        <f t="shared" si="407"/>
        <v>4929.75</v>
      </c>
      <c r="F2160" s="25">
        <f t="shared" si="408"/>
        <v>4645.5</v>
      </c>
      <c r="G2160" s="25">
        <f t="shared" si="409"/>
        <v>0.73834893983424821</v>
      </c>
      <c r="H2160" s="25">
        <f t="shared" si="404"/>
        <v>1.0047966317304369</v>
      </c>
      <c r="I2160" s="4">
        <f t="shared" si="410"/>
        <v>3413.6260927675839</v>
      </c>
      <c r="J2160" s="25">
        <f t="shared" si="405"/>
        <v>4344.5538784878026</v>
      </c>
      <c r="K2160" s="15">
        <f t="shared" si="411"/>
        <v>4365.3931034759498</v>
      </c>
      <c r="L2160" s="36">
        <f t="shared" si="412"/>
        <v>-935.39310347594983</v>
      </c>
      <c r="M2160" s="36">
        <f t="shared" si="413"/>
        <v>935.39310347594983</v>
      </c>
      <c r="N2160" s="36">
        <f t="shared" si="414"/>
        <v>0.27270935961397952</v>
      </c>
      <c r="O2160" s="36">
        <f t="shared" si="415"/>
        <v>874960.25803036895</v>
      </c>
      <c r="P2160" s="35">
        <f t="shared" si="406"/>
        <v>874960.25803036895</v>
      </c>
    </row>
    <row r="2161" spans="1:16" x14ac:dyDescent="0.4">
      <c r="A2161" s="1">
        <v>2160</v>
      </c>
      <c r="B2161" s="21">
        <v>41973</v>
      </c>
      <c r="C2161" s="43">
        <v>4</v>
      </c>
      <c r="D2161">
        <v>5420</v>
      </c>
      <c r="E2161" s="25">
        <f t="shared" si="407"/>
        <v>4361.25</v>
      </c>
      <c r="F2161" s="25">
        <f t="shared" si="408"/>
        <v>4569.625</v>
      </c>
      <c r="G2161" s="25">
        <f t="shared" si="409"/>
        <v>1.1860929507344695</v>
      </c>
      <c r="H2161" s="25">
        <f t="shared" si="404"/>
        <v>0.99880733708417879</v>
      </c>
      <c r="I2161" s="4">
        <f t="shared" si="410"/>
        <v>5426.471951860728</v>
      </c>
      <c r="J2161" s="25">
        <f t="shared" si="405"/>
        <v>4344.494015027215</v>
      </c>
      <c r="K2161" s="15">
        <f t="shared" si="411"/>
        <v>4339.312498127485</v>
      </c>
      <c r="L2161" s="36">
        <f t="shared" si="412"/>
        <v>1080.687501872515</v>
      </c>
      <c r="M2161" s="36">
        <f t="shared" si="413"/>
        <v>1080.687501872515</v>
      </c>
      <c r="N2161" s="36">
        <f t="shared" si="414"/>
        <v>0.19938883798385884</v>
      </c>
      <c r="O2161" s="36">
        <f t="shared" si="415"/>
        <v>1167885.4767034571</v>
      </c>
      <c r="P2161" s="35">
        <f t="shared" si="406"/>
        <v>1167885.4767034571</v>
      </c>
    </row>
    <row r="2162" spans="1:16" x14ac:dyDescent="0.4">
      <c r="A2162" s="1">
        <v>2161</v>
      </c>
      <c r="B2162" s="21">
        <v>41974</v>
      </c>
      <c r="C2162" s="43">
        <v>1</v>
      </c>
      <c r="D2162">
        <v>3430</v>
      </c>
      <c r="E2162" s="25">
        <f t="shared" si="407"/>
        <v>4778</v>
      </c>
      <c r="F2162" s="25">
        <f t="shared" si="408"/>
        <v>5032.625</v>
      </c>
      <c r="G2162" s="25">
        <f t="shared" si="409"/>
        <v>0.681552867539306</v>
      </c>
      <c r="H2162" s="25">
        <f t="shared" si="404"/>
        <v>1.0016405964821891</v>
      </c>
      <c r="I2162" s="4">
        <f t="shared" si="410"/>
        <v>3424.3819709847307</v>
      </c>
      <c r="J2162" s="25">
        <f t="shared" si="405"/>
        <v>4344.4341515666283</v>
      </c>
      <c r="K2162" s="15">
        <f t="shared" si="411"/>
        <v>4351.5616149527905</v>
      </c>
      <c r="L2162" s="36">
        <f t="shared" si="412"/>
        <v>-921.56161495279048</v>
      </c>
      <c r="M2162" s="36">
        <f t="shared" si="413"/>
        <v>921.56161495279048</v>
      </c>
      <c r="N2162" s="36">
        <f t="shared" si="414"/>
        <v>0.26867685567136751</v>
      </c>
      <c r="O2162" s="36">
        <f t="shared" si="415"/>
        <v>849275.81015439529</v>
      </c>
      <c r="P2162" s="35">
        <f t="shared" si="406"/>
        <v>849275.81015439529</v>
      </c>
    </row>
    <row r="2163" spans="1:16" x14ac:dyDescent="0.4">
      <c r="A2163" s="1">
        <v>2162</v>
      </c>
      <c r="B2163" s="21">
        <v>41975</v>
      </c>
      <c r="C2163" s="43">
        <v>2</v>
      </c>
      <c r="D2163">
        <v>6832</v>
      </c>
      <c r="E2163" s="25">
        <f t="shared" si="407"/>
        <v>5287.25</v>
      </c>
      <c r="F2163" s="25">
        <f t="shared" si="408"/>
        <v>5079.5</v>
      </c>
      <c r="G2163" s="25">
        <f t="shared" si="409"/>
        <v>1.3450142730583718</v>
      </c>
      <c r="H2163" s="25">
        <f t="shared" si="404"/>
        <v>0.99475543470319527</v>
      </c>
      <c r="I2163" s="4">
        <f t="shared" si="410"/>
        <v>6868.0197781864454</v>
      </c>
      <c r="J2163" s="25">
        <f t="shared" si="405"/>
        <v>4344.3742881060407</v>
      </c>
      <c r="K2163" s="15">
        <f t="shared" si="411"/>
        <v>4321.5899334783089</v>
      </c>
      <c r="L2163" s="36">
        <f t="shared" si="412"/>
        <v>2510.4100665216911</v>
      </c>
      <c r="M2163" s="36">
        <f t="shared" si="413"/>
        <v>2510.4100665216911</v>
      </c>
      <c r="N2163" s="36">
        <f t="shared" si="414"/>
        <v>0.36744878022858474</v>
      </c>
      <c r="O2163" s="36">
        <f t="shared" si="415"/>
        <v>6302158.702093441</v>
      </c>
      <c r="P2163" s="35">
        <f t="shared" si="406"/>
        <v>6302158.702093441</v>
      </c>
    </row>
    <row r="2164" spans="1:16" x14ac:dyDescent="0.4">
      <c r="A2164" s="1">
        <v>2163</v>
      </c>
      <c r="B2164" s="21">
        <v>41976</v>
      </c>
      <c r="C2164" s="43">
        <v>3</v>
      </c>
      <c r="D2164">
        <v>5467</v>
      </c>
      <c r="E2164" s="25">
        <f t="shared" si="407"/>
        <v>4871.75</v>
      </c>
      <c r="F2164" s="25">
        <f t="shared" si="408"/>
        <v>4823.25</v>
      </c>
      <c r="G2164" s="25">
        <f t="shared" si="409"/>
        <v>1.1334680972373399</v>
      </c>
      <c r="H2164" s="25">
        <f t="shared" si="404"/>
        <v>1.0047966317304369</v>
      </c>
      <c r="I2164" s="4">
        <f t="shared" si="410"/>
        <v>5440.9019968397606</v>
      </c>
      <c r="J2164" s="25">
        <f t="shared" si="405"/>
        <v>4344.314424645454</v>
      </c>
      <c r="K2164" s="15">
        <f t="shared" si="411"/>
        <v>4365.1525010617033</v>
      </c>
      <c r="L2164" s="36">
        <f t="shared" si="412"/>
        <v>1101.8474989382967</v>
      </c>
      <c r="M2164" s="36">
        <f t="shared" si="413"/>
        <v>1101.8474989382967</v>
      </c>
      <c r="N2164" s="36">
        <f t="shared" si="414"/>
        <v>0.20154517997773855</v>
      </c>
      <c r="O2164" s="36">
        <f t="shared" si="415"/>
        <v>1214067.9109165797</v>
      </c>
      <c r="P2164" s="35">
        <f t="shared" si="406"/>
        <v>1214067.9109165797</v>
      </c>
    </row>
    <row r="2165" spans="1:16" x14ac:dyDescent="0.4">
      <c r="A2165" s="1">
        <v>2164</v>
      </c>
      <c r="B2165" s="21">
        <v>41977</v>
      </c>
      <c r="C2165" s="43">
        <v>4</v>
      </c>
      <c r="D2165">
        <v>3758</v>
      </c>
      <c r="E2165" s="25">
        <f t="shared" si="407"/>
        <v>4774.75</v>
      </c>
      <c r="F2165" s="25">
        <f t="shared" si="408"/>
        <v>4293.125</v>
      </c>
      <c r="G2165" s="25">
        <f t="shared" si="409"/>
        <v>0.87535303537632847</v>
      </c>
      <c r="H2165" s="25">
        <f t="shared" si="404"/>
        <v>0.99880733708417879</v>
      </c>
      <c r="I2165" s="4">
        <f t="shared" si="410"/>
        <v>3762.4873791683794</v>
      </c>
      <c r="J2165" s="25">
        <f t="shared" si="405"/>
        <v>4344.2545611848664</v>
      </c>
      <c r="K2165" s="15">
        <f t="shared" si="411"/>
        <v>4339.0733298728537</v>
      </c>
      <c r="L2165" s="36">
        <f t="shared" si="412"/>
        <v>-581.07332987285372</v>
      </c>
      <c r="M2165" s="36">
        <f t="shared" si="413"/>
        <v>581.07332987285372</v>
      </c>
      <c r="N2165" s="36">
        <f t="shared" si="414"/>
        <v>0.15462302551166943</v>
      </c>
      <c r="O2165" s="36">
        <f t="shared" si="415"/>
        <v>337646.2146895263</v>
      </c>
      <c r="P2165" s="35">
        <f t="shared" si="406"/>
        <v>337646.2146895263</v>
      </c>
    </row>
    <row r="2166" spans="1:16" x14ac:dyDescent="0.4">
      <c r="A2166" s="1">
        <v>2165</v>
      </c>
      <c r="B2166" s="21">
        <v>41978</v>
      </c>
      <c r="C2166" s="43">
        <v>1</v>
      </c>
      <c r="D2166">
        <v>3042</v>
      </c>
      <c r="E2166" s="25">
        <f t="shared" si="407"/>
        <v>3811.5</v>
      </c>
      <c r="F2166" s="25">
        <f t="shared" si="408"/>
        <v>3499.375</v>
      </c>
      <c r="G2166" s="25">
        <f t="shared" si="409"/>
        <v>0.86929808894445437</v>
      </c>
      <c r="H2166" s="25">
        <f t="shared" si="404"/>
        <v>1.0016405964821891</v>
      </c>
      <c r="I2166" s="4">
        <f t="shared" si="410"/>
        <v>3037.0174798062831</v>
      </c>
      <c r="J2166" s="25">
        <f t="shared" si="405"/>
        <v>4344.1946977242796</v>
      </c>
      <c r="K2166" s="15">
        <f t="shared" si="411"/>
        <v>4351.3217682633103</v>
      </c>
      <c r="L2166" s="36">
        <f t="shared" si="412"/>
        <v>-1309.3217682633103</v>
      </c>
      <c r="M2166" s="36">
        <f t="shared" si="413"/>
        <v>1309.3217682633103</v>
      </c>
      <c r="N2166" s="36">
        <f t="shared" si="414"/>
        <v>0.43041478246657144</v>
      </c>
      <c r="O2166" s="36">
        <f t="shared" si="415"/>
        <v>1714323.4928481616</v>
      </c>
      <c r="P2166" s="35">
        <f t="shared" si="406"/>
        <v>1714323.4928481616</v>
      </c>
    </row>
    <row r="2167" spans="1:16" x14ac:dyDescent="0.4">
      <c r="A2167" s="1">
        <v>2166</v>
      </c>
      <c r="B2167" s="21">
        <v>41979</v>
      </c>
      <c r="C2167" s="43">
        <v>2</v>
      </c>
      <c r="D2167">
        <v>2979</v>
      </c>
      <c r="E2167" s="25">
        <f t="shared" si="407"/>
        <v>3187.25</v>
      </c>
      <c r="F2167" s="25">
        <f t="shared" si="408"/>
        <v>3500.25</v>
      </c>
      <c r="G2167" s="25">
        <f t="shared" si="409"/>
        <v>0.85108206556674526</v>
      </c>
      <c r="H2167" s="25">
        <f t="shared" si="404"/>
        <v>0.99475543470319527</v>
      </c>
      <c r="I2167" s="4">
        <f t="shared" si="410"/>
        <v>2994.7059307988029</v>
      </c>
      <c r="J2167" s="25">
        <f t="shared" si="405"/>
        <v>4344.134834263692</v>
      </c>
      <c r="K2167" s="15">
        <f t="shared" si="411"/>
        <v>4321.3517354672722</v>
      </c>
      <c r="L2167" s="36">
        <f t="shared" si="412"/>
        <v>-1342.3517354672722</v>
      </c>
      <c r="M2167" s="36">
        <f t="shared" si="413"/>
        <v>1342.3517354672722</v>
      </c>
      <c r="N2167" s="36">
        <f t="shared" si="414"/>
        <v>0.45060481217431092</v>
      </c>
      <c r="O2167" s="36">
        <f t="shared" si="415"/>
        <v>1801908.1817119976</v>
      </c>
      <c r="P2167" s="35">
        <f t="shared" si="406"/>
        <v>1801908.1817119976</v>
      </c>
    </row>
    <row r="2168" spans="1:16" x14ac:dyDescent="0.4">
      <c r="A2168" s="1">
        <v>2167</v>
      </c>
      <c r="B2168" s="21">
        <v>41980</v>
      </c>
      <c r="C2168" s="43">
        <v>3</v>
      </c>
      <c r="D2168">
        <v>2970</v>
      </c>
      <c r="E2168" s="25">
        <f t="shared" si="407"/>
        <v>3813.25</v>
      </c>
      <c r="F2168" s="25">
        <f t="shared" si="408"/>
        <v>3985.5</v>
      </c>
      <c r="G2168" s="25">
        <f t="shared" si="409"/>
        <v>0.74520135491155437</v>
      </c>
      <c r="H2168" s="25">
        <f t="shared" si="404"/>
        <v>1.0047966317304369</v>
      </c>
      <c r="I2168" s="4">
        <f t="shared" si="410"/>
        <v>2955.8220103556046</v>
      </c>
      <c r="J2168" s="25">
        <f t="shared" si="405"/>
        <v>4344.0749708031053</v>
      </c>
      <c r="K2168" s="15">
        <f t="shared" si="411"/>
        <v>4364.9118986474559</v>
      </c>
      <c r="L2168" s="36">
        <f t="shared" si="412"/>
        <v>-1394.9118986474559</v>
      </c>
      <c r="M2168" s="36">
        <f t="shared" si="413"/>
        <v>1394.9118986474559</v>
      </c>
      <c r="N2168" s="36">
        <f t="shared" si="414"/>
        <v>0.46966730594190437</v>
      </c>
      <c r="O2168" s="36">
        <f t="shared" si="415"/>
        <v>1945779.2049882503</v>
      </c>
      <c r="P2168" s="35">
        <f t="shared" si="406"/>
        <v>1945779.2049882503</v>
      </c>
    </row>
    <row r="2169" spans="1:16" x14ac:dyDescent="0.4">
      <c r="A2169" s="1">
        <v>2168</v>
      </c>
      <c r="B2169" s="21">
        <v>41981</v>
      </c>
      <c r="C2169" s="43">
        <v>4</v>
      </c>
      <c r="D2169">
        <v>6262</v>
      </c>
      <c r="E2169" s="25">
        <f t="shared" si="407"/>
        <v>4157.75</v>
      </c>
      <c r="F2169" s="25">
        <f t="shared" si="408"/>
        <v>4117.875</v>
      </c>
      <c r="G2169" s="25">
        <f t="shared" si="409"/>
        <v>1.5206872476702182</v>
      </c>
      <c r="H2169" s="25">
        <f t="shared" si="404"/>
        <v>0.99880733708417879</v>
      </c>
      <c r="I2169" s="4">
        <f t="shared" si="410"/>
        <v>6269.4773731645537</v>
      </c>
      <c r="J2169" s="25">
        <f t="shared" si="405"/>
        <v>4344.0151073425186</v>
      </c>
      <c r="K2169" s="15">
        <f t="shared" si="411"/>
        <v>4338.8341616182242</v>
      </c>
      <c r="L2169" s="36">
        <f t="shared" si="412"/>
        <v>1923.1658383817758</v>
      </c>
      <c r="M2169" s="36">
        <f t="shared" si="413"/>
        <v>1923.1658383817758</v>
      </c>
      <c r="N2169" s="36">
        <f t="shared" si="414"/>
        <v>0.30711686975116187</v>
      </c>
      <c r="O2169" s="36">
        <f t="shared" si="415"/>
        <v>3698566.8419186785</v>
      </c>
      <c r="P2169" s="35">
        <f t="shared" si="406"/>
        <v>3698566.8419186785</v>
      </c>
    </row>
    <row r="2170" spans="1:16" x14ac:dyDescent="0.4">
      <c r="A2170" s="1">
        <v>2169</v>
      </c>
      <c r="B2170" s="21">
        <v>41982</v>
      </c>
      <c r="C2170" s="43">
        <v>1</v>
      </c>
      <c r="D2170">
        <v>4420</v>
      </c>
      <c r="E2170" s="25">
        <f t="shared" si="407"/>
        <v>4078</v>
      </c>
      <c r="F2170" s="25">
        <f t="shared" si="408"/>
        <v>4386.125</v>
      </c>
      <c r="G2170" s="25">
        <f t="shared" si="409"/>
        <v>1.0077232181025393</v>
      </c>
      <c r="H2170" s="25">
        <f t="shared" si="404"/>
        <v>1.0016405964821891</v>
      </c>
      <c r="I2170" s="4">
        <f t="shared" si="410"/>
        <v>4412.7604407441722</v>
      </c>
      <c r="J2170" s="25">
        <f t="shared" si="405"/>
        <v>4343.955243881931</v>
      </c>
      <c r="K2170" s="15">
        <f t="shared" si="411"/>
        <v>4351.0819215738302</v>
      </c>
      <c r="L2170" s="36">
        <f t="shared" si="412"/>
        <v>68.918078426169814</v>
      </c>
      <c r="M2170" s="36">
        <f t="shared" si="413"/>
        <v>68.918078426169814</v>
      </c>
      <c r="N2170" s="36">
        <f t="shared" si="414"/>
        <v>1.5592325435785025E-2</v>
      </c>
      <c r="O2170" s="36">
        <f t="shared" si="415"/>
        <v>4749.7015339556929</v>
      </c>
      <c r="P2170" s="35">
        <f t="shared" si="406"/>
        <v>4749.7015339556929</v>
      </c>
    </row>
    <row r="2171" spans="1:16" x14ac:dyDescent="0.4">
      <c r="A2171" s="1">
        <v>2170</v>
      </c>
      <c r="B2171" s="21">
        <v>41983</v>
      </c>
      <c r="C2171" s="43">
        <v>2</v>
      </c>
      <c r="D2171">
        <v>2660</v>
      </c>
      <c r="E2171" s="25">
        <f t="shared" si="407"/>
        <v>4694.25</v>
      </c>
      <c r="F2171" s="25">
        <f t="shared" si="408"/>
        <v>4340.25</v>
      </c>
      <c r="G2171" s="25">
        <f t="shared" si="409"/>
        <v>0.61286792235470311</v>
      </c>
      <c r="H2171" s="25">
        <f t="shared" si="404"/>
        <v>0.99475543470319527</v>
      </c>
      <c r="I2171" s="4">
        <f t="shared" si="410"/>
        <v>2674.0240939660339</v>
      </c>
      <c r="J2171" s="25">
        <f t="shared" si="405"/>
        <v>4343.8953804213434</v>
      </c>
      <c r="K2171" s="15">
        <f t="shared" si="411"/>
        <v>4321.1135374562355</v>
      </c>
      <c r="L2171" s="36">
        <f t="shared" si="412"/>
        <v>-1661.1135374562355</v>
      </c>
      <c r="M2171" s="36">
        <f t="shared" si="413"/>
        <v>1661.1135374562355</v>
      </c>
      <c r="N2171" s="36">
        <f t="shared" si="414"/>
        <v>0.62447877347978775</v>
      </c>
      <c r="O2171" s="36">
        <f t="shared" si="415"/>
        <v>2759298.1843203683</v>
      </c>
      <c r="P2171" s="35">
        <f t="shared" si="406"/>
        <v>2759298.1843203683</v>
      </c>
    </row>
    <row r="2172" spans="1:16" x14ac:dyDescent="0.4">
      <c r="A2172" s="1">
        <v>2171</v>
      </c>
      <c r="B2172" s="21">
        <v>41984</v>
      </c>
      <c r="C2172" s="43">
        <v>3</v>
      </c>
      <c r="D2172">
        <v>5435</v>
      </c>
      <c r="E2172" s="25">
        <f t="shared" si="407"/>
        <v>3986.25</v>
      </c>
      <c r="F2172" s="25">
        <f t="shared" si="408"/>
        <v>4199.25</v>
      </c>
      <c r="G2172" s="25">
        <f t="shared" si="409"/>
        <v>1.2942787402512352</v>
      </c>
      <c r="H2172" s="25">
        <f t="shared" si="404"/>
        <v>1.0047966317304369</v>
      </c>
      <c r="I2172" s="4">
        <f t="shared" si="410"/>
        <v>5409.0547563241453</v>
      </c>
      <c r="J2172" s="25">
        <f t="shared" si="405"/>
        <v>4343.8355169607566</v>
      </c>
      <c r="K2172" s="15">
        <f t="shared" si="411"/>
        <v>4364.6712962332094</v>
      </c>
      <c r="L2172" s="36">
        <f t="shared" si="412"/>
        <v>1070.3287037667906</v>
      </c>
      <c r="M2172" s="36">
        <f t="shared" si="413"/>
        <v>1070.3287037667906</v>
      </c>
      <c r="N2172" s="36">
        <f t="shared" si="414"/>
        <v>0.19693260418892192</v>
      </c>
      <c r="O2172" s="36">
        <f t="shared" si="415"/>
        <v>1145603.5341070981</v>
      </c>
      <c r="P2172" s="35">
        <f t="shared" si="406"/>
        <v>1145603.5341070981</v>
      </c>
    </row>
    <row r="2173" spans="1:16" x14ac:dyDescent="0.4">
      <c r="A2173" s="1">
        <v>2172</v>
      </c>
      <c r="B2173" s="21">
        <v>41985</v>
      </c>
      <c r="C2173" s="43">
        <v>4</v>
      </c>
      <c r="D2173">
        <v>3430</v>
      </c>
      <c r="E2173" s="25">
        <f t="shared" si="407"/>
        <v>4412.25</v>
      </c>
      <c r="F2173" s="25">
        <f t="shared" si="408"/>
        <v>4660.5</v>
      </c>
      <c r="G2173" s="25">
        <f t="shared" si="409"/>
        <v>0.73597253513571503</v>
      </c>
      <c r="H2173" s="25">
        <f t="shared" si="404"/>
        <v>0.99880733708417879</v>
      </c>
      <c r="I2173" s="4">
        <f t="shared" si="410"/>
        <v>3434.0957186129699</v>
      </c>
      <c r="J2173" s="25">
        <f t="shared" si="405"/>
        <v>4343.7756535001699</v>
      </c>
      <c r="K2173" s="15">
        <f t="shared" si="411"/>
        <v>4338.5949933635929</v>
      </c>
      <c r="L2173" s="36">
        <f t="shared" si="412"/>
        <v>-908.59499336359295</v>
      </c>
      <c r="M2173" s="36">
        <f t="shared" si="413"/>
        <v>908.59499336359295</v>
      </c>
      <c r="N2173" s="36">
        <f t="shared" si="414"/>
        <v>0.26489649952291339</v>
      </c>
      <c r="O2173" s="36">
        <f t="shared" si="415"/>
        <v>825544.86196538748</v>
      </c>
      <c r="P2173" s="35">
        <f t="shared" si="406"/>
        <v>825544.86196538748</v>
      </c>
    </row>
    <row r="2174" spans="1:16" x14ac:dyDescent="0.4">
      <c r="A2174" s="1">
        <v>2173</v>
      </c>
      <c r="B2174" s="21">
        <v>41986</v>
      </c>
      <c r="C2174" s="43">
        <v>1</v>
      </c>
      <c r="D2174">
        <v>6124</v>
      </c>
      <c r="E2174" s="25">
        <f t="shared" si="407"/>
        <v>4908.75</v>
      </c>
      <c r="F2174" s="25">
        <f t="shared" si="408"/>
        <v>4858.75</v>
      </c>
      <c r="G2174" s="25">
        <f t="shared" si="409"/>
        <v>1.2604064831489581</v>
      </c>
      <c r="H2174" s="25">
        <f t="shared" si="404"/>
        <v>1.0016405964821891</v>
      </c>
      <c r="I2174" s="4">
        <f t="shared" si="410"/>
        <v>6113.9694432392107</v>
      </c>
      <c r="J2174" s="25">
        <f t="shared" si="405"/>
        <v>4343.7157900395823</v>
      </c>
      <c r="K2174" s="15">
        <f t="shared" si="411"/>
        <v>4350.84207488435</v>
      </c>
      <c r="L2174" s="36">
        <f t="shared" si="412"/>
        <v>1773.15792511565</v>
      </c>
      <c r="M2174" s="36">
        <f t="shared" si="413"/>
        <v>1773.15792511565</v>
      </c>
      <c r="N2174" s="36">
        <f t="shared" si="414"/>
        <v>0.2895424436831564</v>
      </c>
      <c r="O2174" s="36">
        <f t="shared" si="415"/>
        <v>3144089.0274004368</v>
      </c>
      <c r="P2174" s="35">
        <f t="shared" si="406"/>
        <v>3144089.0274004368</v>
      </c>
    </row>
    <row r="2175" spans="1:16" x14ac:dyDescent="0.4">
      <c r="A2175" s="1">
        <v>2174</v>
      </c>
      <c r="B2175" s="21">
        <v>41987</v>
      </c>
      <c r="C2175" s="43">
        <v>2</v>
      </c>
      <c r="D2175">
        <v>4646</v>
      </c>
      <c r="E2175" s="25">
        <f t="shared" si="407"/>
        <v>4808.75</v>
      </c>
      <c r="F2175" s="25">
        <f t="shared" si="408"/>
        <v>4836.25</v>
      </c>
      <c r="G2175" s="25">
        <f t="shared" si="409"/>
        <v>0.96066166968208844</v>
      </c>
      <c r="H2175" s="25">
        <f t="shared" si="404"/>
        <v>0.99475543470319527</v>
      </c>
      <c r="I2175" s="4">
        <f t="shared" si="410"/>
        <v>4670.494714498569</v>
      </c>
      <c r="J2175" s="25">
        <f t="shared" si="405"/>
        <v>4343.6559265789956</v>
      </c>
      <c r="K2175" s="15">
        <f t="shared" si="411"/>
        <v>4320.8753394451996</v>
      </c>
      <c r="L2175" s="36">
        <f t="shared" si="412"/>
        <v>325.12466055480036</v>
      </c>
      <c r="M2175" s="36">
        <f t="shared" si="413"/>
        <v>325.12466055480036</v>
      </c>
      <c r="N2175" s="36">
        <f t="shared" si="414"/>
        <v>6.9979479241239859E-2</v>
      </c>
      <c r="O2175" s="36">
        <f t="shared" si="415"/>
        <v>105706.04490087416</v>
      </c>
      <c r="P2175" s="35">
        <f t="shared" si="406"/>
        <v>105706.04490087416</v>
      </c>
    </row>
    <row r="2176" spans="1:16" x14ac:dyDescent="0.4">
      <c r="A2176" s="1">
        <v>2175</v>
      </c>
      <c r="B2176" s="21">
        <v>41988</v>
      </c>
      <c r="C2176" s="43">
        <v>3</v>
      </c>
      <c r="D2176">
        <v>5035</v>
      </c>
      <c r="E2176" s="25">
        <f t="shared" si="407"/>
        <v>4863.75</v>
      </c>
      <c r="F2176" s="25">
        <f t="shared" si="408"/>
        <v>4580.125</v>
      </c>
      <c r="G2176" s="25">
        <f t="shared" si="409"/>
        <v>1.099314975027974</v>
      </c>
      <c r="H2176" s="25">
        <f t="shared" si="404"/>
        <v>1.0047966317304369</v>
      </c>
      <c r="I2176" s="4">
        <f t="shared" si="410"/>
        <v>5010.9642498789462</v>
      </c>
      <c r="J2176" s="25">
        <f t="shared" si="405"/>
        <v>4343.596063118408</v>
      </c>
      <c r="K2176" s="15">
        <f t="shared" si="411"/>
        <v>4364.430693818962</v>
      </c>
      <c r="L2176" s="36">
        <f t="shared" si="412"/>
        <v>670.56930618103797</v>
      </c>
      <c r="M2176" s="36">
        <f t="shared" si="413"/>
        <v>670.56930618103797</v>
      </c>
      <c r="N2176" s="36">
        <f t="shared" si="414"/>
        <v>0.13318159010546932</v>
      </c>
      <c r="O2176" s="36">
        <f t="shared" si="415"/>
        <v>449663.19439211866</v>
      </c>
      <c r="P2176" s="35">
        <f t="shared" si="406"/>
        <v>449663.19439211866</v>
      </c>
    </row>
    <row r="2177" spans="1:16" x14ac:dyDescent="0.4">
      <c r="A2177" s="1">
        <v>2176</v>
      </c>
      <c r="B2177" s="21">
        <v>41989</v>
      </c>
      <c r="C2177" s="43">
        <v>4</v>
      </c>
      <c r="D2177">
        <v>3650</v>
      </c>
      <c r="E2177" s="25">
        <f t="shared" si="407"/>
        <v>4296.5</v>
      </c>
      <c r="F2177" s="25">
        <f t="shared" si="408"/>
        <v>4113.5</v>
      </c>
      <c r="G2177" s="25">
        <f t="shared" si="409"/>
        <v>0.88732223167618818</v>
      </c>
      <c r="H2177" s="25">
        <f t="shared" si="404"/>
        <v>0.99880733708417879</v>
      </c>
      <c r="I2177" s="4">
        <f t="shared" si="410"/>
        <v>3654.3584177659886</v>
      </c>
      <c r="J2177" s="25">
        <f t="shared" si="405"/>
        <v>4343.5361996578213</v>
      </c>
      <c r="K2177" s="15">
        <f t="shared" si="411"/>
        <v>4338.3558251089626</v>
      </c>
      <c r="L2177" s="36">
        <f t="shared" si="412"/>
        <v>-688.35582510896256</v>
      </c>
      <c r="M2177" s="36">
        <f t="shared" si="413"/>
        <v>688.35582510896256</v>
      </c>
      <c r="N2177" s="36">
        <f t="shared" si="414"/>
        <v>0.18859063701615414</v>
      </c>
      <c r="O2177" s="36">
        <f t="shared" si="415"/>
        <v>473833.74196144065</v>
      </c>
      <c r="P2177" s="35">
        <f t="shared" si="406"/>
        <v>473833.74196144065</v>
      </c>
    </row>
    <row r="2178" spans="1:16" x14ac:dyDescent="0.4">
      <c r="A2178" s="1">
        <v>2177</v>
      </c>
      <c r="B2178" s="21">
        <v>41990</v>
      </c>
      <c r="C2178" s="43">
        <v>1</v>
      </c>
      <c r="D2178">
        <v>3855</v>
      </c>
      <c r="E2178" s="25">
        <f t="shared" si="407"/>
        <v>3930.5</v>
      </c>
      <c r="F2178" s="25">
        <f t="shared" si="408"/>
        <v>4304</v>
      </c>
      <c r="G2178" s="25">
        <f t="shared" si="409"/>
        <v>0.89567843866171004</v>
      </c>
      <c r="H2178" s="25">
        <f t="shared" ref="H2178:H2241" si="416">VLOOKUP(C2178,$Q$38:$S$42,3,FALSE)</f>
        <v>1.0016405964821891</v>
      </c>
      <c r="I2178" s="4">
        <f t="shared" si="410"/>
        <v>3848.6858595178242</v>
      </c>
      <c r="J2178" s="25">
        <f t="shared" si="405"/>
        <v>4343.4763361972336</v>
      </c>
      <c r="K2178" s="15">
        <f t="shared" si="411"/>
        <v>4350.6022281948699</v>
      </c>
      <c r="L2178" s="36">
        <f t="shared" si="412"/>
        <v>-495.60222819486989</v>
      </c>
      <c r="M2178" s="36">
        <f t="shared" si="413"/>
        <v>495.60222819486989</v>
      </c>
      <c r="N2178" s="36">
        <f t="shared" si="414"/>
        <v>0.12856088928530995</v>
      </c>
      <c r="O2178" s="36">
        <f t="shared" si="415"/>
        <v>245621.5685917199</v>
      </c>
      <c r="P2178" s="35">
        <f t="shared" si="406"/>
        <v>245621.5685917199</v>
      </c>
    </row>
    <row r="2179" spans="1:16" x14ac:dyDescent="0.4">
      <c r="A2179" s="1">
        <v>2178</v>
      </c>
      <c r="B2179" s="21">
        <v>41991</v>
      </c>
      <c r="C2179" s="43">
        <v>2</v>
      </c>
      <c r="D2179">
        <v>3182</v>
      </c>
      <c r="E2179" s="25">
        <f t="shared" si="407"/>
        <v>4677.5</v>
      </c>
      <c r="F2179" s="25">
        <f t="shared" si="408"/>
        <v>4650</v>
      </c>
      <c r="G2179" s="25">
        <f t="shared" si="409"/>
        <v>0.68430107526881723</v>
      </c>
      <c r="H2179" s="25">
        <f t="shared" si="416"/>
        <v>0.99475543470319527</v>
      </c>
      <c r="I2179" s="4">
        <f t="shared" si="410"/>
        <v>3198.7761906014739</v>
      </c>
      <c r="J2179" s="25">
        <f t="shared" ref="J2179:J2242" si="417">INTERCEPT($I$2:$I$3896,$A$2:$A$3896)+SLOPE($I$2:$I$3896,$A$2:$A$3896)*A2179</f>
        <v>4343.4164727366469</v>
      </c>
      <c r="K2179" s="15">
        <f t="shared" si="411"/>
        <v>4320.637141434162</v>
      </c>
      <c r="L2179" s="36">
        <f t="shared" si="412"/>
        <v>-1138.637141434162</v>
      </c>
      <c r="M2179" s="36">
        <f t="shared" si="413"/>
        <v>1138.637141434162</v>
      </c>
      <c r="N2179" s="36">
        <f t="shared" si="414"/>
        <v>0.35783693948276618</v>
      </c>
      <c r="O2179" s="36">
        <f t="shared" si="415"/>
        <v>1296494.5398533598</v>
      </c>
      <c r="P2179" s="35">
        <f t="shared" ref="P2179:P2242" si="418">(D2179-K2179)^2</f>
        <v>1296494.5398533598</v>
      </c>
    </row>
    <row r="2180" spans="1:16" x14ac:dyDescent="0.4">
      <c r="A2180" s="1">
        <v>2179</v>
      </c>
      <c r="B2180" s="21">
        <v>41992</v>
      </c>
      <c r="C2180" s="43">
        <v>3</v>
      </c>
      <c r="D2180">
        <v>8023</v>
      </c>
      <c r="E2180" s="25">
        <f t="shared" si="407"/>
        <v>4622.5</v>
      </c>
      <c r="F2180" s="25">
        <f t="shared" si="408"/>
        <v>4761.375</v>
      </c>
      <c r="G2180" s="25">
        <f t="shared" si="409"/>
        <v>1.6850174581922239</v>
      </c>
      <c r="H2180" s="25">
        <f t="shared" si="416"/>
        <v>1.0047966317304369</v>
      </c>
      <c r="I2180" s="4">
        <f t="shared" si="410"/>
        <v>7984.7003330245843</v>
      </c>
      <c r="J2180" s="25">
        <f t="shared" si="417"/>
        <v>4343.3566092760593</v>
      </c>
      <c r="K2180" s="15">
        <f t="shared" si="411"/>
        <v>4364.1900914047155</v>
      </c>
      <c r="L2180" s="36">
        <f t="shared" si="412"/>
        <v>3658.8099085952845</v>
      </c>
      <c r="M2180" s="36">
        <f t="shared" si="413"/>
        <v>3658.8099085952845</v>
      </c>
      <c r="N2180" s="36">
        <f t="shared" si="414"/>
        <v>0.45604012322015264</v>
      </c>
      <c r="O2180" s="36">
        <f t="shared" si="415"/>
        <v>13386889.947235035</v>
      </c>
      <c r="P2180" s="35">
        <f t="shared" si="418"/>
        <v>13386889.947235035</v>
      </c>
    </row>
    <row r="2181" spans="1:16" x14ac:dyDescent="0.4">
      <c r="A2181" s="1">
        <v>2180</v>
      </c>
      <c r="B2181" s="21">
        <v>41993</v>
      </c>
      <c r="C2181" s="43">
        <v>4</v>
      </c>
      <c r="D2181">
        <v>3430</v>
      </c>
      <c r="E2181" s="25">
        <f t="shared" ref="E2181:E2244" si="419">AVERAGE(D2179:D2182)</f>
        <v>4900.25</v>
      </c>
      <c r="F2181" s="25">
        <f t="shared" ref="F2181:F2244" si="420">AVERAGE(E2181:E2182)</f>
        <v>4869.125</v>
      </c>
      <c r="G2181" s="25">
        <f t="shared" si="409"/>
        <v>0.70443868251482555</v>
      </c>
      <c r="H2181" s="25">
        <f t="shared" si="416"/>
        <v>0.99880733708417879</v>
      </c>
      <c r="I2181" s="4">
        <f t="shared" si="410"/>
        <v>3434.0957186129699</v>
      </c>
      <c r="J2181" s="25">
        <f t="shared" si="417"/>
        <v>4343.2967458154726</v>
      </c>
      <c r="K2181" s="15">
        <f t="shared" si="411"/>
        <v>4338.1166568543313</v>
      </c>
      <c r="L2181" s="36">
        <f t="shared" si="412"/>
        <v>-908.11665685433127</v>
      </c>
      <c r="M2181" s="36">
        <f t="shared" si="413"/>
        <v>908.11665685433127</v>
      </c>
      <c r="N2181" s="36">
        <f t="shared" si="414"/>
        <v>0.26475704281467383</v>
      </c>
      <c r="O2181" s="36">
        <f t="shared" si="415"/>
        <v>824675.86245628726</v>
      </c>
      <c r="P2181" s="35">
        <f t="shared" si="418"/>
        <v>824675.86245628726</v>
      </c>
    </row>
    <row r="2182" spans="1:16" x14ac:dyDescent="0.4">
      <c r="A2182" s="1">
        <v>2181</v>
      </c>
      <c r="B2182" s="21">
        <v>41994</v>
      </c>
      <c r="C2182" s="43">
        <v>1</v>
      </c>
      <c r="D2182">
        <v>4966</v>
      </c>
      <c r="E2182" s="25">
        <f t="shared" si="419"/>
        <v>4838</v>
      </c>
      <c r="F2182" s="25">
        <f t="shared" si="420"/>
        <v>4723.25</v>
      </c>
      <c r="G2182" s="25">
        <f t="shared" si="409"/>
        <v>1.05139469644842</v>
      </c>
      <c r="H2182" s="25">
        <f t="shared" si="416"/>
        <v>1.0016405964821891</v>
      </c>
      <c r="I2182" s="4">
        <f t="shared" si="410"/>
        <v>4957.8661422478635</v>
      </c>
      <c r="J2182" s="25">
        <f t="shared" si="417"/>
        <v>4343.236882354885</v>
      </c>
      <c r="K2182" s="15">
        <f t="shared" si="411"/>
        <v>4350.3623815053897</v>
      </c>
      <c r="L2182" s="36">
        <f t="shared" si="412"/>
        <v>615.63761849461025</v>
      </c>
      <c r="M2182" s="36">
        <f t="shared" si="413"/>
        <v>615.63761849461025</v>
      </c>
      <c r="N2182" s="36">
        <f t="shared" si="414"/>
        <v>0.12397052325707013</v>
      </c>
      <c r="O2182" s="36">
        <f t="shared" si="415"/>
        <v>379009.67730571527</v>
      </c>
      <c r="P2182" s="35">
        <f t="shared" si="418"/>
        <v>379009.67730571527</v>
      </c>
    </row>
    <row r="2183" spans="1:16" x14ac:dyDescent="0.4">
      <c r="A2183" s="1">
        <v>2182</v>
      </c>
      <c r="B2183" s="21">
        <v>41995</v>
      </c>
      <c r="C2183" s="43">
        <v>2</v>
      </c>
      <c r="D2183">
        <v>2933</v>
      </c>
      <c r="E2183" s="25">
        <f t="shared" si="419"/>
        <v>4608.5</v>
      </c>
      <c r="F2183" s="25">
        <f t="shared" si="420"/>
        <v>4608.5</v>
      </c>
      <c r="G2183" s="25">
        <f t="shared" si="409"/>
        <v>0.63643267874579579</v>
      </c>
      <c r="H2183" s="25">
        <f t="shared" si="416"/>
        <v>0.99475543470319527</v>
      </c>
      <c r="I2183" s="4">
        <f t="shared" si="410"/>
        <v>2948.4634088730745</v>
      </c>
      <c r="J2183" s="25">
        <f t="shared" si="417"/>
        <v>4343.1770188942983</v>
      </c>
      <c r="K2183" s="15">
        <f t="shared" si="411"/>
        <v>4320.3989434231253</v>
      </c>
      <c r="L2183" s="36">
        <f t="shared" si="412"/>
        <v>-1387.3989434231253</v>
      </c>
      <c r="M2183" s="36">
        <f t="shared" si="413"/>
        <v>1387.3989434231253</v>
      </c>
      <c r="N2183" s="36">
        <f t="shared" si="414"/>
        <v>0.47303066601538535</v>
      </c>
      <c r="O2183" s="36">
        <f t="shared" si="415"/>
        <v>1924875.8282116044</v>
      </c>
      <c r="P2183" s="35">
        <f t="shared" si="418"/>
        <v>1924875.8282116044</v>
      </c>
    </row>
    <row r="2184" spans="1:16" x14ac:dyDescent="0.4">
      <c r="A2184" s="1">
        <v>2183</v>
      </c>
      <c r="B2184" s="21">
        <v>41996</v>
      </c>
      <c r="C2184" s="43">
        <v>3</v>
      </c>
      <c r="D2184">
        <v>7105</v>
      </c>
      <c r="E2184" s="25">
        <f t="shared" si="419"/>
        <v>4608.5</v>
      </c>
      <c r="F2184" s="25">
        <f t="shared" si="420"/>
        <v>4554.75</v>
      </c>
      <c r="G2184" s="25">
        <f t="shared" si="409"/>
        <v>1.5599099840825512</v>
      </c>
      <c r="H2184" s="25">
        <f t="shared" si="416"/>
        <v>1.0047966317304369</v>
      </c>
      <c r="I2184" s="4">
        <f t="shared" si="410"/>
        <v>7071.0826207328519</v>
      </c>
      <c r="J2184" s="25">
        <f t="shared" si="417"/>
        <v>4343.1171554337106</v>
      </c>
      <c r="K2184" s="15">
        <f t="shared" si="411"/>
        <v>4363.949488990469</v>
      </c>
      <c r="L2184" s="36">
        <f t="shared" si="412"/>
        <v>2741.050511009531</v>
      </c>
      <c r="M2184" s="36">
        <f t="shared" si="413"/>
        <v>2741.050511009531</v>
      </c>
      <c r="N2184" s="36">
        <f t="shared" si="414"/>
        <v>0.38579176791126402</v>
      </c>
      <c r="O2184" s="36">
        <f t="shared" si="415"/>
        <v>7513357.9039056106</v>
      </c>
      <c r="P2184" s="35">
        <f t="shared" si="418"/>
        <v>7513357.9039056106</v>
      </c>
    </row>
    <row r="2185" spans="1:16" x14ac:dyDescent="0.4">
      <c r="A2185" s="1">
        <v>2184</v>
      </c>
      <c r="B2185" s="21">
        <v>41997</v>
      </c>
      <c r="C2185" s="43">
        <v>4</v>
      </c>
      <c r="D2185">
        <v>3430</v>
      </c>
      <c r="E2185" s="25">
        <f t="shared" si="419"/>
        <v>4501</v>
      </c>
      <c r="F2185" s="25">
        <f t="shared" si="420"/>
        <v>4617.125</v>
      </c>
      <c r="G2185" s="25">
        <f t="shared" si="409"/>
        <v>0.74288653653518155</v>
      </c>
      <c r="H2185" s="25">
        <f t="shared" si="416"/>
        <v>0.99880733708417879</v>
      </c>
      <c r="I2185" s="4">
        <f t="shared" si="410"/>
        <v>3434.0957186129699</v>
      </c>
      <c r="J2185" s="25">
        <f t="shared" si="417"/>
        <v>4343.0572919731239</v>
      </c>
      <c r="K2185" s="15">
        <f t="shared" si="411"/>
        <v>4337.8774885997009</v>
      </c>
      <c r="L2185" s="36">
        <f t="shared" si="412"/>
        <v>-907.87748859970088</v>
      </c>
      <c r="M2185" s="36">
        <f t="shared" si="413"/>
        <v>907.87748859970088</v>
      </c>
      <c r="N2185" s="36">
        <f t="shared" si="414"/>
        <v>0.26468731446055421</v>
      </c>
      <c r="O2185" s="36">
        <f t="shared" si="415"/>
        <v>824241.53430609999</v>
      </c>
      <c r="P2185" s="35">
        <f t="shared" si="418"/>
        <v>824241.53430609999</v>
      </c>
    </row>
    <row r="2186" spans="1:16" x14ac:dyDescent="0.4">
      <c r="A2186" s="1">
        <v>2185</v>
      </c>
      <c r="B2186" s="21">
        <v>41998</v>
      </c>
      <c r="C2186" s="43">
        <v>1</v>
      </c>
      <c r="D2186">
        <v>4536</v>
      </c>
      <c r="E2186" s="25">
        <f t="shared" si="419"/>
        <v>4733.25</v>
      </c>
      <c r="F2186" s="25">
        <f t="shared" si="420"/>
        <v>4313.375</v>
      </c>
      <c r="G2186" s="25">
        <f t="shared" si="409"/>
        <v>1.0516127162604689</v>
      </c>
      <c r="H2186" s="25">
        <f t="shared" si="416"/>
        <v>1.0016405964821891</v>
      </c>
      <c r="I2186" s="4">
        <f t="shared" si="410"/>
        <v>4528.5704432614402</v>
      </c>
      <c r="J2186" s="25">
        <f t="shared" si="417"/>
        <v>4342.9974285125363</v>
      </c>
      <c r="K2186" s="15">
        <f t="shared" si="411"/>
        <v>4350.1225348159105</v>
      </c>
      <c r="L2186" s="36">
        <f t="shared" si="412"/>
        <v>185.87746518408949</v>
      </c>
      <c r="M2186" s="36">
        <f t="shared" si="413"/>
        <v>185.87746518408949</v>
      </c>
      <c r="N2186" s="36">
        <f t="shared" si="414"/>
        <v>4.0978277156986216E-2</v>
      </c>
      <c r="O2186" s="36">
        <f t="shared" si="415"/>
        <v>34550.4320632624</v>
      </c>
      <c r="P2186" s="35">
        <f t="shared" si="418"/>
        <v>34550.4320632624</v>
      </c>
    </row>
    <row r="2187" spans="1:16" x14ac:dyDescent="0.4">
      <c r="A2187" s="1">
        <v>2186</v>
      </c>
      <c r="B2187" s="21">
        <v>41999</v>
      </c>
      <c r="C2187" s="43">
        <v>2</v>
      </c>
      <c r="D2187">
        <v>3862</v>
      </c>
      <c r="E2187" s="25">
        <f t="shared" si="419"/>
        <v>3893.5</v>
      </c>
      <c r="F2187" s="25">
        <f t="shared" si="420"/>
        <v>3893.5</v>
      </c>
      <c r="G2187" s="25">
        <f t="shared" si="409"/>
        <v>0.99190959291126235</v>
      </c>
      <c r="H2187" s="25">
        <f t="shared" si="416"/>
        <v>0.99475543470319527</v>
      </c>
      <c r="I2187" s="4">
        <f t="shared" si="410"/>
        <v>3882.3612973296326</v>
      </c>
      <c r="J2187" s="25">
        <f t="shared" si="417"/>
        <v>4342.9375650519496</v>
      </c>
      <c r="K2187" s="15">
        <f t="shared" si="411"/>
        <v>4320.1607454120885</v>
      </c>
      <c r="L2187" s="36">
        <f t="shared" si="412"/>
        <v>-458.16074541208854</v>
      </c>
      <c r="M2187" s="36">
        <f t="shared" si="413"/>
        <v>458.16074541208854</v>
      </c>
      <c r="N2187" s="36">
        <f t="shared" si="414"/>
        <v>0.11863302574108973</v>
      </c>
      <c r="O2187" s="36">
        <f t="shared" si="415"/>
        <v>209911.26863656062</v>
      </c>
      <c r="P2187" s="35">
        <f t="shared" si="418"/>
        <v>209911.26863656062</v>
      </c>
    </row>
    <row r="2188" spans="1:16" x14ac:dyDescent="0.4">
      <c r="A2188" s="1">
        <v>2187</v>
      </c>
      <c r="B2188" s="21">
        <v>42000</v>
      </c>
      <c r="C2188" s="43">
        <v>3</v>
      </c>
      <c r="D2188">
        <v>3746</v>
      </c>
      <c r="E2188" s="25">
        <f t="shared" si="419"/>
        <v>3893.5</v>
      </c>
      <c r="F2188" s="25">
        <f t="shared" si="420"/>
        <v>3713</v>
      </c>
      <c r="G2188" s="25">
        <f t="shared" si="409"/>
        <v>1.0088876918933476</v>
      </c>
      <c r="H2188" s="25">
        <f t="shared" si="416"/>
        <v>1.0047966317304369</v>
      </c>
      <c r="I2188" s="4">
        <f t="shared" si="410"/>
        <v>3728.1175928592911</v>
      </c>
      <c r="J2188" s="25">
        <f t="shared" si="417"/>
        <v>4342.877701591362</v>
      </c>
      <c r="K2188" s="15">
        <f t="shared" si="411"/>
        <v>4363.7088865762216</v>
      </c>
      <c r="L2188" s="36">
        <f t="shared" si="412"/>
        <v>-617.70888657622163</v>
      </c>
      <c r="M2188" s="36">
        <f t="shared" si="413"/>
        <v>617.70888657622163</v>
      </c>
      <c r="N2188" s="36">
        <f t="shared" si="414"/>
        <v>0.16489826123230689</v>
      </c>
      <c r="O2188" s="36">
        <f t="shared" si="415"/>
        <v>381564.26855523547</v>
      </c>
      <c r="P2188" s="35">
        <f t="shared" si="418"/>
        <v>381564.26855523547</v>
      </c>
    </row>
    <row r="2189" spans="1:16" x14ac:dyDescent="0.4">
      <c r="A2189" s="1">
        <v>2188</v>
      </c>
      <c r="B2189" s="21">
        <v>42001</v>
      </c>
      <c r="C2189" s="43">
        <v>4</v>
      </c>
      <c r="D2189">
        <v>3430</v>
      </c>
      <c r="E2189" s="25">
        <f t="shared" si="419"/>
        <v>3532.5</v>
      </c>
      <c r="F2189" s="25">
        <f t="shared" si="420"/>
        <v>3449.5</v>
      </c>
      <c r="G2189" s="25">
        <f t="shared" si="409"/>
        <v>0.99434700681258148</v>
      </c>
      <c r="H2189" s="25">
        <f t="shared" si="416"/>
        <v>0.99880733708417879</v>
      </c>
      <c r="I2189" s="4">
        <f t="shared" si="410"/>
        <v>3434.0957186129699</v>
      </c>
      <c r="J2189" s="25">
        <f t="shared" si="417"/>
        <v>4342.8178381307753</v>
      </c>
      <c r="K2189" s="15">
        <f t="shared" si="411"/>
        <v>4337.6383203450696</v>
      </c>
      <c r="L2189" s="36">
        <f t="shared" si="412"/>
        <v>-907.63832034506959</v>
      </c>
      <c r="M2189" s="36">
        <f t="shared" si="413"/>
        <v>907.63832034506959</v>
      </c>
      <c r="N2189" s="36">
        <f t="shared" si="414"/>
        <v>0.26461758610643427</v>
      </c>
      <c r="O2189" s="36">
        <f t="shared" si="415"/>
        <v>823807.3205588191</v>
      </c>
      <c r="P2189" s="35">
        <f t="shared" si="418"/>
        <v>823807.3205588191</v>
      </c>
    </row>
    <row r="2190" spans="1:16" x14ac:dyDescent="0.4">
      <c r="A2190" s="1">
        <v>2189</v>
      </c>
      <c r="B2190" s="21">
        <v>42002</v>
      </c>
      <c r="C2190" s="43">
        <v>1</v>
      </c>
      <c r="D2190">
        <v>3092</v>
      </c>
      <c r="E2190" s="25">
        <f t="shared" si="419"/>
        <v>3366.5</v>
      </c>
      <c r="F2190" s="25">
        <f t="shared" si="420"/>
        <v>3354.5</v>
      </c>
      <c r="G2190" s="25">
        <f t="shared" si="409"/>
        <v>0.92174690713966312</v>
      </c>
      <c r="H2190" s="25">
        <f t="shared" si="416"/>
        <v>1.0016405964821891</v>
      </c>
      <c r="I2190" s="4">
        <f t="shared" si="410"/>
        <v>3086.9355843395883</v>
      </c>
      <c r="J2190" s="25">
        <f t="shared" si="417"/>
        <v>4342.7579746701877</v>
      </c>
      <c r="K2190" s="15">
        <f t="shared" si="411"/>
        <v>4349.8826881264304</v>
      </c>
      <c r="L2190" s="36">
        <f t="shared" si="412"/>
        <v>-1257.8826881264304</v>
      </c>
      <c r="M2190" s="36">
        <f t="shared" si="413"/>
        <v>1257.8826881264304</v>
      </c>
      <c r="N2190" s="36">
        <f t="shared" si="414"/>
        <v>0.40681846317154929</v>
      </c>
      <c r="O2190" s="36">
        <f t="shared" si="415"/>
        <v>1582268.8570881744</v>
      </c>
      <c r="P2190" s="35">
        <f t="shared" si="418"/>
        <v>1582268.8570881744</v>
      </c>
    </row>
    <row r="2191" spans="1:16" x14ac:dyDescent="0.4">
      <c r="A2191" s="1">
        <v>2190</v>
      </c>
      <c r="B2191" s="21">
        <v>42003</v>
      </c>
      <c r="C2191" s="43">
        <v>2</v>
      </c>
      <c r="D2191">
        <v>3198</v>
      </c>
      <c r="E2191" s="25">
        <f t="shared" si="419"/>
        <v>3342.5</v>
      </c>
      <c r="F2191" s="25">
        <f t="shared" si="420"/>
        <v>3400</v>
      </c>
      <c r="G2191" s="25">
        <f t="shared" si="409"/>
        <v>0.94058823529411761</v>
      </c>
      <c r="H2191" s="25">
        <f t="shared" si="416"/>
        <v>0.99475543470319527</v>
      </c>
      <c r="I2191" s="4">
        <f t="shared" si="410"/>
        <v>3214.8605460539011</v>
      </c>
      <c r="J2191" s="25">
        <f t="shared" si="417"/>
        <v>4342.6981112096009</v>
      </c>
      <c r="K2191" s="15">
        <f t="shared" si="411"/>
        <v>4319.9225474010518</v>
      </c>
      <c r="L2191" s="36">
        <f t="shared" si="412"/>
        <v>-1121.9225474010518</v>
      </c>
      <c r="M2191" s="36">
        <f t="shared" si="413"/>
        <v>1121.9225474010518</v>
      </c>
      <c r="N2191" s="36">
        <f t="shared" si="414"/>
        <v>0.35082005859945337</v>
      </c>
      <c r="O2191" s="36">
        <f t="shared" si="415"/>
        <v>1258710.2023668655</v>
      </c>
      <c r="P2191" s="35">
        <f t="shared" si="418"/>
        <v>1258710.2023668655</v>
      </c>
    </row>
    <row r="2192" spans="1:16" x14ac:dyDescent="0.4">
      <c r="A2192" s="1">
        <v>2191</v>
      </c>
      <c r="B2192" s="21">
        <v>42004</v>
      </c>
      <c r="C2192" s="43">
        <v>3</v>
      </c>
      <c r="D2192">
        <v>3650</v>
      </c>
      <c r="E2192" s="25">
        <f t="shared" si="419"/>
        <v>3457.5</v>
      </c>
      <c r="F2192" s="25">
        <f t="shared" si="420"/>
        <v>3616</v>
      </c>
      <c r="G2192" s="25">
        <f t="shared" si="409"/>
        <v>1.0094026548672566</v>
      </c>
      <c r="H2192" s="25">
        <f t="shared" si="416"/>
        <v>1.0047966317304369</v>
      </c>
      <c r="I2192" s="4">
        <f t="shared" si="410"/>
        <v>3632.5758713124433</v>
      </c>
      <c r="J2192" s="25">
        <f t="shared" si="417"/>
        <v>4342.6382477490133</v>
      </c>
      <c r="K2192" s="15">
        <f t="shared" si="411"/>
        <v>4363.4682841619751</v>
      </c>
      <c r="L2192" s="36">
        <f t="shared" si="412"/>
        <v>-713.46828416197513</v>
      </c>
      <c r="M2192" s="36">
        <f t="shared" si="413"/>
        <v>713.46828416197513</v>
      </c>
      <c r="N2192" s="36">
        <f t="shared" si="414"/>
        <v>0.19547076278410278</v>
      </c>
      <c r="O2192" s="36">
        <f t="shared" si="415"/>
        <v>509036.99250503292</v>
      </c>
      <c r="P2192" s="35">
        <f t="shared" si="418"/>
        <v>509036.99250503292</v>
      </c>
    </row>
    <row r="2193" spans="1:16" x14ac:dyDescent="0.4">
      <c r="A2193" s="1">
        <v>2192</v>
      </c>
      <c r="B2193" s="21">
        <v>42005</v>
      </c>
      <c r="C2193" s="43">
        <v>4</v>
      </c>
      <c r="D2193">
        <v>3890</v>
      </c>
      <c r="E2193" s="25">
        <f t="shared" si="419"/>
        <v>3774.5</v>
      </c>
      <c r="F2193" s="25">
        <f t="shared" si="420"/>
        <v>3836.625</v>
      </c>
      <c r="G2193" s="25">
        <f t="shared" si="409"/>
        <v>1.0139119668979897</v>
      </c>
      <c r="H2193" s="25">
        <f t="shared" si="416"/>
        <v>0.99880733708417879</v>
      </c>
      <c r="I2193" s="4">
        <f t="shared" si="410"/>
        <v>3894.6449986601906</v>
      </c>
      <c r="J2193" s="25">
        <f t="shared" si="417"/>
        <v>4342.5783842884266</v>
      </c>
      <c r="K2193" s="15">
        <f t="shared" si="411"/>
        <v>4337.3991520904392</v>
      </c>
      <c r="L2193" s="36">
        <f t="shared" si="412"/>
        <v>-447.3991520904392</v>
      </c>
      <c r="M2193" s="36">
        <f t="shared" si="413"/>
        <v>447.3991520904392</v>
      </c>
      <c r="N2193" s="36">
        <f t="shared" si="414"/>
        <v>0.11501263549882756</v>
      </c>
      <c r="O2193" s="36">
        <f t="shared" si="415"/>
        <v>200166.00129124394</v>
      </c>
      <c r="P2193" s="35">
        <f t="shared" si="418"/>
        <v>200166.00129124394</v>
      </c>
    </row>
    <row r="2194" spans="1:16" x14ac:dyDescent="0.4">
      <c r="A2194" s="1">
        <v>2193</v>
      </c>
      <c r="B2194" s="21">
        <v>42006</v>
      </c>
      <c r="C2194" s="43">
        <v>1</v>
      </c>
      <c r="D2194">
        <v>4360</v>
      </c>
      <c r="E2194" s="25">
        <f t="shared" si="419"/>
        <v>3898.75</v>
      </c>
      <c r="F2194" s="25">
        <f t="shared" si="420"/>
        <v>3871.25</v>
      </c>
      <c r="G2194" s="25">
        <f t="shared" si="409"/>
        <v>1.1262512108492089</v>
      </c>
      <c r="H2194" s="25">
        <f t="shared" si="416"/>
        <v>1.0016405964821891</v>
      </c>
      <c r="I2194" s="4">
        <f t="shared" si="410"/>
        <v>4352.8587153042063</v>
      </c>
      <c r="J2194" s="25">
        <f t="shared" si="417"/>
        <v>4342.518520827839</v>
      </c>
      <c r="K2194" s="15">
        <f t="shared" si="411"/>
        <v>4349.6428414369502</v>
      </c>
      <c r="L2194" s="36">
        <f t="shared" si="412"/>
        <v>10.357158563049779</v>
      </c>
      <c r="M2194" s="36">
        <f t="shared" si="413"/>
        <v>10.357158563049779</v>
      </c>
      <c r="N2194" s="36">
        <f t="shared" si="414"/>
        <v>2.3754950832682981E-3</v>
      </c>
      <c r="O2194" s="36">
        <f t="shared" si="415"/>
        <v>107.27073350015537</v>
      </c>
      <c r="P2194" s="35">
        <f t="shared" si="418"/>
        <v>107.27073350015537</v>
      </c>
    </row>
    <row r="2195" spans="1:16" x14ac:dyDescent="0.4">
      <c r="A2195" s="1">
        <v>2194</v>
      </c>
      <c r="B2195" s="21">
        <v>42007</v>
      </c>
      <c r="C2195" s="43">
        <v>2</v>
      </c>
      <c r="D2195">
        <v>3695</v>
      </c>
      <c r="E2195" s="25">
        <f t="shared" si="419"/>
        <v>3843.75</v>
      </c>
      <c r="F2195" s="25">
        <f t="shared" si="420"/>
        <v>4044.5</v>
      </c>
      <c r="G2195" s="25">
        <f t="shared" si="409"/>
        <v>0.91358635183582648</v>
      </c>
      <c r="H2195" s="25">
        <f t="shared" si="416"/>
        <v>0.99475543470319527</v>
      </c>
      <c r="I2195" s="4">
        <f t="shared" si="410"/>
        <v>3714.4808372949233</v>
      </c>
      <c r="J2195" s="25">
        <f t="shared" si="417"/>
        <v>4342.4586573672523</v>
      </c>
      <c r="K2195" s="15">
        <f t="shared" si="411"/>
        <v>4319.6843493900151</v>
      </c>
      <c r="L2195" s="36">
        <f t="shared" si="412"/>
        <v>-624.68434939001509</v>
      </c>
      <c r="M2195" s="36">
        <f t="shared" si="413"/>
        <v>624.68434939001509</v>
      </c>
      <c r="N2195" s="36">
        <f t="shared" si="414"/>
        <v>0.16906207020027472</v>
      </c>
      <c r="O2195" s="36">
        <f t="shared" si="415"/>
        <v>390230.53637282643</v>
      </c>
      <c r="P2195" s="35">
        <f t="shared" si="418"/>
        <v>390230.53637282643</v>
      </c>
    </row>
    <row r="2196" spans="1:16" x14ac:dyDescent="0.4">
      <c r="A2196" s="1">
        <v>2195</v>
      </c>
      <c r="B2196" s="21">
        <v>42008</v>
      </c>
      <c r="C2196" s="43">
        <v>3</v>
      </c>
      <c r="D2196">
        <v>3430</v>
      </c>
      <c r="E2196" s="25">
        <f t="shared" si="419"/>
        <v>4245.25</v>
      </c>
      <c r="F2196" s="25">
        <f t="shared" si="420"/>
        <v>4129</v>
      </c>
      <c r="G2196" s="25">
        <f t="shared" si="409"/>
        <v>0.83070961491886652</v>
      </c>
      <c r="H2196" s="25">
        <f t="shared" si="416"/>
        <v>1.0047966317304369</v>
      </c>
      <c r="I2196" s="4">
        <f t="shared" si="410"/>
        <v>3413.6260927675839</v>
      </c>
      <c r="J2196" s="25">
        <f t="shared" si="417"/>
        <v>4342.3987939066647</v>
      </c>
      <c r="K2196" s="15">
        <f t="shared" si="411"/>
        <v>4363.2276817477277</v>
      </c>
      <c r="L2196" s="36">
        <f t="shared" si="412"/>
        <v>-933.22768174772773</v>
      </c>
      <c r="M2196" s="36">
        <f t="shared" si="413"/>
        <v>933.22768174772773</v>
      </c>
      <c r="N2196" s="36">
        <f t="shared" si="414"/>
        <v>0.27207804132586816</v>
      </c>
      <c r="O2196" s="36">
        <f t="shared" si="415"/>
        <v>870913.90598023823</v>
      </c>
      <c r="P2196" s="35">
        <f t="shared" si="418"/>
        <v>870913.90598023823</v>
      </c>
    </row>
    <row r="2197" spans="1:16" x14ac:dyDescent="0.4">
      <c r="A2197" s="1">
        <v>2196</v>
      </c>
      <c r="B2197" s="21">
        <v>42009</v>
      </c>
      <c r="C2197" s="43">
        <v>4</v>
      </c>
      <c r="D2197">
        <v>5496</v>
      </c>
      <c r="E2197" s="25">
        <f t="shared" si="419"/>
        <v>4012.75</v>
      </c>
      <c r="F2197" s="25">
        <f t="shared" si="420"/>
        <v>4131.75</v>
      </c>
      <c r="G2197" s="25">
        <f t="shared" si="409"/>
        <v>1.33018696678163</v>
      </c>
      <c r="H2197" s="25">
        <f t="shared" si="416"/>
        <v>0.99880733708417879</v>
      </c>
      <c r="I2197" s="4">
        <f t="shared" si="410"/>
        <v>5502.5627024772257</v>
      </c>
      <c r="J2197" s="25">
        <f t="shared" si="417"/>
        <v>4342.3389304460779</v>
      </c>
      <c r="K2197" s="15">
        <f t="shared" si="411"/>
        <v>4337.1599838358079</v>
      </c>
      <c r="L2197" s="36">
        <f t="shared" si="412"/>
        <v>1158.8400161641921</v>
      </c>
      <c r="M2197" s="36">
        <f t="shared" si="413"/>
        <v>1158.8400161641921</v>
      </c>
      <c r="N2197" s="36">
        <f t="shared" si="414"/>
        <v>0.21085153132536247</v>
      </c>
      <c r="O2197" s="36">
        <f t="shared" si="415"/>
        <v>1342910.1830634249</v>
      </c>
      <c r="P2197" s="35">
        <f t="shared" si="418"/>
        <v>1342910.1830634249</v>
      </c>
    </row>
    <row r="2198" spans="1:16" x14ac:dyDescent="0.4">
      <c r="A2198" s="1">
        <v>2197</v>
      </c>
      <c r="B2198" s="21">
        <v>42010</v>
      </c>
      <c r="C2198" s="43">
        <v>1</v>
      </c>
      <c r="D2198">
        <v>3430</v>
      </c>
      <c r="E2198" s="25">
        <f t="shared" si="419"/>
        <v>4250.75</v>
      </c>
      <c r="F2198" s="25">
        <f t="shared" si="420"/>
        <v>4306.875</v>
      </c>
      <c r="G2198" s="25">
        <f t="shared" si="409"/>
        <v>0.79640110288782473</v>
      </c>
      <c r="H2198" s="25">
        <f t="shared" si="416"/>
        <v>1.0016405964821891</v>
      </c>
      <c r="I2198" s="4">
        <f t="shared" si="410"/>
        <v>3424.3819709847307</v>
      </c>
      <c r="J2198" s="25">
        <f t="shared" si="417"/>
        <v>4342.2790669854903</v>
      </c>
      <c r="K2198" s="15">
        <f t="shared" si="411"/>
        <v>4349.4029947474701</v>
      </c>
      <c r="L2198" s="36">
        <f t="shared" si="412"/>
        <v>-919.40299474747007</v>
      </c>
      <c r="M2198" s="36">
        <f t="shared" si="413"/>
        <v>919.40299474747007</v>
      </c>
      <c r="N2198" s="36">
        <f t="shared" si="414"/>
        <v>0.26804752033453938</v>
      </c>
      <c r="O2198" s="36">
        <f t="shared" si="415"/>
        <v>845301.86675061646</v>
      </c>
      <c r="P2198" s="35">
        <f t="shared" si="418"/>
        <v>845301.86675061646</v>
      </c>
    </row>
    <row r="2199" spans="1:16" x14ac:dyDescent="0.4">
      <c r="A2199" s="1">
        <v>2198</v>
      </c>
      <c r="B2199" s="21">
        <v>42011</v>
      </c>
      <c r="C2199" s="43">
        <v>2</v>
      </c>
      <c r="D2199">
        <v>4647</v>
      </c>
      <c r="E2199" s="25">
        <f t="shared" si="419"/>
        <v>4363</v>
      </c>
      <c r="F2199" s="25">
        <f t="shared" si="420"/>
        <v>4221.375</v>
      </c>
      <c r="G2199" s="25">
        <f t="shared" si="409"/>
        <v>1.10082615261615</v>
      </c>
      <c r="H2199" s="25">
        <f t="shared" si="416"/>
        <v>0.99475543470319527</v>
      </c>
      <c r="I2199" s="4">
        <f t="shared" si="410"/>
        <v>4671.4999867143461</v>
      </c>
      <c r="J2199" s="25">
        <f t="shared" si="417"/>
        <v>4342.2192035249036</v>
      </c>
      <c r="K2199" s="15">
        <f t="shared" si="411"/>
        <v>4319.4461513789774</v>
      </c>
      <c r="L2199" s="36">
        <f t="shared" si="412"/>
        <v>327.55384862102255</v>
      </c>
      <c r="M2199" s="36">
        <f t="shared" si="413"/>
        <v>327.55384862102255</v>
      </c>
      <c r="N2199" s="36">
        <f t="shared" si="414"/>
        <v>7.0487163464820868E-2</v>
      </c>
      <c r="O2199" s="36">
        <f t="shared" si="415"/>
        <v>107291.52374644375</v>
      </c>
      <c r="P2199" s="35">
        <f t="shared" si="418"/>
        <v>107291.52374644375</v>
      </c>
    </row>
    <row r="2200" spans="1:16" x14ac:dyDescent="0.4">
      <c r="A2200" s="1">
        <v>2199</v>
      </c>
      <c r="B2200" s="21">
        <v>42012</v>
      </c>
      <c r="C2200" s="43">
        <v>3</v>
      </c>
      <c r="D2200">
        <v>3879</v>
      </c>
      <c r="E2200" s="25">
        <f t="shared" si="419"/>
        <v>4079.75</v>
      </c>
      <c r="F2200" s="25">
        <f t="shared" si="420"/>
        <v>3975.125</v>
      </c>
      <c r="G2200" s="25">
        <f t="shared" si="409"/>
        <v>0.975818370491494</v>
      </c>
      <c r="H2200" s="25">
        <f t="shared" si="416"/>
        <v>1.0047966317304369</v>
      </c>
      <c r="I2200" s="4">
        <f t="shared" si="410"/>
        <v>3860.48268625232</v>
      </c>
      <c r="J2200" s="25">
        <f t="shared" si="417"/>
        <v>4342.159340064316</v>
      </c>
      <c r="K2200" s="15">
        <f t="shared" si="411"/>
        <v>4362.9870793334812</v>
      </c>
      <c r="L2200" s="36">
        <f t="shared" si="412"/>
        <v>-483.98707933348123</v>
      </c>
      <c r="M2200" s="36">
        <f t="shared" si="413"/>
        <v>483.98707933348123</v>
      </c>
      <c r="N2200" s="36">
        <f t="shared" si="414"/>
        <v>0.12477109547137955</v>
      </c>
      <c r="O2200" s="36">
        <f t="shared" si="415"/>
        <v>234243.49296175345</v>
      </c>
      <c r="P2200" s="35">
        <f t="shared" si="418"/>
        <v>234243.49296175345</v>
      </c>
    </row>
    <row r="2201" spans="1:16" x14ac:dyDescent="0.4">
      <c r="A2201" s="1">
        <v>2200</v>
      </c>
      <c r="B2201" s="21">
        <v>42013</v>
      </c>
      <c r="C2201" s="43">
        <v>4</v>
      </c>
      <c r="D2201">
        <v>4363</v>
      </c>
      <c r="E2201" s="25">
        <f t="shared" si="419"/>
        <v>3870.5</v>
      </c>
      <c r="F2201" s="25">
        <f t="shared" si="420"/>
        <v>3637.625</v>
      </c>
      <c r="G2201" s="25">
        <f t="shared" si="409"/>
        <v>1.1994089550187279</v>
      </c>
      <c r="H2201" s="25">
        <f t="shared" si="416"/>
        <v>0.99880733708417879</v>
      </c>
      <c r="I2201" s="4">
        <f t="shared" si="410"/>
        <v>4368.2098018391807</v>
      </c>
      <c r="J2201" s="25">
        <f t="shared" si="417"/>
        <v>4342.0994766037293</v>
      </c>
      <c r="K2201" s="15">
        <f t="shared" si="411"/>
        <v>4336.9208155811775</v>
      </c>
      <c r="L2201" s="36">
        <f t="shared" si="412"/>
        <v>26.079184418822479</v>
      </c>
      <c r="M2201" s="36">
        <f t="shared" si="413"/>
        <v>26.079184418822479</v>
      </c>
      <c r="N2201" s="36">
        <f t="shared" si="414"/>
        <v>5.9773514597346962E-3</v>
      </c>
      <c r="O2201" s="36">
        <f t="shared" si="415"/>
        <v>680.12385995095315</v>
      </c>
      <c r="P2201" s="35">
        <f t="shared" si="418"/>
        <v>680.12385995095315</v>
      </c>
    </row>
    <row r="2202" spans="1:16" x14ac:dyDescent="0.4">
      <c r="A2202" s="1">
        <v>2201</v>
      </c>
      <c r="B2202" s="21">
        <v>42014</v>
      </c>
      <c r="C2202" s="43">
        <v>1</v>
      </c>
      <c r="D2202">
        <v>2593</v>
      </c>
      <c r="E2202" s="25">
        <f t="shared" si="419"/>
        <v>3404.75</v>
      </c>
      <c r="F2202" s="25">
        <f t="shared" si="420"/>
        <v>3361.125</v>
      </c>
      <c r="G2202" s="25">
        <f t="shared" si="409"/>
        <v>0.7714678864963368</v>
      </c>
      <c r="H2202" s="25">
        <f t="shared" si="416"/>
        <v>1.0016405964821891</v>
      </c>
      <c r="I2202" s="4">
        <f t="shared" si="410"/>
        <v>2588.752901097203</v>
      </c>
      <c r="J2202" s="25">
        <f t="shared" si="417"/>
        <v>4342.0396131431417</v>
      </c>
      <c r="K2202" s="15">
        <f t="shared" si="411"/>
        <v>4349.1631480579899</v>
      </c>
      <c r="L2202" s="36">
        <f t="shared" si="412"/>
        <v>-1756.1631480579899</v>
      </c>
      <c r="M2202" s="36">
        <f t="shared" si="413"/>
        <v>1756.1631480579899</v>
      </c>
      <c r="N2202" s="36">
        <f t="shared" si="414"/>
        <v>0.67727078598457002</v>
      </c>
      <c r="O2202" s="36">
        <f t="shared" si="415"/>
        <v>3084109.0025969492</v>
      </c>
      <c r="P2202" s="35">
        <f t="shared" si="418"/>
        <v>3084109.0025969492</v>
      </c>
    </row>
    <row r="2203" spans="1:16" x14ac:dyDescent="0.4">
      <c r="A2203" s="1">
        <v>2202</v>
      </c>
      <c r="B2203" s="21">
        <v>42015</v>
      </c>
      <c r="C2203" s="43">
        <v>2</v>
      </c>
      <c r="D2203">
        <v>2784</v>
      </c>
      <c r="E2203" s="25">
        <f t="shared" si="419"/>
        <v>3317.5</v>
      </c>
      <c r="F2203" s="25">
        <f t="shared" si="420"/>
        <v>3675.75</v>
      </c>
      <c r="G2203" s="25">
        <f t="shared" si="409"/>
        <v>0.75739644970414199</v>
      </c>
      <c r="H2203" s="25">
        <f t="shared" si="416"/>
        <v>0.99475543470319527</v>
      </c>
      <c r="I2203" s="4">
        <f t="shared" si="410"/>
        <v>2798.6778487223455</v>
      </c>
      <c r="J2203" s="25">
        <f t="shared" si="417"/>
        <v>4341.9797496825549</v>
      </c>
      <c r="K2203" s="15">
        <f t="shared" si="411"/>
        <v>4319.2079533679407</v>
      </c>
      <c r="L2203" s="36">
        <f t="shared" si="412"/>
        <v>-1535.2079533679407</v>
      </c>
      <c r="M2203" s="36">
        <f t="shared" si="413"/>
        <v>1535.2079533679407</v>
      </c>
      <c r="N2203" s="36">
        <f t="shared" si="414"/>
        <v>0.55143963842239252</v>
      </c>
      <c r="O2203" s="36">
        <f t="shared" si="415"/>
        <v>2356863.4600841813</v>
      </c>
      <c r="P2203" s="35">
        <f t="shared" si="418"/>
        <v>2356863.4600841813</v>
      </c>
    </row>
    <row r="2204" spans="1:16" x14ac:dyDescent="0.4">
      <c r="A2204" s="1">
        <v>2203</v>
      </c>
      <c r="B2204" s="21">
        <v>42016</v>
      </c>
      <c r="C2204" s="43">
        <v>3</v>
      </c>
      <c r="D2204">
        <v>3530</v>
      </c>
      <c r="E2204" s="25">
        <f t="shared" si="419"/>
        <v>4034</v>
      </c>
      <c r="F2204" s="25">
        <f t="shared" si="420"/>
        <v>4581.25</v>
      </c>
      <c r="G2204" s="25">
        <f t="shared" si="409"/>
        <v>0.77053206002728514</v>
      </c>
      <c r="H2204" s="25">
        <f t="shared" si="416"/>
        <v>1.0047966317304369</v>
      </c>
      <c r="I2204" s="4">
        <f t="shared" si="410"/>
        <v>3513.1487193788835</v>
      </c>
      <c r="J2204" s="25">
        <f t="shared" si="417"/>
        <v>4341.9198862219673</v>
      </c>
      <c r="K2204" s="15">
        <f t="shared" si="411"/>
        <v>4362.7464769192347</v>
      </c>
      <c r="L2204" s="36">
        <f t="shared" si="412"/>
        <v>-832.74647691923474</v>
      </c>
      <c r="M2204" s="36">
        <f t="shared" si="413"/>
        <v>832.74647691923474</v>
      </c>
      <c r="N2204" s="36">
        <f t="shared" si="414"/>
        <v>0.2359055175408597</v>
      </c>
      <c r="O2204" s="36">
        <f t="shared" si="415"/>
        <v>693466.69482139754</v>
      </c>
      <c r="P2204" s="35">
        <f t="shared" si="418"/>
        <v>693466.69482139754</v>
      </c>
    </row>
    <row r="2205" spans="1:16" x14ac:dyDescent="0.4">
      <c r="A2205" s="1">
        <v>2204</v>
      </c>
      <c r="B2205" s="21">
        <v>42017</v>
      </c>
      <c r="C2205" s="43">
        <v>4</v>
      </c>
      <c r="D2205">
        <v>7229</v>
      </c>
      <c r="E2205" s="25">
        <f t="shared" si="419"/>
        <v>5128.5</v>
      </c>
      <c r="F2205" s="25">
        <f t="shared" si="420"/>
        <v>5450.75</v>
      </c>
      <c r="G2205" s="25">
        <f t="shared" si="409"/>
        <v>1.3262395083245424</v>
      </c>
      <c r="H2205" s="25">
        <f t="shared" si="416"/>
        <v>0.99880733708417879</v>
      </c>
      <c r="I2205" s="4">
        <f t="shared" si="410"/>
        <v>7237.6320553507758</v>
      </c>
      <c r="J2205" s="25">
        <f t="shared" si="417"/>
        <v>4341.8600227613806</v>
      </c>
      <c r="K2205" s="15">
        <f t="shared" si="411"/>
        <v>4336.6816473265462</v>
      </c>
      <c r="L2205" s="36">
        <f t="shared" si="412"/>
        <v>2892.3183526734538</v>
      </c>
      <c r="M2205" s="36">
        <f t="shared" si="413"/>
        <v>2892.3183526734538</v>
      </c>
      <c r="N2205" s="36">
        <f t="shared" si="414"/>
        <v>0.40009937096049991</v>
      </c>
      <c r="O2205" s="36">
        <f t="shared" si="415"/>
        <v>8365505.453211681</v>
      </c>
      <c r="P2205" s="35">
        <f t="shared" si="418"/>
        <v>8365505.453211681</v>
      </c>
    </row>
    <row r="2206" spans="1:16" x14ac:dyDescent="0.4">
      <c r="A2206" s="1">
        <v>2205</v>
      </c>
      <c r="B2206" s="21">
        <v>42018</v>
      </c>
      <c r="C2206" s="43">
        <v>1</v>
      </c>
      <c r="D2206">
        <v>6971</v>
      </c>
      <c r="E2206" s="25">
        <f t="shared" si="419"/>
        <v>5773</v>
      </c>
      <c r="F2206" s="25">
        <f t="shared" si="420"/>
        <v>5714.25</v>
      </c>
      <c r="G2206" s="25">
        <f t="shared" si="409"/>
        <v>1.2199326245789037</v>
      </c>
      <c r="H2206" s="25">
        <f t="shared" si="416"/>
        <v>1.0016405964821891</v>
      </c>
      <c r="I2206" s="4">
        <f t="shared" si="410"/>
        <v>6959.5821340333987</v>
      </c>
      <c r="J2206" s="25">
        <f t="shared" si="417"/>
        <v>4341.800159300793</v>
      </c>
      <c r="K2206" s="15">
        <f t="shared" si="411"/>
        <v>4348.9233013685098</v>
      </c>
      <c r="L2206" s="36">
        <f t="shared" si="412"/>
        <v>2622.0766986314902</v>
      </c>
      <c r="M2206" s="36">
        <f t="shared" si="413"/>
        <v>2622.0766986314902</v>
      </c>
      <c r="N2206" s="36">
        <f t="shared" si="414"/>
        <v>0.37614068263254774</v>
      </c>
      <c r="O2206" s="36">
        <f t="shared" si="415"/>
        <v>6875286.2135062143</v>
      </c>
      <c r="P2206" s="35">
        <f t="shared" si="418"/>
        <v>6875286.2135062143</v>
      </c>
    </row>
    <row r="2207" spans="1:16" x14ac:dyDescent="0.4">
      <c r="A2207" s="1">
        <v>2206</v>
      </c>
      <c r="B2207" s="21">
        <v>42019</v>
      </c>
      <c r="C2207" s="43">
        <v>2</v>
      </c>
      <c r="D2207">
        <v>5362</v>
      </c>
      <c r="E2207" s="25">
        <f t="shared" si="419"/>
        <v>5655.5</v>
      </c>
      <c r="F2207" s="25">
        <f t="shared" si="420"/>
        <v>5117.625</v>
      </c>
      <c r="G2207" s="25">
        <f t="shared" si="409"/>
        <v>1.047751642607655</v>
      </c>
      <c r="H2207" s="25">
        <f t="shared" si="416"/>
        <v>0.99475543470319527</v>
      </c>
      <c r="I2207" s="4">
        <f t="shared" si="410"/>
        <v>5390.2696209946898</v>
      </c>
      <c r="J2207" s="25">
        <f t="shared" si="417"/>
        <v>4341.7402958402063</v>
      </c>
      <c r="K2207" s="15">
        <f t="shared" si="411"/>
        <v>4318.969755356904</v>
      </c>
      <c r="L2207" s="36">
        <f t="shared" si="412"/>
        <v>1043.030244643096</v>
      </c>
      <c r="M2207" s="36">
        <f t="shared" si="413"/>
        <v>1043.030244643096</v>
      </c>
      <c r="N2207" s="36">
        <f t="shared" si="414"/>
        <v>0.19452261183198358</v>
      </c>
      <c r="O2207" s="36">
        <f t="shared" si="415"/>
        <v>1087912.0912402368</v>
      </c>
      <c r="P2207" s="35">
        <f t="shared" si="418"/>
        <v>1087912.0912402368</v>
      </c>
    </row>
    <row r="2208" spans="1:16" x14ac:dyDescent="0.4">
      <c r="A2208" s="1">
        <v>2207</v>
      </c>
      <c r="B2208" s="21">
        <v>42020</v>
      </c>
      <c r="C2208" s="43">
        <v>3</v>
      </c>
      <c r="D2208">
        <v>3060</v>
      </c>
      <c r="E2208" s="25">
        <f t="shared" si="419"/>
        <v>4579.75</v>
      </c>
      <c r="F2208" s="25">
        <f t="shared" si="420"/>
        <v>4377.375</v>
      </c>
      <c r="G2208" s="25">
        <f t="shared" si="409"/>
        <v>0.69904908763813933</v>
      </c>
      <c r="H2208" s="25">
        <f t="shared" si="416"/>
        <v>1.0047966317304369</v>
      </c>
      <c r="I2208" s="4">
        <f t="shared" si="410"/>
        <v>3045.3923743057744</v>
      </c>
      <c r="J2208" s="25">
        <f t="shared" si="417"/>
        <v>4341.6804323796187</v>
      </c>
      <c r="K2208" s="15">
        <f t="shared" si="411"/>
        <v>4362.5058745049873</v>
      </c>
      <c r="L2208" s="36">
        <f t="shared" si="412"/>
        <v>-1302.5058745049873</v>
      </c>
      <c r="M2208" s="36">
        <f t="shared" si="413"/>
        <v>1302.5058745049873</v>
      </c>
      <c r="N2208" s="36">
        <f t="shared" si="414"/>
        <v>0.42565551454411349</v>
      </c>
      <c r="O2208" s="36">
        <f t="shared" si="415"/>
        <v>1696521.5531200019</v>
      </c>
      <c r="P2208" s="35">
        <f t="shared" si="418"/>
        <v>1696521.5531200019</v>
      </c>
    </row>
    <row r="2209" spans="1:16" x14ac:dyDescent="0.4">
      <c r="A2209" s="1">
        <v>2208</v>
      </c>
      <c r="B2209" s="21">
        <v>42021</v>
      </c>
      <c r="C2209" s="43">
        <v>4</v>
      </c>
      <c r="D2209">
        <v>2926</v>
      </c>
      <c r="E2209" s="25">
        <f t="shared" si="419"/>
        <v>4175</v>
      </c>
      <c r="F2209" s="25">
        <f t="shared" si="420"/>
        <v>4099</v>
      </c>
      <c r="G2209" s="25">
        <f t="shared" si="409"/>
        <v>0.71383264210783115</v>
      </c>
      <c r="H2209" s="25">
        <f t="shared" si="416"/>
        <v>0.99880733708417879</v>
      </c>
      <c r="I2209" s="4">
        <f t="shared" si="410"/>
        <v>2929.4938987351461</v>
      </c>
      <c r="J2209" s="25">
        <f t="shared" si="417"/>
        <v>4341.6205689190319</v>
      </c>
      <c r="K2209" s="15">
        <f t="shared" si="411"/>
        <v>4336.4424790719158</v>
      </c>
      <c r="L2209" s="36">
        <f t="shared" si="412"/>
        <v>-1410.4424790719158</v>
      </c>
      <c r="M2209" s="36">
        <f t="shared" si="413"/>
        <v>1410.4424790719158</v>
      </c>
      <c r="N2209" s="36">
        <f t="shared" si="414"/>
        <v>0.48203775771425694</v>
      </c>
      <c r="O2209" s="36">
        <f t="shared" si="415"/>
        <v>1989347.9867705319</v>
      </c>
      <c r="P2209" s="35">
        <f t="shared" si="418"/>
        <v>1989347.9867705319</v>
      </c>
    </row>
    <row r="2210" spans="1:16" x14ac:dyDescent="0.4">
      <c r="A2210" s="1">
        <v>2209</v>
      </c>
      <c r="B2210" s="21">
        <v>42022</v>
      </c>
      <c r="C2210" s="43">
        <v>1</v>
      </c>
      <c r="D2210">
        <v>5352</v>
      </c>
      <c r="E2210" s="25">
        <f t="shared" si="419"/>
        <v>4023</v>
      </c>
      <c r="F2210" s="25">
        <f t="shared" si="420"/>
        <v>4096.75</v>
      </c>
      <c r="G2210" s="25">
        <f t="shared" si="409"/>
        <v>1.3064014157563923</v>
      </c>
      <c r="H2210" s="25">
        <f t="shared" si="416"/>
        <v>1.0016405964821891</v>
      </c>
      <c r="I2210" s="4">
        <f t="shared" si="410"/>
        <v>5343.2339092449793</v>
      </c>
      <c r="J2210" s="25">
        <f t="shared" si="417"/>
        <v>4341.5607054584443</v>
      </c>
      <c r="K2210" s="15">
        <f t="shared" si="411"/>
        <v>4348.6834546790296</v>
      </c>
      <c r="L2210" s="36">
        <f t="shared" si="412"/>
        <v>1003.3165453209704</v>
      </c>
      <c r="M2210" s="36">
        <f t="shared" si="413"/>
        <v>1003.3165453209704</v>
      </c>
      <c r="N2210" s="36">
        <f t="shared" si="414"/>
        <v>0.18746572221991226</v>
      </c>
      <c r="O2210" s="36">
        <f t="shared" si="415"/>
        <v>1006644.0901148068</v>
      </c>
      <c r="P2210" s="35">
        <f t="shared" si="418"/>
        <v>1006644.0901148068</v>
      </c>
    </row>
    <row r="2211" spans="1:16" x14ac:dyDescent="0.4">
      <c r="A2211" s="1">
        <v>2210</v>
      </c>
      <c r="B2211" s="21">
        <v>42023</v>
      </c>
      <c r="C2211" s="43">
        <v>2</v>
      </c>
      <c r="D2211">
        <v>4754</v>
      </c>
      <c r="E2211" s="25">
        <f t="shared" si="419"/>
        <v>4170.5</v>
      </c>
      <c r="F2211" s="25">
        <f t="shared" si="420"/>
        <v>4537.25</v>
      </c>
      <c r="G2211" s="25">
        <f t="shared" si="409"/>
        <v>1.047771227064852</v>
      </c>
      <c r="H2211" s="25">
        <f t="shared" si="416"/>
        <v>0.99475543470319527</v>
      </c>
      <c r="I2211" s="4">
        <f t="shared" si="410"/>
        <v>4779.064113802453</v>
      </c>
      <c r="J2211" s="25">
        <f t="shared" si="417"/>
        <v>4341.5008419978576</v>
      </c>
      <c r="K2211" s="15">
        <f t="shared" si="411"/>
        <v>4318.7315573458673</v>
      </c>
      <c r="L2211" s="36">
        <f t="shared" si="412"/>
        <v>435.26844265413274</v>
      </c>
      <c r="M2211" s="36">
        <f t="shared" si="413"/>
        <v>435.26844265413274</v>
      </c>
      <c r="N2211" s="36">
        <f t="shared" si="414"/>
        <v>9.1558359834693473E-2</v>
      </c>
      <c r="O2211" s="36">
        <f t="shared" si="415"/>
        <v>189458.61717055403</v>
      </c>
      <c r="P2211" s="35">
        <f t="shared" si="418"/>
        <v>189458.61717055403</v>
      </c>
    </row>
    <row r="2212" spans="1:16" x14ac:dyDescent="0.4">
      <c r="A2212" s="1">
        <v>2211</v>
      </c>
      <c r="B2212" s="21">
        <v>42024</v>
      </c>
      <c r="C2212" s="43">
        <v>3</v>
      </c>
      <c r="D2212">
        <v>3650</v>
      </c>
      <c r="E2212" s="25">
        <f t="shared" si="419"/>
        <v>4904</v>
      </c>
      <c r="F2212" s="25">
        <f t="shared" si="420"/>
        <v>4663.75</v>
      </c>
      <c r="G2212" s="25">
        <f t="shared" si="409"/>
        <v>0.78263200214419726</v>
      </c>
      <c r="H2212" s="25">
        <f t="shared" si="416"/>
        <v>1.0047966317304369</v>
      </c>
      <c r="I2212" s="4">
        <f t="shared" si="410"/>
        <v>3632.5758713124433</v>
      </c>
      <c r="J2212" s="25">
        <f t="shared" si="417"/>
        <v>4341.44097853727</v>
      </c>
      <c r="K2212" s="15">
        <f t="shared" si="411"/>
        <v>4362.2652720907408</v>
      </c>
      <c r="L2212" s="36">
        <f t="shared" si="412"/>
        <v>-712.26527209074084</v>
      </c>
      <c r="M2212" s="36">
        <f t="shared" si="413"/>
        <v>712.26527209074084</v>
      </c>
      <c r="N2212" s="36">
        <f t="shared" si="414"/>
        <v>0.19514117043581941</v>
      </c>
      <c r="O2212" s="36">
        <f t="shared" si="415"/>
        <v>507321.81782649708</v>
      </c>
      <c r="P2212" s="35">
        <f t="shared" si="418"/>
        <v>507321.81782649708</v>
      </c>
    </row>
    <row r="2213" spans="1:16" x14ac:dyDescent="0.4">
      <c r="A2213" s="1">
        <v>2212</v>
      </c>
      <c r="B2213" s="21">
        <v>42025</v>
      </c>
      <c r="C2213" s="43">
        <v>4</v>
      </c>
      <c r="D2213">
        <v>5860</v>
      </c>
      <c r="E2213" s="25">
        <f t="shared" si="419"/>
        <v>4423.5</v>
      </c>
      <c r="F2213" s="25">
        <f t="shared" si="420"/>
        <v>4572.375</v>
      </c>
      <c r="G2213" s="25">
        <f t="shared" si="409"/>
        <v>1.2816096667486809</v>
      </c>
      <c r="H2213" s="25">
        <f t="shared" si="416"/>
        <v>0.99880733708417879</v>
      </c>
      <c r="I2213" s="4">
        <f t="shared" si="410"/>
        <v>5866.9973501667655</v>
      </c>
      <c r="J2213" s="25">
        <f t="shared" si="417"/>
        <v>4341.3811150766833</v>
      </c>
      <c r="K2213" s="15">
        <f t="shared" si="411"/>
        <v>4336.2033108172845</v>
      </c>
      <c r="L2213" s="36">
        <f t="shared" si="412"/>
        <v>1523.7966891827155</v>
      </c>
      <c r="M2213" s="36">
        <f t="shared" si="413"/>
        <v>1523.7966891827155</v>
      </c>
      <c r="N2213" s="36">
        <f t="shared" si="414"/>
        <v>0.26003356470694805</v>
      </c>
      <c r="O2213" s="36">
        <f t="shared" si="415"/>
        <v>2321956.3499642052</v>
      </c>
      <c r="P2213" s="35">
        <f t="shared" si="418"/>
        <v>2321956.3499642052</v>
      </c>
    </row>
    <row r="2214" spans="1:16" x14ac:dyDescent="0.4">
      <c r="A2214" s="1">
        <v>2213</v>
      </c>
      <c r="B2214" s="21">
        <v>42026</v>
      </c>
      <c r="C2214" s="43">
        <v>1</v>
      </c>
      <c r="D2214">
        <v>3430</v>
      </c>
      <c r="E2214" s="25">
        <f t="shared" si="419"/>
        <v>4721.25</v>
      </c>
      <c r="F2214" s="25">
        <f t="shared" si="420"/>
        <v>4801.25</v>
      </c>
      <c r="G2214" s="25">
        <f t="shared" si="409"/>
        <v>0.71439729237177818</v>
      </c>
      <c r="H2214" s="25">
        <f t="shared" si="416"/>
        <v>1.0016405964821891</v>
      </c>
      <c r="I2214" s="4">
        <f t="shared" si="410"/>
        <v>3424.3819709847307</v>
      </c>
      <c r="J2214" s="25">
        <f t="shared" si="417"/>
        <v>4341.3212516160957</v>
      </c>
      <c r="K2214" s="15">
        <f t="shared" si="411"/>
        <v>4348.4436079895495</v>
      </c>
      <c r="L2214" s="36">
        <f t="shared" si="412"/>
        <v>-918.44360798954949</v>
      </c>
      <c r="M2214" s="36">
        <f t="shared" si="413"/>
        <v>918.44360798954949</v>
      </c>
      <c r="N2214" s="36">
        <f t="shared" si="414"/>
        <v>0.26776781574039343</v>
      </c>
      <c r="O2214" s="36">
        <f t="shared" si="415"/>
        <v>843538.66105686128</v>
      </c>
      <c r="P2214" s="35">
        <f t="shared" si="418"/>
        <v>843538.66105686128</v>
      </c>
    </row>
    <row r="2215" spans="1:16" x14ac:dyDescent="0.4">
      <c r="A2215" s="1">
        <v>2214</v>
      </c>
      <c r="B2215" s="21">
        <v>42027</v>
      </c>
      <c r="C2215" s="43">
        <v>2</v>
      </c>
      <c r="D2215">
        <v>5945</v>
      </c>
      <c r="E2215" s="25">
        <f t="shared" si="419"/>
        <v>4881.25</v>
      </c>
      <c r="F2215" s="25">
        <f t="shared" si="420"/>
        <v>4577.5</v>
      </c>
      <c r="G2215" s="25">
        <f t="shared" si="409"/>
        <v>1.2987438558164937</v>
      </c>
      <c r="H2215" s="25">
        <f t="shared" si="416"/>
        <v>0.99475543470319527</v>
      </c>
      <c r="I2215" s="4">
        <f t="shared" si="410"/>
        <v>5976.3433227925079</v>
      </c>
      <c r="J2215" s="25">
        <f t="shared" si="417"/>
        <v>4341.2613881555089</v>
      </c>
      <c r="K2215" s="15">
        <f t="shared" si="411"/>
        <v>4318.4933593348305</v>
      </c>
      <c r="L2215" s="36">
        <f t="shared" si="412"/>
        <v>1626.5066406651695</v>
      </c>
      <c r="M2215" s="36">
        <f t="shared" si="413"/>
        <v>1626.5066406651695</v>
      </c>
      <c r="N2215" s="36">
        <f t="shared" si="414"/>
        <v>0.27359237017076021</v>
      </c>
      <c r="O2215" s="36">
        <f t="shared" si="415"/>
        <v>2645523.8521278948</v>
      </c>
      <c r="P2215" s="35">
        <f t="shared" si="418"/>
        <v>2645523.8521278948</v>
      </c>
    </row>
    <row r="2216" spans="1:16" x14ac:dyDescent="0.4">
      <c r="A2216" s="1">
        <v>2215</v>
      </c>
      <c r="B2216" s="21">
        <v>42028</v>
      </c>
      <c r="C2216" s="43">
        <v>3</v>
      </c>
      <c r="D2216">
        <v>4290</v>
      </c>
      <c r="E2216" s="25">
        <f t="shared" si="419"/>
        <v>4273.75</v>
      </c>
      <c r="F2216" s="25">
        <f t="shared" si="420"/>
        <v>4251.75</v>
      </c>
      <c r="G2216" s="25">
        <f t="shared" si="409"/>
        <v>1.0089962956429706</v>
      </c>
      <c r="H2216" s="25">
        <f t="shared" si="416"/>
        <v>1.0047966317304369</v>
      </c>
      <c r="I2216" s="4">
        <f t="shared" si="410"/>
        <v>4269.5206816247619</v>
      </c>
      <c r="J2216" s="25">
        <f t="shared" si="417"/>
        <v>4341.2015246949213</v>
      </c>
      <c r="K2216" s="15">
        <f t="shared" si="411"/>
        <v>4362.0246696764943</v>
      </c>
      <c r="L2216" s="36">
        <f t="shared" si="412"/>
        <v>-72.024669676494341</v>
      </c>
      <c r="M2216" s="36">
        <f t="shared" si="413"/>
        <v>72.024669676494341</v>
      </c>
      <c r="N2216" s="36">
        <f t="shared" si="414"/>
        <v>1.6788967290558121E-2</v>
      </c>
      <c r="O2216" s="36">
        <f t="shared" si="415"/>
        <v>5187.5530420081232</v>
      </c>
      <c r="P2216" s="35">
        <f t="shared" si="418"/>
        <v>5187.5530420081232</v>
      </c>
    </row>
    <row r="2217" spans="1:16" x14ac:dyDescent="0.4">
      <c r="A2217" s="1">
        <v>2216</v>
      </c>
      <c r="B2217" s="21">
        <v>42029</v>
      </c>
      <c r="C2217" s="43">
        <v>4</v>
      </c>
      <c r="D2217">
        <v>3430</v>
      </c>
      <c r="E2217" s="25">
        <f t="shared" si="419"/>
        <v>4229.75</v>
      </c>
      <c r="F2217" s="25">
        <f t="shared" si="420"/>
        <v>4336.5</v>
      </c>
      <c r="G2217" s="25">
        <f t="shared" si="409"/>
        <v>0.79096045197740117</v>
      </c>
      <c r="H2217" s="25">
        <f t="shared" si="416"/>
        <v>0.99880733708417879</v>
      </c>
      <c r="I2217" s="4">
        <f t="shared" si="410"/>
        <v>3434.0957186129699</v>
      </c>
      <c r="J2217" s="25">
        <f t="shared" si="417"/>
        <v>4341.1416612343346</v>
      </c>
      <c r="K2217" s="15">
        <f t="shared" si="411"/>
        <v>4335.9641425626542</v>
      </c>
      <c r="L2217" s="36">
        <f t="shared" si="412"/>
        <v>-905.96414256265416</v>
      </c>
      <c r="M2217" s="36">
        <f t="shared" si="413"/>
        <v>905.96414256265416</v>
      </c>
      <c r="N2217" s="36">
        <f t="shared" si="414"/>
        <v>0.26412948762759597</v>
      </c>
      <c r="O2217" s="36">
        <f t="shared" si="415"/>
        <v>820771.0276092852</v>
      </c>
      <c r="P2217" s="35">
        <f t="shared" si="418"/>
        <v>820771.0276092852</v>
      </c>
    </row>
    <row r="2218" spans="1:16" x14ac:dyDescent="0.4">
      <c r="A2218" s="1">
        <v>2217</v>
      </c>
      <c r="B2218" s="21">
        <v>42030</v>
      </c>
      <c r="C2218" s="43">
        <v>1</v>
      </c>
      <c r="D2218">
        <v>3254</v>
      </c>
      <c r="E2218" s="25">
        <f t="shared" si="419"/>
        <v>4443.25</v>
      </c>
      <c r="F2218" s="25">
        <f t="shared" si="420"/>
        <v>4548.875</v>
      </c>
      <c r="G2218" s="25">
        <f t="shared" si="409"/>
        <v>0.7153417053667116</v>
      </c>
      <c r="H2218" s="25">
        <f t="shared" si="416"/>
        <v>1.0016405964821891</v>
      </c>
      <c r="I2218" s="4">
        <f t="shared" si="410"/>
        <v>3248.6702430274968</v>
      </c>
      <c r="J2218" s="25">
        <f t="shared" si="417"/>
        <v>4341.081797773747</v>
      </c>
      <c r="K2218" s="15">
        <f t="shared" si="411"/>
        <v>4348.2037613000693</v>
      </c>
      <c r="L2218" s="36">
        <f t="shared" si="412"/>
        <v>-1094.2037613000693</v>
      </c>
      <c r="M2218" s="36">
        <f t="shared" si="413"/>
        <v>1094.2037613000693</v>
      </c>
      <c r="N2218" s="36">
        <f t="shared" si="414"/>
        <v>0.33626421674863838</v>
      </c>
      <c r="O2218" s="36">
        <f t="shared" si="415"/>
        <v>1197281.8712432191</v>
      </c>
      <c r="P2218" s="35">
        <f t="shared" si="418"/>
        <v>1197281.8712432191</v>
      </c>
    </row>
    <row r="2219" spans="1:16" x14ac:dyDescent="0.4">
      <c r="A2219" s="1">
        <v>2218</v>
      </c>
      <c r="B2219" s="21">
        <v>42031</v>
      </c>
      <c r="C2219" s="43">
        <v>2</v>
      </c>
      <c r="D2219">
        <v>6799</v>
      </c>
      <c r="E2219" s="25">
        <f t="shared" si="419"/>
        <v>4654.5</v>
      </c>
      <c r="F2219" s="25">
        <f t="shared" si="420"/>
        <v>4654.5</v>
      </c>
      <c r="G2219" s="25">
        <f t="shared" si="409"/>
        <v>1.4607369212589967</v>
      </c>
      <c r="H2219" s="25">
        <f t="shared" si="416"/>
        <v>0.99475543470319527</v>
      </c>
      <c r="I2219" s="4">
        <f t="shared" si="410"/>
        <v>6834.8457950658139</v>
      </c>
      <c r="J2219" s="25">
        <f t="shared" si="417"/>
        <v>4341.0219343131603</v>
      </c>
      <c r="K2219" s="15">
        <f t="shared" si="411"/>
        <v>4318.2551613237938</v>
      </c>
      <c r="L2219" s="36">
        <f t="shared" si="412"/>
        <v>2480.7448386762062</v>
      </c>
      <c r="M2219" s="36">
        <f t="shared" si="413"/>
        <v>2480.7448386762062</v>
      </c>
      <c r="N2219" s="36">
        <f t="shared" si="414"/>
        <v>0.3648690746692464</v>
      </c>
      <c r="O2219" s="36">
        <f t="shared" si="415"/>
        <v>6154094.9546186365</v>
      </c>
      <c r="P2219" s="35">
        <f t="shared" si="418"/>
        <v>6154094.9546186365</v>
      </c>
    </row>
    <row r="2220" spans="1:16" x14ac:dyDescent="0.4">
      <c r="A2220" s="1">
        <v>2219</v>
      </c>
      <c r="B2220" s="21">
        <v>42032</v>
      </c>
      <c r="C2220" s="43">
        <v>3</v>
      </c>
      <c r="D2220">
        <v>5135</v>
      </c>
      <c r="E2220" s="25">
        <f t="shared" si="419"/>
        <v>4654.5</v>
      </c>
      <c r="F2220" s="25">
        <f t="shared" si="420"/>
        <v>5009</v>
      </c>
      <c r="G2220" s="25">
        <f t="shared" si="409"/>
        <v>1.0251547215012977</v>
      </c>
      <c r="H2220" s="25">
        <f t="shared" si="416"/>
        <v>1.0047966317304369</v>
      </c>
      <c r="I2220" s="4">
        <f t="shared" si="410"/>
        <v>5110.4868764902458</v>
      </c>
      <c r="J2220" s="25">
        <f t="shared" si="417"/>
        <v>4340.9620708525727</v>
      </c>
      <c r="K2220" s="15">
        <f t="shared" si="411"/>
        <v>4361.7840672622469</v>
      </c>
      <c r="L2220" s="36">
        <f t="shared" si="412"/>
        <v>773.21593273775306</v>
      </c>
      <c r="M2220" s="36">
        <f t="shared" si="413"/>
        <v>773.21593273775306</v>
      </c>
      <c r="N2220" s="36">
        <f t="shared" si="414"/>
        <v>0.15057759157502493</v>
      </c>
      <c r="O2220" s="36">
        <f t="shared" si="415"/>
        <v>597862.87863951351</v>
      </c>
      <c r="P2220" s="35">
        <f t="shared" si="418"/>
        <v>597862.87863951351</v>
      </c>
    </row>
    <row r="2221" spans="1:16" x14ac:dyDescent="0.4">
      <c r="A2221" s="1">
        <v>2220</v>
      </c>
      <c r="B2221" s="21">
        <v>42033</v>
      </c>
      <c r="C2221" s="43">
        <v>4</v>
      </c>
      <c r="D2221">
        <v>3430</v>
      </c>
      <c r="E2221" s="25">
        <f t="shared" si="419"/>
        <v>5363.5</v>
      </c>
      <c r="F2221" s="25">
        <f t="shared" si="420"/>
        <v>4942.375</v>
      </c>
      <c r="G2221" s="25">
        <f t="shared" ref="G2221:G2284" si="421">D2221/F2221</f>
        <v>0.69399833076203243</v>
      </c>
      <c r="H2221" s="25">
        <f t="shared" si="416"/>
        <v>0.99880733708417879</v>
      </c>
      <c r="I2221" s="4">
        <f t="shared" ref="I2221:I2284" si="422">D2221/H2221</f>
        <v>3434.0957186129699</v>
      </c>
      <c r="J2221" s="25">
        <f t="shared" si="417"/>
        <v>4340.9022073919859</v>
      </c>
      <c r="K2221" s="15">
        <f t="shared" ref="K2221:K2284" si="423">H2221*J2221</f>
        <v>4335.7249743080229</v>
      </c>
      <c r="L2221" s="36">
        <f t="shared" ref="L2221:L2284" si="424">D2221-K2221</f>
        <v>-905.72497430802287</v>
      </c>
      <c r="M2221" s="36">
        <f t="shared" ref="M2221:M2284" si="425">ABS(L2221)</f>
        <v>905.72497430802287</v>
      </c>
      <c r="N2221" s="36">
        <f t="shared" ref="N2221:N2284" si="426">M2221/D2221</f>
        <v>0.26405975927347608</v>
      </c>
      <c r="O2221" s="36">
        <f t="shared" ref="O2221:O2284" si="427">L2221^2</f>
        <v>820337.72908526869</v>
      </c>
      <c r="P2221" s="35">
        <f t="shared" si="418"/>
        <v>820337.72908526869</v>
      </c>
    </row>
    <row r="2222" spans="1:16" x14ac:dyDescent="0.4">
      <c r="A2222" s="1">
        <v>2221</v>
      </c>
      <c r="B2222" s="21">
        <v>42034</v>
      </c>
      <c r="C2222" s="43">
        <v>1</v>
      </c>
      <c r="D2222">
        <v>6090</v>
      </c>
      <c r="E2222" s="25">
        <f t="shared" si="419"/>
        <v>4521.25</v>
      </c>
      <c r="F2222" s="25">
        <f t="shared" si="420"/>
        <v>4547.625</v>
      </c>
      <c r="G2222" s="25">
        <f t="shared" si="421"/>
        <v>1.3391605508369753</v>
      </c>
      <c r="H2222" s="25">
        <f t="shared" si="416"/>
        <v>1.0016405964821891</v>
      </c>
      <c r="I2222" s="4">
        <f t="shared" si="422"/>
        <v>6080.0251321565629</v>
      </c>
      <c r="J2222" s="25">
        <f t="shared" si="417"/>
        <v>4340.8423439313992</v>
      </c>
      <c r="K2222" s="15">
        <f t="shared" si="423"/>
        <v>4347.9639146105901</v>
      </c>
      <c r="L2222" s="36">
        <f t="shared" si="424"/>
        <v>1742.0360853894099</v>
      </c>
      <c r="M2222" s="36">
        <f t="shared" si="425"/>
        <v>1742.0360853894099</v>
      </c>
      <c r="N2222" s="36">
        <f t="shared" si="426"/>
        <v>0.28604861829054351</v>
      </c>
      <c r="O2222" s="36">
        <f t="shared" si="427"/>
        <v>3034689.7227988592</v>
      </c>
      <c r="P2222" s="35">
        <f t="shared" si="418"/>
        <v>3034689.7227988592</v>
      </c>
    </row>
    <row r="2223" spans="1:16" x14ac:dyDescent="0.4">
      <c r="A2223" s="1">
        <v>2222</v>
      </c>
      <c r="B2223" s="21">
        <v>42035</v>
      </c>
      <c r="C2223" s="43">
        <v>2</v>
      </c>
      <c r="D2223">
        <v>3430</v>
      </c>
      <c r="E2223" s="25">
        <f t="shared" si="419"/>
        <v>4574</v>
      </c>
      <c r="F2223" s="25">
        <f t="shared" si="420"/>
        <v>4782.375</v>
      </c>
      <c r="G2223" s="25">
        <f t="shared" si="421"/>
        <v>0.71721686400585483</v>
      </c>
      <c r="H2223" s="25">
        <f t="shared" si="416"/>
        <v>0.99475543470319527</v>
      </c>
      <c r="I2223" s="4">
        <f t="shared" si="422"/>
        <v>3448.0837001140962</v>
      </c>
      <c r="J2223" s="25">
        <f t="shared" si="417"/>
        <v>4340.7824804708116</v>
      </c>
      <c r="K2223" s="15">
        <f t="shared" si="423"/>
        <v>4318.0169633127562</v>
      </c>
      <c r="L2223" s="36">
        <f t="shared" si="424"/>
        <v>-888.01696331275616</v>
      </c>
      <c r="M2223" s="36">
        <f t="shared" si="425"/>
        <v>888.01696331275616</v>
      </c>
      <c r="N2223" s="36">
        <f t="shared" si="426"/>
        <v>0.25889707385211552</v>
      </c>
      <c r="O2223" s="36">
        <f t="shared" si="427"/>
        <v>788574.12713120889</v>
      </c>
      <c r="P2223" s="35">
        <f t="shared" si="418"/>
        <v>788574.12713120889</v>
      </c>
    </row>
    <row r="2224" spans="1:16" x14ac:dyDescent="0.4">
      <c r="A2224" s="1">
        <v>2223</v>
      </c>
      <c r="B2224" s="21">
        <v>42036</v>
      </c>
      <c r="C2224" s="43">
        <v>3</v>
      </c>
      <c r="D2224">
        <v>5346</v>
      </c>
      <c r="E2224" s="25">
        <f t="shared" si="419"/>
        <v>4990.75</v>
      </c>
      <c r="F2224" s="25">
        <f t="shared" si="420"/>
        <v>4685.75</v>
      </c>
      <c r="G2224" s="25">
        <f t="shared" si="421"/>
        <v>1.1409059382169344</v>
      </c>
      <c r="H2224" s="25">
        <f t="shared" si="416"/>
        <v>1.0047966317304369</v>
      </c>
      <c r="I2224" s="4">
        <f t="shared" si="422"/>
        <v>5320.4796186400881</v>
      </c>
      <c r="J2224" s="25">
        <f t="shared" si="417"/>
        <v>4340.7226170102249</v>
      </c>
      <c r="K2224" s="15">
        <f t="shared" si="423"/>
        <v>4361.5434648480013</v>
      </c>
      <c r="L2224" s="36">
        <f t="shared" si="424"/>
        <v>984.45653515199865</v>
      </c>
      <c r="M2224" s="36">
        <f t="shared" si="425"/>
        <v>984.45653515199865</v>
      </c>
      <c r="N2224" s="36">
        <f t="shared" si="426"/>
        <v>0.18414824825140266</v>
      </c>
      <c r="O2224" s="36">
        <f t="shared" si="427"/>
        <v>969154.6696034784</v>
      </c>
      <c r="P2224" s="35">
        <f t="shared" si="418"/>
        <v>969154.6696034784</v>
      </c>
    </row>
    <row r="2225" spans="1:16" x14ac:dyDescent="0.4">
      <c r="A2225" s="1">
        <v>2224</v>
      </c>
      <c r="B2225" s="21">
        <v>42037</v>
      </c>
      <c r="C2225" s="43">
        <v>4</v>
      </c>
      <c r="D2225">
        <v>5097</v>
      </c>
      <c r="E2225" s="25">
        <f t="shared" si="419"/>
        <v>4380.75</v>
      </c>
      <c r="F2225" s="25">
        <f t="shared" si="420"/>
        <v>4332.625</v>
      </c>
      <c r="G2225" s="25">
        <f t="shared" si="421"/>
        <v>1.1764230691555351</v>
      </c>
      <c r="H2225" s="25">
        <f t="shared" si="416"/>
        <v>0.99880733708417879</v>
      </c>
      <c r="I2225" s="4">
        <f t="shared" si="422"/>
        <v>5103.0862617406146</v>
      </c>
      <c r="J2225" s="25">
        <f t="shared" si="417"/>
        <v>4340.6627535496373</v>
      </c>
      <c r="K2225" s="15">
        <f t="shared" si="423"/>
        <v>4335.4858060533925</v>
      </c>
      <c r="L2225" s="36">
        <f t="shared" si="424"/>
        <v>761.51419394660752</v>
      </c>
      <c r="M2225" s="36">
        <f t="shared" si="425"/>
        <v>761.51419394660752</v>
      </c>
      <c r="N2225" s="36">
        <f t="shared" si="426"/>
        <v>0.1494043935543668</v>
      </c>
      <c r="O2225" s="36">
        <f t="shared" si="427"/>
        <v>579903.86758215132</v>
      </c>
      <c r="P2225" s="35">
        <f t="shared" si="418"/>
        <v>579903.86758215132</v>
      </c>
    </row>
    <row r="2226" spans="1:16" x14ac:dyDescent="0.4">
      <c r="A2226" s="1">
        <v>2225</v>
      </c>
      <c r="B2226" s="21">
        <v>42038</v>
      </c>
      <c r="C2226" s="43">
        <v>1</v>
      </c>
      <c r="D2226">
        <v>3650</v>
      </c>
      <c r="E2226" s="25">
        <f t="shared" si="419"/>
        <v>4284.5</v>
      </c>
      <c r="F2226" s="25">
        <f t="shared" si="420"/>
        <v>4045</v>
      </c>
      <c r="G2226" s="25">
        <f t="shared" si="421"/>
        <v>0.90234857849196537</v>
      </c>
      <c r="H2226" s="25">
        <f t="shared" si="416"/>
        <v>1.0016405964821891</v>
      </c>
      <c r="I2226" s="4">
        <f t="shared" si="422"/>
        <v>3644.0216309312732</v>
      </c>
      <c r="J2226" s="25">
        <f t="shared" si="417"/>
        <v>4340.6028900890506</v>
      </c>
      <c r="K2226" s="15">
        <f t="shared" si="423"/>
        <v>4347.72406792111</v>
      </c>
      <c r="L2226" s="36">
        <f t="shared" si="424"/>
        <v>-697.72406792110996</v>
      </c>
      <c r="M2226" s="36">
        <f t="shared" si="425"/>
        <v>697.72406792110996</v>
      </c>
      <c r="N2226" s="36">
        <f t="shared" si="426"/>
        <v>0.19115727888249587</v>
      </c>
      <c r="O2226" s="36">
        <f t="shared" si="427"/>
        <v>486818.87495638168</v>
      </c>
      <c r="P2226" s="35">
        <f t="shared" si="418"/>
        <v>486818.87495638168</v>
      </c>
    </row>
    <row r="2227" spans="1:16" x14ac:dyDescent="0.4">
      <c r="A2227" s="1">
        <v>2226</v>
      </c>
      <c r="B2227" s="21">
        <v>42039</v>
      </c>
      <c r="C2227" s="43">
        <v>2</v>
      </c>
      <c r="D2227">
        <v>3045</v>
      </c>
      <c r="E2227" s="25">
        <f t="shared" si="419"/>
        <v>3805.5</v>
      </c>
      <c r="F2227" s="25">
        <f t="shared" si="420"/>
        <v>3959.875</v>
      </c>
      <c r="G2227" s="25">
        <f t="shared" si="421"/>
        <v>0.76896366678241101</v>
      </c>
      <c r="H2227" s="25">
        <f t="shared" si="416"/>
        <v>0.99475543470319527</v>
      </c>
      <c r="I2227" s="4">
        <f t="shared" si="422"/>
        <v>3061.0538970400653</v>
      </c>
      <c r="J2227" s="25">
        <f t="shared" si="417"/>
        <v>4340.5430266284629</v>
      </c>
      <c r="K2227" s="15">
        <f t="shared" si="423"/>
        <v>4317.7787653017194</v>
      </c>
      <c r="L2227" s="36">
        <f t="shared" si="424"/>
        <v>-1272.7787653017194</v>
      </c>
      <c r="M2227" s="36">
        <f t="shared" si="425"/>
        <v>1272.7787653017194</v>
      </c>
      <c r="N2227" s="36">
        <f t="shared" si="426"/>
        <v>0.41798974229941527</v>
      </c>
      <c r="O2227" s="36">
        <f t="shared" si="427"/>
        <v>1619965.7854029695</v>
      </c>
      <c r="P2227" s="35">
        <f t="shared" si="418"/>
        <v>1619965.7854029695</v>
      </c>
    </row>
    <row r="2228" spans="1:16" x14ac:dyDescent="0.4">
      <c r="A2228" s="1">
        <v>2227</v>
      </c>
      <c r="B2228" s="21">
        <v>42040</v>
      </c>
      <c r="C2228" s="43">
        <v>3</v>
      </c>
      <c r="D2228">
        <v>3430</v>
      </c>
      <c r="E2228" s="25">
        <f t="shared" si="419"/>
        <v>4114.25</v>
      </c>
      <c r="F2228" s="25">
        <f t="shared" si="420"/>
        <v>4086.75</v>
      </c>
      <c r="G2228" s="25">
        <f t="shared" si="421"/>
        <v>0.83929773047042266</v>
      </c>
      <c r="H2228" s="25">
        <f t="shared" si="416"/>
        <v>1.0047966317304369</v>
      </c>
      <c r="I2228" s="4">
        <f t="shared" si="422"/>
        <v>3413.6260927675839</v>
      </c>
      <c r="J2228" s="25">
        <f t="shared" si="417"/>
        <v>4340.4831631678762</v>
      </c>
      <c r="K2228" s="15">
        <f t="shared" si="423"/>
        <v>4361.3028624337539</v>
      </c>
      <c r="L2228" s="36">
        <f t="shared" si="424"/>
        <v>-931.30286243375394</v>
      </c>
      <c r="M2228" s="36">
        <f t="shared" si="425"/>
        <v>931.30286243375394</v>
      </c>
      <c r="N2228" s="36">
        <f t="shared" si="426"/>
        <v>0.271516869514214</v>
      </c>
      <c r="O2228" s="36">
        <f t="shared" si="427"/>
        <v>867325.02157730365</v>
      </c>
      <c r="P2228" s="35">
        <f t="shared" si="418"/>
        <v>867325.02157730365</v>
      </c>
    </row>
    <row r="2229" spans="1:16" x14ac:dyDescent="0.4">
      <c r="A2229" s="1">
        <v>2228</v>
      </c>
      <c r="B2229" s="21">
        <v>42041</v>
      </c>
      <c r="C2229" s="43">
        <v>4</v>
      </c>
      <c r="D2229">
        <v>6332</v>
      </c>
      <c r="E2229" s="25">
        <f t="shared" si="419"/>
        <v>4059.25</v>
      </c>
      <c r="F2229" s="25">
        <f t="shared" si="420"/>
        <v>4330.75</v>
      </c>
      <c r="G2229" s="25">
        <f t="shared" si="421"/>
        <v>1.462102407204295</v>
      </c>
      <c r="H2229" s="25">
        <f t="shared" si="416"/>
        <v>0.99880733708417879</v>
      </c>
      <c r="I2229" s="4">
        <f t="shared" si="422"/>
        <v>6339.5609592586961</v>
      </c>
      <c r="J2229" s="25">
        <f t="shared" si="417"/>
        <v>4340.4232997072886</v>
      </c>
      <c r="K2229" s="15">
        <f t="shared" si="423"/>
        <v>4335.2466377987612</v>
      </c>
      <c r="L2229" s="36">
        <f t="shared" si="424"/>
        <v>1996.7533622012388</v>
      </c>
      <c r="M2229" s="36">
        <f t="shared" si="425"/>
        <v>1996.7533622012388</v>
      </c>
      <c r="N2229" s="36">
        <f t="shared" si="426"/>
        <v>0.31534323471276671</v>
      </c>
      <c r="O2229" s="36">
        <f t="shared" si="427"/>
        <v>3987023.9894619514</v>
      </c>
      <c r="P2229" s="35">
        <f t="shared" si="418"/>
        <v>3987023.9894619514</v>
      </c>
    </row>
    <row r="2230" spans="1:16" x14ac:dyDescent="0.4">
      <c r="A2230" s="1">
        <v>2229</v>
      </c>
      <c r="B2230" s="21">
        <v>42042</v>
      </c>
      <c r="C2230" s="43">
        <v>1</v>
      </c>
      <c r="D2230">
        <v>3430</v>
      </c>
      <c r="E2230" s="25">
        <f t="shared" si="419"/>
        <v>4602.25</v>
      </c>
      <c r="F2230" s="25">
        <f t="shared" si="420"/>
        <v>4803.875</v>
      </c>
      <c r="G2230" s="25">
        <f t="shared" si="421"/>
        <v>0.71400692149566758</v>
      </c>
      <c r="H2230" s="25">
        <f t="shared" si="416"/>
        <v>1.0016405964821891</v>
      </c>
      <c r="I2230" s="4">
        <f t="shared" si="422"/>
        <v>3424.3819709847307</v>
      </c>
      <c r="J2230" s="25">
        <f t="shared" si="417"/>
        <v>4340.3634362467019</v>
      </c>
      <c r="K2230" s="15">
        <f t="shared" si="423"/>
        <v>4347.4842212316298</v>
      </c>
      <c r="L2230" s="36">
        <f t="shared" si="424"/>
        <v>-917.48422123162982</v>
      </c>
      <c r="M2230" s="36">
        <f t="shared" si="425"/>
        <v>917.48422123162982</v>
      </c>
      <c r="N2230" s="36">
        <f t="shared" si="426"/>
        <v>0.26748811114624776</v>
      </c>
      <c r="O2230" s="36">
        <f t="shared" si="427"/>
        <v>841777.2962090103</v>
      </c>
      <c r="P2230" s="35">
        <f t="shared" si="418"/>
        <v>841777.2962090103</v>
      </c>
    </row>
    <row r="2231" spans="1:16" x14ac:dyDescent="0.4">
      <c r="A2231" s="1">
        <v>2230</v>
      </c>
      <c r="B2231" s="21">
        <v>42043</v>
      </c>
      <c r="C2231" s="43">
        <v>2</v>
      </c>
      <c r="D2231">
        <v>5217</v>
      </c>
      <c r="E2231" s="25">
        <f t="shared" si="419"/>
        <v>5005.5</v>
      </c>
      <c r="F2231" s="25">
        <f t="shared" si="420"/>
        <v>4613.625</v>
      </c>
      <c r="G2231" s="25">
        <f t="shared" si="421"/>
        <v>1.1307811102983012</v>
      </c>
      <c r="H2231" s="25">
        <f t="shared" si="416"/>
        <v>0.99475543470319527</v>
      </c>
      <c r="I2231" s="4">
        <f t="shared" si="422"/>
        <v>5244.5051497070672</v>
      </c>
      <c r="J2231" s="25">
        <f t="shared" si="417"/>
        <v>4340.3035727861143</v>
      </c>
      <c r="K2231" s="15">
        <f t="shared" si="423"/>
        <v>4317.5405672906827</v>
      </c>
      <c r="L2231" s="36">
        <f t="shared" si="424"/>
        <v>899.4594327093173</v>
      </c>
      <c r="M2231" s="36">
        <f t="shared" si="425"/>
        <v>899.4594327093173</v>
      </c>
      <c r="N2231" s="36">
        <f t="shared" si="426"/>
        <v>0.17240932196843345</v>
      </c>
      <c r="O2231" s="36">
        <f t="shared" si="427"/>
        <v>809027.27108976687</v>
      </c>
      <c r="P2231" s="35">
        <f t="shared" si="418"/>
        <v>809027.27108976687</v>
      </c>
    </row>
    <row r="2232" spans="1:16" x14ac:dyDescent="0.4">
      <c r="A2232" s="1">
        <v>2231</v>
      </c>
      <c r="B2232" s="21">
        <v>42044</v>
      </c>
      <c r="C2232" s="43">
        <v>3</v>
      </c>
      <c r="D2232">
        <v>5043</v>
      </c>
      <c r="E2232" s="25">
        <f t="shared" si="419"/>
        <v>4221.75</v>
      </c>
      <c r="F2232" s="25">
        <f t="shared" si="420"/>
        <v>4235.125</v>
      </c>
      <c r="G2232" s="25">
        <f t="shared" si="421"/>
        <v>1.1907558808771879</v>
      </c>
      <c r="H2232" s="25">
        <f t="shared" si="416"/>
        <v>1.0047966317304369</v>
      </c>
      <c r="I2232" s="4">
        <f t="shared" si="422"/>
        <v>5018.9260600078496</v>
      </c>
      <c r="J2232" s="25">
        <f t="shared" si="417"/>
        <v>4340.2437093255276</v>
      </c>
      <c r="K2232" s="15">
        <f t="shared" si="423"/>
        <v>4361.0622600195074</v>
      </c>
      <c r="L2232" s="36">
        <f t="shared" si="424"/>
        <v>681.93773998049255</v>
      </c>
      <c r="M2232" s="36">
        <f t="shared" si="425"/>
        <v>681.93773998049255</v>
      </c>
      <c r="N2232" s="36">
        <f t="shared" si="426"/>
        <v>0.13522461629595331</v>
      </c>
      <c r="O2232" s="36">
        <f t="shared" si="427"/>
        <v>465039.08120970189</v>
      </c>
      <c r="P2232" s="35">
        <f t="shared" si="418"/>
        <v>465039.08120970189</v>
      </c>
    </row>
    <row r="2233" spans="1:16" x14ac:dyDescent="0.4">
      <c r="A2233" s="1">
        <v>2232</v>
      </c>
      <c r="B2233" s="21">
        <v>42045</v>
      </c>
      <c r="C2233" s="43">
        <v>4</v>
      </c>
      <c r="D2233">
        <v>3197</v>
      </c>
      <c r="E2233" s="25">
        <f t="shared" si="419"/>
        <v>4248.5</v>
      </c>
      <c r="F2233" s="25">
        <f t="shared" si="420"/>
        <v>4309</v>
      </c>
      <c r="G2233" s="25">
        <f t="shared" si="421"/>
        <v>0.74193548387096775</v>
      </c>
      <c r="H2233" s="25">
        <f t="shared" si="416"/>
        <v>0.99880733708417879</v>
      </c>
      <c r="I2233" s="4">
        <f t="shared" si="422"/>
        <v>3200.8174963281822</v>
      </c>
      <c r="J2233" s="25">
        <f t="shared" si="417"/>
        <v>4340.1838458649399</v>
      </c>
      <c r="K2233" s="15">
        <f t="shared" si="423"/>
        <v>4335.0074695441308</v>
      </c>
      <c r="L2233" s="36">
        <f t="shared" si="424"/>
        <v>-1138.0074695441308</v>
      </c>
      <c r="M2233" s="36">
        <f t="shared" si="425"/>
        <v>1138.0074695441308</v>
      </c>
      <c r="N2233" s="36">
        <f t="shared" si="426"/>
        <v>0.35596104771477349</v>
      </c>
      <c r="O2233" s="36">
        <f t="shared" si="427"/>
        <v>1295061.0007382359</v>
      </c>
      <c r="P2233" s="35">
        <f t="shared" si="418"/>
        <v>1295061.0007382359</v>
      </c>
    </row>
    <row r="2234" spans="1:16" x14ac:dyDescent="0.4">
      <c r="A2234" s="1">
        <v>2233</v>
      </c>
      <c r="B2234" s="21">
        <v>42046</v>
      </c>
      <c r="C2234" s="43">
        <v>1</v>
      </c>
      <c r="D2234">
        <v>3537</v>
      </c>
      <c r="E2234" s="25">
        <f t="shared" si="419"/>
        <v>4369.5</v>
      </c>
      <c r="F2234" s="25">
        <f t="shared" si="420"/>
        <v>4423.5</v>
      </c>
      <c r="G2234" s="25">
        <f t="shared" si="421"/>
        <v>0.79959308240081384</v>
      </c>
      <c r="H2234" s="25">
        <f t="shared" si="416"/>
        <v>1.0016405964821891</v>
      </c>
      <c r="I2234" s="4">
        <f t="shared" si="422"/>
        <v>3531.2067146860036</v>
      </c>
      <c r="J2234" s="25">
        <f t="shared" si="417"/>
        <v>4340.1239824043532</v>
      </c>
      <c r="K2234" s="15">
        <f t="shared" si="423"/>
        <v>4347.2443745421506</v>
      </c>
      <c r="L2234" s="36">
        <f t="shared" si="424"/>
        <v>-810.24437454215058</v>
      </c>
      <c r="M2234" s="36">
        <f t="shared" si="425"/>
        <v>810.24437454215058</v>
      </c>
      <c r="N2234" s="36">
        <f t="shared" si="426"/>
        <v>0.22907672449594305</v>
      </c>
      <c r="O2234" s="36">
        <f t="shared" si="427"/>
        <v>656495.94647720084</v>
      </c>
      <c r="P2234" s="35">
        <f t="shared" si="418"/>
        <v>656495.94647720084</v>
      </c>
    </row>
    <row r="2235" spans="1:16" x14ac:dyDescent="0.4">
      <c r="A2235" s="1">
        <v>2234</v>
      </c>
      <c r="B2235" s="21">
        <v>42047</v>
      </c>
      <c r="C2235" s="43">
        <v>2</v>
      </c>
      <c r="D2235">
        <v>5701</v>
      </c>
      <c r="E2235" s="25">
        <f t="shared" si="419"/>
        <v>4477.5</v>
      </c>
      <c r="F2235" s="25">
        <f t="shared" si="420"/>
        <v>4506.625</v>
      </c>
      <c r="G2235" s="25">
        <f t="shared" si="421"/>
        <v>1.2650264887804066</v>
      </c>
      <c r="H2235" s="25">
        <f t="shared" si="416"/>
        <v>0.99475543470319527</v>
      </c>
      <c r="I2235" s="4">
        <f t="shared" si="422"/>
        <v>5731.0569021429919</v>
      </c>
      <c r="J2235" s="25">
        <f t="shared" si="417"/>
        <v>4340.0641189437656</v>
      </c>
      <c r="K2235" s="15">
        <f t="shared" si="423"/>
        <v>4317.302369279646</v>
      </c>
      <c r="L2235" s="36">
        <f t="shared" si="424"/>
        <v>1383.697630720354</v>
      </c>
      <c r="M2235" s="36">
        <f t="shared" si="425"/>
        <v>1383.697630720354</v>
      </c>
      <c r="N2235" s="36">
        <f t="shared" si="426"/>
        <v>0.24271138935631539</v>
      </c>
      <c r="O2235" s="36">
        <f t="shared" si="427"/>
        <v>1914619.1332611211</v>
      </c>
      <c r="P2235" s="35">
        <f t="shared" si="418"/>
        <v>1914619.1332611211</v>
      </c>
    </row>
    <row r="2236" spans="1:16" x14ac:dyDescent="0.4">
      <c r="A2236" s="1">
        <v>2235</v>
      </c>
      <c r="B2236" s="21">
        <v>42048</v>
      </c>
      <c r="C2236" s="43">
        <v>3</v>
      </c>
      <c r="D2236">
        <v>5475</v>
      </c>
      <c r="E2236" s="25">
        <f t="shared" si="419"/>
        <v>4535.75</v>
      </c>
      <c r="F2236" s="25">
        <f t="shared" si="420"/>
        <v>4802.5</v>
      </c>
      <c r="G2236" s="25">
        <f t="shared" si="421"/>
        <v>1.140031233732431</v>
      </c>
      <c r="H2236" s="25">
        <f t="shared" si="416"/>
        <v>1.0047966317304369</v>
      </c>
      <c r="I2236" s="4">
        <f t="shared" si="422"/>
        <v>5448.8638069686649</v>
      </c>
      <c r="J2236" s="25">
        <f t="shared" si="417"/>
        <v>4340.0042554831789</v>
      </c>
      <c r="K2236" s="15">
        <f t="shared" si="423"/>
        <v>4360.821657605261</v>
      </c>
      <c r="L2236" s="36">
        <f t="shared" si="424"/>
        <v>1114.178342394739</v>
      </c>
      <c r="M2236" s="36">
        <f t="shared" si="425"/>
        <v>1114.178342394739</v>
      </c>
      <c r="N2236" s="36">
        <f t="shared" si="426"/>
        <v>0.20350289358808019</v>
      </c>
      <c r="O2236" s="36">
        <f t="shared" si="427"/>
        <v>1241393.3786614884</v>
      </c>
      <c r="P2236" s="35">
        <f t="shared" si="418"/>
        <v>1241393.3786614884</v>
      </c>
    </row>
    <row r="2237" spans="1:16" x14ac:dyDescent="0.4">
      <c r="A2237" s="1">
        <v>2236</v>
      </c>
      <c r="B2237" s="21">
        <v>42049</v>
      </c>
      <c r="C2237" s="43">
        <v>4</v>
      </c>
      <c r="D2237">
        <v>3430</v>
      </c>
      <c r="E2237" s="25">
        <f t="shared" si="419"/>
        <v>5069.25</v>
      </c>
      <c r="F2237" s="25">
        <f t="shared" si="420"/>
        <v>4785.375</v>
      </c>
      <c r="G2237" s="25">
        <f t="shared" si="421"/>
        <v>0.71676723349789728</v>
      </c>
      <c r="H2237" s="25">
        <f t="shared" si="416"/>
        <v>0.99880733708417879</v>
      </c>
      <c r="I2237" s="4">
        <f t="shared" si="422"/>
        <v>3434.0957186129699</v>
      </c>
      <c r="J2237" s="25">
        <f t="shared" si="417"/>
        <v>4339.9443920225913</v>
      </c>
      <c r="K2237" s="15">
        <f t="shared" si="423"/>
        <v>4334.7683012894995</v>
      </c>
      <c r="L2237" s="36">
        <f t="shared" si="424"/>
        <v>-904.7683012894995</v>
      </c>
      <c r="M2237" s="36">
        <f t="shared" si="425"/>
        <v>904.7683012894995</v>
      </c>
      <c r="N2237" s="36">
        <f t="shared" si="426"/>
        <v>0.26378084585699696</v>
      </c>
      <c r="O2237" s="36">
        <f t="shared" si="427"/>
        <v>818605.67901828652</v>
      </c>
      <c r="P2237" s="35">
        <f t="shared" si="418"/>
        <v>818605.67901828652</v>
      </c>
    </row>
    <row r="2238" spans="1:16" x14ac:dyDescent="0.4">
      <c r="A2238" s="1">
        <v>2237</v>
      </c>
      <c r="B2238" s="21">
        <v>42050</v>
      </c>
      <c r="C2238" s="43">
        <v>1</v>
      </c>
      <c r="D2238">
        <v>5671</v>
      </c>
      <c r="E2238" s="25">
        <f t="shared" si="419"/>
        <v>4501.5</v>
      </c>
      <c r="F2238" s="25">
        <f t="shared" si="420"/>
        <v>4156.625</v>
      </c>
      <c r="G2238" s="25">
        <f t="shared" si="421"/>
        <v>1.3643280305536343</v>
      </c>
      <c r="H2238" s="25">
        <f t="shared" si="416"/>
        <v>1.0016405964821891</v>
      </c>
      <c r="I2238" s="4">
        <f t="shared" si="422"/>
        <v>5661.7114161674663</v>
      </c>
      <c r="J2238" s="25">
        <f t="shared" si="417"/>
        <v>4339.8845285620046</v>
      </c>
      <c r="K2238" s="15">
        <f t="shared" si="423"/>
        <v>4347.0045278526704</v>
      </c>
      <c r="L2238" s="36">
        <f t="shared" si="424"/>
        <v>1323.9954721473296</v>
      </c>
      <c r="M2238" s="36">
        <f t="shared" si="425"/>
        <v>1323.9954721473296</v>
      </c>
      <c r="N2238" s="36">
        <f t="shared" si="426"/>
        <v>0.23346772564756296</v>
      </c>
      <c r="O2238" s="36">
        <f t="shared" si="427"/>
        <v>1752964.0102666302</v>
      </c>
      <c r="P2238" s="35">
        <f t="shared" si="418"/>
        <v>1752964.0102666302</v>
      </c>
    </row>
    <row r="2239" spans="1:16" x14ac:dyDescent="0.4">
      <c r="A2239" s="1">
        <v>2238</v>
      </c>
      <c r="B2239" s="21">
        <v>42051</v>
      </c>
      <c r="C2239" s="43">
        <v>2</v>
      </c>
      <c r="D2239">
        <v>3430</v>
      </c>
      <c r="E2239" s="25">
        <f t="shared" si="419"/>
        <v>3811.75</v>
      </c>
      <c r="F2239" s="25">
        <f t="shared" si="420"/>
        <v>4208.375</v>
      </c>
      <c r="G2239" s="25">
        <f t="shared" si="421"/>
        <v>0.81504143523331452</v>
      </c>
      <c r="H2239" s="25">
        <f t="shared" si="416"/>
        <v>0.99475543470319527</v>
      </c>
      <c r="I2239" s="4">
        <f t="shared" si="422"/>
        <v>3448.0837001140962</v>
      </c>
      <c r="J2239" s="25">
        <f t="shared" si="417"/>
        <v>4339.8246651014169</v>
      </c>
      <c r="K2239" s="15">
        <f t="shared" si="423"/>
        <v>4317.0641712686092</v>
      </c>
      <c r="L2239" s="36">
        <f t="shared" si="424"/>
        <v>-887.06417126860924</v>
      </c>
      <c r="M2239" s="36">
        <f t="shared" si="425"/>
        <v>887.06417126860924</v>
      </c>
      <c r="N2239" s="36">
        <f t="shared" si="426"/>
        <v>0.2586192919150464</v>
      </c>
      <c r="O2239" s="36">
        <f t="shared" si="427"/>
        <v>786882.84394846449</v>
      </c>
      <c r="P2239" s="35">
        <f t="shared" si="418"/>
        <v>786882.84394846449</v>
      </c>
    </row>
    <row r="2240" spans="1:16" x14ac:dyDescent="0.4">
      <c r="A2240" s="1">
        <v>2239</v>
      </c>
      <c r="B2240" s="21">
        <v>42052</v>
      </c>
      <c r="C2240" s="43">
        <v>3</v>
      </c>
      <c r="D2240">
        <v>2716</v>
      </c>
      <c r="E2240" s="25">
        <f t="shared" si="419"/>
        <v>4605</v>
      </c>
      <c r="F2240" s="25">
        <f t="shared" si="420"/>
        <v>4324.875</v>
      </c>
      <c r="G2240" s="25">
        <f t="shared" si="421"/>
        <v>0.62799502875805657</v>
      </c>
      <c r="H2240" s="25">
        <f t="shared" si="416"/>
        <v>1.0047966317304369</v>
      </c>
      <c r="I2240" s="4">
        <f t="shared" si="422"/>
        <v>2703.0345387629031</v>
      </c>
      <c r="J2240" s="25">
        <f t="shared" si="417"/>
        <v>4339.7648016408302</v>
      </c>
      <c r="K2240" s="15">
        <f t="shared" si="423"/>
        <v>4360.5810551910135</v>
      </c>
      <c r="L2240" s="36">
        <f t="shared" si="424"/>
        <v>-1644.5810551910135</v>
      </c>
      <c r="M2240" s="36">
        <f t="shared" si="425"/>
        <v>1644.5810551910135</v>
      </c>
      <c r="N2240" s="36">
        <f t="shared" si="426"/>
        <v>0.60551585242673545</v>
      </c>
      <c r="O2240" s="36">
        <f t="shared" si="427"/>
        <v>2704646.8470931877</v>
      </c>
      <c r="P2240" s="35">
        <f t="shared" si="418"/>
        <v>2704646.8470931877</v>
      </c>
    </row>
    <row r="2241" spans="1:16" x14ac:dyDescent="0.4">
      <c r="A2241" s="1">
        <v>2240</v>
      </c>
      <c r="B2241" s="21">
        <v>42053</v>
      </c>
      <c r="C2241" s="43">
        <v>4</v>
      </c>
      <c r="D2241">
        <v>6603</v>
      </c>
      <c r="E2241" s="25">
        <f t="shared" si="419"/>
        <v>4044.75</v>
      </c>
      <c r="F2241" s="25">
        <f t="shared" si="420"/>
        <v>4072.25</v>
      </c>
      <c r="G2241" s="25">
        <f t="shared" si="421"/>
        <v>1.6214623365461354</v>
      </c>
      <c r="H2241" s="25">
        <f t="shared" si="416"/>
        <v>0.99880733708417879</v>
      </c>
      <c r="I2241" s="4">
        <f t="shared" si="422"/>
        <v>6610.8845568517318</v>
      </c>
      <c r="J2241" s="25">
        <f t="shared" si="417"/>
        <v>4339.7049381802426</v>
      </c>
      <c r="K2241" s="15">
        <f t="shared" si="423"/>
        <v>4334.5291330348691</v>
      </c>
      <c r="L2241" s="36">
        <f t="shared" si="424"/>
        <v>2268.4708669651309</v>
      </c>
      <c r="M2241" s="36">
        <f t="shared" si="425"/>
        <v>2268.4708669651309</v>
      </c>
      <c r="N2241" s="36">
        <f t="shared" si="426"/>
        <v>0.3435515473216918</v>
      </c>
      <c r="O2241" s="36">
        <f t="shared" si="427"/>
        <v>5145960.0742695322</v>
      </c>
      <c r="P2241" s="35">
        <f t="shared" si="418"/>
        <v>5145960.0742695322</v>
      </c>
    </row>
    <row r="2242" spans="1:16" x14ac:dyDescent="0.4">
      <c r="A2242" s="1">
        <v>2241</v>
      </c>
      <c r="B2242" s="21">
        <v>42054</v>
      </c>
      <c r="C2242" s="43">
        <v>1</v>
      </c>
      <c r="D2242">
        <v>3430</v>
      </c>
      <c r="E2242" s="25">
        <f t="shared" si="419"/>
        <v>4099.75</v>
      </c>
      <c r="F2242" s="25">
        <f t="shared" si="420"/>
        <v>4328.75</v>
      </c>
      <c r="G2242" s="25">
        <f t="shared" si="421"/>
        <v>0.79237655212243718</v>
      </c>
      <c r="H2242" s="25">
        <f t="shared" ref="H2242:H2305" si="428">VLOOKUP(C2242,$Q$38:$S$42,3,FALSE)</f>
        <v>1.0016405964821891</v>
      </c>
      <c r="I2242" s="4">
        <f t="shared" si="422"/>
        <v>3424.3819709847307</v>
      </c>
      <c r="J2242" s="25">
        <f t="shared" si="417"/>
        <v>4339.6450747196559</v>
      </c>
      <c r="K2242" s="15">
        <f t="shared" si="423"/>
        <v>4346.7646811631903</v>
      </c>
      <c r="L2242" s="36">
        <f t="shared" si="424"/>
        <v>-916.76468116319029</v>
      </c>
      <c r="M2242" s="36">
        <f t="shared" si="425"/>
        <v>916.76468116319029</v>
      </c>
      <c r="N2242" s="36">
        <f t="shared" si="426"/>
        <v>0.26727833270063855</v>
      </c>
      <c r="O2242" s="36">
        <f t="shared" si="427"/>
        <v>840457.48062824598</v>
      </c>
      <c r="P2242" s="35">
        <f t="shared" si="418"/>
        <v>840457.48062824598</v>
      </c>
    </row>
    <row r="2243" spans="1:16" x14ac:dyDescent="0.4">
      <c r="A2243" s="1">
        <v>2242</v>
      </c>
      <c r="B2243" s="21">
        <v>42055</v>
      </c>
      <c r="C2243" s="43">
        <v>2</v>
      </c>
      <c r="D2243">
        <v>3650</v>
      </c>
      <c r="E2243" s="25">
        <f t="shared" si="419"/>
        <v>4557.75</v>
      </c>
      <c r="F2243" s="25">
        <f t="shared" si="420"/>
        <v>4069.625</v>
      </c>
      <c r="G2243" s="25">
        <f t="shared" si="421"/>
        <v>0.89688853395583135</v>
      </c>
      <c r="H2243" s="25">
        <f t="shared" si="428"/>
        <v>0.99475543470319527</v>
      </c>
      <c r="I2243" s="4">
        <f t="shared" si="422"/>
        <v>3669.2435875849715</v>
      </c>
      <c r="J2243" s="25">
        <f t="shared" ref="J2243:J2306" si="429">INTERCEPT($I$2:$I$3896,$A$2:$A$3896)+SLOPE($I$2:$I$3896,$A$2:$A$3896)*A2243</f>
        <v>4339.5852112590683</v>
      </c>
      <c r="K2243" s="15">
        <f t="shared" si="423"/>
        <v>4316.8259732575716</v>
      </c>
      <c r="L2243" s="36">
        <f t="shared" si="424"/>
        <v>-666.8259732575716</v>
      </c>
      <c r="M2243" s="36">
        <f t="shared" si="425"/>
        <v>666.8259732575716</v>
      </c>
      <c r="N2243" s="36">
        <f t="shared" si="426"/>
        <v>0.18269204746782783</v>
      </c>
      <c r="O2243" s="36">
        <f t="shared" si="427"/>
        <v>444656.87861090759</v>
      </c>
      <c r="P2243" s="35">
        <f t="shared" ref="P2243:P2306" si="430">(D2243-K2243)^2</f>
        <v>444656.87861090759</v>
      </c>
    </row>
    <row r="2244" spans="1:16" x14ac:dyDescent="0.4">
      <c r="A2244" s="1">
        <v>2243</v>
      </c>
      <c r="B2244" s="21">
        <v>42056</v>
      </c>
      <c r="C2244" s="43">
        <v>3</v>
      </c>
      <c r="D2244">
        <v>4548</v>
      </c>
      <c r="E2244" s="25">
        <f t="shared" si="419"/>
        <v>3581.5</v>
      </c>
      <c r="F2244" s="25">
        <f t="shared" si="420"/>
        <v>3575.625</v>
      </c>
      <c r="G2244" s="25">
        <f t="shared" si="421"/>
        <v>1.2719454640797063</v>
      </c>
      <c r="H2244" s="25">
        <f t="shared" si="428"/>
        <v>1.0047966317304369</v>
      </c>
      <c r="I2244" s="4">
        <f t="shared" si="422"/>
        <v>4526.2890582819155</v>
      </c>
      <c r="J2244" s="25">
        <f t="shared" si="429"/>
        <v>4339.5253477984816</v>
      </c>
      <c r="K2244" s="15">
        <f t="shared" si="423"/>
        <v>4360.3404527767671</v>
      </c>
      <c r="L2244" s="36">
        <f t="shared" si="424"/>
        <v>187.65954722323295</v>
      </c>
      <c r="M2244" s="36">
        <f t="shared" si="425"/>
        <v>187.65954722323295</v>
      </c>
      <c r="N2244" s="36">
        <f t="shared" si="426"/>
        <v>4.1261993672654561E-2</v>
      </c>
      <c r="O2244" s="36">
        <f t="shared" si="427"/>
        <v>35216.105664028793</v>
      </c>
      <c r="P2244" s="35">
        <f t="shared" si="430"/>
        <v>35216.105664028793</v>
      </c>
    </row>
    <row r="2245" spans="1:16" x14ac:dyDescent="0.4">
      <c r="A2245" s="1">
        <v>2244</v>
      </c>
      <c r="B2245" s="21">
        <v>42057</v>
      </c>
      <c r="C2245" s="43">
        <v>4</v>
      </c>
      <c r="D2245">
        <v>2698</v>
      </c>
      <c r="E2245" s="25">
        <f t="shared" ref="E2245:E2308" si="431">AVERAGE(D2243:D2246)</f>
        <v>3569.75</v>
      </c>
      <c r="F2245" s="25">
        <f t="shared" ref="F2245:F2308" si="432">AVERAGE(E2245:E2246)</f>
        <v>3952.875</v>
      </c>
      <c r="G2245" s="25">
        <f t="shared" si="421"/>
        <v>0.68254118837554945</v>
      </c>
      <c r="H2245" s="25">
        <f t="shared" si="428"/>
        <v>0.99880733708417879</v>
      </c>
      <c r="I2245" s="4">
        <f t="shared" si="422"/>
        <v>2701.2216468856541</v>
      </c>
      <c r="J2245" s="25">
        <f t="shared" si="429"/>
        <v>4339.4654843378939</v>
      </c>
      <c r="K2245" s="15">
        <f t="shared" si="423"/>
        <v>4334.2899647802378</v>
      </c>
      <c r="L2245" s="36">
        <f t="shared" si="424"/>
        <v>-1636.2899647802378</v>
      </c>
      <c r="M2245" s="36">
        <f t="shared" si="425"/>
        <v>1636.2899647802378</v>
      </c>
      <c r="N2245" s="36">
        <f t="shared" si="426"/>
        <v>0.60648256663463229</v>
      </c>
      <c r="O2245" s="36">
        <f t="shared" si="427"/>
        <v>2677444.8488405119</v>
      </c>
      <c r="P2245" s="35">
        <f t="shared" si="430"/>
        <v>2677444.8488405119</v>
      </c>
    </row>
    <row r="2246" spans="1:16" x14ac:dyDescent="0.4">
      <c r="A2246" s="1">
        <v>2245</v>
      </c>
      <c r="B2246" s="21">
        <v>42058</v>
      </c>
      <c r="C2246" s="43">
        <v>1</v>
      </c>
      <c r="D2246">
        <v>3383</v>
      </c>
      <c r="E2246" s="25">
        <f t="shared" si="431"/>
        <v>4336</v>
      </c>
      <c r="F2246" s="25">
        <f t="shared" si="432"/>
        <v>4382.125</v>
      </c>
      <c r="G2246" s="25">
        <f t="shared" si="421"/>
        <v>0.77199988590010549</v>
      </c>
      <c r="H2246" s="25">
        <f t="shared" si="428"/>
        <v>1.0016405964821891</v>
      </c>
      <c r="I2246" s="4">
        <f t="shared" si="422"/>
        <v>3377.4589527234239</v>
      </c>
      <c r="J2246" s="25">
        <f t="shared" si="429"/>
        <v>4339.4056208773072</v>
      </c>
      <c r="K2246" s="15">
        <f t="shared" si="423"/>
        <v>4346.5248344737101</v>
      </c>
      <c r="L2246" s="36">
        <f t="shared" si="424"/>
        <v>-963.52483447371014</v>
      </c>
      <c r="M2246" s="36">
        <f t="shared" si="425"/>
        <v>963.52483447371014</v>
      </c>
      <c r="N2246" s="36">
        <f t="shared" si="426"/>
        <v>0.28481372582728648</v>
      </c>
      <c r="O2246" s="36">
        <f t="shared" si="427"/>
        <v>928380.10664759052</v>
      </c>
      <c r="P2246" s="35">
        <f t="shared" si="430"/>
        <v>928380.10664759052</v>
      </c>
    </row>
    <row r="2247" spans="1:16" x14ac:dyDescent="0.4">
      <c r="A2247" s="1">
        <v>2246</v>
      </c>
      <c r="B2247" s="21">
        <v>42059</v>
      </c>
      <c r="C2247" s="43">
        <v>2</v>
      </c>
      <c r="D2247">
        <v>6715</v>
      </c>
      <c r="E2247" s="25">
        <f t="shared" si="431"/>
        <v>4428.25</v>
      </c>
      <c r="F2247" s="25">
        <f t="shared" si="432"/>
        <v>4519.75</v>
      </c>
      <c r="G2247" s="25">
        <f t="shared" si="421"/>
        <v>1.4857016427899774</v>
      </c>
      <c r="H2247" s="25">
        <f t="shared" si="428"/>
        <v>0.99475543470319527</v>
      </c>
      <c r="I2247" s="4">
        <f t="shared" si="422"/>
        <v>6750.4029289405707</v>
      </c>
      <c r="J2247" s="25">
        <f t="shared" si="429"/>
        <v>4339.3457574167196</v>
      </c>
      <c r="K2247" s="15">
        <f t="shared" si="423"/>
        <v>4316.5877752465349</v>
      </c>
      <c r="L2247" s="36">
        <f t="shared" si="424"/>
        <v>2398.4122247534651</v>
      </c>
      <c r="M2247" s="36">
        <f t="shared" si="425"/>
        <v>2398.4122247534651</v>
      </c>
      <c r="N2247" s="36">
        <f t="shared" si="426"/>
        <v>0.35717233428942147</v>
      </c>
      <c r="O2247" s="36">
        <f t="shared" si="427"/>
        <v>5752381.1998468665</v>
      </c>
      <c r="P2247" s="35">
        <f t="shared" si="430"/>
        <v>5752381.1998468665</v>
      </c>
    </row>
    <row r="2248" spans="1:16" x14ac:dyDescent="0.4">
      <c r="A2248" s="1">
        <v>2247</v>
      </c>
      <c r="B2248" s="21">
        <v>42060</v>
      </c>
      <c r="C2248" s="43">
        <v>3</v>
      </c>
      <c r="D2248">
        <v>4917</v>
      </c>
      <c r="E2248" s="25">
        <f t="shared" si="431"/>
        <v>4611.25</v>
      </c>
      <c r="F2248" s="25">
        <f t="shared" si="432"/>
        <v>4935.375</v>
      </c>
      <c r="G2248" s="25">
        <f t="shared" si="421"/>
        <v>0.99627687865663705</v>
      </c>
      <c r="H2248" s="25">
        <f t="shared" si="428"/>
        <v>1.0047966317304369</v>
      </c>
      <c r="I2248" s="4">
        <f t="shared" si="422"/>
        <v>4893.5275504776118</v>
      </c>
      <c r="J2248" s="25">
        <f t="shared" si="429"/>
        <v>4339.2858939561329</v>
      </c>
      <c r="K2248" s="15">
        <f t="shared" si="423"/>
        <v>4360.0998503625196</v>
      </c>
      <c r="L2248" s="36">
        <f t="shared" si="424"/>
        <v>556.90014963748035</v>
      </c>
      <c r="M2248" s="36">
        <f t="shared" si="425"/>
        <v>556.90014963748035</v>
      </c>
      <c r="N2248" s="36">
        <f t="shared" si="426"/>
        <v>0.11326014839078306</v>
      </c>
      <c r="O2248" s="36">
        <f t="shared" si="427"/>
        <v>310137.77666624798</v>
      </c>
      <c r="P2248" s="35">
        <f t="shared" si="430"/>
        <v>310137.77666624798</v>
      </c>
    </row>
    <row r="2249" spans="1:16" x14ac:dyDescent="0.4">
      <c r="A2249" s="1">
        <v>2248</v>
      </c>
      <c r="B2249" s="21">
        <v>42061</v>
      </c>
      <c r="C2249" s="43">
        <v>4</v>
      </c>
      <c r="D2249">
        <v>3430</v>
      </c>
      <c r="E2249" s="25">
        <f t="shared" si="431"/>
        <v>5259.5</v>
      </c>
      <c r="F2249" s="25">
        <f t="shared" si="432"/>
        <v>4848.875</v>
      </c>
      <c r="G2249" s="25">
        <f t="shared" si="421"/>
        <v>0.70738057796911658</v>
      </c>
      <c r="H2249" s="25">
        <f t="shared" si="428"/>
        <v>0.99880733708417879</v>
      </c>
      <c r="I2249" s="4">
        <f t="shared" si="422"/>
        <v>3434.0957186129699</v>
      </c>
      <c r="J2249" s="25">
        <f t="shared" si="429"/>
        <v>4339.2260304955453</v>
      </c>
      <c r="K2249" s="15">
        <f t="shared" si="423"/>
        <v>4334.0507965256074</v>
      </c>
      <c r="L2249" s="36">
        <f t="shared" si="424"/>
        <v>-904.05079652560744</v>
      </c>
      <c r="M2249" s="36">
        <f t="shared" si="425"/>
        <v>904.05079652560744</v>
      </c>
      <c r="N2249" s="36">
        <f t="shared" si="426"/>
        <v>0.26357166079463773</v>
      </c>
      <c r="O2249" s="36">
        <f t="shared" si="427"/>
        <v>817307.84269858524</v>
      </c>
      <c r="P2249" s="35">
        <f t="shared" si="430"/>
        <v>817307.84269858524</v>
      </c>
    </row>
    <row r="2250" spans="1:16" x14ac:dyDescent="0.4">
      <c r="A2250" s="1">
        <v>2249</v>
      </c>
      <c r="B2250" s="21">
        <v>42062</v>
      </c>
      <c r="C2250" s="43">
        <v>1</v>
      </c>
      <c r="D2250">
        <v>5976</v>
      </c>
      <c r="E2250" s="25">
        <f t="shared" si="431"/>
        <v>4438.25</v>
      </c>
      <c r="F2250" s="25">
        <f t="shared" si="432"/>
        <v>4252.375</v>
      </c>
      <c r="G2250" s="25">
        <f t="shared" si="421"/>
        <v>1.4053323142949528</v>
      </c>
      <c r="H2250" s="25">
        <f t="shared" si="428"/>
        <v>1.0016405964821891</v>
      </c>
      <c r="I2250" s="4">
        <f t="shared" si="422"/>
        <v>5966.2118538206269</v>
      </c>
      <c r="J2250" s="25">
        <f t="shared" si="429"/>
        <v>4339.1661670349586</v>
      </c>
      <c r="K2250" s="15">
        <f t="shared" si="423"/>
        <v>4346.28498778423</v>
      </c>
      <c r="L2250" s="36">
        <f t="shared" si="424"/>
        <v>1629.71501221577</v>
      </c>
      <c r="M2250" s="36">
        <f t="shared" si="425"/>
        <v>1629.71501221577</v>
      </c>
      <c r="N2250" s="36">
        <f t="shared" si="426"/>
        <v>0.27271000873757867</v>
      </c>
      <c r="O2250" s="36">
        <f t="shared" si="427"/>
        <v>2655971.0210414473</v>
      </c>
      <c r="P2250" s="35">
        <f t="shared" si="430"/>
        <v>2655971.0210414473</v>
      </c>
    </row>
    <row r="2251" spans="1:16" x14ac:dyDescent="0.4">
      <c r="A2251" s="1">
        <v>2250</v>
      </c>
      <c r="B2251" s="21">
        <v>42063</v>
      </c>
      <c r="C2251" s="43">
        <v>2</v>
      </c>
      <c r="D2251">
        <v>3430</v>
      </c>
      <c r="E2251" s="25">
        <f t="shared" si="431"/>
        <v>4066.5</v>
      </c>
      <c r="F2251" s="25">
        <f t="shared" si="432"/>
        <v>4351.75</v>
      </c>
      <c r="G2251" s="25">
        <f t="shared" si="421"/>
        <v>0.78818865973458951</v>
      </c>
      <c r="H2251" s="25">
        <f t="shared" si="428"/>
        <v>0.99475543470319527</v>
      </c>
      <c r="I2251" s="4">
        <f t="shared" si="422"/>
        <v>3448.0837001140962</v>
      </c>
      <c r="J2251" s="25">
        <f t="shared" si="429"/>
        <v>4339.1063035743709</v>
      </c>
      <c r="K2251" s="15">
        <f t="shared" si="423"/>
        <v>4316.3495772354981</v>
      </c>
      <c r="L2251" s="36">
        <f t="shared" si="424"/>
        <v>-886.34957723549815</v>
      </c>
      <c r="M2251" s="36">
        <f t="shared" si="425"/>
        <v>886.34957723549815</v>
      </c>
      <c r="N2251" s="36">
        <f t="shared" si="426"/>
        <v>0.25841095546224435</v>
      </c>
      <c r="O2251" s="36">
        <f t="shared" si="427"/>
        <v>785615.57306554634</v>
      </c>
      <c r="P2251" s="35">
        <f t="shared" si="430"/>
        <v>785615.57306554634</v>
      </c>
    </row>
    <row r="2252" spans="1:16" x14ac:dyDescent="0.4">
      <c r="A2252" s="1">
        <v>2251</v>
      </c>
      <c r="B2252" s="21">
        <v>42064</v>
      </c>
      <c r="C2252" s="43">
        <v>3</v>
      </c>
      <c r="D2252">
        <v>3430</v>
      </c>
      <c r="E2252" s="25">
        <f t="shared" si="431"/>
        <v>4637</v>
      </c>
      <c r="F2252" s="25">
        <f t="shared" si="432"/>
        <v>4318.75</v>
      </c>
      <c r="G2252" s="25">
        <f t="shared" si="421"/>
        <v>0.79421128798842255</v>
      </c>
      <c r="H2252" s="25">
        <f t="shared" si="428"/>
        <v>1.0047966317304369</v>
      </c>
      <c r="I2252" s="4">
        <f t="shared" si="422"/>
        <v>3413.6260927675839</v>
      </c>
      <c r="J2252" s="25">
        <f t="shared" si="429"/>
        <v>4339.0464401137842</v>
      </c>
      <c r="K2252" s="15">
        <f t="shared" si="423"/>
        <v>4359.8592479482732</v>
      </c>
      <c r="L2252" s="36">
        <f t="shared" si="424"/>
        <v>-929.85924794827315</v>
      </c>
      <c r="M2252" s="36">
        <f t="shared" si="425"/>
        <v>929.85924794827315</v>
      </c>
      <c r="N2252" s="36">
        <f t="shared" si="426"/>
        <v>0.27109599065547324</v>
      </c>
      <c r="O2252" s="36">
        <f t="shared" si="427"/>
        <v>864638.22099492815</v>
      </c>
      <c r="P2252" s="35">
        <f t="shared" si="430"/>
        <v>864638.22099492815</v>
      </c>
    </row>
    <row r="2253" spans="1:16" x14ac:dyDescent="0.4">
      <c r="A2253" s="1">
        <v>2252</v>
      </c>
      <c r="B2253" s="21">
        <v>42065</v>
      </c>
      <c r="C2253" s="43">
        <v>4</v>
      </c>
      <c r="D2253">
        <v>5712</v>
      </c>
      <c r="E2253" s="25">
        <f t="shared" si="431"/>
        <v>4000.5</v>
      </c>
      <c r="F2253" s="25">
        <f t="shared" si="432"/>
        <v>4352.75</v>
      </c>
      <c r="G2253" s="25">
        <f t="shared" si="421"/>
        <v>1.3122738498650279</v>
      </c>
      <c r="H2253" s="25">
        <f t="shared" si="428"/>
        <v>0.99880733708417879</v>
      </c>
      <c r="I2253" s="4">
        <f t="shared" si="422"/>
        <v>5718.8206252820073</v>
      </c>
      <c r="J2253" s="25">
        <f t="shared" si="429"/>
        <v>4338.9865766531966</v>
      </c>
      <c r="K2253" s="15">
        <f t="shared" si="423"/>
        <v>4333.8116282709761</v>
      </c>
      <c r="L2253" s="36">
        <f t="shared" si="424"/>
        <v>1378.1883717290239</v>
      </c>
      <c r="M2253" s="36">
        <f t="shared" si="425"/>
        <v>1378.1883717290239</v>
      </c>
      <c r="N2253" s="36">
        <f t="shared" si="426"/>
        <v>0.24127947684331649</v>
      </c>
      <c r="O2253" s="36">
        <f t="shared" si="427"/>
        <v>1899403.1879690981</v>
      </c>
      <c r="P2253" s="35">
        <f t="shared" si="430"/>
        <v>1899403.1879690981</v>
      </c>
    </row>
    <row r="2254" spans="1:16" x14ac:dyDescent="0.4">
      <c r="A2254" s="1">
        <v>2253</v>
      </c>
      <c r="B2254" s="21">
        <v>42066</v>
      </c>
      <c r="C2254" s="43">
        <v>1</v>
      </c>
      <c r="D2254">
        <v>3430</v>
      </c>
      <c r="E2254" s="25">
        <f t="shared" si="431"/>
        <v>4705</v>
      </c>
      <c r="F2254" s="25">
        <f t="shared" si="432"/>
        <v>4765.875</v>
      </c>
      <c r="G2254" s="25">
        <f t="shared" si="421"/>
        <v>0.71969995016654864</v>
      </c>
      <c r="H2254" s="25">
        <f t="shared" si="428"/>
        <v>1.0016405964821891</v>
      </c>
      <c r="I2254" s="4">
        <f t="shared" si="422"/>
        <v>3424.3819709847307</v>
      </c>
      <c r="J2254" s="25">
        <f t="shared" si="429"/>
        <v>4338.9267131926099</v>
      </c>
      <c r="K2254" s="15">
        <f t="shared" si="423"/>
        <v>4346.0451410947499</v>
      </c>
      <c r="L2254" s="36">
        <f t="shared" si="424"/>
        <v>-916.04514109474985</v>
      </c>
      <c r="M2254" s="36">
        <f t="shared" si="425"/>
        <v>916.04514109474985</v>
      </c>
      <c r="N2254" s="36">
        <f t="shared" si="426"/>
        <v>0.26706855425502912</v>
      </c>
      <c r="O2254" s="36">
        <f t="shared" si="427"/>
        <v>839138.70052330021</v>
      </c>
      <c r="P2254" s="35">
        <f t="shared" si="430"/>
        <v>839138.70052330021</v>
      </c>
    </row>
    <row r="2255" spans="1:16" x14ac:dyDescent="0.4">
      <c r="A2255" s="1">
        <v>2254</v>
      </c>
      <c r="B2255" s="21">
        <v>42067</v>
      </c>
      <c r="C2255" s="43">
        <v>2</v>
      </c>
      <c r="D2255">
        <v>6248</v>
      </c>
      <c r="E2255" s="25">
        <f t="shared" si="431"/>
        <v>4826.75</v>
      </c>
      <c r="F2255" s="25">
        <f t="shared" si="432"/>
        <v>4504.25</v>
      </c>
      <c r="G2255" s="25">
        <f t="shared" si="421"/>
        <v>1.3871343730920798</v>
      </c>
      <c r="H2255" s="25">
        <f t="shared" si="428"/>
        <v>0.99475543470319527</v>
      </c>
      <c r="I2255" s="4">
        <f t="shared" si="422"/>
        <v>6280.9408041728493</v>
      </c>
      <c r="J2255" s="25">
        <f t="shared" si="429"/>
        <v>4338.8668497320223</v>
      </c>
      <c r="K2255" s="15">
        <f t="shared" si="423"/>
        <v>4316.1113792244614</v>
      </c>
      <c r="L2255" s="36">
        <f t="shared" si="424"/>
        <v>1931.8886207755386</v>
      </c>
      <c r="M2255" s="36">
        <f t="shared" si="425"/>
        <v>1931.8886207755386</v>
      </c>
      <c r="N2255" s="36">
        <f t="shared" si="426"/>
        <v>0.30920112368366492</v>
      </c>
      <c r="O2255" s="36">
        <f t="shared" si="427"/>
        <v>3732193.6430820129</v>
      </c>
      <c r="P2255" s="35">
        <f t="shared" si="430"/>
        <v>3732193.6430820129</v>
      </c>
    </row>
    <row r="2256" spans="1:16" x14ac:dyDescent="0.4">
      <c r="A2256" s="1">
        <v>2255</v>
      </c>
      <c r="B2256" s="21">
        <v>42068</v>
      </c>
      <c r="C2256" s="43">
        <v>3</v>
      </c>
      <c r="D2256">
        <v>3917</v>
      </c>
      <c r="E2256" s="25">
        <f t="shared" si="431"/>
        <v>4181.75</v>
      </c>
      <c r="F2256" s="25">
        <f t="shared" si="432"/>
        <v>4130.625</v>
      </c>
      <c r="G2256" s="25">
        <f t="shared" si="421"/>
        <v>0.94828264487819636</v>
      </c>
      <c r="H2256" s="25">
        <f t="shared" si="428"/>
        <v>1.0047966317304369</v>
      </c>
      <c r="I2256" s="4">
        <f t="shared" si="422"/>
        <v>3898.3012843646138</v>
      </c>
      <c r="J2256" s="25">
        <f t="shared" si="429"/>
        <v>4338.8069862714356</v>
      </c>
      <c r="K2256" s="15">
        <f t="shared" si="423"/>
        <v>4359.6186455340267</v>
      </c>
      <c r="L2256" s="36">
        <f t="shared" si="424"/>
        <v>-442.61864553402665</v>
      </c>
      <c r="M2256" s="36">
        <f t="shared" si="425"/>
        <v>442.61864553402665</v>
      </c>
      <c r="N2256" s="36">
        <f t="shared" si="426"/>
        <v>0.112999398910908</v>
      </c>
      <c r="O2256" s="36">
        <f t="shared" si="427"/>
        <v>195911.26537437632</v>
      </c>
      <c r="P2256" s="35">
        <f t="shared" si="430"/>
        <v>195911.26537437632</v>
      </c>
    </row>
    <row r="2257" spans="1:16" x14ac:dyDescent="0.4">
      <c r="A2257" s="1">
        <v>2256</v>
      </c>
      <c r="B2257" s="21">
        <v>42069</v>
      </c>
      <c r="C2257" s="43">
        <v>4</v>
      </c>
      <c r="D2257">
        <v>3132</v>
      </c>
      <c r="E2257" s="25">
        <f t="shared" si="431"/>
        <v>4079.5</v>
      </c>
      <c r="F2257" s="25">
        <f t="shared" si="432"/>
        <v>4005.875</v>
      </c>
      <c r="G2257" s="25">
        <f t="shared" si="421"/>
        <v>0.78185165538115897</v>
      </c>
      <c r="H2257" s="25">
        <f t="shared" si="428"/>
        <v>0.99880733708417879</v>
      </c>
      <c r="I2257" s="4">
        <f t="shared" si="422"/>
        <v>3135.7398806693359</v>
      </c>
      <c r="J2257" s="25">
        <f t="shared" si="429"/>
        <v>4338.7471228108479</v>
      </c>
      <c r="K2257" s="15">
        <f t="shared" si="423"/>
        <v>4333.5724600163458</v>
      </c>
      <c r="L2257" s="36">
        <f t="shared" si="424"/>
        <v>-1201.5724600163458</v>
      </c>
      <c r="M2257" s="36">
        <f t="shared" si="425"/>
        <v>1201.5724600163458</v>
      </c>
      <c r="N2257" s="36">
        <f t="shared" si="426"/>
        <v>0.38364382503714745</v>
      </c>
      <c r="O2257" s="36">
        <f t="shared" si="427"/>
        <v>1443776.3766697329</v>
      </c>
      <c r="P2257" s="35">
        <f t="shared" si="430"/>
        <v>1443776.3766697329</v>
      </c>
    </row>
    <row r="2258" spans="1:16" x14ac:dyDescent="0.4">
      <c r="A2258" s="1">
        <v>2257</v>
      </c>
      <c r="B2258" s="21">
        <v>42070</v>
      </c>
      <c r="C2258" s="43">
        <v>1</v>
      </c>
      <c r="D2258">
        <v>3021</v>
      </c>
      <c r="E2258" s="25">
        <f t="shared" si="431"/>
        <v>3932.25</v>
      </c>
      <c r="F2258" s="25">
        <f t="shared" si="432"/>
        <v>4077.125</v>
      </c>
      <c r="G2258" s="25">
        <f t="shared" si="421"/>
        <v>0.74096330134592392</v>
      </c>
      <c r="H2258" s="25">
        <f t="shared" si="428"/>
        <v>1.0016405964821891</v>
      </c>
      <c r="I2258" s="4">
        <f t="shared" si="422"/>
        <v>3016.0518759022948</v>
      </c>
      <c r="J2258" s="25">
        <f t="shared" si="429"/>
        <v>4338.6872593502612</v>
      </c>
      <c r="K2258" s="15">
        <f t="shared" si="423"/>
        <v>4345.8052944052697</v>
      </c>
      <c r="L2258" s="36">
        <f t="shared" si="424"/>
        <v>-1324.8052944052697</v>
      </c>
      <c r="M2258" s="36">
        <f t="shared" si="425"/>
        <v>1324.8052944052697</v>
      </c>
      <c r="N2258" s="36">
        <f t="shared" si="426"/>
        <v>0.43853204051812966</v>
      </c>
      <c r="O2258" s="36">
        <f t="shared" si="427"/>
        <v>1755109.0680842334</v>
      </c>
      <c r="P2258" s="35">
        <f t="shared" si="430"/>
        <v>1755109.0680842334</v>
      </c>
    </row>
    <row r="2259" spans="1:16" x14ac:dyDescent="0.4">
      <c r="A2259" s="1">
        <v>2258</v>
      </c>
      <c r="B2259" s="21">
        <v>42071</v>
      </c>
      <c r="C2259" s="43">
        <v>2</v>
      </c>
      <c r="D2259">
        <v>5659</v>
      </c>
      <c r="E2259" s="25">
        <f t="shared" si="431"/>
        <v>4222</v>
      </c>
      <c r="F2259" s="25">
        <f t="shared" si="432"/>
        <v>4286.75</v>
      </c>
      <c r="G2259" s="25">
        <f t="shared" si="421"/>
        <v>1.3201143057094535</v>
      </c>
      <c r="H2259" s="25">
        <f t="shared" si="428"/>
        <v>0.99475543470319527</v>
      </c>
      <c r="I2259" s="4">
        <f t="shared" si="422"/>
        <v>5688.8354690803708</v>
      </c>
      <c r="J2259" s="25">
        <f t="shared" si="429"/>
        <v>4338.6273958896736</v>
      </c>
      <c r="K2259" s="15">
        <f t="shared" si="423"/>
        <v>4315.8731812134247</v>
      </c>
      <c r="L2259" s="36">
        <f t="shared" si="424"/>
        <v>1343.1268187865753</v>
      </c>
      <c r="M2259" s="36">
        <f t="shared" si="425"/>
        <v>1343.1268187865753</v>
      </c>
      <c r="N2259" s="36">
        <f t="shared" si="426"/>
        <v>0.23734349156857665</v>
      </c>
      <c r="O2259" s="36">
        <f t="shared" si="427"/>
        <v>1803989.6513437459</v>
      </c>
      <c r="P2259" s="35">
        <f t="shared" si="430"/>
        <v>1803989.6513437459</v>
      </c>
    </row>
    <row r="2260" spans="1:16" x14ac:dyDescent="0.4">
      <c r="A2260" s="1">
        <v>2259</v>
      </c>
      <c r="B2260" s="21">
        <v>42072</v>
      </c>
      <c r="C2260" s="43">
        <v>3</v>
      </c>
      <c r="D2260">
        <v>5076</v>
      </c>
      <c r="E2260" s="25">
        <f t="shared" si="431"/>
        <v>4351.5</v>
      </c>
      <c r="F2260" s="25">
        <f t="shared" si="432"/>
        <v>4797</v>
      </c>
      <c r="G2260" s="25">
        <f t="shared" si="421"/>
        <v>1.0581613508442778</v>
      </c>
      <c r="H2260" s="25">
        <f t="shared" si="428"/>
        <v>1.0047966317304369</v>
      </c>
      <c r="I2260" s="4">
        <f t="shared" si="422"/>
        <v>5051.7685267895786</v>
      </c>
      <c r="J2260" s="25">
        <f t="shared" si="429"/>
        <v>4338.5675324290869</v>
      </c>
      <c r="K2260" s="15">
        <f t="shared" si="423"/>
        <v>4359.3780431197792</v>
      </c>
      <c r="L2260" s="36">
        <f t="shared" si="424"/>
        <v>716.62195688022075</v>
      </c>
      <c r="M2260" s="36">
        <f t="shared" si="425"/>
        <v>716.62195688022075</v>
      </c>
      <c r="N2260" s="36">
        <f t="shared" si="426"/>
        <v>0.14117847850280157</v>
      </c>
      <c r="O2260" s="36">
        <f t="shared" si="427"/>
        <v>513547.02908283699</v>
      </c>
      <c r="P2260" s="35">
        <f t="shared" si="430"/>
        <v>513547.02908283699</v>
      </c>
    </row>
    <row r="2261" spans="1:16" x14ac:dyDescent="0.4">
      <c r="A2261" s="1">
        <v>2260</v>
      </c>
      <c r="B2261" s="21">
        <v>42073</v>
      </c>
      <c r="C2261" s="43">
        <v>4</v>
      </c>
      <c r="D2261">
        <v>3650</v>
      </c>
      <c r="E2261" s="25">
        <f t="shared" si="431"/>
        <v>5242.5</v>
      </c>
      <c r="F2261" s="25">
        <f t="shared" si="432"/>
        <v>4963.875</v>
      </c>
      <c r="G2261" s="25">
        <f t="shared" si="421"/>
        <v>0.73531263377905365</v>
      </c>
      <c r="H2261" s="25">
        <f t="shared" si="428"/>
        <v>0.99880733708417879</v>
      </c>
      <c r="I2261" s="4">
        <f t="shared" si="422"/>
        <v>3654.3584177659886</v>
      </c>
      <c r="J2261" s="25">
        <f t="shared" si="429"/>
        <v>4338.5076689684993</v>
      </c>
      <c r="K2261" s="15">
        <f t="shared" si="423"/>
        <v>4333.3332917617145</v>
      </c>
      <c r="L2261" s="36">
        <f t="shared" si="424"/>
        <v>-683.33329176171446</v>
      </c>
      <c r="M2261" s="36">
        <f t="shared" si="425"/>
        <v>683.33329176171446</v>
      </c>
      <c r="N2261" s="36">
        <f t="shared" si="426"/>
        <v>0.1872146004826615</v>
      </c>
      <c r="O2261" s="36">
        <f t="shared" si="427"/>
        <v>466944.38762990036</v>
      </c>
      <c r="P2261" s="35">
        <f t="shared" si="430"/>
        <v>466944.38762990036</v>
      </c>
    </row>
    <row r="2262" spans="1:16" x14ac:dyDescent="0.4">
      <c r="A2262" s="1">
        <v>2261</v>
      </c>
      <c r="B2262" s="21">
        <v>42074</v>
      </c>
      <c r="C2262" s="43">
        <v>1</v>
      </c>
      <c r="D2262">
        <v>6585</v>
      </c>
      <c r="E2262" s="25">
        <f t="shared" si="431"/>
        <v>4685.25</v>
      </c>
      <c r="F2262" s="25">
        <f t="shared" si="432"/>
        <v>4479.5</v>
      </c>
      <c r="G2262" s="25">
        <f t="shared" si="421"/>
        <v>1.4700301372921085</v>
      </c>
      <c r="H2262" s="25">
        <f t="shared" si="428"/>
        <v>1.0016405964821891</v>
      </c>
      <c r="I2262" s="4">
        <f t="shared" si="422"/>
        <v>6574.2143670362839</v>
      </c>
      <c r="J2262" s="25">
        <f t="shared" si="429"/>
        <v>4338.4478055079126</v>
      </c>
      <c r="K2262" s="15">
        <f t="shared" si="423"/>
        <v>4345.5654477157896</v>
      </c>
      <c r="L2262" s="36">
        <f t="shared" si="424"/>
        <v>2239.4345522842104</v>
      </c>
      <c r="M2262" s="36">
        <f t="shared" si="425"/>
        <v>2239.4345522842104</v>
      </c>
      <c r="N2262" s="36">
        <f t="shared" si="426"/>
        <v>0.34008117726411702</v>
      </c>
      <c r="O2262" s="36">
        <f t="shared" si="427"/>
        <v>5015067.1139643816</v>
      </c>
      <c r="P2262" s="35">
        <f t="shared" si="430"/>
        <v>5015067.1139643816</v>
      </c>
    </row>
    <row r="2263" spans="1:16" x14ac:dyDescent="0.4">
      <c r="A2263" s="1">
        <v>2262</v>
      </c>
      <c r="B2263" s="21">
        <v>42075</v>
      </c>
      <c r="C2263" s="43">
        <v>2</v>
      </c>
      <c r="D2263">
        <v>3430</v>
      </c>
      <c r="E2263" s="25">
        <f t="shared" si="431"/>
        <v>4273.75</v>
      </c>
      <c r="F2263" s="25">
        <f t="shared" si="432"/>
        <v>4246.25</v>
      </c>
      <c r="G2263" s="25">
        <f t="shared" si="421"/>
        <v>0.8077715631439506</v>
      </c>
      <c r="H2263" s="25">
        <f t="shared" si="428"/>
        <v>0.99475543470319527</v>
      </c>
      <c r="I2263" s="4">
        <f t="shared" si="422"/>
        <v>3448.0837001140962</v>
      </c>
      <c r="J2263" s="25">
        <f t="shared" si="429"/>
        <v>4338.3879420473249</v>
      </c>
      <c r="K2263" s="15">
        <f t="shared" si="423"/>
        <v>4315.634983202387</v>
      </c>
      <c r="L2263" s="36">
        <f t="shared" si="424"/>
        <v>-885.63498320238705</v>
      </c>
      <c r="M2263" s="36">
        <f t="shared" si="425"/>
        <v>885.63498320238705</v>
      </c>
      <c r="N2263" s="36">
        <f t="shared" si="426"/>
        <v>0.2582026190094423</v>
      </c>
      <c r="O2263" s="36">
        <f t="shared" si="427"/>
        <v>784349.32347189239</v>
      </c>
      <c r="P2263" s="35">
        <f t="shared" si="430"/>
        <v>784349.32347189239</v>
      </c>
    </row>
    <row r="2264" spans="1:16" x14ac:dyDescent="0.4">
      <c r="A2264" s="1">
        <v>2263</v>
      </c>
      <c r="B2264" s="21">
        <v>42076</v>
      </c>
      <c r="C2264" s="43">
        <v>3</v>
      </c>
      <c r="D2264">
        <v>3430</v>
      </c>
      <c r="E2264" s="25">
        <f t="shared" si="431"/>
        <v>4218.75</v>
      </c>
      <c r="F2264" s="25">
        <f t="shared" si="432"/>
        <v>3824.375</v>
      </c>
      <c r="G2264" s="25">
        <f t="shared" si="421"/>
        <v>0.89687857493054424</v>
      </c>
      <c r="H2264" s="25">
        <f t="shared" si="428"/>
        <v>1.0047966317304369</v>
      </c>
      <c r="I2264" s="4">
        <f t="shared" si="422"/>
        <v>3413.6260927675839</v>
      </c>
      <c r="J2264" s="25">
        <f t="shared" si="429"/>
        <v>4338.3280785867382</v>
      </c>
      <c r="K2264" s="15">
        <f t="shared" si="423"/>
        <v>4359.1374407055328</v>
      </c>
      <c r="L2264" s="36">
        <f t="shared" si="424"/>
        <v>-929.13744070553275</v>
      </c>
      <c r="M2264" s="36">
        <f t="shared" si="425"/>
        <v>929.13744070553275</v>
      </c>
      <c r="N2264" s="36">
        <f t="shared" si="426"/>
        <v>0.27088555122610286</v>
      </c>
      <c r="O2264" s="36">
        <f t="shared" si="427"/>
        <v>863296.38372082741</v>
      </c>
      <c r="P2264" s="35">
        <f t="shared" si="430"/>
        <v>863296.38372082741</v>
      </c>
    </row>
    <row r="2265" spans="1:16" x14ac:dyDescent="0.4">
      <c r="A2265" s="1">
        <v>2264</v>
      </c>
      <c r="B2265" s="21">
        <v>42077</v>
      </c>
      <c r="C2265" s="43">
        <v>4</v>
      </c>
      <c r="D2265">
        <v>3430</v>
      </c>
      <c r="E2265" s="25">
        <f t="shared" si="431"/>
        <v>3430</v>
      </c>
      <c r="F2265" s="25">
        <f t="shared" si="432"/>
        <v>3457.5</v>
      </c>
      <c r="G2265" s="25">
        <f t="shared" si="421"/>
        <v>0.99204627621113517</v>
      </c>
      <c r="H2265" s="25">
        <f t="shared" si="428"/>
        <v>0.99880733708417879</v>
      </c>
      <c r="I2265" s="4">
        <f t="shared" si="422"/>
        <v>3434.0957186129699</v>
      </c>
      <c r="J2265" s="25">
        <f t="shared" si="429"/>
        <v>4338.2682151261506</v>
      </c>
      <c r="K2265" s="15">
        <f t="shared" si="423"/>
        <v>4333.0941235070841</v>
      </c>
      <c r="L2265" s="36">
        <f t="shared" si="424"/>
        <v>-903.09412350708408</v>
      </c>
      <c r="M2265" s="36">
        <f t="shared" si="425"/>
        <v>903.09412350708408</v>
      </c>
      <c r="N2265" s="36">
        <f t="shared" si="426"/>
        <v>0.26329274737815861</v>
      </c>
      <c r="O2265" s="36">
        <f t="shared" si="427"/>
        <v>815578.99591302848</v>
      </c>
      <c r="P2265" s="35">
        <f t="shared" si="430"/>
        <v>815578.99591302848</v>
      </c>
    </row>
    <row r="2266" spans="1:16" x14ac:dyDescent="0.4">
      <c r="A2266" s="1">
        <v>2265</v>
      </c>
      <c r="B2266" s="21">
        <v>42078</v>
      </c>
      <c r="C2266" s="43">
        <v>1</v>
      </c>
      <c r="D2266">
        <v>3430</v>
      </c>
      <c r="E2266" s="25">
        <f t="shared" si="431"/>
        <v>3485</v>
      </c>
      <c r="F2266" s="25">
        <f t="shared" si="432"/>
        <v>3485</v>
      </c>
      <c r="G2266" s="25">
        <f t="shared" si="421"/>
        <v>0.98421807747489243</v>
      </c>
      <c r="H2266" s="25">
        <f t="shared" si="428"/>
        <v>1.0016405964821891</v>
      </c>
      <c r="I2266" s="4">
        <f t="shared" si="422"/>
        <v>3424.3819709847307</v>
      </c>
      <c r="J2266" s="25">
        <f t="shared" si="429"/>
        <v>4338.2083516655639</v>
      </c>
      <c r="K2266" s="15">
        <f t="shared" si="423"/>
        <v>4345.3256010263094</v>
      </c>
      <c r="L2266" s="36">
        <f t="shared" si="424"/>
        <v>-915.32560102630941</v>
      </c>
      <c r="M2266" s="36">
        <f t="shared" si="425"/>
        <v>915.32560102630941</v>
      </c>
      <c r="N2266" s="36">
        <f t="shared" si="426"/>
        <v>0.26685877580941963</v>
      </c>
      <c r="O2266" s="36">
        <f t="shared" si="427"/>
        <v>837820.95589417452</v>
      </c>
      <c r="P2266" s="35">
        <f t="shared" si="430"/>
        <v>837820.95589417452</v>
      </c>
    </row>
    <row r="2267" spans="1:16" x14ac:dyDescent="0.4">
      <c r="A2267" s="1">
        <v>2266</v>
      </c>
      <c r="B2267" s="21">
        <v>42079</v>
      </c>
      <c r="C2267" s="43">
        <v>2</v>
      </c>
      <c r="D2267">
        <v>3650</v>
      </c>
      <c r="E2267" s="25">
        <f t="shared" si="431"/>
        <v>3485</v>
      </c>
      <c r="F2267" s="25">
        <f t="shared" si="432"/>
        <v>3485</v>
      </c>
      <c r="G2267" s="25">
        <f t="shared" si="421"/>
        <v>1.0473457675753228</v>
      </c>
      <c r="H2267" s="25">
        <f t="shared" si="428"/>
        <v>0.99475543470319527</v>
      </c>
      <c r="I2267" s="4">
        <f t="shared" si="422"/>
        <v>3669.2435875849715</v>
      </c>
      <c r="J2267" s="25">
        <f t="shared" si="429"/>
        <v>4338.1484882049763</v>
      </c>
      <c r="K2267" s="15">
        <f t="shared" si="423"/>
        <v>4315.3967851913503</v>
      </c>
      <c r="L2267" s="36">
        <f t="shared" si="424"/>
        <v>-665.39678519135032</v>
      </c>
      <c r="M2267" s="36">
        <f t="shared" si="425"/>
        <v>665.39678519135032</v>
      </c>
      <c r="N2267" s="36">
        <f t="shared" si="426"/>
        <v>0.18230048909352065</v>
      </c>
      <c r="O2267" s="36">
        <f t="shared" si="427"/>
        <v>442752.881742984</v>
      </c>
      <c r="P2267" s="35">
        <f t="shared" si="430"/>
        <v>442752.881742984</v>
      </c>
    </row>
    <row r="2268" spans="1:16" x14ac:dyDescent="0.4">
      <c r="A2268" s="1">
        <v>2267</v>
      </c>
      <c r="B2268" s="21">
        <v>42080</v>
      </c>
      <c r="C2268" s="43">
        <v>3</v>
      </c>
      <c r="D2268">
        <v>3430</v>
      </c>
      <c r="E2268" s="25">
        <f t="shared" si="431"/>
        <v>3485</v>
      </c>
      <c r="F2268" s="25">
        <f t="shared" si="432"/>
        <v>3485</v>
      </c>
      <c r="G2268" s="25">
        <f t="shared" si="421"/>
        <v>0.98421807747489243</v>
      </c>
      <c r="H2268" s="25">
        <f t="shared" si="428"/>
        <v>1.0047966317304369</v>
      </c>
      <c r="I2268" s="4">
        <f t="shared" si="422"/>
        <v>3413.6260927675839</v>
      </c>
      <c r="J2268" s="25">
        <f t="shared" si="429"/>
        <v>4338.0886247443896</v>
      </c>
      <c r="K2268" s="15">
        <f t="shared" si="423"/>
        <v>4358.8968382912853</v>
      </c>
      <c r="L2268" s="36">
        <f t="shared" si="424"/>
        <v>-928.89683829128535</v>
      </c>
      <c r="M2268" s="36">
        <f t="shared" si="425"/>
        <v>928.89683829128535</v>
      </c>
      <c r="N2268" s="36">
        <f t="shared" si="426"/>
        <v>0.27081540474964588</v>
      </c>
      <c r="O2268" s="36">
        <f t="shared" si="427"/>
        <v>862849.33618754637</v>
      </c>
      <c r="P2268" s="35">
        <f t="shared" si="430"/>
        <v>862849.33618754637</v>
      </c>
    </row>
    <row r="2269" spans="1:16" x14ac:dyDescent="0.4">
      <c r="A2269" s="1">
        <v>2268</v>
      </c>
      <c r="B2269" s="21">
        <v>42081</v>
      </c>
      <c r="C2269" s="43">
        <v>4</v>
      </c>
      <c r="D2269">
        <v>3430</v>
      </c>
      <c r="E2269" s="25">
        <f t="shared" si="431"/>
        <v>3485</v>
      </c>
      <c r="F2269" s="25">
        <f t="shared" si="432"/>
        <v>3457.5</v>
      </c>
      <c r="G2269" s="25">
        <f t="shared" si="421"/>
        <v>0.99204627621113517</v>
      </c>
      <c r="H2269" s="25">
        <f t="shared" si="428"/>
        <v>0.99880733708417879</v>
      </c>
      <c r="I2269" s="4">
        <f t="shared" si="422"/>
        <v>3434.0957186129699</v>
      </c>
      <c r="J2269" s="25">
        <f t="shared" si="429"/>
        <v>4338.0287612838019</v>
      </c>
      <c r="K2269" s="15">
        <f t="shared" si="423"/>
        <v>4332.8549552524528</v>
      </c>
      <c r="L2269" s="36">
        <f t="shared" si="424"/>
        <v>-902.85495525245278</v>
      </c>
      <c r="M2269" s="36">
        <f t="shared" si="425"/>
        <v>902.85495525245278</v>
      </c>
      <c r="N2269" s="36">
        <f t="shared" si="426"/>
        <v>0.26322301902403872</v>
      </c>
      <c r="O2269" s="36">
        <f t="shared" si="427"/>
        <v>815147.07022390852</v>
      </c>
      <c r="P2269" s="35">
        <f t="shared" si="430"/>
        <v>815147.07022390852</v>
      </c>
    </row>
    <row r="2270" spans="1:16" x14ac:dyDescent="0.4">
      <c r="A2270" s="1">
        <v>2269</v>
      </c>
      <c r="B2270" s="21">
        <v>42082</v>
      </c>
      <c r="C2270" s="43">
        <v>1</v>
      </c>
      <c r="D2270">
        <v>3430</v>
      </c>
      <c r="E2270" s="25">
        <f t="shared" si="431"/>
        <v>3430</v>
      </c>
      <c r="F2270" s="25">
        <f t="shared" si="432"/>
        <v>3430</v>
      </c>
      <c r="G2270" s="25">
        <f t="shared" si="421"/>
        <v>1</v>
      </c>
      <c r="H2270" s="25">
        <f t="shared" si="428"/>
        <v>1.0016405964821891</v>
      </c>
      <c r="I2270" s="4">
        <f t="shared" si="422"/>
        <v>3424.3819709847307</v>
      </c>
      <c r="J2270" s="25">
        <f t="shared" si="429"/>
        <v>4337.9688978232152</v>
      </c>
      <c r="K2270" s="15">
        <f t="shared" si="423"/>
        <v>4345.0857543368293</v>
      </c>
      <c r="L2270" s="36">
        <f t="shared" si="424"/>
        <v>-915.08575433682927</v>
      </c>
      <c r="M2270" s="36">
        <f t="shared" si="425"/>
        <v>915.08575433682927</v>
      </c>
      <c r="N2270" s="36">
        <f t="shared" si="426"/>
        <v>0.26678884966088318</v>
      </c>
      <c r="O2270" s="36">
        <f t="shared" si="427"/>
        <v>837381.93779020384</v>
      </c>
      <c r="P2270" s="35">
        <f t="shared" si="430"/>
        <v>837381.93779020384</v>
      </c>
    </row>
    <row r="2271" spans="1:16" x14ac:dyDescent="0.4">
      <c r="A2271" s="1">
        <v>2270</v>
      </c>
      <c r="B2271" s="21">
        <v>42083</v>
      </c>
      <c r="C2271" s="43">
        <v>2</v>
      </c>
      <c r="D2271">
        <v>3430</v>
      </c>
      <c r="E2271" s="25">
        <f t="shared" si="431"/>
        <v>3430</v>
      </c>
      <c r="F2271" s="25">
        <f t="shared" si="432"/>
        <v>3430</v>
      </c>
      <c r="G2271" s="25">
        <f t="shared" si="421"/>
        <v>1</v>
      </c>
      <c r="H2271" s="25">
        <f t="shared" si="428"/>
        <v>0.99475543470319527</v>
      </c>
      <c r="I2271" s="4">
        <f t="shared" si="422"/>
        <v>3448.0837001140962</v>
      </c>
      <c r="J2271" s="25">
        <f t="shared" si="429"/>
        <v>4337.9090343626285</v>
      </c>
      <c r="K2271" s="15">
        <f t="shared" si="423"/>
        <v>4315.1585871803145</v>
      </c>
      <c r="L2271" s="36">
        <f t="shared" si="424"/>
        <v>-885.1585871803145</v>
      </c>
      <c r="M2271" s="36">
        <f t="shared" si="425"/>
        <v>885.1585871803145</v>
      </c>
      <c r="N2271" s="36">
        <f t="shared" si="426"/>
        <v>0.25806372804090799</v>
      </c>
      <c r="O2271" s="36">
        <f t="shared" si="427"/>
        <v>783505.72445905046</v>
      </c>
      <c r="P2271" s="35">
        <f t="shared" si="430"/>
        <v>783505.72445905046</v>
      </c>
    </row>
    <row r="2272" spans="1:16" x14ac:dyDescent="0.4">
      <c r="A2272" s="1">
        <v>2271</v>
      </c>
      <c r="B2272" s="21">
        <v>42084</v>
      </c>
      <c r="C2272" s="43">
        <v>3</v>
      </c>
      <c r="D2272">
        <v>3430</v>
      </c>
      <c r="E2272" s="25">
        <f t="shared" si="431"/>
        <v>3430</v>
      </c>
      <c r="F2272" s="25">
        <f t="shared" si="432"/>
        <v>3430</v>
      </c>
      <c r="G2272" s="25">
        <f t="shared" si="421"/>
        <v>1</v>
      </c>
      <c r="H2272" s="25">
        <f t="shared" si="428"/>
        <v>1.0047966317304369</v>
      </c>
      <c r="I2272" s="4">
        <f t="shared" si="422"/>
        <v>3413.6260927675839</v>
      </c>
      <c r="J2272" s="25">
        <f t="shared" si="429"/>
        <v>4337.8491709020409</v>
      </c>
      <c r="K2272" s="15">
        <f t="shared" si="423"/>
        <v>4358.6562358770389</v>
      </c>
      <c r="L2272" s="36">
        <f t="shared" si="424"/>
        <v>-928.65623587703885</v>
      </c>
      <c r="M2272" s="36">
        <f t="shared" si="425"/>
        <v>928.65623587703885</v>
      </c>
      <c r="N2272" s="36">
        <f t="shared" si="426"/>
        <v>0.27074525827318918</v>
      </c>
      <c r="O2272" s="36">
        <f t="shared" si="427"/>
        <v>862402.40443331038</v>
      </c>
      <c r="P2272" s="35">
        <f t="shared" si="430"/>
        <v>862402.40443331038</v>
      </c>
    </row>
    <row r="2273" spans="1:16" x14ac:dyDescent="0.4">
      <c r="A2273" s="1">
        <v>2272</v>
      </c>
      <c r="B2273" s="21">
        <v>42085</v>
      </c>
      <c r="C2273" s="43">
        <v>4</v>
      </c>
      <c r="D2273">
        <v>3430</v>
      </c>
      <c r="E2273" s="25">
        <f t="shared" si="431"/>
        <v>3430</v>
      </c>
      <c r="F2273" s="25">
        <f t="shared" si="432"/>
        <v>3430</v>
      </c>
      <c r="G2273" s="25">
        <f t="shared" si="421"/>
        <v>1</v>
      </c>
      <c r="H2273" s="25">
        <f t="shared" si="428"/>
        <v>0.99880733708417879</v>
      </c>
      <c r="I2273" s="4">
        <f t="shared" si="422"/>
        <v>3434.0957186129699</v>
      </c>
      <c r="J2273" s="25">
        <f t="shared" si="429"/>
        <v>4337.7893074414542</v>
      </c>
      <c r="K2273" s="15">
        <f t="shared" si="423"/>
        <v>4332.6157869978233</v>
      </c>
      <c r="L2273" s="36">
        <f t="shared" si="424"/>
        <v>-902.61578699782331</v>
      </c>
      <c r="M2273" s="36">
        <f t="shared" si="425"/>
        <v>902.61578699782331</v>
      </c>
      <c r="N2273" s="36">
        <f t="shared" si="426"/>
        <v>0.26315329066991933</v>
      </c>
      <c r="O2273" s="36">
        <f t="shared" si="427"/>
        <v>814715.25893769995</v>
      </c>
      <c r="P2273" s="35">
        <f t="shared" si="430"/>
        <v>814715.25893769995</v>
      </c>
    </row>
    <row r="2274" spans="1:16" x14ac:dyDescent="0.4">
      <c r="A2274" s="1">
        <v>2273</v>
      </c>
      <c r="B2274" s="21">
        <v>42086</v>
      </c>
      <c r="C2274" s="43">
        <v>1</v>
      </c>
      <c r="D2274">
        <v>3430</v>
      </c>
      <c r="E2274" s="25">
        <f t="shared" si="431"/>
        <v>3430</v>
      </c>
      <c r="F2274" s="25">
        <f t="shared" si="432"/>
        <v>3430</v>
      </c>
      <c r="G2274" s="25">
        <f t="shared" si="421"/>
        <v>1</v>
      </c>
      <c r="H2274" s="25">
        <f t="shared" si="428"/>
        <v>1.0016405964821891</v>
      </c>
      <c r="I2274" s="4">
        <f t="shared" si="422"/>
        <v>3424.3819709847307</v>
      </c>
      <c r="J2274" s="25">
        <f t="shared" si="429"/>
        <v>4337.7294439808666</v>
      </c>
      <c r="K2274" s="15">
        <f t="shared" si="423"/>
        <v>4344.8459076473491</v>
      </c>
      <c r="L2274" s="36">
        <f t="shared" si="424"/>
        <v>-914.84590764734912</v>
      </c>
      <c r="M2274" s="36">
        <f t="shared" si="425"/>
        <v>914.84590764734912</v>
      </c>
      <c r="N2274" s="36">
        <f t="shared" si="426"/>
        <v>0.26671892351234666</v>
      </c>
      <c r="O2274" s="36">
        <f t="shared" si="427"/>
        <v>836943.034739102</v>
      </c>
      <c r="P2274" s="35">
        <f t="shared" si="430"/>
        <v>836943.034739102</v>
      </c>
    </row>
    <row r="2275" spans="1:16" x14ac:dyDescent="0.4">
      <c r="A2275" s="1">
        <v>2274</v>
      </c>
      <c r="B2275" s="21">
        <v>42087</v>
      </c>
      <c r="C2275" s="43">
        <v>2</v>
      </c>
      <c r="D2275">
        <v>3430</v>
      </c>
      <c r="E2275" s="25">
        <f t="shared" si="431"/>
        <v>3430</v>
      </c>
      <c r="F2275" s="25">
        <f t="shared" si="432"/>
        <v>3430</v>
      </c>
      <c r="G2275" s="25">
        <f t="shared" si="421"/>
        <v>1</v>
      </c>
      <c r="H2275" s="25">
        <f t="shared" si="428"/>
        <v>0.99475543470319527</v>
      </c>
      <c r="I2275" s="4">
        <f t="shared" si="422"/>
        <v>3448.0837001140962</v>
      </c>
      <c r="J2275" s="25">
        <f t="shared" si="429"/>
        <v>4337.6695805202799</v>
      </c>
      <c r="K2275" s="15">
        <f t="shared" si="423"/>
        <v>4314.9203891692778</v>
      </c>
      <c r="L2275" s="36">
        <f t="shared" si="424"/>
        <v>-884.92038916927777</v>
      </c>
      <c r="M2275" s="36">
        <f t="shared" si="425"/>
        <v>884.92038916927777</v>
      </c>
      <c r="N2275" s="36">
        <f t="shared" si="426"/>
        <v>0.25799428255664075</v>
      </c>
      <c r="O2275" s="36">
        <f t="shared" si="427"/>
        <v>783084.09516750602</v>
      </c>
      <c r="P2275" s="35">
        <f t="shared" si="430"/>
        <v>783084.09516750602</v>
      </c>
    </row>
    <row r="2276" spans="1:16" x14ac:dyDescent="0.4">
      <c r="A2276" s="1">
        <v>2275</v>
      </c>
      <c r="B2276" s="21">
        <v>42088</v>
      </c>
      <c r="C2276" s="43">
        <v>3</v>
      </c>
      <c r="D2276">
        <v>3430</v>
      </c>
      <c r="E2276" s="25">
        <f t="shared" si="431"/>
        <v>3430</v>
      </c>
      <c r="F2276" s="25">
        <f t="shared" si="432"/>
        <v>3430</v>
      </c>
      <c r="G2276" s="25">
        <f t="shared" si="421"/>
        <v>1</v>
      </c>
      <c r="H2276" s="25">
        <f t="shared" si="428"/>
        <v>1.0047966317304369</v>
      </c>
      <c r="I2276" s="4">
        <f t="shared" si="422"/>
        <v>3413.6260927675839</v>
      </c>
      <c r="J2276" s="25">
        <f t="shared" si="429"/>
        <v>4337.6097170596922</v>
      </c>
      <c r="K2276" s="15">
        <f t="shared" si="423"/>
        <v>4358.4156334627924</v>
      </c>
      <c r="L2276" s="36">
        <f t="shared" si="424"/>
        <v>-928.41563346279236</v>
      </c>
      <c r="M2276" s="36">
        <f t="shared" si="425"/>
        <v>928.41563346279236</v>
      </c>
      <c r="N2276" s="36">
        <f t="shared" si="426"/>
        <v>0.27067511179673248</v>
      </c>
      <c r="O2276" s="36">
        <f t="shared" si="427"/>
        <v>861955.58845811803</v>
      </c>
      <c r="P2276" s="35">
        <f t="shared" si="430"/>
        <v>861955.58845811803</v>
      </c>
    </row>
    <row r="2277" spans="1:16" x14ac:dyDescent="0.4">
      <c r="A2277" s="1">
        <v>2276</v>
      </c>
      <c r="B2277" s="21">
        <v>42089</v>
      </c>
      <c r="C2277" s="43">
        <v>4</v>
      </c>
      <c r="D2277">
        <v>3430</v>
      </c>
      <c r="E2277" s="25">
        <f t="shared" si="431"/>
        <v>3430</v>
      </c>
      <c r="F2277" s="25">
        <f t="shared" si="432"/>
        <v>3430</v>
      </c>
      <c r="G2277" s="25">
        <f t="shared" si="421"/>
        <v>1</v>
      </c>
      <c r="H2277" s="25">
        <f t="shared" si="428"/>
        <v>0.99880733708417879</v>
      </c>
      <c r="I2277" s="4">
        <f t="shared" si="422"/>
        <v>3434.0957186129699</v>
      </c>
      <c r="J2277" s="25">
        <f t="shared" si="429"/>
        <v>4337.5498535991055</v>
      </c>
      <c r="K2277" s="15">
        <f t="shared" si="423"/>
        <v>4332.376618743192</v>
      </c>
      <c r="L2277" s="36">
        <f t="shared" si="424"/>
        <v>-902.37661874319201</v>
      </c>
      <c r="M2277" s="36">
        <f t="shared" si="425"/>
        <v>902.37661874319201</v>
      </c>
      <c r="N2277" s="36">
        <f t="shared" si="426"/>
        <v>0.26308356231579944</v>
      </c>
      <c r="O2277" s="36">
        <f t="shared" si="427"/>
        <v>814283.56205439614</v>
      </c>
      <c r="P2277" s="35">
        <f t="shared" si="430"/>
        <v>814283.56205439614</v>
      </c>
    </row>
    <row r="2278" spans="1:16" x14ac:dyDescent="0.4">
      <c r="A2278" s="1">
        <v>2277</v>
      </c>
      <c r="B2278" s="21">
        <v>42090</v>
      </c>
      <c r="C2278" s="43">
        <v>1</v>
      </c>
      <c r="D2278">
        <v>3430</v>
      </c>
      <c r="E2278" s="25">
        <f t="shared" si="431"/>
        <v>3430</v>
      </c>
      <c r="F2278" s="25">
        <f t="shared" si="432"/>
        <v>3430</v>
      </c>
      <c r="G2278" s="25">
        <f t="shared" si="421"/>
        <v>1</v>
      </c>
      <c r="H2278" s="25">
        <f t="shared" si="428"/>
        <v>1.0016405964821891</v>
      </c>
      <c r="I2278" s="4">
        <f t="shared" si="422"/>
        <v>3424.3819709847307</v>
      </c>
      <c r="J2278" s="25">
        <f t="shared" si="429"/>
        <v>4337.4899901385179</v>
      </c>
      <c r="K2278" s="15">
        <f t="shared" si="423"/>
        <v>4344.606060957869</v>
      </c>
      <c r="L2278" s="36">
        <f t="shared" si="424"/>
        <v>-914.60606095786898</v>
      </c>
      <c r="M2278" s="36">
        <f t="shared" si="425"/>
        <v>914.60606095786898</v>
      </c>
      <c r="N2278" s="36">
        <f t="shared" si="426"/>
        <v>0.2666489973638102</v>
      </c>
      <c r="O2278" s="36">
        <f t="shared" si="427"/>
        <v>836504.24674086913</v>
      </c>
      <c r="P2278" s="35">
        <f t="shared" si="430"/>
        <v>836504.24674086913</v>
      </c>
    </row>
    <row r="2279" spans="1:16" x14ac:dyDescent="0.4">
      <c r="A2279" s="1">
        <v>2278</v>
      </c>
      <c r="B2279" s="21">
        <v>42091</v>
      </c>
      <c r="C2279" s="43">
        <v>2</v>
      </c>
      <c r="D2279">
        <v>3430</v>
      </c>
      <c r="E2279" s="25">
        <f t="shared" si="431"/>
        <v>3430</v>
      </c>
      <c r="F2279" s="25">
        <f t="shared" si="432"/>
        <v>3430</v>
      </c>
      <c r="G2279" s="25">
        <f t="shared" si="421"/>
        <v>1</v>
      </c>
      <c r="H2279" s="25">
        <f t="shared" si="428"/>
        <v>0.99475543470319527</v>
      </c>
      <c r="I2279" s="4">
        <f t="shared" si="422"/>
        <v>3448.0837001140962</v>
      </c>
      <c r="J2279" s="25">
        <f t="shared" si="429"/>
        <v>4337.4301266779312</v>
      </c>
      <c r="K2279" s="15">
        <f t="shared" si="423"/>
        <v>4314.682191158241</v>
      </c>
      <c r="L2279" s="36">
        <f t="shared" si="424"/>
        <v>-884.68219115824104</v>
      </c>
      <c r="M2279" s="36">
        <f t="shared" si="425"/>
        <v>884.68219115824104</v>
      </c>
      <c r="N2279" s="36">
        <f t="shared" si="426"/>
        <v>0.25792483707237346</v>
      </c>
      <c r="O2279" s="36">
        <f t="shared" si="427"/>
        <v>782662.57935254648</v>
      </c>
      <c r="P2279" s="35">
        <f t="shared" si="430"/>
        <v>782662.57935254648</v>
      </c>
    </row>
    <row r="2280" spans="1:16" x14ac:dyDescent="0.4">
      <c r="A2280" s="1">
        <v>2279</v>
      </c>
      <c r="B2280" s="21">
        <v>42092</v>
      </c>
      <c r="C2280" s="43">
        <v>3</v>
      </c>
      <c r="D2280">
        <v>3430</v>
      </c>
      <c r="E2280" s="25">
        <f t="shared" si="431"/>
        <v>3430</v>
      </c>
      <c r="F2280" s="25">
        <f t="shared" si="432"/>
        <v>3430</v>
      </c>
      <c r="G2280" s="25">
        <f t="shared" si="421"/>
        <v>1</v>
      </c>
      <c r="H2280" s="25">
        <f t="shared" si="428"/>
        <v>1.0047966317304369</v>
      </c>
      <c r="I2280" s="4">
        <f t="shared" si="422"/>
        <v>3413.6260927675839</v>
      </c>
      <c r="J2280" s="25">
        <f t="shared" si="429"/>
        <v>4337.3702632173436</v>
      </c>
      <c r="K2280" s="15">
        <f t="shared" si="423"/>
        <v>4358.175031048545</v>
      </c>
      <c r="L2280" s="36">
        <f t="shared" si="424"/>
        <v>-928.17503104854495</v>
      </c>
      <c r="M2280" s="36">
        <f t="shared" si="425"/>
        <v>928.17503104854495</v>
      </c>
      <c r="N2280" s="36">
        <f t="shared" si="426"/>
        <v>0.2706049653202755</v>
      </c>
      <c r="O2280" s="36">
        <f t="shared" si="427"/>
        <v>861508.88826196734</v>
      </c>
      <c r="P2280" s="35">
        <f t="shared" si="430"/>
        <v>861508.88826196734</v>
      </c>
    </row>
    <row r="2281" spans="1:16" x14ac:dyDescent="0.4">
      <c r="A2281" s="1">
        <v>2280</v>
      </c>
      <c r="B2281" s="21">
        <v>42093</v>
      </c>
      <c r="C2281" s="43">
        <v>4</v>
      </c>
      <c r="D2281">
        <v>3430</v>
      </c>
      <c r="E2281" s="25">
        <f t="shared" si="431"/>
        <v>3430</v>
      </c>
      <c r="F2281" s="25">
        <f t="shared" si="432"/>
        <v>3430</v>
      </c>
      <c r="G2281" s="25">
        <f t="shared" si="421"/>
        <v>1</v>
      </c>
      <c r="H2281" s="25">
        <f t="shared" si="428"/>
        <v>0.99880733708417879</v>
      </c>
      <c r="I2281" s="4">
        <f t="shared" si="422"/>
        <v>3434.0957186129699</v>
      </c>
      <c r="J2281" s="25">
        <f t="shared" si="429"/>
        <v>4337.3103997567569</v>
      </c>
      <c r="K2281" s="15">
        <f t="shared" si="423"/>
        <v>4332.1374504885616</v>
      </c>
      <c r="L2281" s="36">
        <f t="shared" si="424"/>
        <v>-902.13745048856163</v>
      </c>
      <c r="M2281" s="36">
        <f t="shared" si="425"/>
        <v>902.13745048856163</v>
      </c>
      <c r="N2281" s="36">
        <f t="shared" si="426"/>
        <v>0.26301383396167977</v>
      </c>
      <c r="O2281" s="36">
        <f t="shared" si="427"/>
        <v>813851.97957400198</v>
      </c>
      <c r="P2281" s="35">
        <f t="shared" si="430"/>
        <v>813851.97957400198</v>
      </c>
    </row>
    <row r="2282" spans="1:16" x14ac:dyDescent="0.4">
      <c r="A2282" s="1">
        <v>2281</v>
      </c>
      <c r="B2282" s="21">
        <v>42094</v>
      </c>
      <c r="C2282" s="43">
        <v>1</v>
      </c>
      <c r="D2282">
        <v>3430</v>
      </c>
      <c r="E2282" s="25">
        <f t="shared" si="431"/>
        <v>3430</v>
      </c>
      <c r="F2282" s="25">
        <f t="shared" si="432"/>
        <v>3430</v>
      </c>
      <c r="G2282" s="25">
        <f t="shared" si="421"/>
        <v>1</v>
      </c>
      <c r="H2282" s="25">
        <f t="shared" si="428"/>
        <v>1.0016405964821891</v>
      </c>
      <c r="I2282" s="4">
        <f t="shared" si="422"/>
        <v>3424.3819709847307</v>
      </c>
      <c r="J2282" s="25">
        <f t="shared" si="429"/>
        <v>4337.2505362961692</v>
      </c>
      <c r="K2282" s="15">
        <f t="shared" si="423"/>
        <v>4344.3662142683897</v>
      </c>
      <c r="L2282" s="36">
        <f t="shared" si="424"/>
        <v>-914.36621426838974</v>
      </c>
      <c r="M2282" s="36">
        <f t="shared" si="425"/>
        <v>914.36621426838974</v>
      </c>
      <c r="N2282" s="36">
        <f t="shared" si="426"/>
        <v>0.26657907121527397</v>
      </c>
      <c r="O2282" s="36">
        <f t="shared" si="427"/>
        <v>836065.57379550685</v>
      </c>
      <c r="P2282" s="35">
        <f t="shared" si="430"/>
        <v>836065.57379550685</v>
      </c>
    </row>
    <row r="2283" spans="1:16" x14ac:dyDescent="0.4">
      <c r="A2283" s="1">
        <v>2282</v>
      </c>
      <c r="B2283" s="21">
        <v>42095</v>
      </c>
      <c r="C2283" s="43">
        <v>2</v>
      </c>
      <c r="D2283">
        <v>3430</v>
      </c>
      <c r="E2283" s="25">
        <f t="shared" si="431"/>
        <v>3430</v>
      </c>
      <c r="F2283" s="25">
        <f t="shared" si="432"/>
        <v>3430</v>
      </c>
      <c r="G2283" s="25">
        <f t="shared" si="421"/>
        <v>1</v>
      </c>
      <c r="H2283" s="25">
        <f t="shared" si="428"/>
        <v>0.99475543470319527</v>
      </c>
      <c r="I2283" s="4">
        <f t="shared" si="422"/>
        <v>3448.0837001140962</v>
      </c>
      <c r="J2283" s="25">
        <f t="shared" si="429"/>
        <v>4337.1906728355825</v>
      </c>
      <c r="K2283" s="15">
        <f t="shared" si="423"/>
        <v>4314.4439931472043</v>
      </c>
      <c r="L2283" s="36">
        <f t="shared" si="424"/>
        <v>-884.44399314720431</v>
      </c>
      <c r="M2283" s="36">
        <f t="shared" si="425"/>
        <v>884.44399314720431</v>
      </c>
      <c r="N2283" s="36">
        <f t="shared" si="426"/>
        <v>0.25785539158810622</v>
      </c>
      <c r="O2283" s="36">
        <f t="shared" si="427"/>
        <v>782241.17701417196</v>
      </c>
      <c r="P2283" s="35">
        <f t="shared" si="430"/>
        <v>782241.17701417196</v>
      </c>
    </row>
    <row r="2284" spans="1:16" x14ac:dyDescent="0.4">
      <c r="A2284" s="1">
        <v>2283</v>
      </c>
      <c r="B2284" s="21">
        <v>42096</v>
      </c>
      <c r="C2284" s="43">
        <v>3</v>
      </c>
      <c r="D2284">
        <v>3430</v>
      </c>
      <c r="E2284" s="25">
        <f t="shared" si="431"/>
        <v>3430</v>
      </c>
      <c r="F2284" s="25">
        <f t="shared" si="432"/>
        <v>3457.5</v>
      </c>
      <c r="G2284" s="25">
        <f t="shared" si="421"/>
        <v>0.99204627621113517</v>
      </c>
      <c r="H2284" s="25">
        <f t="shared" si="428"/>
        <v>1.0047966317304369</v>
      </c>
      <c r="I2284" s="4">
        <f t="shared" si="422"/>
        <v>3413.6260927675839</v>
      </c>
      <c r="J2284" s="25">
        <f t="shared" si="429"/>
        <v>4337.1308093749949</v>
      </c>
      <c r="K2284" s="15">
        <f t="shared" si="423"/>
        <v>4357.9344286342985</v>
      </c>
      <c r="L2284" s="36">
        <f t="shared" si="424"/>
        <v>-927.93442863429846</v>
      </c>
      <c r="M2284" s="36">
        <f t="shared" si="425"/>
        <v>927.93442863429846</v>
      </c>
      <c r="N2284" s="36">
        <f t="shared" si="426"/>
        <v>0.2705348188438188</v>
      </c>
      <c r="O2284" s="36">
        <f t="shared" si="427"/>
        <v>861062.30384486192</v>
      </c>
      <c r="P2284" s="35">
        <f t="shared" si="430"/>
        <v>861062.30384486192</v>
      </c>
    </row>
    <row r="2285" spans="1:16" x14ac:dyDescent="0.4">
      <c r="A2285" s="1">
        <v>2284</v>
      </c>
      <c r="B2285" s="21">
        <v>42097</v>
      </c>
      <c r="C2285" s="43">
        <v>4</v>
      </c>
      <c r="D2285">
        <v>3430</v>
      </c>
      <c r="E2285" s="25">
        <f t="shared" si="431"/>
        <v>3485</v>
      </c>
      <c r="F2285" s="25">
        <f t="shared" si="432"/>
        <v>3485</v>
      </c>
      <c r="G2285" s="25">
        <f t="shared" ref="G2285:G2348" si="433">D2285/F2285</f>
        <v>0.98421807747489243</v>
      </c>
      <c r="H2285" s="25">
        <f t="shared" si="428"/>
        <v>0.99880733708417879</v>
      </c>
      <c r="I2285" s="4">
        <f t="shared" ref="I2285:I2348" si="434">D2285/H2285</f>
        <v>3434.0957186129699</v>
      </c>
      <c r="J2285" s="25">
        <f t="shared" si="429"/>
        <v>4337.0709459144082</v>
      </c>
      <c r="K2285" s="15">
        <f t="shared" ref="K2285:K2348" si="435">H2285*J2285</f>
        <v>4331.8982822339303</v>
      </c>
      <c r="L2285" s="36">
        <f t="shared" ref="L2285:L2348" si="436">D2285-K2285</f>
        <v>-901.89828223393033</v>
      </c>
      <c r="M2285" s="36">
        <f t="shared" ref="M2285:M2348" si="437">ABS(L2285)</f>
        <v>901.89828223393033</v>
      </c>
      <c r="N2285" s="36">
        <f t="shared" ref="N2285:N2348" si="438">M2285/D2285</f>
        <v>0.26294410560755987</v>
      </c>
      <c r="O2285" s="36">
        <f t="shared" ref="O2285:O2348" si="439">L2285^2</f>
        <v>813420.5114965142</v>
      </c>
      <c r="P2285" s="35">
        <f t="shared" si="430"/>
        <v>813420.5114965142</v>
      </c>
    </row>
    <row r="2286" spans="1:16" x14ac:dyDescent="0.4">
      <c r="A2286" s="1">
        <v>2285</v>
      </c>
      <c r="B2286" s="21">
        <v>42098</v>
      </c>
      <c r="C2286" s="43">
        <v>1</v>
      </c>
      <c r="D2286">
        <v>3650</v>
      </c>
      <c r="E2286" s="25">
        <f t="shared" si="431"/>
        <v>3485</v>
      </c>
      <c r="F2286" s="25">
        <f t="shared" si="432"/>
        <v>3485</v>
      </c>
      <c r="G2286" s="25">
        <f t="shared" si="433"/>
        <v>1.0473457675753228</v>
      </c>
      <c r="H2286" s="25">
        <f t="shared" si="428"/>
        <v>1.0016405964821891</v>
      </c>
      <c r="I2286" s="4">
        <f t="shared" si="434"/>
        <v>3644.0216309312732</v>
      </c>
      <c r="J2286" s="25">
        <f t="shared" si="429"/>
        <v>4337.0110824538206</v>
      </c>
      <c r="K2286" s="15">
        <f t="shared" si="435"/>
        <v>4344.1263675789096</v>
      </c>
      <c r="L2286" s="36">
        <f t="shared" si="436"/>
        <v>-694.12636757890959</v>
      </c>
      <c r="M2286" s="36">
        <f t="shared" si="437"/>
        <v>694.12636757890959</v>
      </c>
      <c r="N2286" s="36">
        <f t="shared" si="438"/>
        <v>0.19017160755586565</v>
      </c>
      <c r="O2286" s="36">
        <f t="shared" si="439"/>
        <v>481811.41416829149</v>
      </c>
      <c r="P2286" s="35">
        <f t="shared" si="430"/>
        <v>481811.41416829149</v>
      </c>
    </row>
    <row r="2287" spans="1:16" x14ac:dyDescent="0.4">
      <c r="A2287" s="1">
        <v>2286</v>
      </c>
      <c r="B2287" s="21">
        <v>42099</v>
      </c>
      <c r="C2287" s="43">
        <v>2</v>
      </c>
      <c r="D2287">
        <v>3430</v>
      </c>
      <c r="E2287" s="25">
        <f t="shared" si="431"/>
        <v>3485</v>
      </c>
      <c r="F2287" s="25">
        <f t="shared" si="432"/>
        <v>3485</v>
      </c>
      <c r="G2287" s="25">
        <f t="shared" si="433"/>
        <v>0.98421807747489243</v>
      </c>
      <c r="H2287" s="25">
        <f t="shared" si="428"/>
        <v>0.99475543470319527</v>
      </c>
      <c r="I2287" s="4">
        <f t="shared" si="434"/>
        <v>3448.0837001140962</v>
      </c>
      <c r="J2287" s="25">
        <f t="shared" si="429"/>
        <v>4336.9512189932339</v>
      </c>
      <c r="K2287" s="15">
        <f t="shared" si="435"/>
        <v>4314.2057951361667</v>
      </c>
      <c r="L2287" s="36">
        <f t="shared" si="436"/>
        <v>-884.20579513616667</v>
      </c>
      <c r="M2287" s="36">
        <f t="shared" si="437"/>
        <v>884.20579513616667</v>
      </c>
      <c r="N2287" s="36">
        <f t="shared" si="438"/>
        <v>0.2577859461038387</v>
      </c>
      <c r="O2287" s="36">
        <f t="shared" si="439"/>
        <v>781819.88815238071</v>
      </c>
      <c r="P2287" s="35">
        <f t="shared" si="430"/>
        <v>781819.88815238071</v>
      </c>
    </row>
    <row r="2288" spans="1:16" x14ac:dyDescent="0.4">
      <c r="A2288" s="1">
        <v>2287</v>
      </c>
      <c r="B2288" s="21">
        <v>42100</v>
      </c>
      <c r="C2288" s="43">
        <v>3</v>
      </c>
      <c r="D2288">
        <v>3430</v>
      </c>
      <c r="E2288" s="25">
        <f t="shared" si="431"/>
        <v>3485</v>
      </c>
      <c r="F2288" s="25">
        <f t="shared" si="432"/>
        <v>3457.5</v>
      </c>
      <c r="G2288" s="25">
        <f t="shared" si="433"/>
        <v>0.99204627621113517</v>
      </c>
      <c r="H2288" s="25">
        <f t="shared" si="428"/>
        <v>1.0047966317304369</v>
      </c>
      <c r="I2288" s="4">
        <f t="shared" si="434"/>
        <v>3413.6260927675839</v>
      </c>
      <c r="J2288" s="25">
        <f t="shared" si="429"/>
        <v>4336.8913555326462</v>
      </c>
      <c r="K2288" s="15">
        <f t="shared" si="435"/>
        <v>4357.6938262200511</v>
      </c>
      <c r="L2288" s="36">
        <f t="shared" si="436"/>
        <v>-927.69382622005105</v>
      </c>
      <c r="M2288" s="36">
        <f t="shared" si="437"/>
        <v>927.69382622005105</v>
      </c>
      <c r="N2288" s="36">
        <f t="shared" si="438"/>
        <v>0.27046467236736182</v>
      </c>
      <c r="O2288" s="36">
        <f t="shared" si="439"/>
        <v>860615.83520679828</v>
      </c>
      <c r="P2288" s="35">
        <f t="shared" si="430"/>
        <v>860615.83520679828</v>
      </c>
    </row>
    <row r="2289" spans="1:16" x14ac:dyDescent="0.4">
      <c r="A2289" s="1">
        <v>2288</v>
      </c>
      <c r="B2289" s="21">
        <v>42101</v>
      </c>
      <c r="C2289" s="43">
        <v>4</v>
      </c>
      <c r="D2289">
        <v>3430</v>
      </c>
      <c r="E2289" s="25">
        <f t="shared" si="431"/>
        <v>3430</v>
      </c>
      <c r="F2289" s="25">
        <f t="shared" si="432"/>
        <v>3430</v>
      </c>
      <c r="G2289" s="25">
        <f t="shared" si="433"/>
        <v>1</v>
      </c>
      <c r="H2289" s="25">
        <f t="shared" si="428"/>
        <v>0.99880733708417879</v>
      </c>
      <c r="I2289" s="4">
        <f t="shared" si="434"/>
        <v>3434.0957186129699</v>
      </c>
      <c r="J2289" s="25">
        <f t="shared" si="429"/>
        <v>4336.8314920720595</v>
      </c>
      <c r="K2289" s="15">
        <f t="shared" si="435"/>
        <v>4331.6591139792999</v>
      </c>
      <c r="L2289" s="36">
        <f t="shared" si="436"/>
        <v>-901.65911397929995</v>
      </c>
      <c r="M2289" s="36">
        <f t="shared" si="437"/>
        <v>901.65911397929995</v>
      </c>
      <c r="N2289" s="36">
        <f t="shared" si="438"/>
        <v>0.26287437725344021</v>
      </c>
      <c r="O2289" s="36">
        <f t="shared" si="439"/>
        <v>812989.15782193618</v>
      </c>
      <c r="P2289" s="35">
        <f t="shared" si="430"/>
        <v>812989.15782193618</v>
      </c>
    </row>
    <row r="2290" spans="1:16" x14ac:dyDescent="0.4">
      <c r="A2290" s="1">
        <v>2289</v>
      </c>
      <c r="B2290" s="21">
        <v>42102</v>
      </c>
      <c r="C2290" s="43">
        <v>1</v>
      </c>
      <c r="D2290">
        <v>3430</v>
      </c>
      <c r="E2290" s="25">
        <f t="shared" si="431"/>
        <v>3430</v>
      </c>
      <c r="F2290" s="25">
        <f t="shared" si="432"/>
        <v>3430</v>
      </c>
      <c r="G2290" s="25">
        <f t="shared" si="433"/>
        <v>1</v>
      </c>
      <c r="H2290" s="25">
        <f t="shared" si="428"/>
        <v>1.0016405964821891</v>
      </c>
      <c r="I2290" s="4">
        <f t="shared" si="434"/>
        <v>3424.3819709847307</v>
      </c>
      <c r="J2290" s="25">
        <f t="shared" si="429"/>
        <v>4336.7716286114719</v>
      </c>
      <c r="K2290" s="15">
        <f t="shared" si="435"/>
        <v>4343.8865208894294</v>
      </c>
      <c r="L2290" s="36">
        <f t="shared" si="436"/>
        <v>-913.88652088942945</v>
      </c>
      <c r="M2290" s="36">
        <f t="shared" si="437"/>
        <v>913.88652088942945</v>
      </c>
      <c r="N2290" s="36">
        <f t="shared" si="438"/>
        <v>0.26643921891820099</v>
      </c>
      <c r="O2290" s="36">
        <f t="shared" si="439"/>
        <v>835188.57306338556</v>
      </c>
      <c r="P2290" s="35">
        <f t="shared" si="430"/>
        <v>835188.57306338556</v>
      </c>
    </row>
    <row r="2291" spans="1:16" x14ac:dyDescent="0.4">
      <c r="A2291" s="1">
        <v>2290</v>
      </c>
      <c r="B2291" s="21">
        <v>42103</v>
      </c>
      <c r="C2291" s="43">
        <v>2</v>
      </c>
      <c r="D2291">
        <v>3430</v>
      </c>
      <c r="E2291" s="25">
        <f t="shared" si="431"/>
        <v>3430</v>
      </c>
      <c r="F2291" s="25">
        <f t="shared" si="432"/>
        <v>3430</v>
      </c>
      <c r="G2291" s="25">
        <f t="shared" si="433"/>
        <v>1</v>
      </c>
      <c r="H2291" s="25">
        <f t="shared" si="428"/>
        <v>0.99475543470319527</v>
      </c>
      <c r="I2291" s="4">
        <f t="shared" si="434"/>
        <v>3448.0837001140962</v>
      </c>
      <c r="J2291" s="25">
        <f t="shared" si="429"/>
        <v>4336.7117651508852</v>
      </c>
      <c r="K2291" s="15">
        <f t="shared" si="435"/>
        <v>4313.9675971251299</v>
      </c>
      <c r="L2291" s="36">
        <f t="shared" si="436"/>
        <v>-883.96759712512994</v>
      </c>
      <c r="M2291" s="36">
        <f t="shared" si="437"/>
        <v>883.96759712512994</v>
      </c>
      <c r="N2291" s="36">
        <f t="shared" si="438"/>
        <v>0.25771650061957141</v>
      </c>
      <c r="O2291" s="36">
        <f t="shared" si="439"/>
        <v>781398.71276717598</v>
      </c>
      <c r="P2291" s="35">
        <f t="shared" si="430"/>
        <v>781398.71276717598</v>
      </c>
    </row>
    <row r="2292" spans="1:16" x14ac:dyDescent="0.4">
      <c r="A2292" s="1">
        <v>2291</v>
      </c>
      <c r="B2292" s="21">
        <v>42104</v>
      </c>
      <c r="C2292" s="43">
        <v>3</v>
      </c>
      <c r="D2292">
        <v>3430</v>
      </c>
      <c r="E2292" s="25">
        <f t="shared" si="431"/>
        <v>3430</v>
      </c>
      <c r="F2292" s="25">
        <f t="shared" si="432"/>
        <v>3430</v>
      </c>
      <c r="G2292" s="25">
        <f t="shared" si="433"/>
        <v>1</v>
      </c>
      <c r="H2292" s="25">
        <f t="shared" si="428"/>
        <v>1.0047966317304369</v>
      </c>
      <c r="I2292" s="4">
        <f t="shared" si="434"/>
        <v>3413.6260927675839</v>
      </c>
      <c r="J2292" s="25">
        <f t="shared" si="429"/>
        <v>4336.6519016902976</v>
      </c>
      <c r="K2292" s="15">
        <f t="shared" si="435"/>
        <v>4357.4532238058046</v>
      </c>
      <c r="L2292" s="36">
        <f t="shared" si="436"/>
        <v>-927.45322380580456</v>
      </c>
      <c r="M2292" s="36">
        <f t="shared" si="437"/>
        <v>927.45322380580456</v>
      </c>
      <c r="N2292" s="36">
        <f t="shared" si="438"/>
        <v>0.27039452589090512</v>
      </c>
      <c r="O2292" s="36">
        <f t="shared" si="439"/>
        <v>860169.48234777979</v>
      </c>
      <c r="P2292" s="35">
        <f t="shared" si="430"/>
        <v>860169.48234777979</v>
      </c>
    </row>
    <row r="2293" spans="1:16" x14ac:dyDescent="0.4">
      <c r="A2293" s="1">
        <v>2292</v>
      </c>
      <c r="B2293" s="21">
        <v>42105</v>
      </c>
      <c r="C2293" s="43">
        <v>4</v>
      </c>
      <c r="D2293">
        <v>3430</v>
      </c>
      <c r="E2293" s="25">
        <f t="shared" si="431"/>
        <v>3430</v>
      </c>
      <c r="F2293" s="25">
        <f t="shared" si="432"/>
        <v>3430</v>
      </c>
      <c r="G2293" s="25">
        <f t="shared" si="433"/>
        <v>1</v>
      </c>
      <c r="H2293" s="25">
        <f t="shared" si="428"/>
        <v>0.99880733708417879</v>
      </c>
      <c r="I2293" s="4">
        <f t="shared" si="434"/>
        <v>3434.0957186129699</v>
      </c>
      <c r="J2293" s="25">
        <f t="shared" si="429"/>
        <v>4336.5920382297109</v>
      </c>
      <c r="K2293" s="15">
        <f t="shared" si="435"/>
        <v>4331.4199457246687</v>
      </c>
      <c r="L2293" s="36">
        <f t="shared" si="436"/>
        <v>-901.41994572466865</v>
      </c>
      <c r="M2293" s="36">
        <f t="shared" si="437"/>
        <v>901.41994572466865</v>
      </c>
      <c r="N2293" s="36">
        <f t="shared" si="438"/>
        <v>0.26280464889932031</v>
      </c>
      <c r="O2293" s="36">
        <f t="shared" si="439"/>
        <v>812557.91855026456</v>
      </c>
      <c r="P2293" s="35">
        <f t="shared" si="430"/>
        <v>812557.91855026456</v>
      </c>
    </row>
    <row r="2294" spans="1:16" x14ac:dyDescent="0.4">
      <c r="A2294" s="1">
        <v>2293</v>
      </c>
      <c r="B2294" s="21">
        <v>42106</v>
      </c>
      <c r="C2294" s="43">
        <v>1</v>
      </c>
      <c r="D2294">
        <v>3430</v>
      </c>
      <c r="E2294" s="25">
        <f t="shared" si="431"/>
        <v>3430</v>
      </c>
      <c r="F2294" s="25">
        <f t="shared" si="432"/>
        <v>3430</v>
      </c>
      <c r="G2294" s="25">
        <f t="shared" si="433"/>
        <v>1</v>
      </c>
      <c r="H2294" s="25">
        <f t="shared" si="428"/>
        <v>1.0016405964821891</v>
      </c>
      <c r="I2294" s="4">
        <f t="shared" si="434"/>
        <v>3424.3819709847307</v>
      </c>
      <c r="J2294" s="25">
        <f t="shared" si="429"/>
        <v>4336.5321747691232</v>
      </c>
      <c r="K2294" s="15">
        <f t="shared" si="435"/>
        <v>4343.6466741999493</v>
      </c>
      <c r="L2294" s="36">
        <f t="shared" si="436"/>
        <v>-913.6466741999493</v>
      </c>
      <c r="M2294" s="36">
        <f t="shared" si="437"/>
        <v>913.6466741999493</v>
      </c>
      <c r="N2294" s="36">
        <f t="shared" si="438"/>
        <v>0.26636929276966453</v>
      </c>
      <c r="O2294" s="36">
        <f t="shared" si="439"/>
        <v>834750.24527662829</v>
      </c>
      <c r="P2294" s="35">
        <f t="shared" si="430"/>
        <v>834750.24527662829</v>
      </c>
    </row>
    <row r="2295" spans="1:16" x14ac:dyDescent="0.4">
      <c r="A2295" s="1">
        <v>2294</v>
      </c>
      <c r="B2295" s="21">
        <v>42107</v>
      </c>
      <c r="C2295" s="43">
        <v>2</v>
      </c>
      <c r="D2295">
        <v>3430</v>
      </c>
      <c r="E2295" s="25">
        <f t="shared" si="431"/>
        <v>3430</v>
      </c>
      <c r="F2295" s="25">
        <f t="shared" si="432"/>
        <v>3430</v>
      </c>
      <c r="G2295" s="25">
        <f t="shared" si="433"/>
        <v>1</v>
      </c>
      <c r="H2295" s="25">
        <f t="shared" si="428"/>
        <v>0.99475543470319527</v>
      </c>
      <c r="I2295" s="4">
        <f t="shared" si="434"/>
        <v>3448.0837001140962</v>
      </c>
      <c r="J2295" s="25">
        <f t="shared" si="429"/>
        <v>4336.4723113085365</v>
      </c>
      <c r="K2295" s="15">
        <f t="shared" si="435"/>
        <v>4313.7293991140932</v>
      </c>
      <c r="L2295" s="36">
        <f t="shared" si="436"/>
        <v>-883.72939911409321</v>
      </c>
      <c r="M2295" s="36">
        <f t="shared" si="437"/>
        <v>883.72939911409321</v>
      </c>
      <c r="N2295" s="36">
        <f t="shared" si="438"/>
        <v>0.25764705513530417</v>
      </c>
      <c r="O2295" s="36">
        <f t="shared" si="439"/>
        <v>780977.65085855627</v>
      </c>
      <c r="P2295" s="35">
        <f t="shared" si="430"/>
        <v>780977.65085855627</v>
      </c>
    </row>
    <row r="2296" spans="1:16" x14ac:dyDescent="0.4">
      <c r="A2296" s="1">
        <v>2295</v>
      </c>
      <c r="B2296" s="21">
        <v>42108</v>
      </c>
      <c r="C2296" s="43">
        <v>3</v>
      </c>
      <c r="D2296">
        <v>3430</v>
      </c>
      <c r="E2296" s="25">
        <f t="shared" si="431"/>
        <v>3430</v>
      </c>
      <c r="F2296" s="25">
        <f t="shared" si="432"/>
        <v>3430</v>
      </c>
      <c r="G2296" s="25">
        <f t="shared" si="433"/>
        <v>1</v>
      </c>
      <c r="H2296" s="25">
        <f t="shared" si="428"/>
        <v>1.0047966317304369</v>
      </c>
      <c r="I2296" s="4">
        <f t="shared" si="434"/>
        <v>3413.6260927675839</v>
      </c>
      <c r="J2296" s="25">
        <f t="shared" si="429"/>
        <v>4336.4124478479489</v>
      </c>
      <c r="K2296" s="15">
        <f t="shared" si="435"/>
        <v>4357.2126213915581</v>
      </c>
      <c r="L2296" s="36">
        <f t="shared" si="436"/>
        <v>-927.21262139155806</v>
      </c>
      <c r="M2296" s="36">
        <f t="shared" si="437"/>
        <v>927.21262139155806</v>
      </c>
      <c r="N2296" s="36">
        <f t="shared" si="438"/>
        <v>0.27032437941444842</v>
      </c>
      <c r="O2296" s="36">
        <f t="shared" si="439"/>
        <v>859723.24526780483</v>
      </c>
      <c r="P2296" s="35">
        <f t="shared" si="430"/>
        <v>859723.24526780483</v>
      </c>
    </row>
    <row r="2297" spans="1:16" x14ac:dyDescent="0.4">
      <c r="A2297" s="1">
        <v>2296</v>
      </c>
      <c r="B2297" s="21">
        <v>42109</v>
      </c>
      <c r="C2297" s="43">
        <v>4</v>
      </c>
      <c r="D2297">
        <v>3430</v>
      </c>
      <c r="E2297" s="25">
        <f t="shared" si="431"/>
        <v>3430</v>
      </c>
      <c r="F2297" s="25">
        <f t="shared" si="432"/>
        <v>3430</v>
      </c>
      <c r="G2297" s="25">
        <f t="shared" si="433"/>
        <v>1</v>
      </c>
      <c r="H2297" s="25">
        <f t="shared" si="428"/>
        <v>0.99880733708417879</v>
      </c>
      <c r="I2297" s="4">
        <f t="shared" si="434"/>
        <v>3434.0957186129699</v>
      </c>
      <c r="J2297" s="25">
        <f t="shared" si="429"/>
        <v>4336.3525843873622</v>
      </c>
      <c r="K2297" s="15">
        <f t="shared" si="435"/>
        <v>4331.1807774700383</v>
      </c>
      <c r="L2297" s="36">
        <f t="shared" si="436"/>
        <v>-901.18077747003827</v>
      </c>
      <c r="M2297" s="36">
        <f t="shared" si="437"/>
        <v>901.18077747003827</v>
      </c>
      <c r="N2297" s="36">
        <f t="shared" si="438"/>
        <v>0.26273492054520065</v>
      </c>
      <c r="O2297" s="36">
        <f t="shared" si="439"/>
        <v>812126.79368150258</v>
      </c>
      <c r="P2297" s="35">
        <f t="shared" si="430"/>
        <v>812126.79368150258</v>
      </c>
    </row>
    <row r="2298" spans="1:16" x14ac:dyDescent="0.4">
      <c r="A2298" s="1">
        <v>2297</v>
      </c>
      <c r="B2298" s="21">
        <v>42110</v>
      </c>
      <c r="C2298" s="43">
        <v>1</v>
      </c>
      <c r="D2298">
        <v>3430</v>
      </c>
      <c r="E2298" s="25">
        <f t="shared" si="431"/>
        <v>3430</v>
      </c>
      <c r="F2298" s="25">
        <f t="shared" si="432"/>
        <v>3430</v>
      </c>
      <c r="G2298" s="25">
        <f t="shared" si="433"/>
        <v>1</v>
      </c>
      <c r="H2298" s="25">
        <f t="shared" si="428"/>
        <v>1.0016405964821891</v>
      </c>
      <c r="I2298" s="4">
        <f t="shared" si="434"/>
        <v>3424.3819709847307</v>
      </c>
      <c r="J2298" s="25">
        <f t="shared" si="429"/>
        <v>4336.2927209267746</v>
      </c>
      <c r="K2298" s="15">
        <f t="shared" si="435"/>
        <v>4343.4068275104692</v>
      </c>
      <c r="L2298" s="36">
        <f t="shared" si="436"/>
        <v>-913.40682751046916</v>
      </c>
      <c r="M2298" s="36">
        <f t="shared" si="437"/>
        <v>913.40682751046916</v>
      </c>
      <c r="N2298" s="36">
        <f t="shared" si="438"/>
        <v>0.26629936662112802</v>
      </c>
      <c r="O2298" s="36">
        <f t="shared" si="439"/>
        <v>834312.03254273999</v>
      </c>
      <c r="P2298" s="35">
        <f t="shared" si="430"/>
        <v>834312.03254273999</v>
      </c>
    </row>
    <row r="2299" spans="1:16" x14ac:dyDescent="0.4">
      <c r="A2299" s="1">
        <v>2298</v>
      </c>
      <c r="B2299" s="21">
        <v>42111</v>
      </c>
      <c r="C2299" s="43">
        <v>2</v>
      </c>
      <c r="D2299">
        <v>3430</v>
      </c>
      <c r="E2299" s="25">
        <f t="shared" si="431"/>
        <v>3430</v>
      </c>
      <c r="F2299" s="25">
        <f t="shared" si="432"/>
        <v>3430</v>
      </c>
      <c r="G2299" s="25">
        <f t="shared" si="433"/>
        <v>1</v>
      </c>
      <c r="H2299" s="25">
        <f t="shared" si="428"/>
        <v>0.99475543470319527</v>
      </c>
      <c r="I2299" s="4">
        <f t="shared" si="434"/>
        <v>3448.0837001140962</v>
      </c>
      <c r="J2299" s="25">
        <f t="shared" si="429"/>
        <v>4336.2328574661879</v>
      </c>
      <c r="K2299" s="15">
        <f t="shared" si="435"/>
        <v>4313.4912011030565</v>
      </c>
      <c r="L2299" s="36">
        <f t="shared" si="436"/>
        <v>-883.49120110305648</v>
      </c>
      <c r="M2299" s="36">
        <f t="shared" si="437"/>
        <v>883.49120110305648</v>
      </c>
      <c r="N2299" s="36">
        <f t="shared" si="438"/>
        <v>0.25757760965103688</v>
      </c>
      <c r="O2299" s="36">
        <f t="shared" si="439"/>
        <v>780556.70242652134</v>
      </c>
      <c r="P2299" s="35">
        <f t="shared" si="430"/>
        <v>780556.70242652134</v>
      </c>
    </row>
    <row r="2300" spans="1:16" x14ac:dyDescent="0.4">
      <c r="A2300" s="1">
        <v>2299</v>
      </c>
      <c r="B2300" s="21">
        <v>42112</v>
      </c>
      <c r="C2300" s="43">
        <v>3</v>
      </c>
      <c r="D2300">
        <v>3430</v>
      </c>
      <c r="E2300" s="25">
        <f t="shared" si="431"/>
        <v>3430</v>
      </c>
      <c r="F2300" s="25">
        <f t="shared" si="432"/>
        <v>3430</v>
      </c>
      <c r="G2300" s="25">
        <f t="shared" si="433"/>
        <v>1</v>
      </c>
      <c r="H2300" s="25">
        <f t="shared" si="428"/>
        <v>1.0047966317304369</v>
      </c>
      <c r="I2300" s="4">
        <f t="shared" si="434"/>
        <v>3413.6260927675839</v>
      </c>
      <c r="J2300" s="25">
        <f t="shared" si="429"/>
        <v>4336.1729940056002</v>
      </c>
      <c r="K2300" s="15">
        <f t="shared" si="435"/>
        <v>4356.9720189773107</v>
      </c>
      <c r="L2300" s="36">
        <f t="shared" si="436"/>
        <v>-926.97201897731065</v>
      </c>
      <c r="M2300" s="36">
        <f t="shared" si="437"/>
        <v>926.97201897731065</v>
      </c>
      <c r="N2300" s="36">
        <f t="shared" si="438"/>
        <v>0.27025423293799145</v>
      </c>
      <c r="O2300" s="36">
        <f t="shared" si="439"/>
        <v>859277.12396687153</v>
      </c>
      <c r="P2300" s="35">
        <f t="shared" si="430"/>
        <v>859277.12396687153</v>
      </c>
    </row>
    <row r="2301" spans="1:16" x14ac:dyDescent="0.4">
      <c r="A2301" s="1">
        <v>2300</v>
      </c>
      <c r="B2301" s="21">
        <v>42113</v>
      </c>
      <c r="C2301" s="43">
        <v>4</v>
      </c>
      <c r="D2301">
        <v>3430</v>
      </c>
      <c r="E2301" s="25">
        <f t="shared" si="431"/>
        <v>3430</v>
      </c>
      <c r="F2301" s="25">
        <f t="shared" si="432"/>
        <v>3430</v>
      </c>
      <c r="G2301" s="25">
        <f t="shared" si="433"/>
        <v>1</v>
      </c>
      <c r="H2301" s="25">
        <f t="shared" si="428"/>
        <v>0.99880733708417879</v>
      </c>
      <c r="I2301" s="4">
        <f t="shared" si="434"/>
        <v>3434.0957186129699</v>
      </c>
      <c r="J2301" s="25">
        <f t="shared" si="429"/>
        <v>4336.1131305450135</v>
      </c>
      <c r="K2301" s="15">
        <f t="shared" si="435"/>
        <v>4330.941609215407</v>
      </c>
      <c r="L2301" s="36">
        <f t="shared" si="436"/>
        <v>-900.94160921540697</v>
      </c>
      <c r="M2301" s="36">
        <f t="shared" si="437"/>
        <v>900.94160921540697</v>
      </c>
      <c r="N2301" s="36">
        <f t="shared" si="438"/>
        <v>0.26266519219108075</v>
      </c>
      <c r="O2301" s="36">
        <f t="shared" si="439"/>
        <v>811695.7832156471</v>
      </c>
      <c r="P2301" s="35">
        <f t="shared" si="430"/>
        <v>811695.7832156471</v>
      </c>
    </row>
    <row r="2302" spans="1:16" x14ac:dyDescent="0.4">
      <c r="A2302" s="1">
        <v>2301</v>
      </c>
      <c r="B2302" s="21">
        <v>42114</v>
      </c>
      <c r="C2302" s="43">
        <v>1</v>
      </c>
      <c r="D2302">
        <v>3430</v>
      </c>
      <c r="E2302" s="25">
        <f t="shared" si="431"/>
        <v>3430</v>
      </c>
      <c r="F2302" s="25">
        <f t="shared" si="432"/>
        <v>3430</v>
      </c>
      <c r="G2302" s="25">
        <f t="shared" si="433"/>
        <v>1</v>
      </c>
      <c r="H2302" s="25">
        <f t="shared" si="428"/>
        <v>1.0016405964821891</v>
      </c>
      <c r="I2302" s="4">
        <f t="shared" si="434"/>
        <v>3424.3819709847307</v>
      </c>
      <c r="J2302" s="25">
        <f t="shared" si="429"/>
        <v>4336.0532670844259</v>
      </c>
      <c r="K2302" s="15">
        <f t="shared" si="435"/>
        <v>4343.166980820989</v>
      </c>
      <c r="L2302" s="36">
        <f t="shared" si="436"/>
        <v>-913.16698082098901</v>
      </c>
      <c r="M2302" s="36">
        <f t="shared" si="437"/>
        <v>913.16698082098901</v>
      </c>
      <c r="N2302" s="36">
        <f t="shared" si="438"/>
        <v>0.26622944047259156</v>
      </c>
      <c r="O2302" s="36">
        <f t="shared" si="439"/>
        <v>833873.93486172054</v>
      </c>
      <c r="P2302" s="35">
        <f t="shared" si="430"/>
        <v>833873.93486172054</v>
      </c>
    </row>
    <row r="2303" spans="1:16" x14ac:dyDescent="0.4">
      <c r="A2303" s="1">
        <v>2302</v>
      </c>
      <c r="B2303" s="21">
        <v>42115</v>
      </c>
      <c r="C2303" s="43">
        <v>2</v>
      </c>
      <c r="D2303">
        <v>3430</v>
      </c>
      <c r="E2303" s="25">
        <f t="shared" si="431"/>
        <v>3430</v>
      </c>
      <c r="F2303" s="25">
        <f t="shared" si="432"/>
        <v>3430</v>
      </c>
      <c r="G2303" s="25">
        <f t="shared" si="433"/>
        <v>1</v>
      </c>
      <c r="H2303" s="25">
        <f t="shared" si="428"/>
        <v>0.99475543470319527</v>
      </c>
      <c r="I2303" s="4">
        <f t="shared" si="434"/>
        <v>3448.0837001140962</v>
      </c>
      <c r="J2303" s="25">
        <f t="shared" si="429"/>
        <v>4335.9934036238392</v>
      </c>
      <c r="K2303" s="15">
        <f t="shared" si="435"/>
        <v>4313.2530030920198</v>
      </c>
      <c r="L2303" s="36">
        <f t="shared" si="436"/>
        <v>-883.25300309201975</v>
      </c>
      <c r="M2303" s="36">
        <f t="shared" si="437"/>
        <v>883.25300309201975</v>
      </c>
      <c r="N2303" s="36">
        <f t="shared" si="438"/>
        <v>0.25750816416676958</v>
      </c>
      <c r="O2303" s="36">
        <f t="shared" si="439"/>
        <v>780135.86747107143</v>
      </c>
      <c r="P2303" s="35">
        <f t="shared" si="430"/>
        <v>780135.86747107143</v>
      </c>
    </row>
    <row r="2304" spans="1:16" x14ac:dyDescent="0.4">
      <c r="A2304" s="1">
        <v>2303</v>
      </c>
      <c r="B2304" s="21">
        <v>42116</v>
      </c>
      <c r="C2304" s="43">
        <v>3</v>
      </c>
      <c r="D2304">
        <v>3430</v>
      </c>
      <c r="E2304" s="25">
        <f t="shared" si="431"/>
        <v>3430</v>
      </c>
      <c r="F2304" s="25">
        <f t="shared" si="432"/>
        <v>3430</v>
      </c>
      <c r="G2304" s="25">
        <f t="shared" si="433"/>
        <v>1</v>
      </c>
      <c r="H2304" s="25">
        <f t="shared" si="428"/>
        <v>1.0047966317304369</v>
      </c>
      <c r="I2304" s="4">
        <f t="shared" si="434"/>
        <v>3413.6260927675839</v>
      </c>
      <c r="J2304" s="25">
        <f t="shared" si="429"/>
        <v>4335.9335401632516</v>
      </c>
      <c r="K2304" s="15">
        <f t="shared" si="435"/>
        <v>4356.7314165630642</v>
      </c>
      <c r="L2304" s="36">
        <f t="shared" si="436"/>
        <v>-926.73141656306416</v>
      </c>
      <c r="M2304" s="36">
        <f t="shared" si="437"/>
        <v>926.73141656306416</v>
      </c>
      <c r="N2304" s="36">
        <f t="shared" si="438"/>
        <v>0.27018408646153474</v>
      </c>
      <c r="O2304" s="36">
        <f t="shared" si="439"/>
        <v>858831.1184449835</v>
      </c>
      <c r="P2304" s="35">
        <f t="shared" si="430"/>
        <v>858831.1184449835</v>
      </c>
    </row>
    <row r="2305" spans="1:16" x14ac:dyDescent="0.4">
      <c r="A2305" s="1">
        <v>2304</v>
      </c>
      <c r="B2305" s="21">
        <v>42117</v>
      </c>
      <c r="C2305" s="43">
        <v>4</v>
      </c>
      <c r="D2305">
        <v>3430</v>
      </c>
      <c r="E2305" s="25">
        <f t="shared" si="431"/>
        <v>3430</v>
      </c>
      <c r="F2305" s="25">
        <f t="shared" si="432"/>
        <v>3430</v>
      </c>
      <c r="G2305" s="25">
        <f t="shared" si="433"/>
        <v>1</v>
      </c>
      <c r="H2305" s="25">
        <f t="shared" si="428"/>
        <v>0.99880733708417879</v>
      </c>
      <c r="I2305" s="4">
        <f t="shared" si="434"/>
        <v>3434.0957186129699</v>
      </c>
      <c r="J2305" s="25">
        <f t="shared" si="429"/>
        <v>4335.8736767026649</v>
      </c>
      <c r="K2305" s="15">
        <f t="shared" si="435"/>
        <v>4330.7024409607766</v>
      </c>
      <c r="L2305" s="36">
        <f t="shared" si="436"/>
        <v>-900.70244096077658</v>
      </c>
      <c r="M2305" s="36">
        <f t="shared" si="437"/>
        <v>900.70244096077658</v>
      </c>
      <c r="N2305" s="36">
        <f t="shared" si="438"/>
        <v>0.26259546383696108</v>
      </c>
      <c r="O2305" s="36">
        <f t="shared" si="439"/>
        <v>811264.88715270127</v>
      </c>
      <c r="P2305" s="35">
        <f t="shared" si="430"/>
        <v>811264.88715270127</v>
      </c>
    </row>
    <row r="2306" spans="1:16" x14ac:dyDescent="0.4">
      <c r="A2306" s="1">
        <v>2305</v>
      </c>
      <c r="B2306" s="21">
        <v>42118</v>
      </c>
      <c r="C2306" s="43">
        <v>1</v>
      </c>
      <c r="D2306">
        <v>3430</v>
      </c>
      <c r="E2306" s="25">
        <f t="shared" si="431"/>
        <v>3430</v>
      </c>
      <c r="F2306" s="25">
        <f t="shared" si="432"/>
        <v>3430</v>
      </c>
      <c r="G2306" s="25">
        <f t="shared" si="433"/>
        <v>1</v>
      </c>
      <c r="H2306" s="25">
        <f t="shared" ref="H2306:H2369" si="440">VLOOKUP(C2306,$Q$38:$S$42,3,FALSE)</f>
        <v>1.0016405964821891</v>
      </c>
      <c r="I2306" s="4">
        <f t="shared" si="434"/>
        <v>3424.3819709847307</v>
      </c>
      <c r="J2306" s="25">
        <f t="shared" si="429"/>
        <v>4335.8138132420772</v>
      </c>
      <c r="K2306" s="15">
        <f t="shared" si="435"/>
        <v>4342.9271341315089</v>
      </c>
      <c r="L2306" s="36">
        <f t="shared" si="436"/>
        <v>-912.92713413150886</v>
      </c>
      <c r="M2306" s="36">
        <f t="shared" si="437"/>
        <v>912.92713413150886</v>
      </c>
      <c r="N2306" s="36">
        <f t="shared" si="438"/>
        <v>0.26615951432405505</v>
      </c>
      <c r="O2306" s="36">
        <f t="shared" si="439"/>
        <v>833435.95223356993</v>
      </c>
      <c r="P2306" s="35">
        <f t="shared" si="430"/>
        <v>833435.95223356993</v>
      </c>
    </row>
    <row r="2307" spans="1:16" x14ac:dyDescent="0.4">
      <c r="A2307" s="1">
        <v>2306</v>
      </c>
      <c r="B2307" s="21">
        <v>42119</v>
      </c>
      <c r="C2307" s="43">
        <v>2</v>
      </c>
      <c r="D2307">
        <v>3430</v>
      </c>
      <c r="E2307" s="25">
        <f t="shared" si="431"/>
        <v>3430</v>
      </c>
      <c r="F2307" s="25">
        <f t="shared" si="432"/>
        <v>3457.5</v>
      </c>
      <c r="G2307" s="25">
        <f t="shared" si="433"/>
        <v>0.99204627621113517</v>
      </c>
      <c r="H2307" s="25">
        <f t="shared" si="440"/>
        <v>0.99475543470319527</v>
      </c>
      <c r="I2307" s="4">
        <f t="shared" si="434"/>
        <v>3448.0837001140962</v>
      </c>
      <c r="J2307" s="25">
        <f t="shared" ref="J2307:J2370" si="441">INTERCEPT($I$2:$I$3896,$A$2:$A$3896)+SLOPE($I$2:$I$3896,$A$2:$A$3896)*A2307</f>
        <v>4335.7539497814905</v>
      </c>
      <c r="K2307" s="15">
        <f t="shared" si="435"/>
        <v>4313.0148050809821</v>
      </c>
      <c r="L2307" s="36">
        <f t="shared" si="436"/>
        <v>-883.01480508098211</v>
      </c>
      <c r="M2307" s="36">
        <f t="shared" si="437"/>
        <v>883.01480508098211</v>
      </c>
      <c r="N2307" s="36">
        <f t="shared" si="438"/>
        <v>0.25743871868250207</v>
      </c>
      <c r="O2307" s="36">
        <f t="shared" si="439"/>
        <v>779715.14599220478</v>
      </c>
      <c r="P2307" s="35">
        <f t="shared" ref="P2307:P2370" si="442">(D2307-K2307)^2</f>
        <v>779715.14599220478</v>
      </c>
    </row>
    <row r="2308" spans="1:16" x14ac:dyDescent="0.4">
      <c r="A2308" s="1">
        <v>2307</v>
      </c>
      <c r="B2308" s="21">
        <v>42120</v>
      </c>
      <c r="C2308" s="43">
        <v>3</v>
      </c>
      <c r="D2308">
        <v>3430</v>
      </c>
      <c r="E2308" s="25">
        <f t="shared" si="431"/>
        <v>3485</v>
      </c>
      <c r="F2308" s="25">
        <f t="shared" si="432"/>
        <v>3485</v>
      </c>
      <c r="G2308" s="25">
        <f t="shared" si="433"/>
        <v>0.98421807747489243</v>
      </c>
      <c r="H2308" s="25">
        <f t="shared" si="440"/>
        <v>1.0047966317304369</v>
      </c>
      <c r="I2308" s="4">
        <f t="shared" si="434"/>
        <v>3413.6260927675839</v>
      </c>
      <c r="J2308" s="25">
        <f t="shared" si="441"/>
        <v>4335.6940863209029</v>
      </c>
      <c r="K2308" s="15">
        <f t="shared" si="435"/>
        <v>4356.4908141488177</v>
      </c>
      <c r="L2308" s="36">
        <f t="shared" si="436"/>
        <v>-926.49081414881766</v>
      </c>
      <c r="M2308" s="36">
        <f t="shared" si="437"/>
        <v>926.49081414881766</v>
      </c>
      <c r="N2308" s="36">
        <f t="shared" si="438"/>
        <v>0.27011393998507804</v>
      </c>
      <c r="O2308" s="36">
        <f t="shared" si="439"/>
        <v>858385.22870213899</v>
      </c>
      <c r="P2308" s="35">
        <f t="shared" si="442"/>
        <v>858385.22870213899</v>
      </c>
    </row>
    <row r="2309" spans="1:16" x14ac:dyDescent="0.4">
      <c r="A2309" s="1">
        <v>2308</v>
      </c>
      <c r="B2309" s="21">
        <v>42121</v>
      </c>
      <c r="C2309" s="43">
        <v>4</v>
      </c>
      <c r="D2309">
        <v>3650</v>
      </c>
      <c r="E2309" s="25">
        <f t="shared" ref="E2309:E2372" si="443">AVERAGE(D2307:D2310)</f>
        <v>3485</v>
      </c>
      <c r="F2309" s="25">
        <f t="shared" ref="F2309:F2372" si="444">AVERAGE(E2309:E2310)</f>
        <v>3485</v>
      </c>
      <c r="G2309" s="25">
        <f t="shared" si="433"/>
        <v>1.0473457675753228</v>
      </c>
      <c r="H2309" s="25">
        <f t="shared" si="440"/>
        <v>0.99880733708417879</v>
      </c>
      <c r="I2309" s="4">
        <f t="shared" si="434"/>
        <v>3654.3584177659886</v>
      </c>
      <c r="J2309" s="25">
        <f t="shared" si="441"/>
        <v>4335.6342228603162</v>
      </c>
      <c r="K2309" s="15">
        <f t="shared" si="435"/>
        <v>4330.4632727061453</v>
      </c>
      <c r="L2309" s="36">
        <f t="shared" si="436"/>
        <v>-680.46327270614529</v>
      </c>
      <c r="M2309" s="36">
        <f t="shared" si="437"/>
        <v>680.46327270614529</v>
      </c>
      <c r="N2309" s="36">
        <f t="shared" si="438"/>
        <v>0.18642829389209459</v>
      </c>
      <c r="O2309" s="36">
        <f t="shared" si="439"/>
        <v>463030.26550195785</v>
      </c>
      <c r="P2309" s="35">
        <f t="shared" si="442"/>
        <v>463030.26550195785</v>
      </c>
    </row>
    <row r="2310" spans="1:16" x14ac:dyDescent="0.4">
      <c r="A2310" s="1">
        <v>2309</v>
      </c>
      <c r="B2310" s="21">
        <v>42122</v>
      </c>
      <c r="C2310" s="43">
        <v>1</v>
      </c>
      <c r="D2310">
        <v>3430</v>
      </c>
      <c r="E2310" s="25">
        <f t="shared" si="443"/>
        <v>3485</v>
      </c>
      <c r="F2310" s="25">
        <f t="shared" si="444"/>
        <v>3485</v>
      </c>
      <c r="G2310" s="25">
        <f t="shared" si="433"/>
        <v>0.98421807747489243</v>
      </c>
      <c r="H2310" s="25">
        <f t="shared" si="440"/>
        <v>1.0016405964821891</v>
      </c>
      <c r="I2310" s="4">
        <f t="shared" si="434"/>
        <v>3424.3819709847307</v>
      </c>
      <c r="J2310" s="25">
        <f t="shared" si="441"/>
        <v>4335.5743593997286</v>
      </c>
      <c r="K2310" s="15">
        <f t="shared" si="435"/>
        <v>4342.6872874420287</v>
      </c>
      <c r="L2310" s="36">
        <f t="shared" si="436"/>
        <v>-912.68728744202872</v>
      </c>
      <c r="M2310" s="36">
        <f t="shared" si="437"/>
        <v>912.68728744202872</v>
      </c>
      <c r="N2310" s="36">
        <f t="shared" si="438"/>
        <v>0.26608958817551859</v>
      </c>
      <c r="O2310" s="36">
        <f t="shared" si="439"/>
        <v>832998.0846582884</v>
      </c>
      <c r="P2310" s="35">
        <f t="shared" si="442"/>
        <v>832998.0846582884</v>
      </c>
    </row>
    <row r="2311" spans="1:16" x14ac:dyDescent="0.4">
      <c r="A2311" s="1">
        <v>2310</v>
      </c>
      <c r="B2311" s="21">
        <v>42123</v>
      </c>
      <c r="C2311" s="43">
        <v>2</v>
      </c>
      <c r="D2311">
        <v>3430</v>
      </c>
      <c r="E2311" s="25">
        <f t="shared" si="443"/>
        <v>3485</v>
      </c>
      <c r="F2311" s="25">
        <f t="shared" si="444"/>
        <v>3457.5</v>
      </c>
      <c r="G2311" s="25">
        <f t="shared" si="433"/>
        <v>0.99204627621113517</v>
      </c>
      <c r="H2311" s="25">
        <f t="shared" si="440"/>
        <v>0.99475543470319527</v>
      </c>
      <c r="I2311" s="4">
        <f t="shared" si="434"/>
        <v>3448.0837001140962</v>
      </c>
      <c r="J2311" s="25">
        <f t="shared" si="441"/>
        <v>4335.5144959391419</v>
      </c>
      <c r="K2311" s="15">
        <f t="shared" si="435"/>
        <v>4312.7766070699454</v>
      </c>
      <c r="L2311" s="36">
        <f t="shared" si="436"/>
        <v>-882.77660706994538</v>
      </c>
      <c r="M2311" s="36">
        <f t="shared" si="437"/>
        <v>882.77660706994538</v>
      </c>
      <c r="N2311" s="36">
        <f t="shared" si="438"/>
        <v>0.25736927319823483</v>
      </c>
      <c r="O2311" s="36">
        <f t="shared" si="439"/>
        <v>779294.53798992478</v>
      </c>
      <c r="P2311" s="35">
        <f t="shared" si="442"/>
        <v>779294.53798992478</v>
      </c>
    </row>
    <row r="2312" spans="1:16" x14ac:dyDescent="0.4">
      <c r="A2312" s="1">
        <v>2311</v>
      </c>
      <c r="B2312" s="21">
        <v>42124</v>
      </c>
      <c r="C2312" s="43">
        <v>3</v>
      </c>
      <c r="D2312">
        <v>3430</v>
      </c>
      <c r="E2312" s="25">
        <f t="shared" si="443"/>
        <v>3430</v>
      </c>
      <c r="F2312" s="25">
        <f t="shared" si="444"/>
        <v>3430</v>
      </c>
      <c r="G2312" s="25">
        <f t="shared" si="433"/>
        <v>1</v>
      </c>
      <c r="H2312" s="25">
        <f t="shared" si="440"/>
        <v>1.0047966317304369</v>
      </c>
      <c r="I2312" s="4">
        <f t="shared" si="434"/>
        <v>3413.6260927675839</v>
      </c>
      <c r="J2312" s="25">
        <f t="shared" si="441"/>
        <v>4335.4546324785542</v>
      </c>
      <c r="K2312" s="15">
        <f t="shared" si="435"/>
        <v>4356.2502117345703</v>
      </c>
      <c r="L2312" s="36">
        <f t="shared" si="436"/>
        <v>-926.25021173457026</v>
      </c>
      <c r="M2312" s="36">
        <f t="shared" si="437"/>
        <v>926.25021173457026</v>
      </c>
      <c r="N2312" s="36">
        <f t="shared" si="438"/>
        <v>0.27004379350862107</v>
      </c>
      <c r="O2312" s="36">
        <f t="shared" si="439"/>
        <v>857939.45473833627</v>
      </c>
      <c r="P2312" s="35">
        <f t="shared" si="442"/>
        <v>857939.45473833627</v>
      </c>
    </row>
    <row r="2313" spans="1:16" x14ac:dyDescent="0.4">
      <c r="A2313" s="1">
        <v>2312</v>
      </c>
      <c r="B2313" s="21">
        <v>42125</v>
      </c>
      <c r="C2313" s="43">
        <v>4</v>
      </c>
      <c r="D2313">
        <v>3430</v>
      </c>
      <c r="E2313" s="25">
        <f t="shared" si="443"/>
        <v>3430</v>
      </c>
      <c r="F2313" s="25">
        <f t="shared" si="444"/>
        <v>3430</v>
      </c>
      <c r="G2313" s="25">
        <f t="shared" si="433"/>
        <v>1</v>
      </c>
      <c r="H2313" s="25">
        <f t="shared" si="440"/>
        <v>0.99880733708417879</v>
      </c>
      <c r="I2313" s="4">
        <f t="shared" si="434"/>
        <v>3434.0957186129699</v>
      </c>
      <c r="J2313" s="25">
        <f t="shared" si="441"/>
        <v>4335.3947690179675</v>
      </c>
      <c r="K2313" s="15">
        <f t="shared" si="435"/>
        <v>4330.2241044515149</v>
      </c>
      <c r="L2313" s="36">
        <f t="shared" si="436"/>
        <v>-900.2241044515149</v>
      </c>
      <c r="M2313" s="36">
        <f t="shared" si="437"/>
        <v>900.2241044515149</v>
      </c>
      <c r="N2313" s="36">
        <f t="shared" si="438"/>
        <v>0.26245600712872152</v>
      </c>
      <c r="O2313" s="36">
        <f t="shared" si="439"/>
        <v>810403.43823553203</v>
      </c>
      <c r="P2313" s="35">
        <f t="shared" si="442"/>
        <v>810403.43823553203</v>
      </c>
    </row>
    <row r="2314" spans="1:16" x14ac:dyDescent="0.4">
      <c r="A2314" s="1">
        <v>2313</v>
      </c>
      <c r="B2314" s="21">
        <v>42126</v>
      </c>
      <c r="C2314" s="43">
        <v>1</v>
      </c>
      <c r="D2314">
        <v>3430</v>
      </c>
      <c r="E2314" s="25">
        <f t="shared" si="443"/>
        <v>3430</v>
      </c>
      <c r="F2314" s="25">
        <f t="shared" si="444"/>
        <v>3430</v>
      </c>
      <c r="G2314" s="25">
        <f t="shared" si="433"/>
        <v>1</v>
      </c>
      <c r="H2314" s="25">
        <f t="shared" si="440"/>
        <v>1.0016405964821891</v>
      </c>
      <c r="I2314" s="4">
        <f t="shared" si="434"/>
        <v>3424.3819709847307</v>
      </c>
      <c r="J2314" s="25">
        <f t="shared" si="441"/>
        <v>4335.3349055573799</v>
      </c>
      <c r="K2314" s="15">
        <f t="shared" si="435"/>
        <v>4342.4474407525486</v>
      </c>
      <c r="L2314" s="36">
        <f t="shared" si="436"/>
        <v>-912.44744075254857</v>
      </c>
      <c r="M2314" s="36">
        <f t="shared" si="437"/>
        <v>912.44744075254857</v>
      </c>
      <c r="N2314" s="36">
        <f t="shared" si="438"/>
        <v>0.26601966202698207</v>
      </c>
      <c r="O2314" s="36">
        <f t="shared" si="439"/>
        <v>832560.33213587559</v>
      </c>
      <c r="P2314" s="35">
        <f t="shared" si="442"/>
        <v>832560.33213587559</v>
      </c>
    </row>
    <row r="2315" spans="1:16" x14ac:dyDescent="0.4">
      <c r="A2315" s="1">
        <v>2314</v>
      </c>
      <c r="B2315" s="21">
        <v>42127</v>
      </c>
      <c r="C2315" s="43">
        <v>2</v>
      </c>
      <c r="D2315">
        <v>3430</v>
      </c>
      <c r="E2315" s="25">
        <f t="shared" si="443"/>
        <v>3430</v>
      </c>
      <c r="F2315" s="25">
        <f t="shared" si="444"/>
        <v>3430</v>
      </c>
      <c r="G2315" s="25">
        <f t="shared" si="433"/>
        <v>1</v>
      </c>
      <c r="H2315" s="25">
        <f t="shared" si="440"/>
        <v>0.99475543470319527</v>
      </c>
      <c r="I2315" s="4">
        <f t="shared" si="434"/>
        <v>3448.0837001140962</v>
      </c>
      <c r="J2315" s="25">
        <f t="shared" si="441"/>
        <v>4335.2750420967932</v>
      </c>
      <c r="K2315" s="15">
        <f t="shared" si="435"/>
        <v>4312.5384090589087</v>
      </c>
      <c r="L2315" s="36">
        <f t="shared" si="436"/>
        <v>-882.53840905890866</v>
      </c>
      <c r="M2315" s="36">
        <f t="shared" si="437"/>
        <v>882.53840905890866</v>
      </c>
      <c r="N2315" s="36">
        <f t="shared" si="438"/>
        <v>0.25729982771396753</v>
      </c>
      <c r="O2315" s="36">
        <f t="shared" si="439"/>
        <v>778874.04346422956</v>
      </c>
      <c r="P2315" s="35">
        <f t="shared" si="442"/>
        <v>778874.04346422956</v>
      </c>
    </row>
    <row r="2316" spans="1:16" x14ac:dyDescent="0.4">
      <c r="A2316" s="1">
        <v>2315</v>
      </c>
      <c r="B2316" s="21">
        <v>42128</v>
      </c>
      <c r="C2316" s="43">
        <v>3</v>
      </c>
      <c r="D2316">
        <v>3430</v>
      </c>
      <c r="E2316" s="25">
        <f t="shared" si="443"/>
        <v>3430</v>
      </c>
      <c r="F2316" s="25">
        <f t="shared" si="444"/>
        <v>3430</v>
      </c>
      <c r="G2316" s="25">
        <f t="shared" si="433"/>
        <v>1</v>
      </c>
      <c r="H2316" s="25">
        <f t="shared" si="440"/>
        <v>1.0047966317304369</v>
      </c>
      <c r="I2316" s="4">
        <f t="shared" si="434"/>
        <v>3413.6260927675839</v>
      </c>
      <c r="J2316" s="25">
        <f t="shared" si="441"/>
        <v>4335.2151786362056</v>
      </c>
      <c r="K2316" s="15">
        <f t="shared" si="435"/>
        <v>4356.0096093203238</v>
      </c>
      <c r="L2316" s="36">
        <f t="shared" si="436"/>
        <v>-926.00960932032376</v>
      </c>
      <c r="M2316" s="36">
        <f t="shared" si="437"/>
        <v>926.00960932032376</v>
      </c>
      <c r="N2316" s="36">
        <f t="shared" si="438"/>
        <v>0.26997364703216437</v>
      </c>
      <c r="O2316" s="36">
        <f t="shared" si="439"/>
        <v>857493.79655357869</v>
      </c>
      <c r="P2316" s="35">
        <f t="shared" si="442"/>
        <v>857493.79655357869</v>
      </c>
    </row>
    <row r="2317" spans="1:16" x14ac:dyDescent="0.4">
      <c r="A2317" s="1">
        <v>2316</v>
      </c>
      <c r="B2317" s="21">
        <v>42129</v>
      </c>
      <c r="C2317" s="43">
        <v>4</v>
      </c>
      <c r="D2317">
        <v>3430</v>
      </c>
      <c r="E2317" s="25">
        <f t="shared" si="443"/>
        <v>3430</v>
      </c>
      <c r="F2317" s="25">
        <f t="shared" si="444"/>
        <v>3430</v>
      </c>
      <c r="G2317" s="25">
        <f t="shared" si="433"/>
        <v>1</v>
      </c>
      <c r="H2317" s="25">
        <f t="shared" si="440"/>
        <v>0.99880733708417879</v>
      </c>
      <c r="I2317" s="4">
        <f t="shared" si="434"/>
        <v>3434.0957186129699</v>
      </c>
      <c r="J2317" s="25">
        <f t="shared" si="441"/>
        <v>4335.1553151756189</v>
      </c>
      <c r="K2317" s="15">
        <f t="shared" si="435"/>
        <v>4329.9849361968836</v>
      </c>
      <c r="L2317" s="36">
        <f t="shared" si="436"/>
        <v>-899.98493619688361</v>
      </c>
      <c r="M2317" s="36">
        <f t="shared" si="437"/>
        <v>899.98493619688361</v>
      </c>
      <c r="N2317" s="36">
        <f t="shared" si="438"/>
        <v>0.26238627877460163</v>
      </c>
      <c r="O2317" s="36">
        <f t="shared" si="439"/>
        <v>809972.88538130862</v>
      </c>
      <c r="P2317" s="35">
        <f t="shared" si="442"/>
        <v>809972.88538130862</v>
      </c>
    </row>
    <row r="2318" spans="1:16" x14ac:dyDescent="0.4">
      <c r="A2318" s="1">
        <v>2317</v>
      </c>
      <c r="B2318" s="21">
        <v>42130</v>
      </c>
      <c r="C2318" s="43">
        <v>1</v>
      </c>
      <c r="D2318">
        <v>3430</v>
      </c>
      <c r="E2318" s="25">
        <f t="shared" si="443"/>
        <v>3430</v>
      </c>
      <c r="F2318" s="25">
        <f t="shared" si="444"/>
        <v>3457.5</v>
      </c>
      <c r="G2318" s="25">
        <f t="shared" si="433"/>
        <v>0.99204627621113517</v>
      </c>
      <c r="H2318" s="25">
        <f t="shared" si="440"/>
        <v>1.0016405964821891</v>
      </c>
      <c r="I2318" s="4">
        <f t="shared" si="434"/>
        <v>3424.3819709847307</v>
      </c>
      <c r="J2318" s="25">
        <f t="shared" si="441"/>
        <v>4335.0954517150312</v>
      </c>
      <c r="K2318" s="15">
        <f t="shared" si="435"/>
        <v>4342.2075940630684</v>
      </c>
      <c r="L2318" s="36">
        <f t="shared" si="436"/>
        <v>-912.20759406306843</v>
      </c>
      <c r="M2318" s="36">
        <f t="shared" si="437"/>
        <v>912.20759406306843</v>
      </c>
      <c r="N2318" s="36">
        <f t="shared" si="438"/>
        <v>0.26594973587844561</v>
      </c>
      <c r="O2318" s="36">
        <f t="shared" si="439"/>
        <v>832122.69466633187</v>
      </c>
      <c r="P2318" s="35">
        <f t="shared" si="442"/>
        <v>832122.69466633187</v>
      </c>
    </row>
    <row r="2319" spans="1:16" x14ac:dyDescent="0.4">
      <c r="A2319" s="1">
        <v>2318</v>
      </c>
      <c r="B2319" s="21">
        <v>42131</v>
      </c>
      <c r="C2319" s="43">
        <v>2</v>
      </c>
      <c r="D2319">
        <v>3430</v>
      </c>
      <c r="E2319" s="25">
        <f t="shared" si="443"/>
        <v>3485</v>
      </c>
      <c r="F2319" s="25">
        <f t="shared" si="444"/>
        <v>3485</v>
      </c>
      <c r="G2319" s="25">
        <f t="shared" si="433"/>
        <v>0.98421807747489243</v>
      </c>
      <c r="H2319" s="25">
        <f t="shared" si="440"/>
        <v>0.99475543470319527</v>
      </c>
      <c r="I2319" s="4">
        <f t="shared" si="434"/>
        <v>3448.0837001140962</v>
      </c>
      <c r="J2319" s="25">
        <f t="shared" si="441"/>
        <v>4335.0355882544445</v>
      </c>
      <c r="K2319" s="15">
        <f t="shared" si="435"/>
        <v>4312.3002110478719</v>
      </c>
      <c r="L2319" s="36">
        <f t="shared" si="436"/>
        <v>-882.30021104787193</v>
      </c>
      <c r="M2319" s="36">
        <f t="shared" si="437"/>
        <v>882.30021104787193</v>
      </c>
      <c r="N2319" s="36">
        <f t="shared" si="438"/>
        <v>0.25723038222970029</v>
      </c>
      <c r="O2319" s="36">
        <f t="shared" si="439"/>
        <v>778453.66241511935</v>
      </c>
      <c r="P2319" s="35">
        <f t="shared" si="442"/>
        <v>778453.66241511935</v>
      </c>
    </row>
    <row r="2320" spans="1:16" x14ac:dyDescent="0.4">
      <c r="A2320" s="1">
        <v>2319</v>
      </c>
      <c r="B2320" s="21">
        <v>42132</v>
      </c>
      <c r="C2320" s="43">
        <v>3</v>
      </c>
      <c r="D2320">
        <v>3650</v>
      </c>
      <c r="E2320" s="25">
        <f t="shared" si="443"/>
        <v>3485</v>
      </c>
      <c r="F2320" s="25">
        <f t="shared" si="444"/>
        <v>3485</v>
      </c>
      <c r="G2320" s="25">
        <f t="shared" si="433"/>
        <v>1.0473457675753228</v>
      </c>
      <c r="H2320" s="25">
        <f t="shared" si="440"/>
        <v>1.0047966317304369</v>
      </c>
      <c r="I2320" s="4">
        <f t="shared" si="434"/>
        <v>3632.5758713124433</v>
      </c>
      <c r="J2320" s="25">
        <f t="shared" si="441"/>
        <v>4334.9757247938569</v>
      </c>
      <c r="K2320" s="15">
        <f t="shared" si="435"/>
        <v>4355.7690069060764</v>
      </c>
      <c r="L2320" s="36">
        <f t="shared" si="436"/>
        <v>-705.76900690607636</v>
      </c>
      <c r="M2320" s="36">
        <f t="shared" si="437"/>
        <v>705.76900690607636</v>
      </c>
      <c r="N2320" s="36">
        <f t="shared" si="438"/>
        <v>0.19336137175508941</v>
      </c>
      <c r="O2320" s="36">
        <f t="shared" si="439"/>
        <v>498109.89110918925</v>
      </c>
      <c r="P2320" s="35">
        <f t="shared" si="442"/>
        <v>498109.89110918925</v>
      </c>
    </row>
    <row r="2321" spans="1:16" x14ac:dyDescent="0.4">
      <c r="A2321" s="1">
        <v>2320</v>
      </c>
      <c r="B2321" s="21">
        <v>42133</v>
      </c>
      <c r="C2321" s="43">
        <v>4</v>
      </c>
      <c r="D2321">
        <v>3430</v>
      </c>
      <c r="E2321" s="25">
        <f t="shared" si="443"/>
        <v>3485</v>
      </c>
      <c r="F2321" s="25">
        <f t="shared" si="444"/>
        <v>3485</v>
      </c>
      <c r="G2321" s="25">
        <f t="shared" si="433"/>
        <v>0.98421807747489243</v>
      </c>
      <c r="H2321" s="25">
        <f t="shared" si="440"/>
        <v>0.99880733708417879</v>
      </c>
      <c r="I2321" s="4">
        <f t="shared" si="434"/>
        <v>3434.0957186129699</v>
      </c>
      <c r="J2321" s="25">
        <f t="shared" si="441"/>
        <v>4334.9158613332702</v>
      </c>
      <c r="K2321" s="15">
        <f t="shared" si="435"/>
        <v>4329.7457679422532</v>
      </c>
      <c r="L2321" s="36">
        <f t="shared" si="436"/>
        <v>-899.74576794225322</v>
      </c>
      <c r="M2321" s="36">
        <f t="shared" si="437"/>
        <v>899.74576794225322</v>
      </c>
      <c r="N2321" s="36">
        <f t="shared" si="438"/>
        <v>0.26231655042048196</v>
      </c>
      <c r="O2321" s="36">
        <f t="shared" si="439"/>
        <v>809542.44692999497</v>
      </c>
      <c r="P2321" s="35">
        <f t="shared" si="442"/>
        <v>809542.44692999497</v>
      </c>
    </row>
    <row r="2322" spans="1:16" x14ac:dyDescent="0.4">
      <c r="A2322" s="1">
        <v>2321</v>
      </c>
      <c r="B2322" s="21">
        <v>42134</v>
      </c>
      <c r="C2322" s="43">
        <v>1</v>
      </c>
      <c r="D2322">
        <v>3430</v>
      </c>
      <c r="E2322" s="25">
        <f t="shared" si="443"/>
        <v>3485</v>
      </c>
      <c r="F2322" s="25">
        <f t="shared" si="444"/>
        <v>3457.5</v>
      </c>
      <c r="G2322" s="25">
        <f t="shared" si="433"/>
        <v>0.99204627621113517</v>
      </c>
      <c r="H2322" s="25">
        <f t="shared" si="440"/>
        <v>1.0016405964821891</v>
      </c>
      <c r="I2322" s="4">
        <f t="shared" si="434"/>
        <v>3424.3819709847307</v>
      </c>
      <c r="J2322" s="25">
        <f t="shared" si="441"/>
        <v>4334.8559978726826</v>
      </c>
      <c r="K2322" s="15">
        <f t="shared" si="435"/>
        <v>4341.9677473735883</v>
      </c>
      <c r="L2322" s="36">
        <f t="shared" si="436"/>
        <v>-911.96774737358828</v>
      </c>
      <c r="M2322" s="36">
        <f t="shared" si="437"/>
        <v>911.96774737358828</v>
      </c>
      <c r="N2322" s="36">
        <f t="shared" si="438"/>
        <v>0.2658798097299091</v>
      </c>
      <c r="O2322" s="36">
        <f t="shared" si="439"/>
        <v>831685.17224965699</v>
      </c>
      <c r="P2322" s="35">
        <f t="shared" si="442"/>
        <v>831685.17224965699</v>
      </c>
    </row>
    <row r="2323" spans="1:16" x14ac:dyDescent="0.4">
      <c r="A2323" s="1">
        <v>2322</v>
      </c>
      <c r="B2323" s="21">
        <v>42135</v>
      </c>
      <c r="C2323" s="43">
        <v>2</v>
      </c>
      <c r="D2323">
        <v>3430</v>
      </c>
      <c r="E2323" s="25">
        <f t="shared" si="443"/>
        <v>3430</v>
      </c>
      <c r="F2323" s="25">
        <f t="shared" si="444"/>
        <v>3430</v>
      </c>
      <c r="G2323" s="25">
        <f t="shared" si="433"/>
        <v>1</v>
      </c>
      <c r="H2323" s="25">
        <f t="shared" si="440"/>
        <v>0.99475543470319527</v>
      </c>
      <c r="I2323" s="4">
        <f t="shared" si="434"/>
        <v>3448.0837001140962</v>
      </c>
      <c r="J2323" s="25">
        <f t="shared" si="441"/>
        <v>4334.7961344120959</v>
      </c>
      <c r="K2323" s="15">
        <f t="shared" si="435"/>
        <v>4312.0620130368352</v>
      </c>
      <c r="L2323" s="36">
        <f t="shared" si="436"/>
        <v>-882.0620130368352</v>
      </c>
      <c r="M2323" s="36">
        <f t="shared" si="437"/>
        <v>882.0620130368352</v>
      </c>
      <c r="N2323" s="36">
        <f t="shared" si="438"/>
        <v>0.257160936745433</v>
      </c>
      <c r="O2323" s="36">
        <f t="shared" si="439"/>
        <v>778033.39484259405</v>
      </c>
      <c r="P2323" s="35">
        <f t="shared" si="442"/>
        <v>778033.39484259405</v>
      </c>
    </row>
    <row r="2324" spans="1:16" x14ac:dyDescent="0.4">
      <c r="A2324" s="1">
        <v>2323</v>
      </c>
      <c r="B2324" s="21">
        <v>42136</v>
      </c>
      <c r="C2324" s="43">
        <v>3</v>
      </c>
      <c r="D2324">
        <v>3430</v>
      </c>
      <c r="E2324" s="25">
        <f t="shared" si="443"/>
        <v>3430</v>
      </c>
      <c r="F2324" s="25">
        <f t="shared" si="444"/>
        <v>3430</v>
      </c>
      <c r="G2324" s="25">
        <f t="shared" si="433"/>
        <v>1</v>
      </c>
      <c r="H2324" s="25">
        <f t="shared" si="440"/>
        <v>1.0047966317304369</v>
      </c>
      <c r="I2324" s="4">
        <f t="shared" si="434"/>
        <v>3413.6260927675839</v>
      </c>
      <c r="J2324" s="25">
        <f t="shared" si="441"/>
        <v>4334.7362709515091</v>
      </c>
      <c r="K2324" s="15">
        <f t="shared" si="435"/>
        <v>4355.5284044918308</v>
      </c>
      <c r="L2324" s="36">
        <f t="shared" si="436"/>
        <v>-925.52840449183077</v>
      </c>
      <c r="M2324" s="36">
        <f t="shared" si="437"/>
        <v>925.52840449183077</v>
      </c>
      <c r="N2324" s="36">
        <f t="shared" si="438"/>
        <v>0.26983335407925096</v>
      </c>
      <c r="O2324" s="36">
        <f t="shared" si="439"/>
        <v>856602.82752119389</v>
      </c>
      <c r="P2324" s="35">
        <f t="shared" si="442"/>
        <v>856602.82752119389</v>
      </c>
    </row>
    <row r="2325" spans="1:16" x14ac:dyDescent="0.4">
      <c r="A2325" s="1">
        <v>2324</v>
      </c>
      <c r="B2325" s="21">
        <v>42137</v>
      </c>
      <c r="C2325" s="43">
        <v>4</v>
      </c>
      <c r="D2325">
        <v>3430</v>
      </c>
      <c r="E2325" s="25">
        <f t="shared" si="443"/>
        <v>3430</v>
      </c>
      <c r="F2325" s="25">
        <f t="shared" si="444"/>
        <v>3430</v>
      </c>
      <c r="G2325" s="25">
        <f t="shared" si="433"/>
        <v>1</v>
      </c>
      <c r="H2325" s="25">
        <f t="shared" si="440"/>
        <v>0.99880733708417879</v>
      </c>
      <c r="I2325" s="4">
        <f t="shared" si="434"/>
        <v>3434.0957186129699</v>
      </c>
      <c r="J2325" s="25">
        <f t="shared" si="441"/>
        <v>4334.6764074909215</v>
      </c>
      <c r="K2325" s="15">
        <f t="shared" si="435"/>
        <v>4329.5065996876219</v>
      </c>
      <c r="L2325" s="36">
        <f t="shared" si="436"/>
        <v>-899.50659968762193</v>
      </c>
      <c r="M2325" s="36">
        <f t="shared" si="437"/>
        <v>899.50659968762193</v>
      </c>
      <c r="N2325" s="36">
        <f t="shared" si="438"/>
        <v>0.26224682206636207</v>
      </c>
      <c r="O2325" s="36">
        <f t="shared" si="439"/>
        <v>809112.12288158771</v>
      </c>
      <c r="P2325" s="35">
        <f t="shared" si="442"/>
        <v>809112.12288158771</v>
      </c>
    </row>
    <row r="2326" spans="1:16" x14ac:dyDescent="0.4">
      <c r="A2326" s="1">
        <v>2325</v>
      </c>
      <c r="B2326" s="21">
        <v>42138</v>
      </c>
      <c r="C2326" s="43">
        <v>1</v>
      </c>
      <c r="D2326">
        <v>3430</v>
      </c>
      <c r="E2326" s="25">
        <f t="shared" si="443"/>
        <v>3430</v>
      </c>
      <c r="F2326" s="25">
        <f t="shared" si="444"/>
        <v>3430</v>
      </c>
      <c r="G2326" s="25">
        <f t="shared" si="433"/>
        <v>1</v>
      </c>
      <c r="H2326" s="25">
        <f t="shared" si="440"/>
        <v>1.0016405964821891</v>
      </c>
      <c r="I2326" s="4">
        <f t="shared" si="434"/>
        <v>3424.3819709847307</v>
      </c>
      <c r="J2326" s="25">
        <f t="shared" si="441"/>
        <v>4334.6165440303348</v>
      </c>
      <c r="K2326" s="15">
        <f t="shared" si="435"/>
        <v>4341.727900684109</v>
      </c>
      <c r="L2326" s="36">
        <f t="shared" si="436"/>
        <v>-911.72790068410904</v>
      </c>
      <c r="M2326" s="36">
        <f t="shared" si="437"/>
        <v>911.72790068410904</v>
      </c>
      <c r="N2326" s="36">
        <f t="shared" si="438"/>
        <v>0.26580988358137292</v>
      </c>
      <c r="O2326" s="36">
        <f t="shared" si="439"/>
        <v>831247.76488585258</v>
      </c>
      <c r="P2326" s="35">
        <f t="shared" si="442"/>
        <v>831247.76488585258</v>
      </c>
    </row>
    <row r="2327" spans="1:16" x14ac:dyDescent="0.4">
      <c r="A2327" s="1">
        <v>2326</v>
      </c>
      <c r="B2327" s="21">
        <v>42139</v>
      </c>
      <c r="C2327" s="43">
        <v>2</v>
      </c>
      <c r="D2327">
        <v>3430</v>
      </c>
      <c r="E2327" s="25">
        <f t="shared" si="443"/>
        <v>3430</v>
      </c>
      <c r="F2327" s="25">
        <f t="shared" si="444"/>
        <v>3430</v>
      </c>
      <c r="G2327" s="25">
        <f t="shared" si="433"/>
        <v>1</v>
      </c>
      <c r="H2327" s="25">
        <f t="shared" si="440"/>
        <v>0.99475543470319527</v>
      </c>
      <c r="I2327" s="4">
        <f t="shared" si="434"/>
        <v>3448.0837001140962</v>
      </c>
      <c r="J2327" s="25">
        <f t="shared" si="441"/>
        <v>4334.5566805697472</v>
      </c>
      <c r="K2327" s="15">
        <f t="shared" si="435"/>
        <v>4311.8238150257976</v>
      </c>
      <c r="L2327" s="36">
        <f t="shared" si="436"/>
        <v>-881.82381502579756</v>
      </c>
      <c r="M2327" s="36">
        <f t="shared" si="437"/>
        <v>881.82381502579756</v>
      </c>
      <c r="N2327" s="36">
        <f t="shared" si="438"/>
        <v>0.25709149126116548</v>
      </c>
      <c r="O2327" s="36">
        <f t="shared" si="439"/>
        <v>777613.24074665201</v>
      </c>
      <c r="P2327" s="35">
        <f t="shared" si="442"/>
        <v>777613.24074665201</v>
      </c>
    </row>
    <row r="2328" spans="1:16" x14ac:dyDescent="0.4">
      <c r="A2328" s="1">
        <v>2327</v>
      </c>
      <c r="B2328" s="21">
        <v>42140</v>
      </c>
      <c r="C2328" s="43">
        <v>3</v>
      </c>
      <c r="D2328">
        <v>3430</v>
      </c>
      <c r="E2328" s="25">
        <f t="shared" si="443"/>
        <v>3430</v>
      </c>
      <c r="F2328" s="25">
        <f t="shared" si="444"/>
        <v>3457.5</v>
      </c>
      <c r="G2328" s="25">
        <f t="shared" si="433"/>
        <v>0.99204627621113517</v>
      </c>
      <c r="H2328" s="25">
        <f t="shared" si="440"/>
        <v>1.0047966317304369</v>
      </c>
      <c r="I2328" s="4">
        <f t="shared" si="434"/>
        <v>3413.6260927675839</v>
      </c>
      <c r="J2328" s="25">
        <f t="shared" si="441"/>
        <v>4334.4968171091605</v>
      </c>
      <c r="K2328" s="15">
        <f t="shared" si="435"/>
        <v>4355.2878020775843</v>
      </c>
      <c r="L2328" s="36">
        <f t="shared" si="436"/>
        <v>-925.28780207758427</v>
      </c>
      <c r="M2328" s="36">
        <f t="shared" si="437"/>
        <v>925.28780207758427</v>
      </c>
      <c r="N2328" s="36">
        <f t="shared" si="438"/>
        <v>0.26976320760279426</v>
      </c>
      <c r="O2328" s="36">
        <f t="shared" si="439"/>
        <v>856157.51667356677</v>
      </c>
      <c r="P2328" s="35">
        <f t="shared" si="442"/>
        <v>856157.51667356677</v>
      </c>
    </row>
    <row r="2329" spans="1:16" x14ac:dyDescent="0.4">
      <c r="A2329" s="1">
        <v>2328</v>
      </c>
      <c r="B2329" s="21">
        <v>42141</v>
      </c>
      <c r="C2329" s="43">
        <v>4</v>
      </c>
      <c r="D2329">
        <v>3430</v>
      </c>
      <c r="E2329" s="25">
        <f t="shared" si="443"/>
        <v>3485</v>
      </c>
      <c r="F2329" s="25">
        <f t="shared" si="444"/>
        <v>3485</v>
      </c>
      <c r="G2329" s="25">
        <f t="shared" si="433"/>
        <v>0.98421807747489243</v>
      </c>
      <c r="H2329" s="25">
        <f t="shared" si="440"/>
        <v>0.99880733708417879</v>
      </c>
      <c r="I2329" s="4">
        <f t="shared" si="434"/>
        <v>3434.0957186129699</v>
      </c>
      <c r="J2329" s="25">
        <f t="shared" si="441"/>
        <v>4334.4369536485729</v>
      </c>
      <c r="K2329" s="15">
        <f t="shared" si="435"/>
        <v>4329.2674314329915</v>
      </c>
      <c r="L2329" s="36">
        <f t="shared" si="436"/>
        <v>-899.26743143299154</v>
      </c>
      <c r="M2329" s="36">
        <f t="shared" si="437"/>
        <v>899.26743143299154</v>
      </c>
      <c r="N2329" s="36">
        <f t="shared" si="438"/>
        <v>0.26217709371224246</v>
      </c>
      <c r="O2329" s="36">
        <f t="shared" si="439"/>
        <v>808681.9132360901</v>
      </c>
      <c r="P2329" s="35">
        <f t="shared" si="442"/>
        <v>808681.9132360901</v>
      </c>
    </row>
    <row r="2330" spans="1:16" x14ac:dyDescent="0.4">
      <c r="A2330" s="1">
        <v>2329</v>
      </c>
      <c r="B2330" s="21">
        <v>42142</v>
      </c>
      <c r="C2330" s="43">
        <v>1</v>
      </c>
      <c r="D2330">
        <v>3650</v>
      </c>
      <c r="E2330" s="25">
        <f t="shared" si="443"/>
        <v>3485</v>
      </c>
      <c r="F2330" s="25">
        <f t="shared" si="444"/>
        <v>3485</v>
      </c>
      <c r="G2330" s="25">
        <f t="shared" si="433"/>
        <v>1.0473457675753228</v>
      </c>
      <c r="H2330" s="25">
        <f t="shared" si="440"/>
        <v>1.0016405964821891</v>
      </c>
      <c r="I2330" s="4">
        <f t="shared" si="434"/>
        <v>3644.0216309312732</v>
      </c>
      <c r="J2330" s="25">
        <f t="shared" si="441"/>
        <v>4334.3770901879861</v>
      </c>
      <c r="K2330" s="15">
        <f t="shared" si="435"/>
        <v>4341.4880539946298</v>
      </c>
      <c r="L2330" s="36">
        <f t="shared" si="436"/>
        <v>-691.48805399462981</v>
      </c>
      <c r="M2330" s="36">
        <f t="shared" si="437"/>
        <v>691.48805399462981</v>
      </c>
      <c r="N2330" s="36">
        <f t="shared" si="438"/>
        <v>0.18944878191633693</v>
      </c>
      <c r="O2330" s="36">
        <f t="shared" si="439"/>
        <v>478155.72881728009</v>
      </c>
      <c r="P2330" s="35">
        <f t="shared" si="442"/>
        <v>478155.72881728009</v>
      </c>
    </row>
    <row r="2331" spans="1:16" x14ac:dyDescent="0.4">
      <c r="A2331" s="1">
        <v>2330</v>
      </c>
      <c r="B2331" s="21">
        <v>42143</v>
      </c>
      <c r="C2331" s="43">
        <v>2</v>
      </c>
      <c r="D2331">
        <v>3430</v>
      </c>
      <c r="E2331" s="25">
        <f t="shared" si="443"/>
        <v>3485</v>
      </c>
      <c r="F2331" s="25">
        <f t="shared" si="444"/>
        <v>3485</v>
      </c>
      <c r="G2331" s="25">
        <f t="shared" si="433"/>
        <v>0.98421807747489243</v>
      </c>
      <c r="H2331" s="25">
        <f t="shared" si="440"/>
        <v>0.99475543470319527</v>
      </c>
      <c r="I2331" s="4">
        <f t="shared" si="434"/>
        <v>3448.0837001140962</v>
      </c>
      <c r="J2331" s="25">
        <f t="shared" si="441"/>
        <v>4334.3172267273985</v>
      </c>
      <c r="K2331" s="15">
        <f t="shared" si="435"/>
        <v>4311.5856170147608</v>
      </c>
      <c r="L2331" s="36">
        <f t="shared" si="436"/>
        <v>-881.58561701476083</v>
      </c>
      <c r="M2331" s="36">
        <f t="shared" si="437"/>
        <v>881.58561701476083</v>
      </c>
      <c r="N2331" s="36">
        <f t="shared" si="438"/>
        <v>0.25702204577689819</v>
      </c>
      <c r="O2331" s="36">
        <f t="shared" si="439"/>
        <v>777193.2001272965</v>
      </c>
      <c r="P2331" s="35">
        <f t="shared" si="442"/>
        <v>777193.2001272965</v>
      </c>
    </row>
    <row r="2332" spans="1:16" x14ac:dyDescent="0.4">
      <c r="A2332" s="1">
        <v>2331</v>
      </c>
      <c r="B2332" s="21">
        <v>42144</v>
      </c>
      <c r="C2332" s="43">
        <v>3</v>
      </c>
      <c r="D2332">
        <v>3430</v>
      </c>
      <c r="E2332" s="25">
        <f t="shared" si="443"/>
        <v>3485</v>
      </c>
      <c r="F2332" s="25">
        <f t="shared" si="444"/>
        <v>3457.5</v>
      </c>
      <c r="G2332" s="25">
        <f t="shared" si="433"/>
        <v>0.99204627621113517</v>
      </c>
      <c r="H2332" s="25">
        <f t="shared" si="440"/>
        <v>1.0047966317304369</v>
      </c>
      <c r="I2332" s="4">
        <f t="shared" si="434"/>
        <v>3413.6260927675839</v>
      </c>
      <c r="J2332" s="25">
        <f t="shared" si="441"/>
        <v>4334.2573632668118</v>
      </c>
      <c r="K2332" s="15">
        <f t="shared" si="435"/>
        <v>4355.0471996633369</v>
      </c>
      <c r="L2332" s="36">
        <f t="shared" si="436"/>
        <v>-925.04719966333687</v>
      </c>
      <c r="M2332" s="36">
        <f t="shared" si="437"/>
        <v>925.04719966333687</v>
      </c>
      <c r="N2332" s="36">
        <f t="shared" si="438"/>
        <v>0.26969306112633729</v>
      </c>
      <c r="O2332" s="36">
        <f t="shared" si="439"/>
        <v>855712.32160498144</v>
      </c>
      <c r="P2332" s="35">
        <f t="shared" si="442"/>
        <v>855712.32160498144</v>
      </c>
    </row>
    <row r="2333" spans="1:16" x14ac:dyDescent="0.4">
      <c r="A2333" s="1">
        <v>2332</v>
      </c>
      <c r="B2333" s="21">
        <v>42145</v>
      </c>
      <c r="C2333" s="43">
        <v>4</v>
      </c>
      <c r="D2333">
        <v>3430</v>
      </c>
      <c r="E2333" s="25">
        <f t="shared" si="443"/>
        <v>3430</v>
      </c>
      <c r="F2333" s="25">
        <f t="shared" si="444"/>
        <v>3430</v>
      </c>
      <c r="G2333" s="25">
        <f t="shared" si="433"/>
        <v>1</v>
      </c>
      <c r="H2333" s="25">
        <f t="shared" si="440"/>
        <v>0.99880733708417879</v>
      </c>
      <c r="I2333" s="4">
        <f t="shared" si="434"/>
        <v>3434.0957186129699</v>
      </c>
      <c r="J2333" s="25">
        <f t="shared" si="441"/>
        <v>4334.1974998062242</v>
      </c>
      <c r="K2333" s="15">
        <f t="shared" si="435"/>
        <v>4329.0282631783602</v>
      </c>
      <c r="L2333" s="36">
        <f t="shared" si="436"/>
        <v>-899.02826317836025</v>
      </c>
      <c r="M2333" s="36">
        <f t="shared" si="437"/>
        <v>899.02826317836025</v>
      </c>
      <c r="N2333" s="36">
        <f t="shared" si="438"/>
        <v>0.26210736535812251</v>
      </c>
      <c r="O2333" s="36">
        <f t="shared" si="439"/>
        <v>808251.81799349899</v>
      </c>
      <c r="P2333" s="35">
        <f t="shared" si="442"/>
        <v>808251.81799349899</v>
      </c>
    </row>
    <row r="2334" spans="1:16" x14ac:dyDescent="0.4">
      <c r="A2334" s="1">
        <v>2333</v>
      </c>
      <c r="B2334" s="21">
        <v>42146</v>
      </c>
      <c r="C2334" s="43">
        <v>1</v>
      </c>
      <c r="D2334">
        <v>3430</v>
      </c>
      <c r="E2334" s="25">
        <f t="shared" si="443"/>
        <v>3430</v>
      </c>
      <c r="F2334" s="25">
        <f t="shared" si="444"/>
        <v>3430</v>
      </c>
      <c r="G2334" s="25">
        <f t="shared" si="433"/>
        <v>1</v>
      </c>
      <c r="H2334" s="25">
        <f t="shared" si="440"/>
        <v>1.0016405964821891</v>
      </c>
      <c r="I2334" s="4">
        <f t="shared" si="434"/>
        <v>3424.3819709847307</v>
      </c>
      <c r="J2334" s="25">
        <f t="shared" si="441"/>
        <v>4334.1376363456375</v>
      </c>
      <c r="K2334" s="15">
        <f t="shared" si="435"/>
        <v>4341.2482073051497</v>
      </c>
      <c r="L2334" s="36">
        <f t="shared" si="436"/>
        <v>-911.24820730514966</v>
      </c>
      <c r="M2334" s="36">
        <f t="shared" si="437"/>
        <v>911.24820730514966</v>
      </c>
      <c r="N2334" s="36">
        <f t="shared" si="438"/>
        <v>0.26567003128430017</v>
      </c>
      <c r="O2334" s="36">
        <f t="shared" si="439"/>
        <v>830373.29531684902</v>
      </c>
      <c r="P2334" s="35">
        <f t="shared" si="442"/>
        <v>830373.29531684902</v>
      </c>
    </row>
    <row r="2335" spans="1:16" x14ac:dyDescent="0.4">
      <c r="A2335" s="1">
        <v>2334</v>
      </c>
      <c r="B2335" s="21">
        <v>42147</v>
      </c>
      <c r="C2335" s="43">
        <v>2</v>
      </c>
      <c r="D2335">
        <v>3430</v>
      </c>
      <c r="E2335" s="25">
        <f t="shared" si="443"/>
        <v>3430</v>
      </c>
      <c r="F2335" s="25">
        <f t="shared" si="444"/>
        <v>3430</v>
      </c>
      <c r="G2335" s="25">
        <f t="shared" si="433"/>
        <v>1</v>
      </c>
      <c r="H2335" s="25">
        <f t="shared" si="440"/>
        <v>0.99475543470319527</v>
      </c>
      <c r="I2335" s="4">
        <f t="shared" si="434"/>
        <v>3448.0837001140962</v>
      </c>
      <c r="J2335" s="25">
        <f t="shared" si="441"/>
        <v>4334.0777728850499</v>
      </c>
      <c r="K2335" s="15">
        <f t="shared" si="435"/>
        <v>4311.3474190037241</v>
      </c>
      <c r="L2335" s="36">
        <f t="shared" si="436"/>
        <v>-881.3474190037241</v>
      </c>
      <c r="M2335" s="36">
        <f t="shared" si="437"/>
        <v>881.3474190037241</v>
      </c>
      <c r="N2335" s="36">
        <f t="shared" si="438"/>
        <v>0.25695260029263095</v>
      </c>
      <c r="O2335" s="36">
        <f t="shared" si="439"/>
        <v>776773.272984526</v>
      </c>
      <c r="P2335" s="35">
        <f t="shared" si="442"/>
        <v>776773.272984526</v>
      </c>
    </row>
    <row r="2336" spans="1:16" x14ac:dyDescent="0.4">
      <c r="A2336" s="1">
        <v>2335</v>
      </c>
      <c r="B2336" s="21">
        <v>42148</v>
      </c>
      <c r="C2336" s="43">
        <v>3</v>
      </c>
      <c r="D2336">
        <v>3430</v>
      </c>
      <c r="E2336" s="25">
        <f t="shared" si="443"/>
        <v>3430</v>
      </c>
      <c r="F2336" s="25">
        <f t="shared" si="444"/>
        <v>3430</v>
      </c>
      <c r="G2336" s="25">
        <f t="shared" si="433"/>
        <v>1</v>
      </c>
      <c r="H2336" s="25">
        <f t="shared" si="440"/>
        <v>1.0047966317304369</v>
      </c>
      <c r="I2336" s="4">
        <f t="shared" si="434"/>
        <v>3413.6260927675839</v>
      </c>
      <c r="J2336" s="25">
        <f t="shared" si="441"/>
        <v>4334.0179094244631</v>
      </c>
      <c r="K2336" s="15">
        <f t="shared" si="435"/>
        <v>4354.8065972490904</v>
      </c>
      <c r="L2336" s="36">
        <f t="shared" si="436"/>
        <v>-924.80659724909037</v>
      </c>
      <c r="M2336" s="36">
        <f t="shared" si="437"/>
        <v>924.80659724909037</v>
      </c>
      <c r="N2336" s="36">
        <f t="shared" si="438"/>
        <v>0.26962291464988059</v>
      </c>
      <c r="O2336" s="36">
        <f t="shared" si="439"/>
        <v>855267.24231544125</v>
      </c>
      <c r="P2336" s="35">
        <f t="shared" si="442"/>
        <v>855267.24231544125</v>
      </c>
    </row>
    <row r="2337" spans="1:16" x14ac:dyDescent="0.4">
      <c r="A2337" s="1">
        <v>2336</v>
      </c>
      <c r="B2337" s="21">
        <v>42149</v>
      </c>
      <c r="C2337" s="43">
        <v>4</v>
      </c>
      <c r="D2337">
        <v>3430</v>
      </c>
      <c r="E2337" s="25">
        <f t="shared" si="443"/>
        <v>3430</v>
      </c>
      <c r="F2337" s="25">
        <f t="shared" si="444"/>
        <v>3430</v>
      </c>
      <c r="G2337" s="25">
        <f t="shared" si="433"/>
        <v>1</v>
      </c>
      <c r="H2337" s="25">
        <f t="shared" si="440"/>
        <v>0.99880733708417879</v>
      </c>
      <c r="I2337" s="4">
        <f t="shared" si="434"/>
        <v>3434.0957186129699</v>
      </c>
      <c r="J2337" s="25">
        <f t="shared" si="441"/>
        <v>4333.9580459638755</v>
      </c>
      <c r="K2337" s="15">
        <f t="shared" si="435"/>
        <v>4328.7890949237299</v>
      </c>
      <c r="L2337" s="36">
        <f t="shared" si="436"/>
        <v>-898.78909492372986</v>
      </c>
      <c r="M2337" s="36">
        <f t="shared" si="437"/>
        <v>898.78909492372986</v>
      </c>
      <c r="N2337" s="36">
        <f t="shared" si="438"/>
        <v>0.2620376370040029</v>
      </c>
      <c r="O2337" s="36">
        <f t="shared" si="439"/>
        <v>807821.83715381753</v>
      </c>
      <c r="P2337" s="35">
        <f t="shared" si="442"/>
        <v>807821.83715381753</v>
      </c>
    </row>
    <row r="2338" spans="1:16" x14ac:dyDescent="0.4">
      <c r="A2338" s="1">
        <v>2337</v>
      </c>
      <c r="B2338" s="21">
        <v>42150</v>
      </c>
      <c r="C2338" s="43">
        <v>1</v>
      </c>
      <c r="D2338">
        <v>3430</v>
      </c>
      <c r="E2338" s="25">
        <f t="shared" si="443"/>
        <v>3430</v>
      </c>
      <c r="F2338" s="25">
        <f t="shared" si="444"/>
        <v>3430</v>
      </c>
      <c r="G2338" s="25">
        <f t="shared" si="433"/>
        <v>1</v>
      </c>
      <c r="H2338" s="25">
        <f t="shared" si="440"/>
        <v>1.0016405964821891</v>
      </c>
      <c r="I2338" s="4">
        <f t="shared" si="434"/>
        <v>3424.3819709847307</v>
      </c>
      <c r="J2338" s="25">
        <f t="shared" si="441"/>
        <v>4333.8981825032888</v>
      </c>
      <c r="K2338" s="15">
        <f t="shared" si="435"/>
        <v>4341.0083606156695</v>
      </c>
      <c r="L2338" s="36">
        <f t="shared" si="436"/>
        <v>-911.00836061566952</v>
      </c>
      <c r="M2338" s="36">
        <f t="shared" si="437"/>
        <v>911.00836061566952</v>
      </c>
      <c r="N2338" s="36">
        <f t="shared" si="438"/>
        <v>0.26560010513576371</v>
      </c>
      <c r="O2338" s="36">
        <f t="shared" si="439"/>
        <v>829936.23311164975</v>
      </c>
      <c r="P2338" s="35">
        <f t="shared" si="442"/>
        <v>829936.23311164975</v>
      </c>
    </row>
    <row r="2339" spans="1:16" x14ac:dyDescent="0.4">
      <c r="A2339" s="1">
        <v>2338</v>
      </c>
      <c r="B2339" s="21">
        <v>42151</v>
      </c>
      <c r="C2339" s="43">
        <v>2</v>
      </c>
      <c r="D2339">
        <v>3430</v>
      </c>
      <c r="E2339" s="25">
        <f t="shared" si="443"/>
        <v>3430</v>
      </c>
      <c r="F2339" s="25">
        <f t="shared" si="444"/>
        <v>3457.5</v>
      </c>
      <c r="G2339" s="25">
        <f t="shared" si="433"/>
        <v>0.99204627621113517</v>
      </c>
      <c r="H2339" s="25">
        <f t="shared" si="440"/>
        <v>0.99475543470319527</v>
      </c>
      <c r="I2339" s="4">
        <f t="shared" si="434"/>
        <v>3448.0837001140962</v>
      </c>
      <c r="J2339" s="25">
        <f t="shared" si="441"/>
        <v>4333.8383190427012</v>
      </c>
      <c r="K2339" s="15">
        <f t="shared" si="435"/>
        <v>4311.1092209926874</v>
      </c>
      <c r="L2339" s="36">
        <f t="shared" si="436"/>
        <v>-881.10922099268737</v>
      </c>
      <c r="M2339" s="36">
        <f t="shared" si="437"/>
        <v>881.10922099268737</v>
      </c>
      <c r="N2339" s="36">
        <f t="shared" si="438"/>
        <v>0.25688315480836366</v>
      </c>
      <c r="O2339" s="36">
        <f t="shared" si="439"/>
        <v>776353.45931834041</v>
      </c>
      <c r="P2339" s="35">
        <f t="shared" si="442"/>
        <v>776353.45931834041</v>
      </c>
    </row>
    <row r="2340" spans="1:16" x14ac:dyDescent="0.4">
      <c r="A2340" s="1">
        <v>2339</v>
      </c>
      <c r="B2340" s="21">
        <v>42152</v>
      </c>
      <c r="C2340" s="43">
        <v>3</v>
      </c>
      <c r="D2340">
        <v>3430</v>
      </c>
      <c r="E2340" s="25">
        <f t="shared" si="443"/>
        <v>3485</v>
      </c>
      <c r="F2340" s="25">
        <f t="shared" si="444"/>
        <v>3485</v>
      </c>
      <c r="G2340" s="25">
        <f t="shared" si="433"/>
        <v>0.98421807747489243</v>
      </c>
      <c r="H2340" s="25">
        <f t="shared" si="440"/>
        <v>1.0047966317304369</v>
      </c>
      <c r="I2340" s="4">
        <f t="shared" si="434"/>
        <v>3413.6260927675839</v>
      </c>
      <c r="J2340" s="25">
        <f t="shared" si="441"/>
        <v>4333.7784555821145</v>
      </c>
      <c r="K2340" s="15">
        <f t="shared" si="435"/>
        <v>4354.565994834843</v>
      </c>
      <c r="L2340" s="36">
        <f t="shared" si="436"/>
        <v>-924.56599483484297</v>
      </c>
      <c r="M2340" s="36">
        <f t="shared" si="437"/>
        <v>924.56599483484297</v>
      </c>
      <c r="N2340" s="36">
        <f t="shared" si="438"/>
        <v>0.26955276817342361</v>
      </c>
      <c r="O2340" s="36">
        <f t="shared" si="439"/>
        <v>854822.27880494285</v>
      </c>
      <c r="P2340" s="35">
        <f t="shared" si="442"/>
        <v>854822.27880494285</v>
      </c>
    </row>
    <row r="2341" spans="1:16" x14ac:dyDescent="0.4">
      <c r="A2341" s="1">
        <v>2340</v>
      </c>
      <c r="B2341" s="21">
        <v>42153</v>
      </c>
      <c r="C2341" s="43">
        <v>4</v>
      </c>
      <c r="D2341">
        <v>3650</v>
      </c>
      <c r="E2341" s="25">
        <f t="shared" si="443"/>
        <v>3485</v>
      </c>
      <c r="F2341" s="25">
        <f t="shared" si="444"/>
        <v>3485</v>
      </c>
      <c r="G2341" s="25">
        <f t="shared" si="433"/>
        <v>1.0473457675753228</v>
      </c>
      <c r="H2341" s="25">
        <f t="shared" si="440"/>
        <v>0.99880733708417879</v>
      </c>
      <c r="I2341" s="4">
        <f t="shared" si="434"/>
        <v>3654.3584177659886</v>
      </c>
      <c r="J2341" s="25">
        <f t="shared" si="441"/>
        <v>4333.7185921215269</v>
      </c>
      <c r="K2341" s="15">
        <f t="shared" si="435"/>
        <v>4328.5499266690986</v>
      </c>
      <c r="L2341" s="36">
        <f t="shared" si="436"/>
        <v>-678.54992666909857</v>
      </c>
      <c r="M2341" s="36">
        <f t="shared" si="437"/>
        <v>678.54992666909857</v>
      </c>
      <c r="N2341" s="36">
        <f t="shared" si="438"/>
        <v>0.18590408949838316</v>
      </c>
      <c r="O2341" s="36">
        <f t="shared" si="439"/>
        <v>460430.00298263907</v>
      </c>
      <c r="P2341" s="35">
        <f t="shared" si="442"/>
        <v>460430.00298263907</v>
      </c>
    </row>
    <row r="2342" spans="1:16" x14ac:dyDescent="0.4">
      <c r="A2342" s="1">
        <v>2341</v>
      </c>
      <c r="B2342" s="21">
        <v>42154</v>
      </c>
      <c r="C2342" s="43">
        <v>1</v>
      </c>
      <c r="D2342">
        <v>3430</v>
      </c>
      <c r="E2342" s="25">
        <f t="shared" si="443"/>
        <v>3485</v>
      </c>
      <c r="F2342" s="25">
        <f t="shared" si="444"/>
        <v>3485</v>
      </c>
      <c r="G2342" s="25">
        <f t="shared" si="433"/>
        <v>0.98421807747489243</v>
      </c>
      <c r="H2342" s="25">
        <f t="shared" si="440"/>
        <v>1.0016405964821891</v>
      </c>
      <c r="I2342" s="4">
        <f t="shared" si="434"/>
        <v>3424.3819709847307</v>
      </c>
      <c r="J2342" s="25">
        <f t="shared" si="441"/>
        <v>4333.6587286609401</v>
      </c>
      <c r="K2342" s="15">
        <f t="shared" si="435"/>
        <v>4340.7685139261894</v>
      </c>
      <c r="L2342" s="36">
        <f t="shared" si="436"/>
        <v>-910.76851392618937</v>
      </c>
      <c r="M2342" s="36">
        <f t="shared" si="437"/>
        <v>910.76851392618937</v>
      </c>
      <c r="N2342" s="36">
        <f t="shared" si="438"/>
        <v>0.26553017898722719</v>
      </c>
      <c r="O2342" s="36">
        <f t="shared" si="439"/>
        <v>829499.28595931944</v>
      </c>
      <c r="P2342" s="35">
        <f t="shared" si="442"/>
        <v>829499.28595931944</v>
      </c>
    </row>
    <row r="2343" spans="1:16" x14ac:dyDescent="0.4">
      <c r="A2343" s="1">
        <v>2342</v>
      </c>
      <c r="B2343" s="21">
        <v>42155</v>
      </c>
      <c r="C2343" s="43">
        <v>2</v>
      </c>
      <c r="D2343">
        <v>3430</v>
      </c>
      <c r="E2343" s="25">
        <f t="shared" si="443"/>
        <v>3485</v>
      </c>
      <c r="F2343" s="25">
        <f t="shared" si="444"/>
        <v>3457.5</v>
      </c>
      <c r="G2343" s="25">
        <f t="shared" si="433"/>
        <v>0.99204627621113517</v>
      </c>
      <c r="H2343" s="25">
        <f t="shared" si="440"/>
        <v>0.99475543470319527</v>
      </c>
      <c r="I2343" s="4">
        <f t="shared" si="434"/>
        <v>3448.0837001140962</v>
      </c>
      <c r="J2343" s="25">
        <f t="shared" si="441"/>
        <v>4333.5988652003525</v>
      </c>
      <c r="K2343" s="15">
        <f t="shared" si="435"/>
        <v>4310.8710229816506</v>
      </c>
      <c r="L2343" s="36">
        <f t="shared" si="436"/>
        <v>-880.87102298165064</v>
      </c>
      <c r="M2343" s="36">
        <f t="shared" si="437"/>
        <v>880.87102298165064</v>
      </c>
      <c r="N2343" s="36">
        <f t="shared" si="438"/>
        <v>0.25681370932409642</v>
      </c>
      <c r="O2343" s="36">
        <f t="shared" si="439"/>
        <v>775933.75912873971</v>
      </c>
      <c r="P2343" s="35">
        <f t="shared" si="442"/>
        <v>775933.75912873971</v>
      </c>
    </row>
    <row r="2344" spans="1:16" x14ac:dyDescent="0.4">
      <c r="A2344" s="1">
        <v>2343</v>
      </c>
      <c r="B2344" s="21">
        <v>42156</v>
      </c>
      <c r="C2344" s="43">
        <v>3</v>
      </c>
      <c r="D2344">
        <v>3430</v>
      </c>
      <c r="E2344" s="25">
        <f t="shared" si="443"/>
        <v>3430</v>
      </c>
      <c r="F2344" s="25">
        <f t="shared" si="444"/>
        <v>3825.5</v>
      </c>
      <c r="G2344" s="25">
        <f t="shared" si="433"/>
        <v>0.89661482159194872</v>
      </c>
      <c r="H2344" s="25">
        <f t="shared" si="440"/>
        <v>1.0047966317304369</v>
      </c>
      <c r="I2344" s="4">
        <f t="shared" si="434"/>
        <v>3413.6260927675839</v>
      </c>
      <c r="J2344" s="25">
        <f t="shared" si="441"/>
        <v>4333.5390017397658</v>
      </c>
      <c r="K2344" s="15">
        <f t="shared" si="435"/>
        <v>4354.3253924205965</v>
      </c>
      <c r="L2344" s="36">
        <f t="shared" si="436"/>
        <v>-924.32539242059647</v>
      </c>
      <c r="M2344" s="36">
        <f t="shared" si="437"/>
        <v>924.32539242059647</v>
      </c>
      <c r="N2344" s="36">
        <f t="shared" si="438"/>
        <v>0.26948262169696691</v>
      </c>
      <c r="O2344" s="36">
        <f t="shared" si="439"/>
        <v>854377.43107348972</v>
      </c>
      <c r="P2344" s="35">
        <f t="shared" si="442"/>
        <v>854377.43107348972</v>
      </c>
    </row>
    <row r="2345" spans="1:16" x14ac:dyDescent="0.4">
      <c r="A2345" s="1">
        <v>2344</v>
      </c>
      <c r="B2345" s="21">
        <v>42157</v>
      </c>
      <c r="C2345" s="43">
        <v>4</v>
      </c>
      <c r="D2345">
        <v>3430</v>
      </c>
      <c r="E2345" s="25">
        <f t="shared" si="443"/>
        <v>4221</v>
      </c>
      <c r="F2345" s="25">
        <f t="shared" si="444"/>
        <v>4221</v>
      </c>
      <c r="G2345" s="25">
        <f t="shared" si="433"/>
        <v>0.81260364842454391</v>
      </c>
      <c r="H2345" s="25">
        <f t="shared" si="440"/>
        <v>0.99880733708417879</v>
      </c>
      <c r="I2345" s="4">
        <f t="shared" si="434"/>
        <v>3434.0957186129699</v>
      </c>
      <c r="J2345" s="25">
        <f t="shared" si="441"/>
        <v>4333.4791382791782</v>
      </c>
      <c r="K2345" s="15">
        <f t="shared" si="435"/>
        <v>4328.3107584144682</v>
      </c>
      <c r="L2345" s="36">
        <f t="shared" si="436"/>
        <v>-898.31075841446818</v>
      </c>
      <c r="M2345" s="36">
        <f t="shared" si="437"/>
        <v>898.31075841446818</v>
      </c>
      <c r="N2345" s="36">
        <f t="shared" si="438"/>
        <v>0.26189818029576334</v>
      </c>
      <c r="O2345" s="36">
        <f t="shared" si="439"/>
        <v>806962.21868317702</v>
      </c>
      <c r="P2345" s="35">
        <f t="shared" si="442"/>
        <v>806962.21868317702</v>
      </c>
    </row>
    <row r="2346" spans="1:16" x14ac:dyDescent="0.4">
      <c r="A2346" s="1">
        <v>2345</v>
      </c>
      <c r="B2346" s="21">
        <v>42158</v>
      </c>
      <c r="C2346" s="43">
        <v>1</v>
      </c>
      <c r="D2346">
        <v>6594</v>
      </c>
      <c r="E2346" s="25">
        <f t="shared" si="443"/>
        <v>4221</v>
      </c>
      <c r="F2346" s="25">
        <f t="shared" si="444"/>
        <v>4612.875</v>
      </c>
      <c r="G2346" s="25">
        <f t="shared" si="433"/>
        <v>1.4294772782700593</v>
      </c>
      <c r="H2346" s="25">
        <f t="shared" si="440"/>
        <v>1.0016405964821891</v>
      </c>
      <c r="I2346" s="4">
        <f t="shared" si="434"/>
        <v>6583.1996258522786</v>
      </c>
      <c r="J2346" s="25">
        <f t="shared" si="441"/>
        <v>4333.4192748185915</v>
      </c>
      <c r="K2346" s="15">
        <f t="shared" si="435"/>
        <v>4340.5286672367092</v>
      </c>
      <c r="L2346" s="36">
        <f t="shared" si="436"/>
        <v>2253.4713327632908</v>
      </c>
      <c r="M2346" s="36">
        <f t="shared" si="437"/>
        <v>2253.4713327632908</v>
      </c>
      <c r="N2346" s="36">
        <f t="shared" si="438"/>
        <v>0.34174572835354727</v>
      </c>
      <c r="O2346" s="36">
        <f t="shared" si="439"/>
        <v>5078133.0475859623</v>
      </c>
      <c r="P2346" s="35">
        <f t="shared" si="442"/>
        <v>5078133.0475859623</v>
      </c>
    </row>
    <row r="2347" spans="1:16" x14ac:dyDescent="0.4">
      <c r="A2347" s="1">
        <v>2346</v>
      </c>
      <c r="B2347" s="21">
        <v>42159</v>
      </c>
      <c r="C2347" s="43">
        <v>2</v>
      </c>
      <c r="D2347">
        <v>3430</v>
      </c>
      <c r="E2347" s="25">
        <f t="shared" si="443"/>
        <v>5004.75</v>
      </c>
      <c r="F2347" s="25">
        <f t="shared" si="444"/>
        <v>5158.375</v>
      </c>
      <c r="G2347" s="25">
        <f t="shared" si="433"/>
        <v>0.66493808612208305</v>
      </c>
      <c r="H2347" s="25">
        <f t="shared" si="440"/>
        <v>0.99475543470319527</v>
      </c>
      <c r="I2347" s="4">
        <f t="shared" si="434"/>
        <v>3448.0837001140962</v>
      </c>
      <c r="J2347" s="25">
        <f t="shared" si="441"/>
        <v>4333.3594113580039</v>
      </c>
      <c r="K2347" s="15">
        <f t="shared" si="435"/>
        <v>4310.6328249706139</v>
      </c>
      <c r="L2347" s="36">
        <f t="shared" si="436"/>
        <v>-880.63282497061391</v>
      </c>
      <c r="M2347" s="36">
        <f t="shared" si="437"/>
        <v>880.63282497061391</v>
      </c>
      <c r="N2347" s="36">
        <f t="shared" si="438"/>
        <v>0.25674426383982912</v>
      </c>
      <c r="O2347" s="36">
        <f t="shared" si="439"/>
        <v>775514.17241572391</v>
      </c>
      <c r="P2347" s="35">
        <f t="shared" si="442"/>
        <v>775514.17241572391</v>
      </c>
    </row>
    <row r="2348" spans="1:16" x14ac:dyDescent="0.4">
      <c r="A2348" s="1">
        <v>2347</v>
      </c>
      <c r="B2348" s="21">
        <v>42160</v>
      </c>
      <c r="C2348" s="43">
        <v>3</v>
      </c>
      <c r="D2348">
        <v>6565</v>
      </c>
      <c r="E2348" s="25">
        <f t="shared" si="443"/>
        <v>5312</v>
      </c>
      <c r="F2348" s="25">
        <f t="shared" si="444"/>
        <v>4813.875</v>
      </c>
      <c r="G2348" s="25">
        <f t="shared" si="433"/>
        <v>1.363766196671081</v>
      </c>
      <c r="H2348" s="25">
        <f t="shared" si="440"/>
        <v>1.0047966317304369</v>
      </c>
      <c r="I2348" s="4">
        <f t="shared" si="434"/>
        <v>6533.6604370318328</v>
      </c>
      <c r="J2348" s="25">
        <f t="shared" si="441"/>
        <v>4333.2995478974171</v>
      </c>
      <c r="K2348" s="15">
        <f t="shared" si="435"/>
        <v>4354.08479000635</v>
      </c>
      <c r="L2348" s="36">
        <f t="shared" si="436"/>
        <v>2210.91520999365</v>
      </c>
      <c r="M2348" s="36">
        <f t="shared" si="437"/>
        <v>2210.91520999365</v>
      </c>
      <c r="N2348" s="36">
        <f t="shared" si="438"/>
        <v>0.33677307082919267</v>
      </c>
      <c r="O2348" s="36">
        <f t="shared" si="439"/>
        <v>4888146.0657812655</v>
      </c>
      <c r="P2348" s="35">
        <f t="shared" si="442"/>
        <v>4888146.0657812655</v>
      </c>
    </row>
    <row r="2349" spans="1:16" x14ac:dyDescent="0.4">
      <c r="A2349" s="1">
        <v>2348</v>
      </c>
      <c r="B2349" s="21">
        <v>42161</v>
      </c>
      <c r="C2349" s="43">
        <v>4</v>
      </c>
      <c r="D2349">
        <v>4659</v>
      </c>
      <c r="E2349" s="25">
        <f t="shared" si="443"/>
        <v>4315.75</v>
      </c>
      <c r="F2349" s="25">
        <f t="shared" si="444"/>
        <v>4317.125</v>
      </c>
      <c r="G2349" s="25">
        <f t="shared" ref="G2349:G2412" si="445">D2349/F2349</f>
        <v>1.0791904334481861</v>
      </c>
      <c r="H2349" s="25">
        <f t="shared" si="440"/>
        <v>0.99880733708417879</v>
      </c>
      <c r="I2349" s="4">
        <f t="shared" ref="I2349:I2412" si="446">D2349/H2349</f>
        <v>4664.5632516086962</v>
      </c>
      <c r="J2349" s="25">
        <f t="shared" si="441"/>
        <v>4333.2396844368295</v>
      </c>
      <c r="K2349" s="15">
        <f t="shared" ref="K2349:K2412" si="447">H2349*J2349</f>
        <v>4328.0715901598369</v>
      </c>
      <c r="L2349" s="36">
        <f t="shared" ref="L2349:L2412" si="448">D2349-K2349</f>
        <v>330.92840984016311</v>
      </c>
      <c r="M2349" s="36">
        <f t="shared" ref="M2349:M2412" si="449">ABS(L2349)</f>
        <v>330.92840984016311</v>
      </c>
      <c r="N2349" s="36">
        <f t="shared" ref="N2349:N2412" si="450">M2349/D2349</f>
        <v>7.1029922695892492E-2</v>
      </c>
      <c r="O2349" s="36">
        <f t="shared" ref="O2349:O2412" si="451">L2349^2</f>
        <v>109513.61243933896</v>
      </c>
      <c r="P2349" s="35">
        <f t="shared" si="442"/>
        <v>109513.61243933896</v>
      </c>
    </row>
    <row r="2350" spans="1:16" x14ac:dyDescent="0.4">
      <c r="A2350" s="1">
        <v>2349</v>
      </c>
      <c r="B2350" s="21">
        <v>42162</v>
      </c>
      <c r="C2350" s="43">
        <v>1</v>
      </c>
      <c r="D2350">
        <v>2609</v>
      </c>
      <c r="E2350" s="25">
        <f t="shared" si="443"/>
        <v>4318.5</v>
      </c>
      <c r="F2350" s="25">
        <f t="shared" si="444"/>
        <v>4375.375</v>
      </c>
      <c r="G2350" s="25">
        <f t="shared" si="445"/>
        <v>0.59629174642173532</v>
      </c>
      <c r="H2350" s="25">
        <f t="shared" si="440"/>
        <v>1.0016405964821891</v>
      </c>
      <c r="I2350" s="4">
        <f t="shared" si="446"/>
        <v>2604.7266945478609</v>
      </c>
      <c r="J2350" s="25">
        <f t="shared" si="441"/>
        <v>4333.1798209762428</v>
      </c>
      <c r="K2350" s="15">
        <f t="shared" si="447"/>
        <v>4340.2888205472291</v>
      </c>
      <c r="L2350" s="36">
        <f t="shared" si="448"/>
        <v>-1731.2888205472291</v>
      </c>
      <c r="M2350" s="36">
        <f t="shared" si="449"/>
        <v>1731.2888205472291</v>
      </c>
      <c r="N2350" s="36">
        <f t="shared" si="450"/>
        <v>0.66358329649184711</v>
      </c>
      <c r="O2350" s="36">
        <f t="shared" si="451"/>
        <v>2997360.9801518158</v>
      </c>
      <c r="P2350" s="35">
        <f t="shared" si="442"/>
        <v>2997360.9801518158</v>
      </c>
    </row>
    <row r="2351" spans="1:16" x14ac:dyDescent="0.4">
      <c r="A2351" s="1">
        <v>2350</v>
      </c>
      <c r="B2351" s="21">
        <v>42163</v>
      </c>
      <c r="C2351" s="43">
        <v>2</v>
      </c>
      <c r="D2351">
        <v>3441</v>
      </c>
      <c r="E2351" s="25">
        <f t="shared" si="443"/>
        <v>4432.25</v>
      </c>
      <c r="F2351" s="25">
        <f t="shared" si="444"/>
        <v>4477.375</v>
      </c>
      <c r="G2351" s="25">
        <f t="shared" si="445"/>
        <v>0.76853066808118597</v>
      </c>
      <c r="H2351" s="25">
        <f t="shared" si="440"/>
        <v>0.99475543470319527</v>
      </c>
      <c r="I2351" s="4">
        <f t="shared" si="446"/>
        <v>3459.1416944876401</v>
      </c>
      <c r="J2351" s="25">
        <f t="shared" si="441"/>
        <v>4333.1199575156552</v>
      </c>
      <c r="K2351" s="15">
        <f t="shared" si="447"/>
        <v>4310.3946269595763</v>
      </c>
      <c r="L2351" s="36">
        <f t="shared" si="448"/>
        <v>-869.39462695957627</v>
      </c>
      <c r="M2351" s="36">
        <f t="shared" si="449"/>
        <v>869.39462695957627</v>
      </c>
      <c r="N2351" s="36">
        <f t="shared" si="450"/>
        <v>0.2526575492471887</v>
      </c>
      <c r="O2351" s="36">
        <f t="shared" si="451"/>
        <v>755847.01738618081</v>
      </c>
      <c r="P2351" s="35">
        <f t="shared" si="442"/>
        <v>755847.01738618081</v>
      </c>
    </row>
    <row r="2352" spans="1:16" x14ac:dyDescent="0.4">
      <c r="A2352" s="1">
        <v>2351</v>
      </c>
      <c r="B2352" s="21">
        <v>42164</v>
      </c>
      <c r="C2352" s="43">
        <v>3</v>
      </c>
      <c r="D2352">
        <v>7020</v>
      </c>
      <c r="E2352" s="25">
        <f t="shared" si="443"/>
        <v>4522.5</v>
      </c>
      <c r="F2352" s="25">
        <f t="shared" si="444"/>
        <v>4625.125</v>
      </c>
      <c r="G2352" s="25">
        <f t="shared" si="445"/>
        <v>1.5177968163022622</v>
      </c>
      <c r="H2352" s="25">
        <f t="shared" si="440"/>
        <v>1.0047966317304369</v>
      </c>
      <c r="I2352" s="4">
        <f t="shared" si="446"/>
        <v>6986.4883881132473</v>
      </c>
      <c r="J2352" s="25">
        <f t="shared" si="441"/>
        <v>4333.0600940550685</v>
      </c>
      <c r="K2352" s="15">
        <f t="shared" si="447"/>
        <v>4353.8441875921026</v>
      </c>
      <c r="L2352" s="36">
        <f t="shared" si="448"/>
        <v>2666.1558124078974</v>
      </c>
      <c r="M2352" s="36">
        <f t="shared" si="449"/>
        <v>2666.1558124078974</v>
      </c>
      <c r="N2352" s="36">
        <f t="shared" si="450"/>
        <v>0.37979427527178028</v>
      </c>
      <c r="O2352" s="36">
        <f t="shared" si="451"/>
        <v>7108386.8160364153</v>
      </c>
      <c r="P2352" s="35">
        <f t="shared" si="442"/>
        <v>7108386.8160364153</v>
      </c>
    </row>
    <row r="2353" spans="1:16" x14ac:dyDescent="0.4">
      <c r="A2353" s="1">
        <v>2352</v>
      </c>
      <c r="B2353" s="21">
        <v>42165</v>
      </c>
      <c r="C2353" s="43">
        <v>4</v>
      </c>
      <c r="D2353">
        <v>5020</v>
      </c>
      <c r="E2353" s="25">
        <f t="shared" si="443"/>
        <v>4727.75</v>
      </c>
      <c r="F2353" s="25">
        <f t="shared" si="444"/>
        <v>4726.375</v>
      </c>
      <c r="G2353" s="25">
        <f t="shared" si="445"/>
        <v>1.0621247785036101</v>
      </c>
      <c r="H2353" s="25">
        <f t="shared" si="440"/>
        <v>0.99880733708417879</v>
      </c>
      <c r="I2353" s="4">
        <f t="shared" si="446"/>
        <v>5025.994317037058</v>
      </c>
      <c r="J2353" s="25">
        <f t="shared" si="441"/>
        <v>4333.0002305944809</v>
      </c>
      <c r="K2353" s="15">
        <f t="shared" si="447"/>
        <v>4327.8324219052065</v>
      </c>
      <c r="L2353" s="36">
        <f t="shared" si="448"/>
        <v>692.1675780947935</v>
      </c>
      <c r="M2353" s="36">
        <f t="shared" si="449"/>
        <v>692.1675780947935</v>
      </c>
      <c r="N2353" s="36">
        <f t="shared" si="450"/>
        <v>0.13788198766828555</v>
      </c>
      <c r="O2353" s="36">
        <f t="shared" si="451"/>
        <v>479095.95616561203</v>
      </c>
      <c r="P2353" s="35">
        <f t="shared" si="442"/>
        <v>479095.95616561203</v>
      </c>
    </row>
    <row r="2354" spans="1:16" x14ac:dyDescent="0.4">
      <c r="A2354" s="1">
        <v>2353</v>
      </c>
      <c r="B2354" s="21">
        <v>42166</v>
      </c>
      <c r="C2354" s="43">
        <v>1</v>
      </c>
      <c r="D2354">
        <v>3430</v>
      </c>
      <c r="E2354" s="25">
        <f t="shared" si="443"/>
        <v>4725</v>
      </c>
      <c r="F2354" s="25">
        <f t="shared" si="444"/>
        <v>4303.75</v>
      </c>
      <c r="G2354" s="25">
        <f t="shared" si="445"/>
        <v>0.796979378449027</v>
      </c>
      <c r="H2354" s="25">
        <f t="shared" si="440"/>
        <v>1.0016405964821891</v>
      </c>
      <c r="I2354" s="4">
        <f t="shared" si="446"/>
        <v>3424.3819709847307</v>
      </c>
      <c r="J2354" s="25">
        <f t="shared" si="441"/>
        <v>4332.9403671338941</v>
      </c>
      <c r="K2354" s="15">
        <f t="shared" si="447"/>
        <v>4340.0489738577489</v>
      </c>
      <c r="L2354" s="36">
        <f t="shared" si="448"/>
        <v>-910.04897385774893</v>
      </c>
      <c r="M2354" s="36">
        <f t="shared" si="449"/>
        <v>910.04897385774893</v>
      </c>
      <c r="N2354" s="36">
        <f t="shared" si="450"/>
        <v>0.26532040054161776</v>
      </c>
      <c r="O2354" s="36">
        <f t="shared" si="451"/>
        <v>828189.13481954182</v>
      </c>
      <c r="P2354" s="35">
        <f t="shared" si="442"/>
        <v>828189.13481954182</v>
      </c>
    </row>
    <row r="2355" spans="1:16" x14ac:dyDescent="0.4">
      <c r="A2355" s="1">
        <v>2354</v>
      </c>
      <c r="B2355" s="21">
        <v>42167</v>
      </c>
      <c r="C2355" s="43">
        <v>2</v>
      </c>
      <c r="D2355">
        <v>3430</v>
      </c>
      <c r="E2355" s="25">
        <f t="shared" si="443"/>
        <v>3882.5</v>
      </c>
      <c r="F2355" s="25">
        <f t="shared" si="444"/>
        <v>3683.75</v>
      </c>
      <c r="G2355" s="25">
        <f t="shared" si="445"/>
        <v>0.93111638954869358</v>
      </c>
      <c r="H2355" s="25">
        <f t="shared" si="440"/>
        <v>0.99475543470319527</v>
      </c>
      <c r="I2355" s="4">
        <f t="shared" si="446"/>
        <v>3448.0837001140962</v>
      </c>
      <c r="J2355" s="25">
        <f t="shared" si="441"/>
        <v>4332.8805036733065</v>
      </c>
      <c r="K2355" s="15">
        <f t="shared" si="447"/>
        <v>4310.1564289485395</v>
      </c>
      <c r="L2355" s="36">
        <f t="shared" si="448"/>
        <v>-880.15642894853954</v>
      </c>
      <c r="M2355" s="36">
        <f t="shared" si="449"/>
        <v>880.15642894853954</v>
      </c>
      <c r="N2355" s="36">
        <f t="shared" si="450"/>
        <v>0.25660537287129431</v>
      </c>
      <c r="O2355" s="36">
        <f t="shared" si="451"/>
        <v>774675.33941944549</v>
      </c>
      <c r="P2355" s="35">
        <f t="shared" si="442"/>
        <v>774675.33941944549</v>
      </c>
    </row>
    <row r="2356" spans="1:16" x14ac:dyDescent="0.4">
      <c r="A2356" s="1">
        <v>2355</v>
      </c>
      <c r="B2356" s="21">
        <v>42168</v>
      </c>
      <c r="C2356" s="43">
        <v>3</v>
      </c>
      <c r="D2356">
        <v>3650</v>
      </c>
      <c r="E2356" s="25">
        <f t="shared" si="443"/>
        <v>3485</v>
      </c>
      <c r="F2356" s="25">
        <f t="shared" si="444"/>
        <v>3485</v>
      </c>
      <c r="G2356" s="25">
        <f t="shared" si="445"/>
        <v>1.0473457675753228</v>
      </c>
      <c r="H2356" s="25">
        <f t="shared" si="440"/>
        <v>1.0047966317304369</v>
      </c>
      <c r="I2356" s="4">
        <f t="shared" si="446"/>
        <v>3632.5758713124433</v>
      </c>
      <c r="J2356" s="25">
        <f t="shared" si="441"/>
        <v>4332.8206402127198</v>
      </c>
      <c r="K2356" s="15">
        <f t="shared" si="447"/>
        <v>4353.6035851778561</v>
      </c>
      <c r="L2356" s="36">
        <f t="shared" si="448"/>
        <v>-703.60358517785608</v>
      </c>
      <c r="M2356" s="36">
        <f t="shared" si="449"/>
        <v>703.60358517785608</v>
      </c>
      <c r="N2356" s="36">
        <f t="shared" si="450"/>
        <v>0.19276810552817975</v>
      </c>
      <c r="O2356" s="36">
        <f t="shared" si="451"/>
        <v>495058.00507513259</v>
      </c>
      <c r="P2356" s="35">
        <f t="shared" si="442"/>
        <v>495058.00507513259</v>
      </c>
    </row>
    <row r="2357" spans="1:16" x14ac:dyDescent="0.4">
      <c r="A2357" s="1">
        <v>2356</v>
      </c>
      <c r="B2357" s="21">
        <v>42169</v>
      </c>
      <c r="C2357" s="43">
        <v>4</v>
      </c>
      <c r="D2357">
        <v>3430</v>
      </c>
      <c r="E2357" s="25">
        <f t="shared" si="443"/>
        <v>3485</v>
      </c>
      <c r="F2357" s="25">
        <f t="shared" si="444"/>
        <v>3485</v>
      </c>
      <c r="G2357" s="25">
        <f t="shared" si="445"/>
        <v>0.98421807747489243</v>
      </c>
      <c r="H2357" s="25">
        <f t="shared" si="440"/>
        <v>0.99880733708417879</v>
      </c>
      <c r="I2357" s="4">
        <f t="shared" si="446"/>
        <v>3434.0957186129699</v>
      </c>
      <c r="J2357" s="25">
        <f t="shared" si="441"/>
        <v>4332.7607767521322</v>
      </c>
      <c r="K2357" s="15">
        <f t="shared" si="447"/>
        <v>4327.5932536505752</v>
      </c>
      <c r="L2357" s="36">
        <f t="shared" si="448"/>
        <v>-897.59325365057521</v>
      </c>
      <c r="M2357" s="36">
        <f t="shared" si="449"/>
        <v>897.59325365057521</v>
      </c>
      <c r="N2357" s="36">
        <f t="shared" si="450"/>
        <v>0.26168899523340383</v>
      </c>
      <c r="O2357" s="36">
        <f t="shared" si="451"/>
        <v>805673.64899902581</v>
      </c>
      <c r="P2357" s="35">
        <f t="shared" si="442"/>
        <v>805673.64899902581</v>
      </c>
    </row>
    <row r="2358" spans="1:16" x14ac:dyDescent="0.4">
      <c r="A2358" s="1">
        <v>2357</v>
      </c>
      <c r="B2358" s="21">
        <v>42170</v>
      </c>
      <c r="C2358" s="43">
        <v>1</v>
      </c>
      <c r="D2358">
        <v>3430</v>
      </c>
      <c r="E2358" s="25">
        <f t="shared" si="443"/>
        <v>3485</v>
      </c>
      <c r="F2358" s="25">
        <f t="shared" si="444"/>
        <v>3457.5</v>
      </c>
      <c r="G2358" s="25">
        <f t="shared" si="445"/>
        <v>0.99204627621113517</v>
      </c>
      <c r="H2358" s="25">
        <f t="shared" si="440"/>
        <v>1.0016405964821891</v>
      </c>
      <c r="I2358" s="4">
        <f t="shared" si="446"/>
        <v>3424.3819709847307</v>
      </c>
      <c r="J2358" s="25">
        <f t="shared" si="441"/>
        <v>4332.7009132915455</v>
      </c>
      <c r="K2358" s="15">
        <f t="shared" si="447"/>
        <v>4339.8091271682688</v>
      </c>
      <c r="L2358" s="36">
        <f t="shared" si="448"/>
        <v>-909.80912716826879</v>
      </c>
      <c r="M2358" s="36">
        <f t="shared" si="449"/>
        <v>909.80912716826879</v>
      </c>
      <c r="N2358" s="36">
        <f t="shared" si="450"/>
        <v>0.2652504743930813</v>
      </c>
      <c r="O2358" s="36">
        <f t="shared" si="451"/>
        <v>827752.64787868713</v>
      </c>
      <c r="P2358" s="35">
        <f t="shared" si="442"/>
        <v>827752.64787868713</v>
      </c>
    </row>
    <row r="2359" spans="1:16" x14ac:dyDescent="0.4">
      <c r="A2359" s="1">
        <v>2358</v>
      </c>
      <c r="B2359" s="21">
        <v>42171</v>
      </c>
      <c r="C2359" s="43">
        <v>2</v>
      </c>
      <c r="D2359">
        <v>3430</v>
      </c>
      <c r="E2359" s="25">
        <f t="shared" si="443"/>
        <v>3430</v>
      </c>
      <c r="F2359" s="25">
        <f t="shared" si="444"/>
        <v>3430</v>
      </c>
      <c r="G2359" s="25">
        <f t="shared" si="445"/>
        <v>1</v>
      </c>
      <c r="H2359" s="25">
        <f t="shared" si="440"/>
        <v>0.99475543470319527</v>
      </c>
      <c r="I2359" s="4">
        <f t="shared" si="446"/>
        <v>3448.0837001140962</v>
      </c>
      <c r="J2359" s="25">
        <f t="shared" si="441"/>
        <v>4332.6410498309579</v>
      </c>
      <c r="K2359" s="15">
        <f t="shared" si="447"/>
        <v>4309.9182309375028</v>
      </c>
      <c r="L2359" s="36">
        <f t="shared" si="448"/>
        <v>-879.91823093750281</v>
      </c>
      <c r="M2359" s="36">
        <f t="shared" si="449"/>
        <v>879.91823093750281</v>
      </c>
      <c r="N2359" s="36">
        <f t="shared" si="450"/>
        <v>0.25653592738702707</v>
      </c>
      <c r="O2359" s="36">
        <f t="shared" si="451"/>
        <v>774256.0931361845</v>
      </c>
      <c r="P2359" s="35">
        <f t="shared" si="442"/>
        <v>774256.0931361845</v>
      </c>
    </row>
    <row r="2360" spans="1:16" x14ac:dyDescent="0.4">
      <c r="A2360" s="1">
        <v>2359</v>
      </c>
      <c r="B2360" s="21">
        <v>42172</v>
      </c>
      <c r="C2360" s="43">
        <v>3</v>
      </c>
      <c r="D2360">
        <v>3430</v>
      </c>
      <c r="E2360" s="25">
        <f t="shared" si="443"/>
        <v>3430</v>
      </c>
      <c r="F2360" s="25">
        <f t="shared" si="444"/>
        <v>3430</v>
      </c>
      <c r="G2360" s="25">
        <f t="shared" si="445"/>
        <v>1</v>
      </c>
      <c r="H2360" s="25">
        <f t="shared" si="440"/>
        <v>1.0047966317304369</v>
      </c>
      <c r="I2360" s="4">
        <f t="shared" si="446"/>
        <v>3413.6260927675839</v>
      </c>
      <c r="J2360" s="25">
        <f t="shared" si="441"/>
        <v>4332.5811863703711</v>
      </c>
      <c r="K2360" s="15">
        <f t="shared" si="447"/>
        <v>4353.3629827636087</v>
      </c>
      <c r="L2360" s="36">
        <f t="shared" si="448"/>
        <v>-923.36298276360867</v>
      </c>
      <c r="M2360" s="36">
        <f t="shared" si="449"/>
        <v>923.36298276360867</v>
      </c>
      <c r="N2360" s="36">
        <f t="shared" si="450"/>
        <v>0.26920203579113955</v>
      </c>
      <c r="O2360" s="36">
        <f t="shared" si="451"/>
        <v>852599.19793810823</v>
      </c>
      <c r="P2360" s="35">
        <f t="shared" si="442"/>
        <v>852599.19793810823</v>
      </c>
    </row>
    <row r="2361" spans="1:16" x14ac:dyDescent="0.4">
      <c r="A2361" s="1">
        <v>2360</v>
      </c>
      <c r="B2361" s="21">
        <v>42173</v>
      </c>
      <c r="C2361" s="43">
        <v>4</v>
      </c>
      <c r="D2361">
        <v>3430</v>
      </c>
      <c r="E2361" s="25">
        <f t="shared" si="443"/>
        <v>3430</v>
      </c>
      <c r="F2361" s="25">
        <f t="shared" si="444"/>
        <v>3430</v>
      </c>
      <c r="G2361" s="25">
        <f t="shared" si="445"/>
        <v>1</v>
      </c>
      <c r="H2361" s="25">
        <f t="shared" si="440"/>
        <v>0.99880733708417879</v>
      </c>
      <c r="I2361" s="4">
        <f t="shared" si="446"/>
        <v>3434.0957186129699</v>
      </c>
      <c r="J2361" s="25">
        <f t="shared" si="441"/>
        <v>4332.5213229097835</v>
      </c>
      <c r="K2361" s="15">
        <f t="shared" si="447"/>
        <v>4327.3540853959448</v>
      </c>
      <c r="L2361" s="36">
        <f t="shared" si="448"/>
        <v>-897.35408539594482</v>
      </c>
      <c r="M2361" s="36">
        <f t="shared" si="449"/>
        <v>897.35408539594482</v>
      </c>
      <c r="N2361" s="36">
        <f t="shared" si="450"/>
        <v>0.26161926687928422</v>
      </c>
      <c r="O2361" s="36">
        <f t="shared" si="451"/>
        <v>805244.35457679268</v>
      </c>
      <c r="P2361" s="35">
        <f t="shared" si="442"/>
        <v>805244.35457679268</v>
      </c>
    </row>
    <row r="2362" spans="1:16" x14ac:dyDescent="0.4">
      <c r="A2362" s="1">
        <v>2361</v>
      </c>
      <c r="B2362" s="21">
        <v>42174</v>
      </c>
      <c r="C2362" s="43">
        <v>1</v>
      </c>
      <c r="D2362">
        <v>3430</v>
      </c>
      <c r="E2362" s="25">
        <f t="shared" si="443"/>
        <v>3430</v>
      </c>
      <c r="F2362" s="25">
        <f t="shared" si="444"/>
        <v>3430</v>
      </c>
      <c r="G2362" s="25">
        <f t="shared" si="445"/>
        <v>1</v>
      </c>
      <c r="H2362" s="25">
        <f t="shared" si="440"/>
        <v>1.0016405964821891</v>
      </c>
      <c r="I2362" s="4">
        <f t="shared" si="446"/>
        <v>3424.3819709847307</v>
      </c>
      <c r="J2362" s="25">
        <f t="shared" si="441"/>
        <v>4332.4614594491968</v>
      </c>
      <c r="K2362" s="15">
        <f t="shared" si="447"/>
        <v>4339.5692804787886</v>
      </c>
      <c r="L2362" s="36">
        <f t="shared" si="448"/>
        <v>-909.56928047878864</v>
      </c>
      <c r="M2362" s="36">
        <f t="shared" si="449"/>
        <v>909.56928047878864</v>
      </c>
      <c r="N2362" s="36">
        <f t="shared" si="450"/>
        <v>0.26518054824454479</v>
      </c>
      <c r="O2362" s="36">
        <f t="shared" si="451"/>
        <v>827316.27599070128</v>
      </c>
      <c r="P2362" s="35">
        <f t="shared" si="442"/>
        <v>827316.27599070128</v>
      </c>
    </row>
    <row r="2363" spans="1:16" x14ac:dyDescent="0.4">
      <c r="A2363" s="1">
        <v>2362</v>
      </c>
      <c r="B2363" s="21">
        <v>42175</v>
      </c>
      <c r="C2363" s="43">
        <v>2</v>
      </c>
      <c r="D2363">
        <v>3430</v>
      </c>
      <c r="E2363" s="25">
        <f t="shared" si="443"/>
        <v>3430</v>
      </c>
      <c r="F2363" s="25">
        <f t="shared" si="444"/>
        <v>3430</v>
      </c>
      <c r="G2363" s="25">
        <f t="shared" si="445"/>
        <v>1</v>
      </c>
      <c r="H2363" s="25">
        <f t="shared" si="440"/>
        <v>0.99475543470319527</v>
      </c>
      <c r="I2363" s="4">
        <f t="shared" si="446"/>
        <v>3448.0837001140962</v>
      </c>
      <c r="J2363" s="25">
        <f t="shared" si="441"/>
        <v>4332.4015959886092</v>
      </c>
      <c r="K2363" s="15">
        <f t="shared" si="447"/>
        <v>4309.6800329264661</v>
      </c>
      <c r="L2363" s="36">
        <f t="shared" si="448"/>
        <v>-879.68003292646608</v>
      </c>
      <c r="M2363" s="36">
        <f t="shared" si="449"/>
        <v>879.68003292646608</v>
      </c>
      <c r="N2363" s="36">
        <f t="shared" si="450"/>
        <v>0.25646648190275978</v>
      </c>
      <c r="O2363" s="36">
        <f t="shared" si="451"/>
        <v>773836.96032950841</v>
      </c>
      <c r="P2363" s="35">
        <f t="shared" si="442"/>
        <v>773836.96032950841</v>
      </c>
    </row>
    <row r="2364" spans="1:16" x14ac:dyDescent="0.4">
      <c r="A2364" s="1">
        <v>2363</v>
      </c>
      <c r="B2364" s="21">
        <v>42176</v>
      </c>
      <c r="C2364" s="43">
        <v>3</v>
      </c>
      <c r="D2364">
        <v>3430</v>
      </c>
      <c r="E2364" s="25">
        <f t="shared" si="443"/>
        <v>3430</v>
      </c>
      <c r="F2364" s="25">
        <f t="shared" si="444"/>
        <v>3430</v>
      </c>
      <c r="G2364" s="25">
        <f t="shared" si="445"/>
        <v>1</v>
      </c>
      <c r="H2364" s="25">
        <f t="shared" si="440"/>
        <v>1.0047966317304369</v>
      </c>
      <c r="I2364" s="4">
        <f t="shared" si="446"/>
        <v>3413.6260927675839</v>
      </c>
      <c r="J2364" s="25">
        <f t="shared" si="441"/>
        <v>4332.3417325280225</v>
      </c>
      <c r="K2364" s="15">
        <f t="shared" si="447"/>
        <v>4353.1223803493622</v>
      </c>
      <c r="L2364" s="36">
        <f t="shared" si="448"/>
        <v>-923.12238034936217</v>
      </c>
      <c r="M2364" s="36">
        <f t="shared" si="449"/>
        <v>923.12238034936217</v>
      </c>
      <c r="N2364" s="36">
        <f t="shared" si="450"/>
        <v>0.26913188931468285</v>
      </c>
      <c r="O2364" s="36">
        <f t="shared" si="451"/>
        <v>852154.92910187249</v>
      </c>
      <c r="P2364" s="35">
        <f t="shared" si="442"/>
        <v>852154.92910187249</v>
      </c>
    </row>
    <row r="2365" spans="1:16" x14ac:dyDescent="0.4">
      <c r="A2365" s="1">
        <v>2364</v>
      </c>
      <c r="B2365" s="21">
        <v>42177</v>
      </c>
      <c r="C2365" s="43">
        <v>4</v>
      </c>
      <c r="D2365">
        <v>3430</v>
      </c>
      <c r="E2365" s="25">
        <f t="shared" si="443"/>
        <v>3430</v>
      </c>
      <c r="F2365" s="25">
        <f t="shared" si="444"/>
        <v>3430</v>
      </c>
      <c r="G2365" s="25">
        <f t="shared" si="445"/>
        <v>1</v>
      </c>
      <c r="H2365" s="25">
        <f t="shared" si="440"/>
        <v>0.99880733708417879</v>
      </c>
      <c r="I2365" s="4">
        <f t="shared" si="446"/>
        <v>3434.0957186129699</v>
      </c>
      <c r="J2365" s="25">
        <f t="shared" si="441"/>
        <v>4332.2818690674349</v>
      </c>
      <c r="K2365" s="15">
        <f t="shared" si="447"/>
        <v>4327.1149171413135</v>
      </c>
      <c r="L2365" s="36">
        <f t="shared" si="448"/>
        <v>-897.11491714131353</v>
      </c>
      <c r="M2365" s="36">
        <f t="shared" si="449"/>
        <v>897.11491714131353</v>
      </c>
      <c r="N2365" s="36">
        <f t="shared" si="450"/>
        <v>0.26154953852516427</v>
      </c>
      <c r="O2365" s="36">
        <f t="shared" si="451"/>
        <v>804815.17455746583</v>
      </c>
      <c r="P2365" s="35">
        <f t="shared" si="442"/>
        <v>804815.17455746583</v>
      </c>
    </row>
    <row r="2366" spans="1:16" x14ac:dyDescent="0.4">
      <c r="A2366" s="1">
        <v>2365</v>
      </c>
      <c r="B2366" s="21">
        <v>42178</v>
      </c>
      <c r="C2366" s="43">
        <v>1</v>
      </c>
      <c r="D2366">
        <v>3430</v>
      </c>
      <c r="E2366" s="25">
        <f t="shared" si="443"/>
        <v>3430</v>
      </c>
      <c r="F2366" s="25">
        <f t="shared" si="444"/>
        <v>3430</v>
      </c>
      <c r="G2366" s="25">
        <f t="shared" si="445"/>
        <v>1</v>
      </c>
      <c r="H2366" s="25">
        <f t="shared" si="440"/>
        <v>1.0016405964821891</v>
      </c>
      <c r="I2366" s="4">
        <f t="shared" si="446"/>
        <v>3424.3819709847307</v>
      </c>
      <c r="J2366" s="25">
        <f t="shared" si="441"/>
        <v>4332.2220056068481</v>
      </c>
      <c r="K2366" s="15">
        <f t="shared" si="447"/>
        <v>4339.3294337893085</v>
      </c>
      <c r="L2366" s="36">
        <f t="shared" si="448"/>
        <v>-909.3294337893085</v>
      </c>
      <c r="M2366" s="36">
        <f t="shared" si="449"/>
        <v>909.3294337893085</v>
      </c>
      <c r="N2366" s="36">
        <f t="shared" si="450"/>
        <v>0.26511062209600833</v>
      </c>
      <c r="O2366" s="36">
        <f t="shared" si="451"/>
        <v>826880.01915558439</v>
      </c>
      <c r="P2366" s="35">
        <f t="shared" si="442"/>
        <v>826880.01915558439</v>
      </c>
    </row>
    <row r="2367" spans="1:16" x14ac:dyDescent="0.4">
      <c r="A2367" s="1">
        <v>2366</v>
      </c>
      <c r="B2367" s="21">
        <v>42179</v>
      </c>
      <c r="C2367" s="43">
        <v>2</v>
      </c>
      <c r="D2367">
        <v>3430</v>
      </c>
      <c r="E2367" s="25">
        <f t="shared" si="443"/>
        <v>3430</v>
      </c>
      <c r="F2367" s="25">
        <f t="shared" si="444"/>
        <v>3430</v>
      </c>
      <c r="G2367" s="25">
        <f t="shared" si="445"/>
        <v>1</v>
      </c>
      <c r="H2367" s="25">
        <f t="shared" si="440"/>
        <v>0.99475543470319527</v>
      </c>
      <c r="I2367" s="4">
        <f t="shared" si="446"/>
        <v>3448.0837001140962</v>
      </c>
      <c r="J2367" s="25">
        <f t="shared" si="441"/>
        <v>4332.1621421462605</v>
      </c>
      <c r="K2367" s="15">
        <f t="shared" si="447"/>
        <v>4309.4418349154294</v>
      </c>
      <c r="L2367" s="36">
        <f t="shared" si="448"/>
        <v>-879.44183491542935</v>
      </c>
      <c r="M2367" s="36">
        <f t="shared" si="449"/>
        <v>879.44183491542935</v>
      </c>
      <c r="N2367" s="36">
        <f t="shared" si="450"/>
        <v>0.25639703641849254</v>
      </c>
      <c r="O2367" s="36">
        <f t="shared" si="451"/>
        <v>773417.94099941733</v>
      </c>
      <c r="P2367" s="35">
        <f t="shared" si="442"/>
        <v>773417.94099941733</v>
      </c>
    </row>
    <row r="2368" spans="1:16" x14ac:dyDescent="0.4">
      <c r="A2368" s="1">
        <v>2367</v>
      </c>
      <c r="B2368" s="21">
        <v>42180</v>
      </c>
      <c r="C2368" s="43">
        <v>3</v>
      </c>
      <c r="D2368">
        <v>3430</v>
      </c>
      <c r="E2368" s="25">
        <f t="shared" si="443"/>
        <v>3430</v>
      </c>
      <c r="F2368" s="25">
        <f t="shared" si="444"/>
        <v>3430</v>
      </c>
      <c r="G2368" s="25">
        <f t="shared" si="445"/>
        <v>1</v>
      </c>
      <c r="H2368" s="25">
        <f t="shared" si="440"/>
        <v>1.0047966317304369</v>
      </c>
      <c r="I2368" s="4">
        <f t="shared" si="446"/>
        <v>3413.6260927675839</v>
      </c>
      <c r="J2368" s="25">
        <f t="shared" si="441"/>
        <v>4332.1022786856738</v>
      </c>
      <c r="K2368" s="15">
        <f t="shared" si="447"/>
        <v>4352.8817779351157</v>
      </c>
      <c r="L2368" s="36">
        <f t="shared" si="448"/>
        <v>-922.88177793511568</v>
      </c>
      <c r="M2368" s="36">
        <f t="shared" si="449"/>
        <v>922.88177793511568</v>
      </c>
      <c r="N2368" s="36">
        <f t="shared" si="450"/>
        <v>0.26906174283822615</v>
      </c>
      <c r="O2368" s="36">
        <f t="shared" si="451"/>
        <v>851710.77604468015</v>
      </c>
      <c r="P2368" s="35">
        <f t="shared" si="442"/>
        <v>851710.77604468015</v>
      </c>
    </row>
    <row r="2369" spans="1:16" x14ac:dyDescent="0.4">
      <c r="A2369" s="1">
        <v>2368</v>
      </c>
      <c r="B2369" s="21">
        <v>42181</v>
      </c>
      <c r="C2369" s="43">
        <v>4</v>
      </c>
      <c r="D2369">
        <v>3430</v>
      </c>
      <c r="E2369" s="25">
        <f t="shared" si="443"/>
        <v>3430</v>
      </c>
      <c r="F2369" s="25">
        <f t="shared" si="444"/>
        <v>3457.5</v>
      </c>
      <c r="G2369" s="25">
        <f t="shared" si="445"/>
        <v>0.99204627621113517</v>
      </c>
      <c r="H2369" s="25">
        <f t="shared" si="440"/>
        <v>0.99880733708417879</v>
      </c>
      <c r="I2369" s="4">
        <f t="shared" si="446"/>
        <v>3434.0957186129699</v>
      </c>
      <c r="J2369" s="25">
        <f t="shared" si="441"/>
        <v>4332.0424152250862</v>
      </c>
      <c r="K2369" s="15">
        <f t="shared" si="447"/>
        <v>4326.8757488866831</v>
      </c>
      <c r="L2369" s="36">
        <f t="shared" si="448"/>
        <v>-896.87574888668314</v>
      </c>
      <c r="M2369" s="36">
        <f t="shared" si="449"/>
        <v>896.87574888668314</v>
      </c>
      <c r="N2369" s="36">
        <f t="shared" si="450"/>
        <v>0.26147981017104466</v>
      </c>
      <c r="O2369" s="36">
        <f t="shared" si="451"/>
        <v>804386.10894104873</v>
      </c>
      <c r="P2369" s="35">
        <f t="shared" si="442"/>
        <v>804386.10894104873</v>
      </c>
    </row>
    <row r="2370" spans="1:16" x14ac:dyDescent="0.4">
      <c r="A2370" s="1">
        <v>2369</v>
      </c>
      <c r="B2370" s="21">
        <v>42182</v>
      </c>
      <c r="C2370" s="43">
        <v>1</v>
      </c>
      <c r="D2370">
        <v>3430</v>
      </c>
      <c r="E2370" s="25">
        <f t="shared" si="443"/>
        <v>3485</v>
      </c>
      <c r="F2370" s="25">
        <f t="shared" si="444"/>
        <v>3485</v>
      </c>
      <c r="G2370" s="25">
        <f t="shared" si="445"/>
        <v>0.98421807747489243</v>
      </c>
      <c r="H2370" s="25">
        <f t="shared" ref="H2370:H2433" si="452">VLOOKUP(C2370,$Q$38:$S$42,3,FALSE)</f>
        <v>1.0016405964821891</v>
      </c>
      <c r="I2370" s="4">
        <f t="shared" si="446"/>
        <v>3424.3819709847307</v>
      </c>
      <c r="J2370" s="25">
        <f t="shared" si="441"/>
        <v>4331.9825517644995</v>
      </c>
      <c r="K2370" s="15">
        <f t="shared" si="447"/>
        <v>4339.0895870998283</v>
      </c>
      <c r="L2370" s="36">
        <f t="shared" si="448"/>
        <v>-909.08958709982835</v>
      </c>
      <c r="M2370" s="36">
        <f t="shared" si="449"/>
        <v>909.08958709982835</v>
      </c>
      <c r="N2370" s="36">
        <f t="shared" si="450"/>
        <v>0.26504069594747182</v>
      </c>
      <c r="O2370" s="36">
        <f t="shared" si="451"/>
        <v>826443.87737333635</v>
      </c>
      <c r="P2370" s="35">
        <f t="shared" si="442"/>
        <v>826443.87737333635</v>
      </c>
    </row>
    <row r="2371" spans="1:16" x14ac:dyDescent="0.4">
      <c r="A2371" s="1">
        <v>2370</v>
      </c>
      <c r="B2371" s="21">
        <v>42183</v>
      </c>
      <c r="C2371" s="43">
        <v>2</v>
      </c>
      <c r="D2371">
        <v>3650</v>
      </c>
      <c r="E2371" s="25">
        <f t="shared" si="443"/>
        <v>3485</v>
      </c>
      <c r="F2371" s="25">
        <f t="shared" si="444"/>
        <v>3485</v>
      </c>
      <c r="G2371" s="25">
        <f t="shared" si="445"/>
        <v>1.0473457675753228</v>
      </c>
      <c r="H2371" s="25">
        <f t="shared" si="452"/>
        <v>0.99475543470319527</v>
      </c>
      <c r="I2371" s="4">
        <f t="shared" si="446"/>
        <v>3669.2435875849715</v>
      </c>
      <c r="J2371" s="25">
        <f t="shared" ref="J2371:J2434" si="453">INTERCEPT($I$2:$I$3896,$A$2:$A$3896)+SLOPE($I$2:$I$3896,$A$2:$A$3896)*A2371</f>
        <v>4331.9226883039119</v>
      </c>
      <c r="K2371" s="15">
        <f t="shared" si="447"/>
        <v>4309.2036369043917</v>
      </c>
      <c r="L2371" s="36">
        <f t="shared" si="448"/>
        <v>-659.20363690439171</v>
      </c>
      <c r="M2371" s="36">
        <f t="shared" si="449"/>
        <v>659.20363690439171</v>
      </c>
      <c r="N2371" s="36">
        <f t="shared" si="450"/>
        <v>0.1806037361381895</v>
      </c>
      <c r="O2371" s="36">
        <f t="shared" si="451"/>
        <v>434549.43490797712</v>
      </c>
      <c r="P2371" s="35">
        <f t="shared" ref="P2371:P2434" si="454">(D2371-K2371)^2</f>
        <v>434549.43490797712</v>
      </c>
    </row>
    <row r="2372" spans="1:16" x14ac:dyDescent="0.4">
      <c r="A2372" s="1">
        <v>2371</v>
      </c>
      <c r="B2372" s="21">
        <v>42184</v>
      </c>
      <c r="C2372" s="43">
        <v>3</v>
      </c>
      <c r="D2372">
        <v>3430</v>
      </c>
      <c r="E2372" s="25">
        <f t="shared" si="443"/>
        <v>3485</v>
      </c>
      <c r="F2372" s="25">
        <f t="shared" si="444"/>
        <v>3888.375</v>
      </c>
      <c r="G2372" s="25">
        <f t="shared" si="445"/>
        <v>0.88211656540328542</v>
      </c>
      <c r="H2372" s="25">
        <f t="shared" si="452"/>
        <v>1.0047966317304369</v>
      </c>
      <c r="I2372" s="4">
        <f t="shared" si="446"/>
        <v>3413.6260927675839</v>
      </c>
      <c r="J2372" s="25">
        <f t="shared" si="453"/>
        <v>4331.8628248433251</v>
      </c>
      <c r="K2372" s="15">
        <f t="shared" si="447"/>
        <v>4352.6411755208683</v>
      </c>
      <c r="L2372" s="36">
        <f t="shared" si="448"/>
        <v>-922.64117552086827</v>
      </c>
      <c r="M2372" s="36">
        <f t="shared" si="449"/>
        <v>922.64117552086827</v>
      </c>
      <c r="N2372" s="36">
        <f t="shared" si="450"/>
        <v>0.26899159636176917</v>
      </c>
      <c r="O2372" s="36">
        <f t="shared" si="451"/>
        <v>851266.73876652971</v>
      </c>
      <c r="P2372" s="35">
        <f t="shared" si="454"/>
        <v>851266.73876652971</v>
      </c>
    </row>
    <row r="2373" spans="1:16" x14ac:dyDescent="0.4">
      <c r="A2373" s="1">
        <v>2372</v>
      </c>
      <c r="B2373" s="21">
        <v>42185</v>
      </c>
      <c r="C2373" s="43">
        <v>4</v>
      </c>
      <c r="D2373">
        <v>3430</v>
      </c>
      <c r="E2373" s="25">
        <f t="shared" ref="E2373:E2436" si="455">AVERAGE(D2371:D2374)</f>
        <v>4291.75</v>
      </c>
      <c r="F2373" s="25">
        <f t="shared" ref="F2373:F2436" si="456">AVERAGE(E2373:E2374)</f>
        <v>4264.25</v>
      </c>
      <c r="G2373" s="25">
        <f t="shared" si="445"/>
        <v>0.80436184557659607</v>
      </c>
      <c r="H2373" s="25">
        <f t="shared" si="452"/>
        <v>0.99880733708417879</v>
      </c>
      <c r="I2373" s="4">
        <f t="shared" si="446"/>
        <v>3434.0957186129699</v>
      </c>
      <c r="J2373" s="25">
        <f t="shared" si="453"/>
        <v>4331.8029613827384</v>
      </c>
      <c r="K2373" s="15">
        <f t="shared" si="447"/>
        <v>4326.6365806320528</v>
      </c>
      <c r="L2373" s="36">
        <f t="shared" si="448"/>
        <v>-896.63658063205276</v>
      </c>
      <c r="M2373" s="36">
        <f t="shared" si="449"/>
        <v>896.63658063205276</v>
      </c>
      <c r="N2373" s="36">
        <f t="shared" si="450"/>
        <v>0.26141008181692499</v>
      </c>
      <c r="O2373" s="36">
        <f t="shared" si="451"/>
        <v>803957.15772753966</v>
      </c>
      <c r="P2373" s="35">
        <f t="shared" si="454"/>
        <v>803957.15772753966</v>
      </c>
    </row>
    <row r="2374" spans="1:16" x14ac:dyDescent="0.4">
      <c r="A2374" s="1">
        <v>2373</v>
      </c>
      <c r="B2374" s="21">
        <v>42186</v>
      </c>
      <c r="C2374" s="43">
        <v>1</v>
      </c>
      <c r="D2374">
        <v>6657</v>
      </c>
      <c r="E2374" s="25">
        <f t="shared" si="455"/>
        <v>4236.75</v>
      </c>
      <c r="F2374" s="25">
        <f t="shared" si="456"/>
        <v>4663.125</v>
      </c>
      <c r="G2374" s="25">
        <f t="shared" si="445"/>
        <v>1.4275834338560516</v>
      </c>
      <c r="H2374" s="25">
        <f t="shared" si="452"/>
        <v>1.0016405964821891</v>
      </c>
      <c r="I2374" s="4">
        <f t="shared" si="446"/>
        <v>6646.0964375642425</v>
      </c>
      <c r="J2374" s="25">
        <f t="shared" si="453"/>
        <v>4331.7430979221508</v>
      </c>
      <c r="K2374" s="15">
        <f t="shared" si="447"/>
        <v>4338.8497404103482</v>
      </c>
      <c r="L2374" s="36">
        <f t="shared" si="448"/>
        <v>2318.1502595896518</v>
      </c>
      <c r="M2374" s="36">
        <f t="shared" si="449"/>
        <v>2318.1502595896518</v>
      </c>
      <c r="N2374" s="36">
        <f t="shared" si="450"/>
        <v>0.34822746876816163</v>
      </c>
      <c r="O2374" s="36">
        <f t="shared" si="451"/>
        <v>5373820.6260355702</v>
      </c>
      <c r="P2374" s="35">
        <f t="shared" si="454"/>
        <v>5373820.6260355702</v>
      </c>
    </row>
    <row r="2375" spans="1:16" x14ac:dyDescent="0.4">
      <c r="A2375" s="1">
        <v>2374</v>
      </c>
      <c r="B2375" s="21">
        <v>42187</v>
      </c>
      <c r="C2375" s="43">
        <v>2</v>
      </c>
      <c r="D2375">
        <v>3430</v>
      </c>
      <c r="E2375" s="25">
        <f t="shared" si="455"/>
        <v>5089.5</v>
      </c>
      <c r="F2375" s="25">
        <f t="shared" si="456"/>
        <v>5256.375</v>
      </c>
      <c r="G2375" s="25">
        <f t="shared" si="445"/>
        <v>0.65254096216499013</v>
      </c>
      <c r="H2375" s="25">
        <f t="shared" si="452"/>
        <v>0.99475543470319527</v>
      </c>
      <c r="I2375" s="4">
        <f t="shared" si="446"/>
        <v>3448.0837001140962</v>
      </c>
      <c r="J2375" s="25">
        <f t="shared" si="453"/>
        <v>4331.6832344615641</v>
      </c>
      <c r="K2375" s="15">
        <f t="shared" si="447"/>
        <v>4308.9654388933559</v>
      </c>
      <c r="L2375" s="36">
        <f t="shared" si="448"/>
        <v>-878.96543889335589</v>
      </c>
      <c r="M2375" s="36">
        <f t="shared" si="449"/>
        <v>878.96543889335589</v>
      </c>
      <c r="N2375" s="36">
        <f t="shared" si="450"/>
        <v>0.25625814544995801</v>
      </c>
      <c r="O2375" s="36">
        <f t="shared" si="451"/>
        <v>772580.24276898976</v>
      </c>
      <c r="P2375" s="35">
        <f t="shared" si="454"/>
        <v>772580.24276898976</v>
      </c>
    </row>
    <row r="2376" spans="1:16" x14ac:dyDescent="0.4">
      <c r="A2376" s="1">
        <v>2375</v>
      </c>
      <c r="B2376" s="21">
        <v>42188</v>
      </c>
      <c r="C2376" s="43">
        <v>3</v>
      </c>
      <c r="D2376">
        <v>6841</v>
      </c>
      <c r="E2376" s="25">
        <f t="shared" si="455"/>
        <v>5423.25</v>
      </c>
      <c r="F2376" s="25">
        <f t="shared" si="456"/>
        <v>5047.375</v>
      </c>
      <c r="G2376" s="25">
        <f t="shared" si="445"/>
        <v>1.3553579831100324</v>
      </c>
      <c r="H2376" s="25">
        <f t="shared" si="452"/>
        <v>1.0047966317304369</v>
      </c>
      <c r="I2376" s="4">
        <f t="shared" si="446"/>
        <v>6808.3428864790203</v>
      </c>
      <c r="J2376" s="25">
        <f t="shared" si="453"/>
        <v>4331.6233710009765</v>
      </c>
      <c r="K2376" s="15">
        <f t="shared" si="447"/>
        <v>4352.4005731066218</v>
      </c>
      <c r="L2376" s="36">
        <f t="shared" si="448"/>
        <v>2488.5994268933782</v>
      </c>
      <c r="M2376" s="36">
        <f t="shared" si="449"/>
        <v>2488.5994268933782</v>
      </c>
      <c r="N2376" s="36">
        <f t="shared" si="450"/>
        <v>0.36377714177654996</v>
      </c>
      <c r="O2376" s="36">
        <f t="shared" si="451"/>
        <v>6193127.1075340509</v>
      </c>
      <c r="P2376" s="35">
        <f t="shared" si="454"/>
        <v>6193127.1075340509</v>
      </c>
    </row>
    <row r="2377" spans="1:16" x14ac:dyDescent="0.4">
      <c r="A2377" s="1">
        <v>2376</v>
      </c>
      <c r="B2377" s="21">
        <v>42189</v>
      </c>
      <c r="C2377" s="43">
        <v>4</v>
      </c>
      <c r="D2377">
        <v>4765</v>
      </c>
      <c r="E2377" s="25">
        <f t="shared" si="455"/>
        <v>4671.5</v>
      </c>
      <c r="F2377" s="25">
        <f t="shared" si="456"/>
        <v>4698.125</v>
      </c>
      <c r="G2377" s="25">
        <f t="shared" si="445"/>
        <v>1.0142344020220833</v>
      </c>
      <c r="H2377" s="25">
        <f t="shared" si="452"/>
        <v>0.99880733708417879</v>
      </c>
      <c r="I2377" s="4">
        <f t="shared" si="446"/>
        <v>4770.6898248369689</v>
      </c>
      <c r="J2377" s="25">
        <f t="shared" si="453"/>
        <v>4331.5635075403898</v>
      </c>
      <c r="K2377" s="15">
        <f t="shared" si="447"/>
        <v>4326.3974123774215</v>
      </c>
      <c r="L2377" s="36">
        <f t="shared" si="448"/>
        <v>438.60258762257854</v>
      </c>
      <c r="M2377" s="36">
        <f t="shared" si="449"/>
        <v>438.60258762257854</v>
      </c>
      <c r="N2377" s="36">
        <f t="shared" si="450"/>
        <v>9.2046713037267275E-2</v>
      </c>
      <c r="O2377" s="36">
        <f t="shared" si="451"/>
        <v>192372.22986922169</v>
      </c>
      <c r="P2377" s="35">
        <f t="shared" si="454"/>
        <v>192372.22986922169</v>
      </c>
    </row>
    <row r="2378" spans="1:16" x14ac:dyDescent="0.4">
      <c r="A2378" s="1">
        <v>2377</v>
      </c>
      <c r="B2378" s="21">
        <v>42190</v>
      </c>
      <c r="C2378" s="43">
        <v>1</v>
      </c>
      <c r="D2378">
        <v>3650</v>
      </c>
      <c r="E2378" s="25">
        <f t="shared" si="455"/>
        <v>4724.75</v>
      </c>
      <c r="F2378" s="25">
        <f t="shared" si="456"/>
        <v>4819</v>
      </c>
      <c r="G2378" s="25">
        <f t="shared" si="445"/>
        <v>0.75741855156671511</v>
      </c>
      <c r="H2378" s="25">
        <f t="shared" si="452"/>
        <v>1.0016405964821891</v>
      </c>
      <c r="I2378" s="4">
        <f t="shared" si="446"/>
        <v>3644.0216309312732</v>
      </c>
      <c r="J2378" s="25">
        <f t="shared" si="453"/>
        <v>4331.5036440798021</v>
      </c>
      <c r="K2378" s="15">
        <f t="shared" si="447"/>
        <v>4338.609893720869</v>
      </c>
      <c r="L2378" s="36">
        <f t="shared" si="448"/>
        <v>-688.60989372086897</v>
      </c>
      <c r="M2378" s="36">
        <f t="shared" si="449"/>
        <v>688.60989372086897</v>
      </c>
      <c r="N2378" s="36">
        <f t="shared" si="450"/>
        <v>0.1886602448550326</v>
      </c>
      <c r="O2378" s="36">
        <f t="shared" si="451"/>
        <v>474183.58573026647</v>
      </c>
      <c r="P2378" s="35">
        <f t="shared" si="454"/>
        <v>474183.58573026647</v>
      </c>
    </row>
    <row r="2379" spans="1:16" x14ac:dyDescent="0.4">
      <c r="A2379" s="1">
        <v>2378</v>
      </c>
      <c r="B2379" s="21">
        <v>42191</v>
      </c>
      <c r="C2379" s="43">
        <v>2</v>
      </c>
      <c r="D2379">
        <v>3643</v>
      </c>
      <c r="E2379" s="25">
        <f t="shared" si="455"/>
        <v>4913.25</v>
      </c>
      <c r="F2379" s="25">
        <f t="shared" si="456"/>
        <v>5039.375</v>
      </c>
      <c r="G2379" s="25">
        <f t="shared" si="445"/>
        <v>0.72290710653602874</v>
      </c>
      <c r="H2379" s="25">
        <f t="shared" si="452"/>
        <v>0.99475543470319527</v>
      </c>
      <c r="I2379" s="4">
        <f t="shared" si="446"/>
        <v>3662.2066820745345</v>
      </c>
      <c r="J2379" s="25">
        <f t="shared" si="453"/>
        <v>4331.4437806192154</v>
      </c>
      <c r="K2379" s="15">
        <f t="shared" si="447"/>
        <v>4308.7272408823192</v>
      </c>
      <c r="L2379" s="36">
        <f t="shared" si="448"/>
        <v>-665.72724088231917</v>
      </c>
      <c r="M2379" s="36">
        <f t="shared" si="449"/>
        <v>665.72724088231917</v>
      </c>
      <c r="N2379" s="36">
        <f t="shared" si="450"/>
        <v>0.18274148802698853</v>
      </c>
      <c r="O2379" s="36">
        <f t="shared" si="451"/>
        <v>443192.75925278541</v>
      </c>
      <c r="P2379" s="35">
        <f t="shared" si="454"/>
        <v>443192.75925278541</v>
      </c>
    </row>
    <row r="2380" spans="1:16" x14ac:dyDescent="0.4">
      <c r="A2380" s="1">
        <v>2379</v>
      </c>
      <c r="B2380" s="21">
        <v>42192</v>
      </c>
      <c r="C2380" s="43">
        <v>3</v>
      </c>
      <c r="D2380">
        <v>7595</v>
      </c>
      <c r="E2380" s="25">
        <f t="shared" si="455"/>
        <v>5165.5</v>
      </c>
      <c r="F2380" s="25">
        <f t="shared" si="456"/>
        <v>5138</v>
      </c>
      <c r="G2380" s="25">
        <f t="shared" si="445"/>
        <v>1.4782016348773841</v>
      </c>
      <c r="H2380" s="25">
        <f t="shared" si="452"/>
        <v>1.0047966317304369</v>
      </c>
      <c r="I2380" s="4">
        <f t="shared" si="446"/>
        <v>7558.7434911282207</v>
      </c>
      <c r="J2380" s="25">
        <f t="shared" si="453"/>
        <v>4331.3839171586278</v>
      </c>
      <c r="K2380" s="15">
        <f t="shared" si="447"/>
        <v>4352.1599706923753</v>
      </c>
      <c r="L2380" s="36">
        <f t="shared" si="448"/>
        <v>3242.8400293076247</v>
      </c>
      <c r="M2380" s="36">
        <f t="shared" si="449"/>
        <v>3242.8400293076247</v>
      </c>
      <c r="N2380" s="36">
        <f t="shared" si="450"/>
        <v>0.42697037910567803</v>
      </c>
      <c r="O2380" s="36">
        <f t="shared" si="451"/>
        <v>10516011.455679877</v>
      </c>
      <c r="P2380" s="35">
        <f t="shared" si="454"/>
        <v>10516011.455679877</v>
      </c>
    </row>
    <row r="2381" spans="1:16" x14ac:dyDescent="0.4">
      <c r="A2381" s="1">
        <v>2380</v>
      </c>
      <c r="B2381" s="21">
        <v>42193</v>
      </c>
      <c r="C2381" s="43">
        <v>4</v>
      </c>
      <c r="D2381">
        <v>5774</v>
      </c>
      <c r="E2381" s="25">
        <f t="shared" si="455"/>
        <v>5110.5</v>
      </c>
      <c r="F2381" s="25">
        <f t="shared" si="456"/>
        <v>5083.875</v>
      </c>
      <c r="G2381" s="25">
        <f t="shared" si="445"/>
        <v>1.1357478301492463</v>
      </c>
      <c r="H2381" s="25">
        <f t="shared" si="452"/>
        <v>0.99880733708417879</v>
      </c>
      <c r="I2381" s="4">
        <f t="shared" si="446"/>
        <v>5780.8946586796765</v>
      </c>
      <c r="J2381" s="25">
        <f t="shared" si="453"/>
        <v>4331.3240536980411</v>
      </c>
      <c r="K2381" s="15">
        <f t="shared" si="447"/>
        <v>4326.1582441227911</v>
      </c>
      <c r="L2381" s="36">
        <f t="shared" si="448"/>
        <v>1447.8417558772089</v>
      </c>
      <c r="M2381" s="36">
        <f t="shared" si="449"/>
        <v>1447.8417558772089</v>
      </c>
      <c r="N2381" s="36">
        <f t="shared" si="450"/>
        <v>0.25075194940720624</v>
      </c>
      <c r="O2381" s="36">
        <f t="shared" si="451"/>
        <v>2096245.7500615995</v>
      </c>
      <c r="P2381" s="35">
        <f t="shared" si="454"/>
        <v>2096245.7500615995</v>
      </c>
    </row>
    <row r="2382" spans="1:16" x14ac:dyDescent="0.4">
      <c r="A2382" s="1">
        <v>2381</v>
      </c>
      <c r="B2382" s="21">
        <v>42194</v>
      </c>
      <c r="C2382" s="43">
        <v>1</v>
      </c>
      <c r="D2382">
        <v>3430</v>
      </c>
      <c r="E2382" s="25">
        <f t="shared" si="455"/>
        <v>5057.25</v>
      </c>
      <c r="F2382" s="25">
        <f t="shared" si="456"/>
        <v>4536.625</v>
      </c>
      <c r="G2382" s="25">
        <f t="shared" si="445"/>
        <v>0.756068663378613</v>
      </c>
      <c r="H2382" s="25">
        <f t="shared" si="452"/>
        <v>1.0016405964821891</v>
      </c>
      <c r="I2382" s="4">
        <f t="shared" si="446"/>
        <v>3424.3819709847307</v>
      </c>
      <c r="J2382" s="25">
        <f t="shared" si="453"/>
        <v>4331.2641902374535</v>
      </c>
      <c r="K2382" s="15">
        <f t="shared" si="447"/>
        <v>4338.3700470313888</v>
      </c>
      <c r="L2382" s="36">
        <f t="shared" si="448"/>
        <v>-908.37004703138882</v>
      </c>
      <c r="M2382" s="36">
        <f t="shared" si="449"/>
        <v>908.37004703138882</v>
      </c>
      <c r="N2382" s="36">
        <f t="shared" si="450"/>
        <v>0.26483091750186261</v>
      </c>
      <c r="O2382" s="36">
        <f t="shared" si="451"/>
        <v>825136.1423438075</v>
      </c>
      <c r="P2382" s="35">
        <f t="shared" si="454"/>
        <v>825136.1423438075</v>
      </c>
    </row>
    <row r="2383" spans="1:16" x14ac:dyDescent="0.4">
      <c r="A2383" s="1">
        <v>2382</v>
      </c>
      <c r="B2383" s="21">
        <v>42195</v>
      </c>
      <c r="C2383" s="43">
        <v>2</v>
      </c>
      <c r="D2383">
        <v>3430</v>
      </c>
      <c r="E2383" s="25">
        <f t="shared" si="455"/>
        <v>4016</v>
      </c>
      <c r="F2383" s="25">
        <f t="shared" si="456"/>
        <v>3750.5</v>
      </c>
      <c r="G2383" s="25">
        <f t="shared" si="445"/>
        <v>0.91454472736968406</v>
      </c>
      <c r="H2383" s="25">
        <f t="shared" si="452"/>
        <v>0.99475543470319527</v>
      </c>
      <c r="I2383" s="4">
        <f t="shared" si="446"/>
        <v>3448.0837001140962</v>
      </c>
      <c r="J2383" s="25">
        <f t="shared" si="453"/>
        <v>4331.2043267768668</v>
      </c>
      <c r="K2383" s="15">
        <f t="shared" si="447"/>
        <v>4308.4890428712824</v>
      </c>
      <c r="L2383" s="36">
        <f t="shared" si="448"/>
        <v>-878.48904287128244</v>
      </c>
      <c r="M2383" s="36">
        <f t="shared" si="449"/>
        <v>878.48904287128244</v>
      </c>
      <c r="N2383" s="36">
        <f t="shared" si="450"/>
        <v>0.25611925448142348</v>
      </c>
      <c r="O2383" s="36">
        <f t="shared" si="451"/>
        <v>771742.9984449019</v>
      </c>
      <c r="P2383" s="35">
        <f t="shared" si="454"/>
        <v>771742.9984449019</v>
      </c>
    </row>
    <row r="2384" spans="1:16" x14ac:dyDescent="0.4">
      <c r="A2384" s="1">
        <v>2383</v>
      </c>
      <c r="B2384" s="21">
        <v>42196</v>
      </c>
      <c r="C2384" s="43">
        <v>3</v>
      </c>
      <c r="D2384">
        <v>3430</v>
      </c>
      <c r="E2384" s="25">
        <f t="shared" si="455"/>
        <v>3485</v>
      </c>
      <c r="F2384" s="25">
        <f t="shared" si="456"/>
        <v>3485</v>
      </c>
      <c r="G2384" s="25">
        <f t="shared" si="445"/>
        <v>0.98421807747489243</v>
      </c>
      <c r="H2384" s="25">
        <f t="shared" si="452"/>
        <v>1.0047966317304369</v>
      </c>
      <c r="I2384" s="4">
        <f t="shared" si="446"/>
        <v>3413.6260927675839</v>
      </c>
      <c r="J2384" s="25">
        <f t="shared" si="453"/>
        <v>4331.1444633162791</v>
      </c>
      <c r="K2384" s="15">
        <f t="shared" si="447"/>
        <v>4351.9193682781279</v>
      </c>
      <c r="L2384" s="36">
        <f t="shared" si="448"/>
        <v>-921.91936827812788</v>
      </c>
      <c r="M2384" s="36">
        <f t="shared" si="449"/>
        <v>921.91936827812788</v>
      </c>
      <c r="N2384" s="36">
        <f t="shared" si="450"/>
        <v>0.26878115693239879</v>
      </c>
      <c r="O2384" s="36">
        <f t="shared" si="451"/>
        <v>849935.32160634233</v>
      </c>
      <c r="P2384" s="35">
        <f t="shared" si="454"/>
        <v>849935.32160634233</v>
      </c>
    </row>
    <row r="2385" spans="1:16" x14ac:dyDescent="0.4">
      <c r="A2385" s="1">
        <v>2384</v>
      </c>
      <c r="B2385" s="21">
        <v>42197</v>
      </c>
      <c r="C2385" s="43">
        <v>4</v>
      </c>
      <c r="D2385">
        <v>3650</v>
      </c>
      <c r="E2385" s="25">
        <f t="shared" si="455"/>
        <v>3485</v>
      </c>
      <c r="F2385" s="25">
        <f t="shared" si="456"/>
        <v>3485</v>
      </c>
      <c r="G2385" s="25">
        <f t="shared" si="445"/>
        <v>1.0473457675753228</v>
      </c>
      <c r="H2385" s="25">
        <f t="shared" si="452"/>
        <v>0.99880733708417879</v>
      </c>
      <c r="I2385" s="4">
        <f t="shared" si="446"/>
        <v>3654.3584177659886</v>
      </c>
      <c r="J2385" s="25">
        <f t="shared" si="453"/>
        <v>4331.0845998556924</v>
      </c>
      <c r="K2385" s="15">
        <f t="shared" si="447"/>
        <v>4325.9190758681598</v>
      </c>
      <c r="L2385" s="36">
        <f t="shared" si="448"/>
        <v>-675.91907586815978</v>
      </c>
      <c r="M2385" s="36">
        <f t="shared" si="449"/>
        <v>675.91907586815978</v>
      </c>
      <c r="N2385" s="36">
        <f t="shared" si="450"/>
        <v>0.18518330845703007</v>
      </c>
      <c r="O2385" s="36">
        <f t="shared" si="451"/>
        <v>456866.59712246712</v>
      </c>
      <c r="P2385" s="35">
        <f t="shared" si="454"/>
        <v>456866.59712246712</v>
      </c>
    </row>
    <row r="2386" spans="1:16" x14ac:dyDescent="0.4">
      <c r="A2386" s="1">
        <v>2385</v>
      </c>
      <c r="B2386" s="21">
        <v>42198</v>
      </c>
      <c r="C2386" s="43">
        <v>1</v>
      </c>
      <c r="D2386">
        <v>3430</v>
      </c>
      <c r="E2386" s="25">
        <f t="shared" si="455"/>
        <v>3485</v>
      </c>
      <c r="F2386" s="25">
        <f t="shared" si="456"/>
        <v>3485</v>
      </c>
      <c r="G2386" s="25">
        <f t="shared" si="445"/>
        <v>0.98421807747489243</v>
      </c>
      <c r="H2386" s="25">
        <f t="shared" si="452"/>
        <v>1.0016405964821891</v>
      </c>
      <c r="I2386" s="4">
        <f t="shared" si="446"/>
        <v>3424.3819709847307</v>
      </c>
      <c r="J2386" s="25">
        <f t="shared" si="453"/>
        <v>4331.0247363951048</v>
      </c>
      <c r="K2386" s="15">
        <f t="shared" si="447"/>
        <v>4338.1302003419087</v>
      </c>
      <c r="L2386" s="36">
        <f t="shared" si="448"/>
        <v>-908.13020034190868</v>
      </c>
      <c r="M2386" s="36">
        <f t="shared" si="449"/>
        <v>908.13020034190868</v>
      </c>
      <c r="N2386" s="36">
        <f t="shared" si="450"/>
        <v>0.26476099135332615</v>
      </c>
      <c r="O2386" s="36">
        <f t="shared" si="451"/>
        <v>824700.46077303519</v>
      </c>
      <c r="P2386" s="35">
        <f t="shared" si="454"/>
        <v>824700.46077303519</v>
      </c>
    </row>
    <row r="2387" spans="1:16" x14ac:dyDescent="0.4">
      <c r="A2387" s="1">
        <v>2386</v>
      </c>
      <c r="B2387" s="21">
        <v>42199</v>
      </c>
      <c r="C2387" s="43">
        <v>2</v>
      </c>
      <c r="D2387">
        <v>3430</v>
      </c>
      <c r="E2387" s="25">
        <f t="shared" si="455"/>
        <v>3485</v>
      </c>
      <c r="F2387" s="25">
        <f t="shared" si="456"/>
        <v>3457.5</v>
      </c>
      <c r="G2387" s="25">
        <f t="shared" si="445"/>
        <v>0.99204627621113517</v>
      </c>
      <c r="H2387" s="25">
        <f t="shared" si="452"/>
        <v>0.99475543470319527</v>
      </c>
      <c r="I2387" s="4">
        <f t="shared" si="446"/>
        <v>3448.0837001140962</v>
      </c>
      <c r="J2387" s="25">
        <f t="shared" si="453"/>
        <v>4330.9648729345181</v>
      </c>
      <c r="K2387" s="15">
        <f t="shared" si="447"/>
        <v>4308.2508448602457</v>
      </c>
      <c r="L2387" s="36">
        <f t="shared" si="448"/>
        <v>-878.25084486024571</v>
      </c>
      <c r="M2387" s="36">
        <f t="shared" si="449"/>
        <v>878.25084486024571</v>
      </c>
      <c r="N2387" s="36">
        <f t="shared" si="450"/>
        <v>0.25604980899715618</v>
      </c>
      <c r="O2387" s="36">
        <f t="shared" si="451"/>
        <v>771324.54649773543</v>
      </c>
      <c r="P2387" s="35">
        <f t="shared" si="454"/>
        <v>771324.54649773543</v>
      </c>
    </row>
    <row r="2388" spans="1:16" x14ac:dyDescent="0.4">
      <c r="A2388" s="1">
        <v>2387</v>
      </c>
      <c r="B2388" s="21">
        <v>42200</v>
      </c>
      <c r="C2388" s="43">
        <v>3</v>
      </c>
      <c r="D2388">
        <v>3430</v>
      </c>
      <c r="E2388" s="25">
        <f t="shared" si="455"/>
        <v>3430</v>
      </c>
      <c r="F2388" s="25">
        <f t="shared" si="456"/>
        <v>3430</v>
      </c>
      <c r="G2388" s="25">
        <f t="shared" si="445"/>
        <v>1</v>
      </c>
      <c r="H2388" s="25">
        <f t="shared" si="452"/>
        <v>1.0047966317304369</v>
      </c>
      <c r="I2388" s="4">
        <f t="shared" si="446"/>
        <v>3413.6260927675839</v>
      </c>
      <c r="J2388" s="25">
        <f t="shared" si="453"/>
        <v>4330.9050094739305</v>
      </c>
      <c r="K2388" s="15">
        <f t="shared" si="447"/>
        <v>4351.6787658638814</v>
      </c>
      <c r="L2388" s="36">
        <f t="shared" si="448"/>
        <v>-921.67876586388138</v>
      </c>
      <c r="M2388" s="36">
        <f t="shared" si="449"/>
        <v>921.67876586388138</v>
      </c>
      <c r="N2388" s="36">
        <f t="shared" si="450"/>
        <v>0.26871101045594209</v>
      </c>
      <c r="O2388" s="36">
        <f t="shared" si="451"/>
        <v>849491.7474443675</v>
      </c>
      <c r="P2388" s="35">
        <f t="shared" si="454"/>
        <v>849491.7474443675</v>
      </c>
    </row>
    <row r="2389" spans="1:16" x14ac:dyDescent="0.4">
      <c r="A2389" s="1">
        <v>2388</v>
      </c>
      <c r="B2389" s="21">
        <v>42201</v>
      </c>
      <c r="C2389" s="43">
        <v>4</v>
      </c>
      <c r="D2389">
        <v>3430</v>
      </c>
      <c r="E2389" s="25">
        <f t="shared" si="455"/>
        <v>3430</v>
      </c>
      <c r="F2389" s="25">
        <f t="shared" si="456"/>
        <v>3430</v>
      </c>
      <c r="G2389" s="25">
        <f t="shared" si="445"/>
        <v>1</v>
      </c>
      <c r="H2389" s="25">
        <f t="shared" si="452"/>
        <v>0.99880733708417879</v>
      </c>
      <c r="I2389" s="4">
        <f t="shared" si="446"/>
        <v>3434.0957186129699</v>
      </c>
      <c r="J2389" s="25">
        <f t="shared" si="453"/>
        <v>4330.8451460133438</v>
      </c>
      <c r="K2389" s="15">
        <f t="shared" si="447"/>
        <v>4325.6799076135294</v>
      </c>
      <c r="L2389" s="36">
        <f t="shared" si="448"/>
        <v>-895.67990761352939</v>
      </c>
      <c r="M2389" s="36">
        <f t="shared" si="449"/>
        <v>895.67990761352939</v>
      </c>
      <c r="N2389" s="36">
        <f t="shared" si="450"/>
        <v>0.26113116840044587</v>
      </c>
      <c r="O2389" s="36">
        <f t="shared" si="451"/>
        <v>802242.49690258061</v>
      </c>
      <c r="P2389" s="35">
        <f t="shared" si="454"/>
        <v>802242.49690258061</v>
      </c>
    </row>
    <row r="2390" spans="1:16" x14ac:dyDescent="0.4">
      <c r="A2390" s="1">
        <v>2389</v>
      </c>
      <c r="B2390" s="21">
        <v>42202</v>
      </c>
      <c r="C2390" s="43">
        <v>1</v>
      </c>
      <c r="D2390">
        <v>3430</v>
      </c>
      <c r="E2390" s="25">
        <f t="shared" si="455"/>
        <v>3430</v>
      </c>
      <c r="F2390" s="25">
        <f t="shared" si="456"/>
        <v>3430</v>
      </c>
      <c r="G2390" s="25">
        <f t="shared" si="445"/>
        <v>1</v>
      </c>
      <c r="H2390" s="25">
        <f t="shared" si="452"/>
        <v>1.0016405964821891</v>
      </c>
      <c r="I2390" s="4">
        <f t="shared" si="446"/>
        <v>3424.3819709847307</v>
      </c>
      <c r="J2390" s="25">
        <f t="shared" si="453"/>
        <v>4330.7852825527561</v>
      </c>
      <c r="K2390" s="15">
        <f t="shared" si="447"/>
        <v>4337.8903536524285</v>
      </c>
      <c r="L2390" s="36">
        <f t="shared" si="448"/>
        <v>-907.89035365242853</v>
      </c>
      <c r="M2390" s="36">
        <f t="shared" si="449"/>
        <v>907.89035365242853</v>
      </c>
      <c r="N2390" s="36">
        <f t="shared" si="450"/>
        <v>0.26469106520478963</v>
      </c>
      <c r="O2390" s="36">
        <f t="shared" si="451"/>
        <v>824264.89425513172</v>
      </c>
      <c r="P2390" s="35">
        <f t="shared" si="454"/>
        <v>824264.89425513172</v>
      </c>
    </row>
    <row r="2391" spans="1:16" x14ac:dyDescent="0.4">
      <c r="A2391" s="1">
        <v>2390</v>
      </c>
      <c r="B2391" s="21">
        <v>42203</v>
      </c>
      <c r="C2391" s="43">
        <v>2</v>
      </c>
      <c r="D2391">
        <v>3430</v>
      </c>
      <c r="E2391" s="25">
        <f t="shared" si="455"/>
        <v>3430</v>
      </c>
      <c r="F2391" s="25">
        <f t="shared" si="456"/>
        <v>3883.5</v>
      </c>
      <c r="G2391" s="25">
        <f t="shared" si="445"/>
        <v>0.88322389597013007</v>
      </c>
      <c r="H2391" s="25">
        <f t="shared" si="452"/>
        <v>0.99475543470319527</v>
      </c>
      <c r="I2391" s="4">
        <f t="shared" si="446"/>
        <v>3448.0837001140962</v>
      </c>
      <c r="J2391" s="25">
        <f t="shared" si="453"/>
        <v>4330.7254190921694</v>
      </c>
      <c r="K2391" s="15">
        <f t="shared" si="447"/>
        <v>4308.012646849209</v>
      </c>
      <c r="L2391" s="36">
        <f t="shared" si="448"/>
        <v>-878.01264684920898</v>
      </c>
      <c r="M2391" s="36">
        <f t="shared" si="449"/>
        <v>878.01264684920898</v>
      </c>
      <c r="N2391" s="36">
        <f t="shared" si="450"/>
        <v>0.25598036351288894</v>
      </c>
      <c r="O2391" s="36">
        <f t="shared" si="451"/>
        <v>770906.20802715374</v>
      </c>
      <c r="P2391" s="35">
        <f t="shared" si="454"/>
        <v>770906.20802715374</v>
      </c>
    </row>
    <row r="2392" spans="1:16" x14ac:dyDescent="0.4">
      <c r="A2392" s="1">
        <v>2391</v>
      </c>
      <c r="B2392" s="21">
        <v>42204</v>
      </c>
      <c r="C2392" s="43">
        <v>3</v>
      </c>
      <c r="D2392">
        <v>3430</v>
      </c>
      <c r="E2392" s="25">
        <f t="shared" si="455"/>
        <v>4337</v>
      </c>
      <c r="F2392" s="25">
        <f t="shared" si="456"/>
        <v>4364.5</v>
      </c>
      <c r="G2392" s="25">
        <f t="shared" si="445"/>
        <v>0.78588612670408986</v>
      </c>
      <c r="H2392" s="25">
        <f t="shared" si="452"/>
        <v>1.0047966317304369</v>
      </c>
      <c r="I2392" s="4">
        <f t="shared" si="446"/>
        <v>3413.6260927675839</v>
      </c>
      <c r="J2392" s="25">
        <f t="shared" si="453"/>
        <v>4330.6655556315818</v>
      </c>
      <c r="K2392" s="15">
        <f t="shared" si="447"/>
        <v>4351.438163449634</v>
      </c>
      <c r="L2392" s="36">
        <f t="shared" si="448"/>
        <v>-921.43816344963398</v>
      </c>
      <c r="M2392" s="36">
        <f t="shared" si="449"/>
        <v>921.43816344963398</v>
      </c>
      <c r="N2392" s="36">
        <f t="shared" si="450"/>
        <v>0.26864086397948511</v>
      </c>
      <c r="O2392" s="36">
        <f t="shared" si="451"/>
        <v>849048.28906143433</v>
      </c>
      <c r="P2392" s="35">
        <f t="shared" si="454"/>
        <v>849048.28906143433</v>
      </c>
    </row>
    <row r="2393" spans="1:16" x14ac:dyDescent="0.4">
      <c r="A2393" s="1">
        <v>2392</v>
      </c>
      <c r="B2393" s="21">
        <v>42205</v>
      </c>
      <c r="C2393" s="43">
        <v>4</v>
      </c>
      <c r="D2393">
        <v>7058</v>
      </c>
      <c r="E2393" s="25">
        <f t="shared" si="455"/>
        <v>4392</v>
      </c>
      <c r="F2393" s="25">
        <f t="shared" si="456"/>
        <v>4836.125</v>
      </c>
      <c r="G2393" s="25">
        <f t="shared" si="445"/>
        <v>1.4594329137480937</v>
      </c>
      <c r="H2393" s="25">
        <f t="shared" si="452"/>
        <v>0.99880733708417879</v>
      </c>
      <c r="I2393" s="4">
        <f t="shared" si="446"/>
        <v>7066.4278664636568</v>
      </c>
      <c r="J2393" s="25">
        <f t="shared" si="453"/>
        <v>4330.6056921709951</v>
      </c>
      <c r="K2393" s="15">
        <f t="shared" si="447"/>
        <v>4325.4407393588981</v>
      </c>
      <c r="L2393" s="36">
        <f t="shared" si="448"/>
        <v>2732.5592606411019</v>
      </c>
      <c r="M2393" s="36">
        <f t="shared" si="449"/>
        <v>2732.5592606411019</v>
      </c>
      <c r="N2393" s="36">
        <f t="shared" si="450"/>
        <v>0.38715773032602746</v>
      </c>
      <c r="O2393" s="36">
        <f t="shared" si="451"/>
        <v>7466880.1129154451</v>
      </c>
      <c r="P2393" s="35">
        <f t="shared" si="454"/>
        <v>7466880.1129154451</v>
      </c>
    </row>
    <row r="2394" spans="1:16" x14ac:dyDescent="0.4">
      <c r="A2394" s="1">
        <v>2393</v>
      </c>
      <c r="B2394" s="21">
        <v>42206</v>
      </c>
      <c r="C2394" s="43">
        <v>1</v>
      </c>
      <c r="D2394">
        <v>3650</v>
      </c>
      <c r="E2394" s="25">
        <f t="shared" si="455"/>
        <v>5280.25</v>
      </c>
      <c r="F2394" s="25">
        <f t="shared" si="456"/>
        <v>5400.375</v>
      </c>
      <c r="G2394" s="25">
        <f t="shared" si="445"/>
        <v>0.67587898988496165</v>
      </c>
      <c r="H2394" s="25">
        <f t="shared" si="452"/>
        <v>1.0016405964821891</v>
      </c>
      <c r="I2394" s="4">
        <f t="shared" si="446"/>
        <v>3644.0216309312732</v>
      </c>
      <c r="J2394" s="25">
        <f t="shared" si="453"/>
        <v>4330.5458287104075</v>
      </c>
      <c r="K2394" s="15">
        <f t="shared" si="447"/>
        <v>4337.6505069629484</v>
      </c>
      <c r="L2394" s="36">
        <f t="shared" si="448"/>
        <v>-687.65050696294838</v>
      </c>
      <c r="M2394" s="36">
        <f t="shared" si="449"/>
        <v>687.65050696294838</v>
      </c>
      <c r="N2394" s="36">
        <f t="shared" si="450"/>
        <v>0.18839739916793105</v>
      </c>
      <c r="O2394" s="36">
        <f t="shared" si="451"/>
        <v>472863.21972639993</v>
      </c>
      <c r="P2394" s="35">
        <f t="shared" si="454"/>
        <v>472863.21972639993</v>
      </c>
    </row>
    <row r="2395" spans="1:16" x14ac:dyDescent="0.4">
      <c r="A2395" s="1">
        <v>2394</v>
      </c>
      <c r="B2395" s="21">
        <v>42207</v>
      </c>
      <c r="C2395" s="43">
        <v>2</v>
      </c>
      <c r="D2395">
        <v>6983</v>
      </c>
      <c r="E2395" s="25">
        <f t="shared" si="455"/>
        <v>5520.5</v>
      </c>
      <c r="F2395" s="25">
        <f t="shared" si="456"/>
        <v>5057.125</v>
      </c>
      <c r="G2395" s="25">
        <f t="shared" si="445"/>
        <v>1.380824084830808</v>
      </c>
      <c r="H2395" s="25">
        <f t="shared" si="452"/>
        <v>0.99475543470319527</v>
      </c>
      <c r="I2395" s="4">
        <f t="shared" si="446"/>
        <v>7019.8158827687275</v>
      </c>
      <c r="J2395" s="25">
        <f t="shared" si="453"/>
        <v>4330.4859652498208</v>
      </c>
      <c r="K2395" s="15">
        <f t="shared" si="447"/>
        <v>4307.7744488381713</v>
      </c>
      <c r="L2395" s="36">
        <f t="shared" si="448"/>
        <v>2675.2255511618287</v>
      </c>
      <c r="M2395" s="36">
        <f t="shared" si="449"/>
        <v>2675.2255511618287</v>
      </c>
      <c r="N2395" s="36">
        <f t="shared" si="450"/>
        <v>0.38310547775480863</v>
      </c>
      <c r="O2395" s="36">
        <f t="shared" si="451"/>
        <v>7156831.7495891098</v>
      </c>
      <c r="P2395" s="35">
        <f t="shared" si="454"/>
        <v>7156831.7495891098</v>
      </c>
    </row>
    <row r="2396" spans="1:16" x14ac:dyDescent="0.4">
      <c r="A2396" s="1">
        <v>2395</v>
      </c>
      <c r="B2396" s="21">
        <v>42208</v>
      </c>
      <c r="C2396" s="43">
        <v>3</v>
      </c>
      <c r="D2396">
        <v>4391</v>
      </c>
      <c r="E2396" s="25">
        <f t="shared" si="455"/>
        <v>4593.75</v>
      </c>
      <c r="F2396" s="25">
        <f t="shared" si="456"/>
        <v>4566.25</v>
      </c>
      <c r="G2396" s="25">
        <f t="shared" si="445"/>
        <v>0.96162058581987409</v>
      </c>
      <c r="H2396" s="25">
        <f t="shared" si="452"/>
        <v>1.0047966317304369</v>
      </c>
      <c r="I2396" s="4">
        <f t="shared" si="446"/>
        <v>4370.038534502175</v>
      </c>
      <c r="J2396" s="25">
        <f t="shared" si="453"/>
        <v>4330.4261017892331</v>
      </c>
      <c r="K2396" s="15">
        <f t="shared" si="447"/>
        <v>4351.1975610353875</v>
      </c>
      <c r="L2396" s="36">
        <f t="shared" si="448"/>
        <v>39.80243896461252</v>
      </c>
      <c r="M2396" s="36">
        <f t="shared" si="449"/>
        <v>39.80243896461252</v>
      </c>
      <c r="N2396" s="36">
        <f t="shared" si="450"/>
        <v>9.0645499805539782E-3</v>
      </c>
      <c r="O2396" s="36">
        <f t="shared" si="451"/>
        <v>1584.234147531705</v>
      </c>
      <c r="P2396" s="35">
        <f t="shared" si="454"/>
        <v>1584.234147531705</v>
      </c>
    </row>
    <row r="2397" spans="1:16" x14ac:dyDescent="0.4">
      <c r="A2397" s="1">
        <v>2396</v>
      </c>
      <c r="B2397" s="21">
        <v>42209</v>
      </c>
      <c r="C2397" s="43">
        <v>4</v>
      </c>
      <c r="D2397">
        <v>3351</v>
      </c>
      <c r="E2397" s="25">
        <f t="shared" si="455"/>
        <v>4538.75</v>
      </c>
      <c r="F2397" s="25">
        <f t="shared" si="456"/>
        <v>4094.625</v>
      </c>
      <c r="G2397" s="25">
        <f t="shared" si="445"/>
        <v>0.81838996245077389</v>
      </c>
      <c r="H2397" s="25">
        <f t="shared" si="452"/>
        <v>0.99880733708417879</v>
      </c>
      <c r="I2397" s="4">
        <f t="shared" si="446"/>
        <v>3355.0013857352951</v>
      </c>
      <c r="J2397" s="25">
        <f t="shared" si="453"/>
        <v>4330.3662383286464</v>
      </c>
      <c r="K2397" s="15">
        <f t="shared" si="447"/>
        <v>4325.2015711042677</v>
      </c>
      <c r="L2397" s="36">
        <f t="shared" si="448"/>
        <v>-974.20157110426771</v>
      </c>
      <c r="M2397" s="36">
        <f t="shared" si="449"/>
        <v>974.20157110426771</v>
      </c>
      <c r="N2397" s="36">
        <f t="shared" si="450"/>
        <v>0.29071965714839382</v>
      </c>
      <c r="O2397" s="36">
        <f t="shared" si="451"/>
        <v>949068.70114202355</v>
      </c>
      <c r="P2397" s="35">
        <f t="shared" si="454"/>
        <v>949068.70114202355</v>
      </c>
    </row>
    <row r="2398" spans="1:16" x14ac:dyDescent="0.4">
      <c r="A2398" s="1">
        <v>2397</v>
      </c>
      <c r="B2398" s="21">
        <v>42210</v>
      </c>
      <c r="C2398" s="43">
        <v>1</v>
      </c>
      <c r="D2398">
        <v>3430</v>
      </c>
      <c r="E2398" s="25">
        <f t="shared" si="455"/>
        <v>3650.5</v>
      </c>
      <c r="F2398" s="25">
        <f t="shared" si="456"/>
        <v>3530.375</v>
      </c>
      <c r="G2398" s="25">
        <f t="shared" si="445"/>
        <v>0.97156817618524949</v>
      </c>
      <c r="H2398" s="25">
        <f t="shared" si="452"/>
        <v>1.0016405964821891</v>
      </c>
      <c r="I2398" s="4">
        <f t="shared" si="446"/>
        <v>3424.3819709847307</v>
      </c>
      <c r="J2398" s="25">
        <f t="shared" si="453"/>
        <v>4330.3063748680588</v>
      </c>
      <c r="K2398" s="15">
        <f t="shared" si="447"/>
        <v>4337.4106602734682</v>
      </c>
      <c r="L2398" s="36">
        <f t="shared" si="448"/>
        <v>-907.41066027346824</v>
      </c>
      <c r="M2398" s="36">
        <f t="shared" si="449"/>
        <v>907.41066027346824</v>
      </c>
      <c r="N2398" s="36">
        <f t="shared" si="450"/>
        <v>0.26455121290771672</v>
      </c>
      <c r="O2398" s="36">
        <f t="shared" si="451"/>
        <v>823394.10637793154</v>
      </c>
      <c r="P2398" s="35">
        <f t="shared" si="454"/>
        <v>823394.10637793154</v>
      </c>
    </row>
    <row r="2399" spans="1:16" x14ac:dyDescent="0.4">
      <c r="A2399" s="1">
        <v>2398</v>
      </c>
      <c r="B2399" s="21">
        <v>42211</v>
      </c>
      <c r="C2399" s="43">
        <v>2</v>
      </c>
      <c r="D2399">
        <v>3430</v>
      </c>
      <c r="E2399" s="25">
        <f t="shared" si="455"/>
        <v>3410.25</v>
      </c>
      <c r="F2399" s="25">
        <f t="shared" si="456"/>
        <v>3420.125</v>
      </c>
      <c r="G2399" s="25">
        <f t="shared" si="445"/>
        <v>1.0028873213698331</v>
      </c>
      <c r="H2399" s="25">
        <f t="shared" si="452"/>
        <v>0.99475543470319527</v>
      </c>
      <c r="I2399" s="4">
        <f t="shared" si="446"/>
        <v>3448.0837001140962</v>
      </c>
      <c r="J2399" s="25">
        <f t="shared" si="453"/>
        <v>4330.2465114074721</v>
      </c>
      <c r="K2399" s="15">
        <f t="shared" si="447"/>
        <v>4307.5362508271346</v>
      </c>
      <c r="L2399" s="36">
        <f t="shared" si="448"/>
        <v>-877.53625082713461</v>
      </c>
      <c r="M2399" s="36">
        <f t="shared" si="449"/>
        <v>877.53625082713461</v>
      </c>
      <c r="N2399" s="36">
        <f t="shared" si="450"/>
        <v>0.25584147254435413</v>
      </c>
      <c r="O2399" s="36">
        <f t="shared" si="451"/>
        <v>770069.87151574367</v>
      </c>
      <c r="P2399" s="35">
        <f t="shared" si="454"/>
        <v>770069.87151574367</v>
      </c>
    </row>
    <row r="2400" spans="1:16" x14ac:dyDescent="0.4">
      <c r="A2400" s="1">
        <v>2399</v>
      </c>
      <c r="B2400" s="21">
        <v>42212</v>
      </c>
      <c r="C2400" s="43">
        <v>3</v>
      </c>
      <c r="D2400">
        <v>3430</v>
      </c>
      <c r="E2400" s="25">
        <f t="shared" si="455"/>
        <v>3430</v>
      </c>
      <c r="F2400" s="25">
        <f t="shared" si="456"/>
        <v>3430</v>
      </c>
      <c r="G2400" s="25">
        <f t="shared" si="445"/>
        <v>1</v>
      </c>
      <c r="H2400" s="25">
        <f t="shared" si="452"/>
        <v>1.0047966317304369</v>
      </c>
      <c r="I2400" s="4">
        <f t="shared" si="446"/>
        <v>3413.6260927675839</v>
      </c>
      <c r="J2400" s="25">
        <f t="shared" si="453"/>
        <v>4330.1866479468845</v>
      </c>
      <c r="K2400" s="15">
        <f t="shared" si="447"/>
        <v>4350.956958621141</v>
      </c>
      <c r="L2400" s="36">
        <f t="shared" si="448"/>
        <v>-920.95695862114098</v>
      </c>
      <c r="M2400" s="36">
        <f t="shared" si="449"/>
        <v>920.95695862114098</v>
      </c>
      <c r="N2400" s="36">
        <f t="shared" si="450"/>
        <v>0.26850057102657171</v>
      </c>
      <c r="O2400" s="36">
        <f t="shared" si="451"/>
        <v>848161.71963270195</v>
      </c>
      <c r="P2400" s="35">
        <f t="shared" si="454"/>
        <v>848161.71963270195</v>
      </c>
    </row>
    <row r="2401" spans="1:16" x14ac:dyDescent="0.4">
      <c r="A2401" s="1">
        <v>2400</v>
      </c>
      <c r="B2401" s="21">
        <v>42213</v>
      </c>
      <c r="C2401" s="43">
        <v>4</v>
      </c>
      <c r="D2401">
        <v>3430</v>
      </c>
      <c r="E2401" s="25">
        <f t="shared" si="455"/>
        <v>3430</v>
      </c>
      <c r="F2401" s="25">
        <f t="shared" si="456"/>
        <v>3430</v>
      </c>
      <c r="G2401" s="25">
        <f t="shared" si="445"/>
        <v>1</v>
      </c>
      <c r="H2401" s="25">
        <f t="shared" si="452"/>
        <v>0.99880733708417879</v>
      </c>
      <c r="I2401" s="4">
        <f t="shared" si="446"/>
        <v>3434.0957186129699</v>
      </c>
      <c r="J2401" s="25">
        <f t="shared" si="453"/>
        <v>4330.1267844862978</v>
      </c>
      <c r="K2401" s="15">
        <f t="shared" si="447"/>
        <v>4324.9624028496364</v>
      </c>
      <c r="L2401" s="36">
        <f t="shared" si="448"/>
        <v>-894.96240284963642</v>
      </c>
      <c r="M2401" s="36">
        <f t="shared" si="449"/>
        <v>894.96240284963642</v>
      </c>
      <c r="N2401" s="36">
        <f t="shared" si="450"/>
        <v>0.26092198333808642</v>
      </c>
      <c r="O2401" s="36">
        <f t="shared" si="451"/>
        <v>800957.70251439488</v>
      </c>
      <c r="P2401" s="35">
        <f t="shared" si="454"/>
        <v>800957.70251439488</v>
      </c>
    </row>
    <row r="2402" spans="1:16" x14ac:dyDescent="0.4">
      <c r="A2402" s="1">
        <v>2401</v>
      </c>
      <c r="B2402" s="21">
        <v>42214</v>
      </c>
      <c r="C2402" s="43">
        <v>1</v>
      </c>
      <c r="D2402">
        <v>3430</v>
      </c>
      <c r="E2402" s="25">
        <f t="shared" si="455"/>
        <v>3430</v>
      </c>
      <c r="F2402" s="25">
        <f t="shared" si="456"/>
        <v>3430</v>
      </c>
      <c r="G2402" s="25">
        <f t="shared" si="445"/>
        <v>1</v>
      </c>
      <c r="H2402" s="25">
        <f t="shared" si="452"/>
        <v>1.0016405964821891</v>
      </c>
      <c r="I2402" s="4">
        <f t="shared" si="446"/>
        <v>3424.3819709847307</v>
      </c>
      <c r="J2402" s="25">
        <f t="shared" si="453"/>
        <v>4330.0669210257101</v>
      </c>
      <c r="K2402" s="15">
        <f t="shared" si="447"/>
        <v>4337.1708135839881</v>
      </c>
      <c r="L2402" s="36">
        <f t="shared" si="448"/>
        <v>-907.17081358398809</v>
      </c>
      <c r="M2402" s="36">
        <f t="shared" si="449"/>
        <v>907.17081358398809</v>
      </c>
      <c r="N2402" s="36">
        <f t="shared" si="450"/>
        <v>0.2644812867591802</v>
      </c>
      <c r="O2402" s="36">
        <f t="shared" si="451"/>
        <v>822958.88501863484</v>
      </c>
      <c r="P2402" s="35">
        <f t="shared" si="454"/>
        <v>822958.88501863484</v>
      </c>
    </row>
    <row r="2403" spans="1:16" x14ac:dyDescent="0.4">
      <c r="A2403" s="1">
        <v>2402</v>
      </c>
      <c r="B2403" s="21">
        <v>42215</v>
      </c>
      <c r="C2403" s="43">
        <v>2</v>
      </c>
      <c r="D2403">
        <v>3430</v>
      </c>
      <c r="E2403" s="25">
        <f t="shared" si="455"/>
        <v>3430</v>
      </c>
      <c r="F2403" s="25">
        <f t="shared" si="456"/>
        <v>3430</v>
      </c>
      <c r="G2403" s="25">
        <f t="shared" si="445"/>
        <v>1</v>
      </c>
      <c r="H2403" s="25">
        <f t="shared" si="452"/>
        <v>0.99475543470319527</v>
      </c>
      <c r="I2403" s="4">
        <f t="shared" si="446"/>
        <v>3448.0837001140962</v>
      </c>
      <c r="J2403" s="25">
        <f t="shared" si="453"/>
        <v>4330.0070575651234</v>
      </c>
      <c r="K2403" s="15">
        <f t="shared" si="447"/>
        <v>4307.2980528160979</v>
      </c>
      <c r="L2403" s="36">
        <f t="shared" si="448"/>
        <v>-877.29805281609788</v>
      </c>
      <c r="M2403" s="36">
        <f t="shared" si="449"/>
        <v>877.29805281609788</v>
      </c>
      <c r="N2403" s="36">
        <f t="shared" si="450"/>
        <v>0.25577202706008684</v>
      </c>
      <c r="O2403" s="36">
        <f t="shared" si="451"/>
        <v>769651.87347491691</v>
      </c>
      <c r="P2403" s="35">
        <f t="shared" si="454"/>
        <v>769651.87347491691</v>
      </c>
    </row>
    <row r="2404" spans="1:16" x14ac:dyDescent="0.4">
      <c r="A2404" s="1">
        <v>2403</v>
      </c>
      <c r="B2404" s="21">
        <v>42216</v>
      </c>
      <c r="C2404" s="43">
        <v>3</v>
      </c>
      <c r="D2404">
        <v>3430</v>
      </c>
      <c r="E2404" s="25">
        <f t="shared" si="455"/>
        <v>3430</v>
      </c>
      <c r="F2404" s="25">
        <f t="shared" si="456"/>
        <v>3457.5</v>
      </c>
      <c r="G2404" s="25">
        <f t="shared" si="445"/>
        <v>0.99204627621113517</v>
      </c>
      <c r="H2404" s="25">
        <f t="shared" si="452"/>
        <v>1.0047966317304369</v>
      </c>
      <c r="I2404" s="4">
        <f t="shared" si="446"/>
        <v>3413.6260927675839</v>
      </c>
      <c r="J2404" s="25">
        <f t="shared" si="453"/>
        <v>4329.9471941045358</v>
      </c>
      <c r="K2404" s="15">
        <f t="shared" si="447"/>
        <v>4350.7163562068936</v>
      </c>
      <c r="L2404" s="36">
        <f t="shared" si="448"/>
        <v>-920.71635620689358</v>
      </c>
      <c r="M2404" s="36">
        <f t="shared" si="449"/>
        <v>920.71635620689358</v>
      </c>
      <c r="N2404" s="36">
        <f t="shared" si="450"/>
        <v>0.26843042455011473</v>
      </c>
      <c r="O2404" s="36">
        <f t="shared" si="451"/>
        <v>847718.60858689935</v>
      </c>
      <c r="P2404" s="35">
        <f t="shared" si="454"/>
        <v>847718.60858689935</v>
      </c>
    </row>
    <row r="2405" spans="1:16" x14ac:dyDescent="0.4">
      <c r="A2405" s="1">
        <v>2404</v>
      </c>
      <c r="B2405" s="21">
        <v>42217</v>
      </c>
      <c r="C2405" s="43">
        <v>4</v>
      </c>
      <c r="D2405">
        <v>3430</v>
      </c>
      <c r="E2405" s="25">
        <f t="shared" si="455"/>
        <v>3485</v>
      </c>
      <c r="F2405" s="25">
        <f t="shared" si="456"/>
        <v>3485</v>
      </c>
      <c r="G2405" s="25">
        <f t="shared" si="445"/>
        <v>0.98421807747489243</v>
      </c>
      <c r="H2405" s="25">
        <f t="shared" si="452"/>
        <v>0.99880733708417879</v>
      </c>
      <c r="I2405" s="4">
        <f t="shared" si="446"/>
        <v>3434.0957186129699</v>
      </c>
      <c r="J2405" s="25">
        <f t="shared" si="453"/>
        <v>4329.8873306439491</v>
      </c>
      <c r="K2405" s="15">
        <f t="shared" si="447"/>
        <v>4324.723234595006</v>
      </c>
      <c r="L2405" s="36">
        <f t="shared" si="448"/>
        <v>-894.72323459500603</v>
      </c>
      <c r="M2405" s="36">
        <f t="shared" si="449"/>
        <v>894.72323459500603</v>
      </c>
      <c r="N2405" s="36">
        <f t="shared" si="450"/>
        <v>0.26085225498396675</v>
      </c>
      <c r="O2405" s="36">
        <f t="shared" si="451"/>
        <v>800529.66652415018</v>
      </c>
      <c r="P2405" s="35">
        <f t="shared" si="454"/>
        <v>800529.66652415018</v>
      </c>
    </row>
    <row r="2406" spans="1:16" x14ac:dyDescent="0.4">
      <c r="A2406" s="1">
        <v>2405</v>
      </c>
      <c r="B2406" s="21">
        <v>42218</v>
      </c>
      <c r="C2406" s="43">
        <v>1</v>
      </c>
      <c r="D2406">
        <v>3650</v>
      </c>
      <c r="E2406" s="25">
        <f t="shared" si="455"/>
        <v>3485</v>
      </c>
      <c r="F2406" s="25">
        <f t="shared" si="456"/>
        <v>3937.875</v>
      </c>
      <c r="G2406" s="25">
        <f t="shared" si="445"/>
        <v>0.92689585118877571</v>
      </c>
      <c r="H2406" s="25">
        <f t="shared" si="452"/>
        <v>1.0016405964821891</v>
      </c>
      <c r="I2406" s="4">
        <f t="shared" si="446"/>
        <v>3644.0216309312732</v>
      </c>
      <c r="J2406" s="25">
        <f t="shared" si="453"/>
        <v>4329.8274671833615</v>
      </c>
      <c r="K2406" s="15">
        <f t="shared" si="447"/>
        <v>4336.9309668945079</v>
      </c>
      <c r="L2406" s="36">
        <f t="shared" si="448"/>
        <v>-686.93096689450795</v>
      </c>
      <c r="M2406" s="36">
        <f t="shared" si="449"/>
        <v>686.93096689450795</v>
      </c>
      <c r="N2406" s="36">
        <f t="shared" si="450"/>
        <v>0.18820026490260491</v>
      </c>
      <c r="O2406" s="36">
        <f t="shared" si="451"/>
        <v>471874.15327862359</v>
      </c>
      <c r="P2406" s="35">
        <f t="shared" si="454"/>
        <v>471874.15327862359</v>
      </c>
    </row>
    <row r="2407" spans="1:16" x14ac:dyDescent="0.4">
      <c r="A2407" s="1">
        <v>2406</v>
      </c>
      <c r="B2407" s="21">
        <v>42219</v>
      </c>
      <c r="C2407" s="43">
        <v>2</v>
      </c>
      <c r="D2407">
        <v>3430</v>
      </c>
      <c r="E2407" s="25">
        <f t="shared" si="455"/>
        <v>4390.75</v>
      </c>
      <c r="F2407" s="25">
        <f t="shared" si="456"/>
        <v>4390.75</v>
      </c>
      <c r="G2407" s="25">
        <f t="shared" si="445"/>
        <v>0.7811877241929055</v>
      </c>
      <c r="H2407" s="25">
        <f t="shared" si="452"/>
        <v>0.99475543470319527</v>
      </c>
      <c r="I2407" s="4">
        <f t="shared" si="446"/>
        <v>3448.0837001140962</v>
      </c>
      <c r="J2407" s="25">
        <f t="shared" si="453"/>
        <v>4329.7676037227748</v>
      </c>
      <c r="K2407" s="15">
        <f t="shared" si="447"/>
        <v>4307.0598548050611</v>
      </c>
      <c r="L2407" s="36">
        <f t="shared" si="448"/>
        <v>-877.05985480506115</v>
      </c>
      <c r="M2407" s="36">
        <f t="shared" si="449"/>
        <v>877.05985480506115</v>
      </c>
      <c r="N2407" s="36">
        <f t="shared" si="450"/>
        <v>0.2557025815758196</v>
      </c>
      <c r="O2407" s="36">
        <f t="shared" si="451"/>
        <v>769233.98891067493</v>
      </c>
      <c r="P2407" s="35">
        <f t="shared" si="454"/>
        <v>769233.98891067493</v>
      </c>
    </row>
    <row r="2408" spans="1:16" x14ac:dyDescent="0.4">
      <c r="A2408" s="1">
        <v>2407</v>
      </c>
      <c r="B2408" s="21">
        <v>42220</v>
      </c>
      <c r="C2408" s="43">
        <v>3</v>
      </c>
      <c r="D2408">
        <v>7053</v>
      </c>
      <c r="E2408" s="25">
        <f t="shared" si="455"/>
        <v>4390.75</v>
      </c>
      <c r="F2408" s="25">
        <f t="shared" si="456"/>
        <v>4638.625</v>
      </c>
      <c r="G2408" s="25">
        <f t="shared" si="445"/>
        <v>1.5204936807782479</v>
      </c>
      <c r="H2408" s="25">
        <f t="shared" si="452"/>
        <v>1.0047966317304369</v>
      </c>
      <c r="I2408" s="4">
        <f t="shared" si="446"/>
        <v>7019.3308548949763</v>
      </c>
      <c r="J2408" s="25">
        <f t="shared" si="453"/>
        <v>4329.7077402621871</v>
      </c>
      <c r="K2408" s="15">
        <f t="shared" si="447"/>
        <v>4350.4757537926471</v>
      </c>
      <c r="L2408" s="36">
        <f t="shared" si="448"/>
        <v>2702.5242462073529</v>
      </c>
      <c r="M2408" s="36">
        <f t="shared" si="449"/>
        <v>2702.5242462073529</v>
      </c>
      <c r="N2408" s="36">
        <f t="shared" si="450"/>
        <v>0.38317371986493021</v>
      </c>
      <c r="O2408" s="36">
        <f t="shared" si="451"/>
        <v>7303637.3013386214</v>
      </c>
      <c r="P2408" s="35">
        <f t="shared" si="454"/>
        <v>7303637.3013386214</v>
      </c>
    </row>
    <row r="2409" spans="1:16" x14ac:dyDescent="0.4">
      <c r="A2409" s="1">
        <v>2408</v>
      </c>
      <c r="B2409" s="21">
        <v>42221</v>
      </c>
      <c r="C2409" s="43">
        <v>4</v>
      </c>
      <c r="D2409">
        <v>3430</v>
      </c>
      <c r="E2409" s="25">
        <f t="shared" si="455"/>
        <v>4886.5</v>
      </c>
      <c r="F2409" s="25">
        <f t="shared" si="456"/>
        <v>5149.875</v>
      </c>
      <c r="G2409" s="25">
        <f t="shared" si="445"/>
        <v>0.66603558338794633</v>
      </c>
      <c r="H2409" s="25">
        <f t="shared" si="452"/>
        <v>0.99880733708417879</v>
      </c>
      <c r="I2409" s="4">
        <f t="shared" si="446"/>
        <v>3434.0957186129699</v>
      </c>
      <c r="J2409" s="25">
        <f t="shared" si="453"/>
        <v>4329.6478768016004</v>
      </c>
      <c r="K2409" s="15">
        <f t="shared" si="447"/>
        <v>4324.4840663403747</v>
      </c>
      <c r="L2409" s="36">
        <f t="shared" si="448"/>
        <v>-894.48406634037474</v>
      </c>
      <c r="M2409" s="36">
        <f t="shared" si="449"/>
        <v>894.48406634037474</v>
      </c>
      <c r="N2409" s="36">
        <f t="shared" si="450"/>
        <v>0.26078252662984686</v>
      </c>
      <c r="O2409" s="36">
        <f t="shared" si="451"/>
        <v>800101.74493681197</v>
      </c>
      <c r="P2409" s="35">
        <f t="shared" si="454"/>
        <v>800101.74493681197</v>
      </c>
    </row>
    <row r="2410" spans="1:16" x14ac:dyDescent="0.4">
      <c r="A2410" s="1">
        <v>2409</v>
      </c>
      <c r="B2410" s="21">
        <v>42222</v>
      </c>
      <c r="C2410" s="43">
        <v>1</v>
      </c>
      <c r="D2410">
        <v>5633</v>
      </c>
      <c r="E2410" s="25">
        <f t="shared" si="455"/>
        <v>5413.25</v>
      </c>
      <c r="F2410" s="25">
        <f t="shared" si="456"/>
        <v>4924.125</v>
      </c>
      <c r="G2410" s="25">
        <f t="shared" si="445"/>
        <v>1.1439595867286065</v>
      </c>
      <c r="H2410" s="25">
        <f t="shared" si="452"/>
        <v>1.0016405964821891</v>
      </c>
      <c r="I2410" s="4">
        <f t="shared" si="446"/>
        <v>5623.7736567221546</v>
      </c>
      <c r="J2410" s="25">
        <f t="shared" si="453"/>
        <v>4329.5880133410128</v>
      </c>
      <c r="K2410" s="15">
        <f t="shared" si="447"/>
        <v>4336.6911202050278</v>
      </c>
      <c r="L2410" s="36">
        <f t="shared" si="448"/>
        <v>1296.3088797949722</v>
      </c>
      <c r="M2410" s="36">
        <f t="shared" si="449"/>
        <v>1296.3088797949722</v>
      </c>
      <c r="N2410" s="36">
        <f t="shared" si="450"/>
        <v>0.23012761934936485</v>
      </c>
      <c r="O2410" s="36">
        <f t="shared" si="451"/>
        <v>1680416.7118352957</v>
      </c>
      <c r="P2410" s="35">
        <f t="shared" si="454"/>
        <v>1680416.7118352957</v>
      </c>
    </row>
    <row r="2411" spans="1:16" x14ac:dyDescent="0.4">
      <c r="A2411" s="1">
        <v>2410</v>
      </c>
      <c r="B2411" s="21">
        <v>42223</v>
      </c>
      <c r="C2411" s="43">
        <v>2</v>
      </c>
      <c r="D2411">
        <v>5537</v>
      </c>
      <c r="E2411" s="25">
        <f t="shared" si="455"/>
        <v>4435</v>
      </c>
      <c r="F2411" s="25">
        <f t="shared" si="456"/>
        <v>4435</v>
      </c>
      <c r="G2411" s="25">
        <f t="shared" si="445"/>
        <v>1.24847801578354</v>
      </c>
      <c r="H2411" s="25">
        <f t="shared" si="452"/>
        <v>0.99475543470319527</v>
      </c>
      <c r="I2411" s="4">
        <f t="shared" si="446"/>
        <v>5566.1922587556128</v>
      </c>
      <c r="J2411" s="25">
        <f t="shared" si="453"/>
        <v>4329.5281498804261</v>
      </c>
      <c r="K2411" s="15">
        <f t="shared" si="447"/>
        <v>4306.8216567940244</v>
      </c>
      <c r="L2411" s="36">
        <f t="shared" si="448"/>
        <v>1230.1783432059756</v>
      </c>
      <c r="M2411" s="36">
        <f t="shared" si="449"/>
        <v>1230.1783432059756</v>
      </c>
      <c r="N2411" s="36">
        <f t="shared" si="450"/>
        <v>0.2221741634831092</v>
      </c>
      <c r="O2411" s="36">
        <f t="shared" si="451"/>
        <v>1513338.7560929991</v>
      </c>
      <c r="P2411" s="35">
        <f t="shared" si="454"/>
        <v>1513338.7560929991</v>
      </c>
    </row>
    <row r="2412" spans="1:16" x14ac:dyDescent="0.4">
      <c r="A2412" s="1">
        <v>2411</v>
      </c>
      <c r="B2412" s="21">
        <v>42224</v>
      </c>
      <c r="C2412" s="43">
        <v>3</v>
      </c>
      <c r="D2412">
        <v>3140</v>
      </c>
      <c r="E2412" s="25">
        <f t="shared" si="455"/>
        <v>4435</v>
      </c>
      <c r="F2412" s="25">
        <f t="shared" si="456"/>
        <v>4159.625</v>
      </c>
      <c r="G2412" s="25">
        <f t="shared" si="445"/>
        <v>0.75487574000060098</v>
      </c>
      <c r="H2412" s="25">
        <f t="shared" si="452"/>
        <v>1.0047966317304369</v>
      </c>
      <c r="I2412" s="4">
        <f t="shared" si="446"/>
        <v>3125.0104755948141</v>
      </c>
      <c r="J2412" s="25">
        <f t="shared" si="453"/>
        <v>4329.4682864198385</v>
      </c>
      <c r="K2412" s="15">
        <f t="shared" si="447"/>
        <v>4350.2351513783997</v>
      </c>
      <c r="L2412" s="36">
        <f t="shared" si="448"/>
        <v>-1210.2351513783997</v>
      </c>
      <c r="M2412" s="36">
        <f t="shared" si="449"/>
        <v>1210.2351513783997</v>
      </c>
      <c r="N2412" s="36">
        <f t="shared" si="450"/>
        <v>0.38542520744535019</v>
      </c>
      <c r="O2412" s="36">
        <f t="shared" si="451"/>
        <v>1464669.121631898</v>
      </c>
      <c r="P2412" s="35">
        <f t="shared" si="454"/>
        <v>1464669.121631898</v>
      </c>
    </row>
    <row r="2413" spans="1:16" x14ac:dyDescent="0.4">
      <c r="A2413" s="1">
        <v>2412</v>
      </c>
      <c r="B2413" s="21">
        <v>42225</v>
      </c>
      <c r="C2413" s="43">
        <v>4</v>
      </c>
      <c r="D2413">
        <v>3430</v>
      </c>
      <c r="E2413" s="25">
        <f t="shared" si="455"/>
        <v>3884.25</v>
      </c>
      <c r="F2413" s="25">
        <f t="shared" si="456"/>
        <v>3620.875</v>
      </c>
      <c r="G2413" s="25">
        <f t="shared" ref="G2413:G2476" si="457">D2413/F2413</f>
        <v>0.94728484137121549</v>
      </c>
      <c r="H2413" s="25">
        <f t="shared" si="452"/>
        <v>0.99880733708417879</v>
      </c>
      <c r="I2413" s="4">
        <f t="shared" ref="I2413:I2476" si="458">D2413/H2413</f>
        <v>3434.0957186129699</v>
      </c>
      <c r="J2413" s="25">
        <f t="shared" si="453"/>
        <v>4329.4084229592518</v>
      </c>
      <c r="K2413" s="15">
        <f t="shared" ref="K2413:K2476" si="459">H2413*J2413</f>
        <v>4324.2448980857444</v>
      </c>
      <c r="L2413" s="36">
        <f t="shared" ref="L2413:L2476" si="460">D2413-K2413</f>
        <v>-894.24489808574435</v>
      </c>
      <c r="M2413" s="36">
        <f t="shared" ref="M2413:M2476" si="461">ABS(L2413)</f>
        <v>894.24489808574435</v>
      </c>
      <c r="N2413" s="36">
        <f t="shared" ref="N2413:N2476" si="462">M2413/D2413</f>
        <v>0.26071279827572724</v>
      </c>
      <c r="O2413" s="36">
        <f t="shared" ref="O2413:O2476" si="463">L2413^2</f>
        <v>799673.9377523833</v>
      </c>
      <c r="P2413" s="35">
        <f t="shared" si="454"/>
        <v>799673.9377523833</v>
      </c>
    </row>
    <row r="2414" spans="1:16" x14ac:dyDescent="0.4">
      <c r="A2414" s="1">
        <v>2413</v>
      </c>
      <c r="B2414" s="21">
        <v>42226</v>
      </c>
      <c r="C2414" s="43">
        <v>1</v>
      </c>
      <c r="D2414">
        <v>3430</v>
      </c>
      <c r="E2414" s="25">
        <f t="shared" si="455"/>
        <v>3357.5</v>
      </c>
      <c r="F2414" s="25">
        <f t="shared" si="456"/>
        <v>3393.75</v>
      </c>
      <c r="G2414" s="25">
        <f t="shared" si="457"/>
        <v>1.0106813996316759</v>
      </c>
      <c r="H2414" s="25">
        <f t="shared" si="452"/>
        <v>1.0016405964821891</v>
      </c>
      <c r="I2414" s="4">
        <f t="shared" si="458"/>
        <v>3424.3819709847307</v>
      </c>
      <c r="J2414" s="25">
        <f t="shared" si="453"/>
        <v>4329.3485594986641</v>
      </c>
      <c r="K2414" s="15">
        <f t="shared" si="459"/>
        <v>4336.4512735155477</v>
      </c>
      <c r="L2414" s="36">
        <f t="shared" si="460"/>
        <v>-906.45127351554765</v>
      </c>
      <c r="M2414" s="36">
        <f t="shared" si="461"/>
        <v>906.45127351554765</v>
      </c>
      <c r="N2414" s="36">
        <f t="shared" si="462"/>
        <v>0.26427150831357077</v>
      </c>
      <c r="O2414" s="36">
        <f t="shared" si="463"/>
        <v>821653.91125795816</v>
      </c>
      <c r="P2414" s="35">
        <f t="shared" si="454"/>
        <v>821653.91125795816</v>
      </c>
    </row>
    <row r="2415" spans="1:16" x14ac:dyDescent="0.4">
      <c r="A2415" s="1">
        <v>2414</v>
      </c>
      <c r="B2415" s="21">
        <v>42227</v>
      </c>
      <c r="C2415" s="43">
        <v>2</v>
      </c>
      <c r="D2415">
        <v>3430</v>
      </c>
      <c r="E2415" s="25">
        <f t="shared" si="455"/>
        <v>3430</v>
      </c>
      <c r="F2415" s="25">
        <f t="shared" si="456"/>
        <v>3430</v>
      </c>
      <c r="G2415" s="25">
        <f t="shared" si="457"/>
        <v>1</v>
      </c>
      <c r="H2415" s="25">
        <f t="shared" si="452"/>
        <v>0.99475543470319527</v>
      </c>
      <c r="I2415" s="4">
        <f t="shared" si="458"/>
        <v>3448.0837001140962</v>
      </c>
      <c r="J2415" s="25">
        <f t="shared" si="453"/>
        <v>4329.2886960380774</v>
      </c>
      <c r="K2415" s="15">
        <f t="shared" si="459"/>
        <v>4306.5834587829868</v>
      </c>
      <c r="L2415" s="36">
        <f t="shared" si="460"/>
        <v>-876.58345878298678</v>
      </c>
      <c r="M2415" s="36">
        <f t="shared" si="461"/>
        <v>876.58345878298678</v>
      </c>
      <c r="N2415" s="36">
        <f t="shared" si="462"/>
        <v>0.25556369060728479</v>
      </c>
      <c r="O2415" s="36">
        <f t="shared" si="463"/>
        <v>768398.56021194428</v>
      </c>
      <c r="P2415" s="35">
        <f t="shared" si="454"/>
        <v>768398.56021194428</v>
      </c>
    </row>
    <row r="2416" spans="1:16" x14ac:dyDescent="0.4">
      <c r="A2416" s="1">
        <v>2415</v>
      </c>
      <c r="B2416" s="21">
        <v>42228</v>
      </c>
      <c r="C2416" s="43">
        <v>3</v>
      </c>
      <c r="D2416">
        <v>3430</v>
      </c>
      <c r="E2416" s="25">
        <f t="shared" si="455"/>
        <v>3430</v>
      </c>
      <c r="F2416" s="25">
        <f t="shared" si="456"/>
        <v>3430</v>
      </c>
      <c r="G2416" s="25">
        <f t="shared" si="457"/>
        <v>1</v>
      </c>
      <c r="H2416" s="25">
        <f t="shared" si="452"/>
        <v>1.0047966317304369</v>
      </c>
      <c r="I2416" s="4">
        <f t="shared" si="458"/>
        <v>3413.6260927675839</v>
      </c>
      <c r="J2416" s="25">
        <f t="shared" si="453"/>
        <v>4329.2288325774898</v>
      </c>
      <c r="K2416" s="15">
        <f t="shared" si="459"/>
        <v>4349.9945489641532</v>
      </c>
      <c r="L2416" s="36">
        <f t="shared" si="460"/>
        <v>-919.99454896415318</v>
      </c>
      <c r="M2416" s="36">
        <f t="shared" si="461"/>
        <v>919.99454896415318</v>
      </c>
      <c r="N2416" s="36">
        <f t="shared" si="462"/>
        <v>0.26821998512074435</v>
      </c>
      <c r="O2416" s="36">
        <f t="shared" si="463"/>
        <v>846389.97012375563</v>
      </c>
      <c r="P2416" s="35">
        <f t="shared" si="454"/>
        <v>846389.97012375563</v>
      </c>
    </row>
    <row r="2417" spans="1:16" x14ac:dyDescent="0.4">
      <c r="A2417" s="1">
        <v>2416</v>
      </c>
      <c r="B2417" s="21">
        <v>42229</v>
      </c>
      <c r="C2417" s="43">
        <v>4</v>
      </c>
      <c r="D2417">
        <v>3430</v>
      </c>
      <c r="E2417" s="25">
        <f t="shared" si="455"/>
        <v>3430</v>
      </c>
      <c r="F2417" s="25">
        <f t="shared" si="456"/>
        <v>3430</v>
      </c>
      <c r="G2417" s="25">
        <f t="shared" si="457"/>
        <v>1</v>
      </c>
      <c r="H2417" s="25">
        <f t="shared" si="452"/>
        <v>0.99880733708417879</v>
      </c>
      <c r="I2417" s="4">
        <f t="shared" si="458"/>
        <v>3434.0957186129699</v>
      </c>
      <c r="J2417" s="25">
        <f t="shared" si="453"/>
        <v>4329.1689691169031</v>
      </c>
      <c r="K2417" s="15">
        <f t="shared" si="459"/>
        <v>4324.0057298311131</v>
      </c>
      <c r="L2417" s="36">
        <f t="shared" si="460"/>
        <v>-894.00572983111306</v>
      </c>
      <c r="M2417" s="36">
        <f t="shared" si="461"/>
        <v>894.00572983111306</v>
      </c>
      <c r="N2417" s="36">
        <f t="shared" si="462"/>
        <v>0.2606430699216073</v>
      </c>
      <c r="O2417" s="36">
        <f t="shared" si="463"/>
        <v>799246.24497086112</v>
      </c>
      <c r="P2417" s="35">
        <f t="shared" si="454"/>
        <v>799246.24497086112</v>
      </c>
    </row>
    <row r="2418" spans="1:16" x14ac:dyDescent="0.4">
      <c r="A2418" s="1">
        <v>2417</v>
      </c>
      <c r="B2418" s="21">
        <v>42230</v>
      </c>
      <c r="C2418" s="43">
        <v>1</v>
      </c>
      <c r="D2418">
        <v>3430</v>
      </c>
      <c r="E2418" s="25">
        <f t="shared" si="455"/>
        <v>3430</v>
      </c>
      <c r="F2418" s="25">
        <f t="shared" si="456"/>
        <v>3430</v>
      </c>
      <c r="G2418" s="25">
        <f t="shared" si="457"/>
        <v>1</v>
      </c>
      <c r="H2418" s="25">
        <f t="shared" si="452"/>
        <v>1.0016405964821891</v>
      </c>
      <c r="I2418" s="4">
        <f t="shared" si="458"/>
        <v>3424.3819709847307</v>
      </c>
      <c r="J2418" s="25">
        <f t="shared" si="453"/>
        <v>4329.1091056563155</v>
      </c>
      <c r="K2418" s="15">
        <f t="shared" si="459"/>
        <v>4336.2114268260675</v>
      </c>
      <c r="L2418" s="36">
        <f t="shared" si="460"/>
        <v>-906.21142682606751</v>
      </c>
      <c r="M2418" s="36">
        <f t="shared" si="461"/>
        <v>906.21142682606751</v>
      </c>
      <c r="N2418" s="36">
        <f t="shared" si="462"/>
        <v>0.26420158216503425</v>
      </c>
      <c r="O2418" s="36">
        <f t="shared" si="463"/>
        <v>821219.15011013707</v>
      </c>
      <c r="P2418" s="35">
        <f t="shared" si="454"/>
        <v>821219.15011013707</v>
      </c>
    </row>
    <row r="2419" spans="1:16" x14ac:dyDescent="0.4">
      <c r="A2419" s="1">
        <v>2418</v>
      </c>
      <c r="B2419" s="21">
        <v>42231</v>
      </c>
      <c r="C2419" s="43">
        <v>2</v>
      </c>
      <c r="D2419">
        <v>3430</v>
      </c>
      <c r="E2419" s="25">
        <f t="shared" si="455"/>
        <v>3430</v>
      </c>
      <c r="F2419" s="25">
        <f t="shared" si="456"/>
        <v>3430</v>
      </c>
      <c r="G2419" s="25">
        <f t="shared" si="457"/>
        <v>1</v>
      </c>
      <c r="H2419" s="25">
        <f t="shared" si="452"/>
        <v>0.99475543470319527</v>
      </c>
      <c r="I2419" s="4">
        <f t="shared" si="458"/>
        <v>3448.0837001140962</v>
      </c>
      <c r="J2419" s="25">
        <f t="shared" si="453"/>
        <v>4329.0492421957288</v>
      </c>
      <c r="K2419" s="15">
        <f t="shared" si="459"/>
        <v>4306.3452607719501</v>
      </c>
      <c r="L2419" s="36">
        <f t="shared" si="460"/>
        <v>-876.34526077195005</v>
      </c>
      <c r="M2419" s="36">
        <f t="shared" si="461"/>
        <v>876.34526077195005</v>
      </c>
      <c r="N2419" s="36">
        <f t="shared" si="462"/>
        <v>0.25549424512301749</v>
      </c>
      <c r="O2419" s="36">
        <f t="shared" si="463"/>
        <v>767981.01607745711</v>
      </c>
      <c r="P2419" s="35">
        <f t="shared" si="454"/>
        <v>767981.01607745711</v>
      </c>
    </row>
    <row r="2420" spans="1:16" x14ac:dyDescent="0.4">
      <c r="A2420" s="1">
        <v>2419</v>
      </c>
      <c r="B2420" s="21">
        <v>42232</v>
      </c>
      <c r="C2420" s="43">
        <v>3</v>
      </c>
      <c r="D2420">
        <v>3430</v>
      </c>
      <c r="E2420" s="25">
        <f t="shared" si="455"/>
        <v>3430</v>
      </c>
      <c r="F2420" s="25">
        <f t="shared" si="456"/>
        <v>3430</v>
      </c>
      <c r="G2420" s="25">
        <f t="shared" si="457"/>
        <v>1</v>
      </c>
      <c r="H2420" s="25">
        <f t="shared" si="452"/>
        <v>1.0047966317304369</v>
      </c>
      <c r="I2420" s="4">
        <f t="shared" si="458"/>
        <v>3413.6260927675839</v>
      </c>
      <c r="J2420" s="25">
        <f t="shared" si="453"/>
        <v>4328.9893787351411</v>
      </c>
      <c r="K2420" s="15">
        <f t="shared" si="459"/>
        <v>4349.7539465499067</v>
      </c>
      <c r="L2420" s="36">
        <f t="shared" si="460"/>
        <v>-919.75394654990669</v>
      </c>
      <c r="M2420" s="36">
        <f t="shared" si="461"/>
        <v>919.75394654990669</v>
      </c>
      <c r="N2420" s="36">
        <f t="shared" si="462"/>
        <v>0.26814983864428765</v>
      </c>
      <c r="O2420" s="36">
        <f t="shared" si="463"/>
        <v>845947.32219412865</v>
      </c>
      <c r="P2420" s="35">
        <f t="shared" si="454"/>
        <v>845947.32219412865</v>
      </c>
    </row>
    <row r="2421" spans="1:16" x14ac:dyDescent="0.4">
      <c r="A2421" s="1">
        <v>2420</v>
      </c>
      <c r="B2421" s="21">
        <v>42233</v>
      </c>
      <c r="C2421" s="43">
        <v>4</v>
      </c>
      <c r="D2421">
        <v>3430</v>
      </c>
      <c r="E2421" s="25">
        <f t="shared" si="455"/>
        <v>3430</v>
      </c>
      <c r="F2421" s="25">
        <f t="shared" si="456"/>
        <v>3836</v>
      </c>
      <c r="G2421" s="25">
        <f t="shared" si="457"/>
        <v>0.8941605839416058</v>
      </c>
      <c r="H2421" s="25">
        <f t="shared" si="452"/>
        <v>0.99880733708417879</v>
      </c>
      <c r="I2421" s="4">
        <f t="shared" si="458"/>
        <v>3434.0957186129699</v>
      </c>
      <c r="J2421" s="25">
        <f t="shared" si="453"/>
        <v>4328.9295152745544</v>
      </c>
      <c r="K2421" s="15">
        <f t="shared" si="459"/>
        <v>4323.7665615764827</v>
      </c>
      <c r="L2421" s="36">
        <f t="shared" si="460"/>
        <v>-893.76656157648267</v>
      </c>
      <c r="M2421" s="36">
        <f t="shared" si="461"/>
        <v>893.76656157648267</v>
      </c>
      <c r="N2421" s="36">
        <f t="shared" si="462"/>
        <v>0.26057334156748768</v>
      </c>
      <c r="O2421" s="36">
        <f t="shared" si="463"/>
        <v>798818.6665922486</v>
      </c>
      <c r="P2421" s="35">
        <f t="shared" si="454"/>
        <v>798818.6665922486</v>
      </c>
    </row>
    <row r="2422" spans="1:16" x14ac:dyDescent="0.4">
      <c r="A2422" s="1">
        <v>2421</v>
      </c>
      <c r="B2422" s="21">
        <v>42234</v>
      </c>
      <c r="C2422" s="43">
        <v>1</v>
      </c>
      <c r="D2422">
        <v>3430</v>
      </c>
      <c r="E2422" s="25">
        <f t="shared" si="455"/>
        <v>4242</v>
      </c>
      <c r="F2422" s="25">
        <f t="shared" si="456"/>
        <v>4242</v>
      </c>
      <c r="G2422" s="25">
        <f t="shared" si="457"/>
        <v>0.8085808580858086</v>
      </c>
      <c r="H2422" s="25">
        <f t="shared" si="452"/>
        <v>1.0016405964821891</v>
      </c>
      <c r="I2422" s="4">
        <f t="shared" si="458"/>
        <v>3424.3819709847307</v>
      </c>
      <c r="J2422" s="25">
        <f t="shared" si="453"/>
        <v>4328.8696518139677</v>
      </c>
      <c r="K2422" s="15">
        <f t="shared" si="459"/>
        <v>4335.9715801365883</v>
      </c>
      <c r="L2422" s="36">
        <f t="shared" si="460"/>
        <v>-905.97158013658827</v>
      </c>
      <c r="M2422" s="36">
        <f t="shared" si="461"/>
        <v>905.97158013658827</v>
      </c>
      <c r="N2422" s="36">
        <f t="shared" si="462"/>
        <v>0.26413165601649802</v>
      </c>
      <c r="O2422" s="36">
        <f t="shared" si="463"/>
        <v>820784.50401518657</v>
      </c>
      <c r="P2422" s="35">
        <f t="shared" si="454"/>
        <v>820784.50401518657</v>
      </c>
    </row>
    <row r="2423" spans="1:16" x14ac:dyDescent="0.4">
      <c r="A2423" s="1">
        <v>2422</v>
      </c>
      <c r="B2423" s="21">
        <v>42235</v>
      </c>
      <c r="C2423" s="43">
        <v>2</v>
      </c>
      <c r="D2423">
        <v>6678</v>
      </c>
      <c r="E2423" s="25">
        <f t="shared" si="455"/>
        <v>4242</v>
      </c>
      <c r="F2423" s="25">
        <f t="shared" si="456"/>
        <v>4652.75</v>
      </c>
      <c r="G2423" s="25">
        <f t="shared" si="457"/>
        <v>1.4352802106281231</v>
      </c>
      <c r="H2423" s="25">
        <f t="shared" si="452"/>
        <v>0.99475543470319527</v>
      </c>
      <c r="I2423" s="4">
        <f t="shared" si="458"/>
        <v>6713.207856956833</v>
      </c>
      <c r="J2423" s="25">
        <f t="shared" si="453"/>
        <v>4328.8097883533801</v>
      </c>
      <c r="K2423" s="15">
        <f t="shared" si="459"/>
        <v>4306.1070627609133</v>
      </c>
      <c r="L2423" s="36">
        <f t="shared" si="460"/>
        <v>2371.8929372390867</v>
      </c>
      <c r="M2423" s="36">
        <f t="shared" si="461"/>
        <v>2371.8929372390867</v>
      </c>
      <c r="N2423" s="36">
        <f t="shared" si="462"/>
        <v>0.35518013435745532</v>
      </c>
      <c r="O2423" s="36">
        <f t="shared" si="463"/>
        <v>5625876.1057246616</v>
      </c>
      <c r="P2423" s="35">
        <f t="shared" si="454"/>
        <v>5625876.1057246616</v>
      </c>
    </row>
    <row r="2424" spans="1:16" x14ac:dyDescent="0.4">
      <c r="A2424" s="1">
        <v>2423</v>
      </c>
      <c r="B2424" s="21">
        <v>42236</v>
      </c>
      <c r="C2424" s="43">
        <v>3</v>
      </c>
      <c r="D2424">
        <v>3430</v>
      </c>
      <c r="E2424" s="25">
        <f t="shared" si="455"/>
        <v>5063.5</v>
      </c>
      <c r="F2424" s="25">
        <f t="shared" si="456"/>
        <v>5253.75</v>
      </c>
      <c r="G2424" s="25">
        <f t="shared" si="457"/>
        <v>0.65286699976207474</v>
      </c>
      <c r="H2424" s="25">
        <f t="shared" si="452"/>
        <v>1.0047966317304369</v>
      </c>
      <c r="I2424" s="4">
        <f t="shared" si="458"/>
        <v>3413.6260927675839</v>
      </c>
      <c r="J2424" s="25">
        <f t="shared" si="453"/>
        <v>4328.7499248927925</v>
      </c>
      <c r="K2424" s="15">
        <f t="shared" si="459"/>
        <v>4349.5133441356593</v>
      </c>
      <c r="L2424" s="36">
        <f t="shared" si="460"/>
        <v>-919.51334413565928</v>
      </c>
      <c r="M2424" s="36">
        <f t="shared" si="461"/>
        <v>919.51334413565928</v>
      </c>
      <c r="N2424" s="36">
        <f t="shared" si="462"/>
        <v>0.26807969216783067</v>
      </c>
      <c r="O2424" s="36">
        <f t="shared" si="463"/>
        <v>845504.79004354333</v>
      </c>
      <c r="P2424" s="35">
        <f t="shared" si="454"/>
        <v>845504.79004354333</v>
      </c>
    </row>
    <row r="2425" spans="1:16" x14ac:dyDescent="0.4">
      <c r="A2425" s="1">
        <v>2424</v>
      </c>
      <c r="B2425" s="21">
        <v>42237</v>
      </c>
      <c r="C2425" s="43">
        <v>4</v>
      </c>
      <c r="D2425">
        <v>6716</v>
      </c>
      <c r="E2425" s="25">
        <f t="shared" si="455"/>
        <v>5444</v>
      </c>
      <c r="F2425" s="25">
        <f t="shared" si="456"/>
        <v>4968.375</v>
      </c>
      <c r="G2425" s="25">
        <f t="shared" si="457"/>
        <v>1.3517498175962965</v>
      </c>
      <c r="H2425" s="25">
        <f t="shared" si="452"/>
        <v>0.99880733708417879</v>
      </c>
      <c r="I2425" s="4">
        <f t="shared" si="458"/>
        <v>6724.0194886894187</v>
      </c>
      <c r="J2425" s="25">
        <f t="shared" si="453"/>
        <v>4328.6900614322058</v>
      </c>
      <c r="K2425" s="15">
        <f t="shared" si="459"/>
        <v>4323.5273933218514</v>
      </c>
      <c r="L2425" s="36">
        <f t="shared" si="460"/>
        <v>2392.4726066781486</v>
      </c>
      <c r="M2425" s="36">
        <f t="shared" si="461"/>
        <v>2392.4726066781486</v>
      </c>
      <c r="N2425" s="36">
        <f t="shared" si="462"/>
        <v>0.3562347538234289</v>
      </c>
      <c r="O2425" s="36">
        <f t="shared" si="463"/>
        <v>5723925.1737053348</v>
      </c>
      <c r="P2425" s="35">
        <f t="shared" si="454"/>
        <v>5723925.1737053348</v>
      </c>
    </row>
    <row r="2426" spans="1:16" x14ac:dyDescent="0.4">
      <c r="A2426" s="1">
        <v>2425</v>
      </c>
      <c r="B2426" s="21">
        <v>42238</v>
      </c>
      <c r="C2426" s="43">
        <v>1</v>
      </c>
      <c r="D2426">
        <v>4952</v>
      </c>
      <c r="E2426" s="25">
        <f t="shared" si="455"/>
        <v>4492.75</v>
      </c>
      <c r="F2426" s="25">
        <f t="shared" si="456"/>
        <v>4492.75</v>
      </c>
      <c r="G2426" s="25">
        <f t="shared" si="457"/>
        <v>1.1022202437260029</v>
      </c>
      <c r="H2426" s="25">
        <f t="shared" si="452"/>
        <v>1.0016405964821891</v>
      </c>
      <c r="I2426" s="4">
        <f t="shared" si="458"/>
        <v>4943.889072978538</v>
      </c>
      <c r="J2426" s="25">
        <f t="shared" si="453"/>
        <v>4328.6301979716191</v>
      </c>
      <c r="K2426" s="15">
        <f t="shared" si="459"/>
        <v>4335.731733447109</v>
      </c>
      <c r="L2426" s="36">
        <f t="shared" si="460"/>
        <v>616.26826655289096</v>
      </c>
      <c r="M2426" s="36">
        <f t="shared" si="461"/>
        <v>616.26826655289096</v>
      </c>
      <c r="N2426" s="36">
        <f t="shared" si="462"/>
        <v>0.12444835754299091</v>
      </c>
      <c r="O2426" s="36">
        <f t="shared" si="463"/>
        <v>379786.57636010507</v>
      </c>
      <c r="P2426" s="35">
        <f t="shared" si="454"/>
        <v>379786.57636010507</v>
      </c>
    </row>
    <row r="2427" spans="1:16" x14ac:dyDescent="0.4">
      <c r="A2427" s="1">
        <v>2426</v>
      </c>
      <c r="B2427" s="21">
        <v>42239</v>
      </c>
      <c r="C2427" s="43">
        <v>2</v>
      </c>
      <c r="D2427">
        <v>2873</v>
      </c>
      <c r="E2427" s="25">
        <f t="shared" si="455"/>
        <v>4492.75</v>
      </c>
      <c r="F2427" s="25">
        <f t="shared" si="456"/>
        <v>4082</v>
      </c>
      <c r="G2427" s="25">
        <f t="shared" si="457"/>
        <v>0.70382165605095537</v>
      </c>
      <c r="H2427" s="25">
        <f t="shared" si="452"/>
        <v>0.99475543470319527</v>
      </c>
      <c r="I2427" s="4">
        <f t="shared" si="458"/>
        <v>2888.1470759264721</v>
      </c>
      <c r="J2427" s="25">
        <f t="shared" si="453"/>
        <v>4328.5703345110314</v>
      </c>
      <c r="K2427" s="15">
        <f t="shared" si="459"/>
        <v>4305.8688647498766</v>
      </c>
      <c r="L2427" s="36">
        <f t="shared" si="460"/>
        <v>-1432.8688647498766</v>
      </c>
      <c r="M2427" s="36">
        <f t="shared" si="461"/>
        <v>1432.8688647498766</v>
      </c>
      <c r="N2427" s="36">
        <f t="shared" si="462"/>
        <v>0.49873611721193062</v>
      </c>
      <c r="O2427" s="36">
        <f t="shared" si="463"/>
        <v>2053113.1835696001</v>
      </c>
      <c r="P2427" s="35">
        <f t="shared" si="454"/>
        <v>2053113.1835696001</v>
      </c>
    </row>
    <row r="2428" spans="1:16" x14ac:dyDescent="0.4">
      <c r="A2428" s="1">
        <v>2427</v>
      </c>
      <c r="B2428" s="21">
        <v>42240</v>
      </c>
      <c r="C2428" s="43">
        <v>3</v>
      </c>
      <c r="D2428">
        <v>3430</v>
      </c>
      <c r="E2428" s="25">
        <f t="shared" si="455"/>
        <v>3671.25</v>
      </c>
      <c r="F2428" s="25">
        <f t="shared" si="456"/>
        <v>3481</v>
      </c>
      <c r="G2428" s="25">
        <f t="shared" si="457"/>
        <v>0.98534903763286408</v>
      </c>
      <c r="H2428" s="25">
        <f t="shared" si="452"/>
        <v>1.0047966317304369</v>
      </c>
      <c r="I2428" s="4">
        <f t="shared" si="458"/>
        <v>3413.6260927675839</v>
      </c>
      <c r="J2428" s="25">
        <f t="shared" si="453"/>
        <v>4328.5104710504447</v>
      </c>
      <c r="K2428" s="15">
        <f t="shared" si="459"/>
        <v>4349.2727417214137</v>
      </c>
      <c r="L2428" s="36">
        <f t="shared" si="460"/>
        <v>-919.27274172141369</v>
      </c>
      <c r="M2428" s="36">
        <f t="shared" si="461"/>
        <v>919.27274172141369</v>
      </c>
      <c r="N2428" s="36">
        <f t="shared" si="462"/>
        <v>0.26800954569137425</v>
      </c>
      <c r="O2428" s="36">
        <f t="shared" si="463"/>
        <v>845062.37367200502</v>
      </c>
      <c r="P2428" s="35">
        <f t="shared" si="454"/>
        <v>845062.37367200502</v>
      </c>
    </row>
    <row r="2429" spans="1:16" x14ac:dyDescent="0.4">
      <c r="A2429" s="1">
        <v>2428</v>
      </c>
      <c r="B2429" s="21">
        <v>42241</v>
      </c>
      <c r="C2429" s="43">
        <v>4</v>
      </c>
      <c r="D2429">
        <v>3430</v>
      </c>
      <c r="E2429" s="25">
        <f t="shared" si="455"/>
        <v>3290.75</v>
      </c>
      <c r="F2429" s="25">
        <f t="shared" si="456"/>
        <v>3360.375</v>
      </c>
      <c r="G2429" s="25">
        <f t="shared" si="457"/>
        <v>1.0207194137559052</v>
      </c>
      <c r="H2429" s="25">
        <f t="shared" si="452"/>
        <v>0.99880733708417879</v>
      </c>
      <c r="I2429" s="4">
        <f t="shared" si="458"/>
        <v>3434.0957186129699</v>
      </c>
      <c r="J2429" s="25">
        <f t="shared" si="453"/>
        <v>4328.4506075898571</v>
      </c>
      <c r="K2429" s="15">
        <f t="shared" si="459"/>
        <v>4323.288225067221</v>
      </c>
      <c r="L2429" s="36">
        <f t="shared" si="460"/>
        <v>-893.28822506722099</v>
      </c>
      <c r="M2429" s="36">
        <f t="shared" si="461"/>
        <v>893.28822506722099</v>
      </c>
      <c r="N2429" s="36">
        <f t="shared" si="462"/>
        <v>0.26043388485924812</v>
      </c>
      <c r="O2429" s="36">
        <f t="shared" si="463"/>
        <v>797963.85304374609</v>
      </c>
      <c r="P2429" s="35">
        <f t="shared" si="454"/>
        <v>797963.85304374609</v>
      </c>
    </row>
    <row r="2430" spans="1:16" x14ac:dyDescent="0.4">
      <c r="A2430" s="1">
        <v>2429</v>
      </c>
      <c r="B2430" s="21">
        <v>42242</v>
      </c>
      <c r="C2430" s="43">
        <v>1</v>
      </c>
      <c r="D2430">
        <v>3430</v>
      </c>
      <c r="E2430" s="25">
        <f t="shared" si="455"/>
        <v>3430</v>
      </c>
      <c r="F2430" s="25">
        <f t="shared" si="456"/>
        <v>3948.625</v>
      </c>
      <c r="G2430" s="25">
        <f t="shared" si="457"/>
        <v>0.86865681091519198</v>
      </c>
      <c r="H2430" s="25">
        <f t="shared" si="452"/>
        <v>1.0016405964821891</v>
      </c>
      <c r="I2430" s="4">
        <f t="shared" si="458"/>
        <v>3424.3819709847307</v>
      </c>
      <c r="J2430" s="25">
        <f t="shared" si="453"/>
        <v>4328.3907441292704</v>
      </c>
      <c r="K2430" s="15">
        <f t="shared" si="459"/>
        <v>4335.4918867576289</v>
      </c>
      <c r="L2430" s="36">
        <f t="shared" si="460"/>
        <v>-905.49188675762889</v>
      </c>
      <c r="M2430" s="36">
        <f t="shared" si="461"/>
        <v>905.49188675762889</v>
      </c>
      <c r="N2430" s="36">
        <f t="shared" si="462"/>
        <v>0.26399180371942532</v>
      </c>
      <c r="O2430" s="36">
        <f t="shared" si="463"/>
        <v>819915.55698389059</v>
      </c>
      <c r="P2430" s="35">
        <f t="shared" si="454"/>
        <v>819915.55698389059</v>
      </c>
    </row>
    <row r="2431" spans="1:16" x14ac:dyDescent="0.4">
      <c r="A2431" s="1">
        <v>2430</v>
      </c>
      <c r="B2431" s="21">
        <v>42243</v>
      </c>
      <c r="C2431" s="43">
        <v>2</v>
      </c>
      <c r="D2431">
        <v>3430</v>
      </c>
      <c r="E2431" s="25">
        <f t="shared" si="455"/>
        <v>4467.25</v>
      </c>
      <c r="F2431" s="25">
        <f t="shared" si="456"/>
        <v>4467.25</v>
      </c>
      <c r="G2431" s="25">
        <f t="shared" si="457"/>
        <v>0.76781017404443452</v>
      </c>
      <c r="H2431" s="25">
        <f t="shared" si="452"/>
        <v>0.99475543470319527</v>
      </c>
      <c r="I2431" s="4">
        <f t="shared" si="458"/>
        <v>3448.0837001140962</v>
      </c>
      <c r="J2431" s="25">
        <f t="shared" si="453"/>
        <v>4328.3308806686828</v>
      </c>
      <c r="K2431" s="15">
        <f t="shared" si="459"/>
        <v>4305.6306667388399</v>
      </c>
      <c r="L2431" s="36">
        <f t="shared" si="460"/>
        <v>-875.63066673883986</v>
      </c>
      <c r="M2431" s="36">
        <f t="shared" si="461"/>
        <v>875.63066673883986</v>
      </c>
      <c r="N2431" s="36">
        <f t="shared" si="462"/>
        <v>0.25528590867021572</v>
      </c>
      <c r="O2431" s="36">
        <f t="shared" si="463"/>
        <v>766729.06453350524</v>
      </c>
      <c r="P2431" s="35">
        <f t="shared" si="454"/>
        <v>766729.06453350524</v>
      </c>
    </row>
    <row r="2432" spans="1:16" x14ac:dyDescent="0.4">
      <c r="A2432" s="1">
        <v>2431</v>
      </c>
      <c r="B2432" s="21">
        <v>42244</v>
      </c>
      <c r="C2432" s="43">
        <v>3</v>
      </c>
      <c r="D2432">
        <v>7579</v>
      </c>
      <c r="E2432" s="25">
        <f t="shared" si="455"/>
        <v>4467.25</v>
      </c>
      <c r="F2432" s="25">
        <f t="shared" si="456"/>
        <v>4777.75</v>
      </c>
      <c r="G2432" s="25">
        <f t="shared" si="457"/>
        <v>1.5863115483229553</v>
      </c>
      <c r="H2432" s="25">
        <f t="shared" si="452"/>
        <v>1.0047966317304369</v>
      </c>
      <c r="I2432" s="4">
        <f t="shared" si="458"/>
        <v>7542.8198708704131</v>
      </c>
      <c r="J2432" s="25">
        <f t="shared" si="453"/>
        <v>4328.2710172080961</v>
      </c>
      <c r="K2432" s="15">
        <f t="shared" si="459"/>
        <v>4349.0321393071663</v>
      </c>
      <c r="L2432" s="36">
        <f t="shared" si="460"/>
        <v>3229.9678606928337</v>
      </c>
      <c r="M2432" s="36">
        <f t="shared" si="461"/>
        <v>3229.9678606928337</v>
      </c>
      <c r="N2432" s="36">
        <f t="shared" si="462"/>
        <v>0.4261733554153363</v>
      </c>
      <c r="O2432" s="36">
        <f t="shared" si="463"/>
        <v>10432692.381108642</v>
      </c>
      <c r="P2432" s="35">
        <f t="shared" si="454"/>
        <v>10432692.381108642</v>
      </c>
    </row>
    <row r="2433" spans="1:16" x14ac:dyDescent="0.4">
      <c r="A2433" s="1">
        <v>2432</v>
      </c>
      <c r="B2433" s="21">
        <v>42245</v>
      </c>
      <c r="C2433" s="43">
        <v>4</v>
      </c>
      <c r="D2433">
        <v>3430</v>
      </c>
      <c r="E2433" s="25">
        <f t="shared" si="455"/>
        <v>5088.25</v>
      </c>
      <c r="F2433" s="25">
        <f t="shared" si="456"/>
        <v>5088.25</v>
      </c>
      <c r="G2433" s="25">
        <f t="shared" si="457"/>
        <v>0.67410209797081511</v>
      </c>
      <c r="H2433" s="25">
        <f t="shared" si="452"/>
        <v>0.99880733708417879</v>
      </c>
      <c r="I2433" s="4">
        <f t="shared" si="458"/>
        <v>3434.0957186129699</v>
      </c>
      <c r="J2433" s="25">
        <f t="shared" si="453"/>
        <v>4328.2111537475084</v>
      </c>
      <c r="K2433" s="15">
        <f t="shared" si="459"/>
        <v>4323.0490568125897</v>
      </c>
      <c r="L2433" s="36">
        <f t="shared" si="460"/>
        <v>-893.0490568125897</v>
      </c>
      <c r="M2433" s="36">
        <f t="shared" si="461"/>
        <v>893.0490568125897</v>
      </c>
      <c r="N2433" s="36">
        <f t="shared" si="462"/>
        <v>0.26036415650512817</v>
      </c>
      <c r="O2433" s="36">
        <f t="shared" si="463"/>
        <v>797536.6178738561</v>
      </c>
      <c r="P2433" s="35">
        <f t="shared" si="454"/>
        <v>797536.6178738561</v>
      </c>
    </row>
    <row r="2434" spans="1:16" x14ac:dyDescent="0.4">
      <c r="A2434" s="1">
        <v>2433</v>
      </c>
      <c r="B2434" s="21">
        <v>42246</v>
      </c>
      <c r="C2434" s="43">
        <v>1</v>
      </c>
      <c r="D2434">
        <v>5914</v>
      </c>
      <c r="E2434" s="25">
        <f t="shared" si="455"/>
        <v>5088.25</v>
      </c>
      <c r="F2434" s="25">
        <f t="shared" si="456"/>
        <v>4569.625</v>
      </c>
      <c r="G2434" s="25">
        <f t="shared" si="457"/>
        <v>1.2941981015947699</v>
      </c>
      <c r="H2434" s="25">
        <f t="shared" ref="H2434:H2497" si="464">VLOOKUP(C2434,$Q$38:$S$42,3,FALSE)</f>
        <v>1.0016405964821891</v>
      </c>
      <c r="I2434" s="4">
        <f t="shared" si="458"/>
        <v>5904.3134041993289</v>
      </c>
      <c r="J2434" s="25">
        <f t="shared" si="453"/>
        <v>4328.1512902869217</v>
      </c>
      <c r="K2434" s="15">
        <f t="shared" si="459"/>
        <v>4335.2520400681487</v>
      </c>
      <c r="L2434" s="36">
        <f t="shared" si="460"/>
        <v>1578.7479599318513</v>
      </c>
      <c r="M2434" s="36">
        <f t="shared" si="461"/>
        <v>1578.7479599318513</v>
      </c>
      <c r="N2434" s="36">
        <f t="shared" si="462"/>
        <v>0.26695095703954197</v>
      </c>
      <c r="O2434" s="36">
        <f t="shared" si="463"/>
        <v>2492445.1209889823</v>
      </c>
      <c r="P2434" s="35">
        <f t="shared" si="454"/>
        <v>2492445.1209889823</v>
      </c>
    </row>
    <row r="2435" spans="1:16" x14ac:dyDescent="0.4">
      <c r="A2435" s="1">
        <v>2434</v>
      </c>
      <c r="B2435" s="21">
        <v>42247</v>
      </c>
      <c r="C2435" s="43">
        <v>2</v>
      </c>
      <c r="D2435">
        <v>3430</v>
      </c>
      <c r="E2435" s="25">
        <f t="shared" si="455"/>
        <v>4051</v>
      </c>
      <c r="F2435" s="25">
        <f t="shared" si="456"/>
        <v>4051</v>
      </c>
      <c r="G2435" s="25">
        <f t="shared" si="457"/>
        <v>0.84670451740311037</v>
      </c>
      <c r="H2435" s="25">
        <f t="shared" si="464"/>
        <v>0.99475543470319527</v>
      </c>
      <c r="I2435" s="4">
        <f t="shared" si="458"/>
        <v>3448.0837001140962</v>
      </c>
      <c r="J2435" s="25">
        <f t="shared" ref="J2435:J2498" si="465">INTERCEPT($I$2:$I$3896,$A$2:$A$3896)+SLOPE($I$2:$I$3896,$A$2:$A$3896)*A2435</f>
        <v>4328.0914268263341</v>
      </c>
      <c r="K2435" s="15">
        <f t="shared" si="459"/>
        <v>4305.3924687278022</v>
      </c>
      <c r="L2435" s="36">
        <f t="shared" si="460"/>
        <v>-875.39246872780222</v>
      </c>
      <c r="M2435" s="36">
        <f t="shared" si="461"/>
        <v>875.39246872780222</v>
      </c>
      <c r="N2435" s="36">
        <f t="shared" si="462"/>
        <v>0.25521646318594815</v>
      </c>
      <c r="O2435" s="36">
        <f t="shared" si="463"/>
        <v>766311.97430535615</v>
      </c>
      <c r="P2435" s="35">
        <f t="shared" ref="P2435:P2498" si="466">(D2435-K2435)^2</f>
        <v>766311.97430535615</v>
      </c>
    </row>
    <row r="2436" spans="1:16" x14ac:dyDescent="0.4">
      <c r="A2436" s="1">
        <v>2435</v>
      </c>
      <c r="B2436" s="21">
        <v>42248</v>
      </c>
      <c r="C2436" s="43">
        <v>3</v>
      </c>
      <c r="D2436">
        <v>3430</v>
      </c>
      <c r="E2436" s="25">
        <f t="shared" si="455"/>
        <v>4051</v>
      </c>
      <c r="F2436" s="25">
        <f t="shared" si="456"/>
        <v>3740.5</v>
      </c>
      <c r="G2436" s="25">
        <f t="shared" si="457"/>
        <v>0.91698970725838791</v>
      </c>
      <c r="H2436" s="25">
        <f t="shared" si="464"/>
        <v>1.0047966317304369</v>
      </c>
      <c r="I2436" s="4">
        <f t="shared" si="458"/>
        <v>3413.6260927675839</v>
      </c>
      <c r="J2436" s="25">
        <f t="shared" si="465"/>
        <v>4328.0315633657474</v>
      </c>
      <c r="K2436" s="15">
        <f t="shared" si="459"/>
        <v>4348.7915368929198</v>
      </c>
      <c r="L2436" s="36">
        <f t="shared" si="460"/>
        <v>-918.79153689291979</v>
      </c>
      <c r="M2436" s="36">
        <f t="shared" si="461"/>
        <v>918.79153689291979</v>
      </c>
      <c r="N2436" s="36">
        <f t="shared" si="462"/>
        <v>0.26786925273846057</v>
      </c>
      <c r="O2436" s="36">
        <f t="shared" si="463"/>
        <v>844177.88826605363</v>
      </c>
      <c r="P2436" s="35">
        <f t="shared" si="466"/>
        <v>844177.88826605363</v>
      </c>
    </row>
    <row r="2437" spans="1:16" x14ac:dyDescent="0.4">
      <c r="A2437" s="1">
        <v>2436</v>
      </c>
      <c r="B2437" s="21">
        <v>42249</v>
      </c>
      <c r="C2437" s="43">
        <v>4</v>
      </c>
      <c r="D2437">
        <v>3430</v>
      </c>
      <c r="E2437" s="25">
        <f t="shared" ref="E2437:E2500" si="467">AVERAGE(D2435:D2438)</f>
        <v>3430</v>
      </c>
      <c r="F2437" s="25">
        <f t="shared" ref="F2437:F2500" si="468">AVERAGE(E2437:E2438)</f>
        <v>3836</v>
      </c>
      <c r="G2437" s="25">
        <f t="shared" si="457"/>
        <v>0.8941605839416058</v>
      </c>
      <c r="H2437" s="25">
        <f t="shared" si="464"/>
        <v>0.99880733708417879</v>
      </c>
      <c r="I2437" s="4">
        <f t="shared" si="458"/>
        <v>3434.0957186129699</v>
      </c>
      <c r="J2437" s="25">
        <f t="shared" si="465"/>
        <v>4327.9716999051598</v>
      </c>
      <c r="K2437" s="15">
        <f t="shared" si="459"/>
        <v>4322.8098885579593</v>
      </c>
      <c r="L2437" s="36">
        <f t="shared" si="460"/>
        <v>-892.80988855795931</v>
      </c>
      <c r="M2437" s="36">
        <f t="shared" si="461"/>
        <v>892.80988855795931</v>
      </c>
      <c r="N2437" s="36">
        <f t="shared" si="462"/>
        <v>0.26029442815100856</v>
      </c>
      <c r="O2437" s="36">
        <f t="shared" si="463"/>
        <v>797109.49710687576</v>
      </c>
      <c r="P2437" s="35">
        <f t="shared" si="466"/>
        <v>797109.49710687576</v>
      </c>
    </row>
    <row r="2438" spans="1:16" x14ac:dyDescent="0.4">
      <c r="A2438" s="1">
        <v>2437</v>
      </c>
      <c r="B2438" s="21">
        <v>42250</v>
      </c>
      <c r="C2438" s="43">
        <v>1</v>
      </c>
      <c r="D2438">
        <v>3430</v>
      </c>
      <c r="E2438" s="25">
        <f t="shared" si="467"/>
        <v>4242</v>
      </c>
      <c r="F2438" s="25">
        <f t="shared" si="468"/>
        <v>4242</v>
      </c>
      <c r="G2438" s="25">
        <f t="shared" si="457"/>
        <v>0.8085808580858086</v>
      </c>
      <c r="H2438" s="25">
        <f t="shared" si="464"/>
        <v>1.0016405964821891</v>
      </c>
      <c r="I2438" s="4">
        <f t="shared" si="458"/>
        <v>3424.3819709847307</v>
      </c>
      <c r="J2438" s="25">
        <f t="shared" si="465"/>
        <v>4327.9118364445731</v>
      </c>
      <c r="K2438" s="15">
        <f t="shared" si="459"/>
        <v>4335.0121933786686</v>
      </c>
      <c r="L2438" s="36">
        <f t="shared" si="460"/>
        <v>-905.0121933786686</v>
      </c>
      <c r="M2438" s="36">
        <f t="shared" si="461"/>
        <v>905.0121933786686</v>
      </c>
      <c r="N2438" s="36">
        <f t="shared" si="462"/>
        <v>0.26385195142235235</v>
      </c>
      <c r="O2438" s="36">
        <f t="shared" si="463"/>
        <v>819047.0701640686</v>
      </c>
      <c r="P2438" s="35">
        <f t="shared" si="466"/>
        <v>819047.0701640686</v>
      </c>
    </row>
    <row r="2439" spans="1:16" x14ac:dyDescent="0.4">
      <c r="A2439" s="1">
        <v>2438</v>
      </c>
      <c r="B2439" s="21">
        <v>42251</v>
      </c>
      <c r="C2439" s="43">
        <v>2</v>
      </c>
      <c r="D2439">
        <v>6678</v>
      </c>
      <c r="E2439" s="25">
        <f t="shared" si="467"/>
        <v>4242</v>
      </c>
      <c r="F2439" s="25">
        <f t="shared" si="468"/>
        <v>4344.875</v>
      </c>
      <c r="G2439" s="25">
        <f t="shared" si="457"/>
        <v>1.5369832273655744</v>
      </c>
      <c r="H2439" s="25">
        <f t="shared" si="464"/>
        <v>0.99475543470319527</v>
      </c>
      <c r="I2439" s="4">
        <f t="shared" si="458"/>
        <v>6713.207856956833</v>
      </c>
      <c r="J2439" s="25">
        <f t="shared" si="465"/>
        <v>4327.8519729839854</v>
      </c>
      <c r="K2439" s="15">
        <f t="shared" si="459"/>
        <v>4305.1542707167655</v>
      </c>
      <c r="L2439" s="36">
        <f t="shared" si="460"/>
        <v>2372.8457292832345</v>
      </c>
      <c r="M2439" s="36">
        <f t="shared" si="461"/>
        <v>2372.8457292832345</v>
      </c>
      <c r="N2439" s="36">
        <f t="shared" si="462"/>
        <v>0.35532281061444065</v>
      </c>
      <c r="O2439" s="36">
        <f t="shared" si="463"/>
        <v>5630396.854977685</v>
      </c>
      <c r="P2439" s="35">
        <f t="shared" si="466"/>
        <v>5630396.854977685</v>
      </c>
    </row>
    <row r="2440" spans="1:16" x14ac:dyDescent="0.4">
      <c r="A2440" s="1">
        <v>2439</v>
      </c>
      <c r="B2440" s="21">
        <v>42252</v>
      </c>
      <c r="C2440" s="43">
        <v>3</v>
      </c>
      <c r="D2440">
        <v>3430</v>
      </c>
      <c r="E2440" s="25">
        <f t="shared" si="467"/>
        <v>4447.75</v>
      </c>
      <c r="F2440" s="25">
        <f t="shared" si="468"/>
        <v>4673.5</v>
      </c>
      <c r="G2440" s="25">
        <f t="shared" si="457"/>
        <v>0.73392532363325136</v>
      </c>
      <c r="H2440" s="25">
        <f t="shared" si="464"/>
        <v>1.0047966317304369</v>
      </c>
      <c r="I2440" s="4">
        <f t="shared" si="458"/>
        <v>3413.6260927675839</v>
      </c>
      <c r="J2440" s="25">
        <f t="shared" si="465"/>
        <v>4327.7921095233987</v>
      </c>
      <c r="K2440" s="15">
        <f t="shared" si="459"/>
        <v>4348.5509344786733</v>
      </c>
      <c r="L2440" s="36">
        <f t="shared" si="460"/>
        <v>-918.5509344786733</v>
      </c>
      <c r="M2440" s="36">
        <f t="shared" si="461"/>
        <v>918.5509344786733</v>
      </c>
      <c r="N2440" s="36">
        <f t="shared" si="462"/>
        <v>0.26779910626200387</v>
      </c>
      <c r="O2440" s="36">
        <f t="shared" si="463"/>
        <v>843735.81923164392</v>
      </c>
      <c r="P2440" s="35">
        <f t="shared" si="466"/>
        <v>843735.81923164392</v>
      </c>
    </row>
    <row r="2441" spans="1:16" x14ac:dyDescent="0.4">
      <c r="A2441" s="1">
        <v>2440</v>
      </c>
      <c r="B2441" s="21">
        <v>42253</v>
      </c>
      <c r="C2441" s="43">
        <v>4</v>
      </c>
      <c r="D2441">
        <v>4253</v>
      </c>
      <c r="E2441" s="25">
        <f t="shared" si="467"/>
        <v>4899.25</v>
      </c>
      <c r="F2441" s="25">
        <f t="shared" si="468"/>
        <v>4393.125</v>
      </c>
      <c r="G2441" s="25">
        <f t="shared" si="457"/>
        <v>0.96810357092047228</v>
      </c>
      <c r="H2441" s="25">
        <f t="shared" si="464"/>
        <v>0.99880733708417879</v>
      </c>
      <c r="I2441" s="4">
        <f t="shared" si="458"/>
        <v>4258.0784522626709</v>
      </c>
      <c r="J2441" s="25">
        <f t="shared" si="465"/>
        <v>4327.7322460628111</v>
      </c>
      <c r="K2441" s="15">
        <f t="shared" si="459"/>
        <v>4322.570720303328</v>
      </c>
      <c r="L2441" s="36">
        <f t="shared" si="460"/>
        <v>-69.570720303328017</v>
      </c>
      <c r="M2441" s="36">
        <f t="shared" si="461"/>
        <v>69.570720303328017</v>
      </c>
      <c r="N2441" s="36">
        <f t="shared" si="462"/>
        <v>1.63580344000301E-2</v>
      </c>
      <c r="O2441" s="36">
        <f t="shared" si="463"/>
        <v>4840.085123523897</v>
      </c>
      <c r="P2441" s="35">
        <f t="shared" si="466"/>
        <v>4840.085123523897</v>
      </c>
    </row>
    <row r="2442" spans="1:16" x14ac:dyDescent="0.4">
      <c r="A2442" s="1">
        <v>2441</v>
      </c>
      <c r="B2442" s="21">
        <v>42254</v>
      </c>
      <c r="C2442" s="43">
        <v>1</v>
      </c>
      <c r="D2442">
        <v>5236</v>
      </c>
      <c r="E2442" s="25">
        <f t="shared" si="467"/>
        <v>3887</v>
      </c>
      <c r="F2442" s="25">
        <f t="shared" si="468"/>
        <v>4237.625</v>
      </c>
      <c r="G2442" s="25">
        <f t="shared" si="457"/>
        <v>1.2355977699772869</v>
      </c>
      <c r="H2442" s="25">
        <f t="shared" si="464"/>
        <v>1.0016405964821891</v>
      </c>
      <c r="I2442" s="4">
        <f t="shared" si="458"/>
        <v>5227.4239067277113</v>
      </c>
      <c r="J2442" s="25">
        <f t="shared" si="465"/>
        <v>4327.6723826022244</v>
      </c>
      <c r="K2442" s="15">
        <f t="shared" si="459"/>
        <v>4334.7723466891885</v>
      </c>
      <c r="L2442" s="36">
        <f t="shared" si="460"/>
        <v>901.22765331081155</v>
      </c>
      <c r="M2442" s="36">
        <f t="shared" si="461"/>
        <v>901.22765331081155</v>
      </c>
      <c r="N2442" s="36">
        <f t="shared" si="462"/>
        <v>0.17212140055592276</v>
      </c>
      <c r="O2442" s="36">
        <f t="shared" si="463"/>
        <v>812211.28309211228</v>
      </c>
      <c r="P2442" s="35">
        <f t="shared" si="466"/>
        <v>812211.28309211228</v>
      </c>
    </row>
    <row r="2443" spans="1:16" x14ac:dyDescent="0.4">
      <c r="A2443" s="1">
        <v>2442</v>
      </c>
      <c r="B2443" s="21">
        <v>42255</v>
      </c>
      <c r="C2443" s="43">
        <v>2</v>
      </c>
      <c r="D2443">
        <v>2629</v>
      </c>
      <c r="E2443" s="25">
        <f t="shared" si="467"/>
        <v>4588.25</v>
      </c>
      <c r="F2443" s="25">
        <f t="shared" si="468"/>
        <v>4485.375</v>
      </c>
      <c r="G2443" s="25">
        <f t="shared" si="457"/>
        <v>0.58612713541231221</v>
      </c>
      <c r="H2443" s="25">
        <f t="shared" si="464"/>
        <v>0.99475543470319527</v>
      </c>
      <c r="I2443" s="4">
        <f t="shared" si="458"/>
        <v>2642.8606552769561</v>
      </c>
      <c r="J2443" s="25">
        <f t="shared" si="465"/>
        <v>4327.6125191416368</v>
      </c>
      <c r="K2443" s="15">
        <f t="shared" si="459"/>
        <v>4304.9160727057288</v>
      </c>
      <c r="L2443" s="36">
        <f t="shared" si="460"/>
        <v>-1675.9160727057288</v>
      </c>
      <c r="M2443" s="36">
        <f t="shared" si="461"/>
        <v>1675.9160727057288</v>
      </c>
      <c r="N2443" s="36">
        <f t="shared" si="462"/>
        <v>0.63747283100255947</v>
      </c>
      <c r="O2443" s="36">
        <f t="shared" si="463"/>
        <v>2808694.6827533934</v>
      </c>
      <c r="P2443" s="35">
        <f t="shared" si="466"/>
        <v>2808694.6827533934</v>
      </c>
    </row>
    <row r="2444" spans="1:16" x14ac:dyDescent="0.4">
      <c r="A2444" s="1">
        <v>2443</v>
      </c>
      <c r="B2444" s="21">
        <v>42256</v>
      </c>
      <c r="C2444" s="43">
        <v>3</v>
      </c>
      <c r="D2444">
        <v>6235</v>
      </c>
      <c r="E2444" s="25">
        <f t="shared" si="467"/>
        <v>4382.5</v>
      </c>
      <c r="F2444" s="25">
        <f t="shared" si="468"/>
        <v>4048.625</v>
      </c>
      <c r="G2444" s="25">
        <f t="shared" si="457"/>
        <v>1.5400290221988946</v>
      </c>
      <c r="H2444" s="25">
        <f t="shared" si="464"/>
        <v>1.0047966317304369</v>
      </c>
      <c r="I2444" s="4">
        <f t="shared" si="458"/>
        <v>6205.2357692145433</v>
      </c>
      <c r="J2444" s="25">
        <f t="shared" si="465"/>
        <v>4327.5526556810501</v>
      </c>
      <c r="K2444" s="15">
        <f t="shared" si="459"/>
        <v>4348.3103320644259</v>
      </c>
      <c r="L2444" s="36">
        <f t="shared" si="460"/>
        <v>1886.6896679355741</v>
      </c>
      <c r="M2444" s="36">
        <f t="shared" si="461"/>
        <v>1886.6896679355741</v>
      </c>
      <c r="N2444" s="36">
        <f t="shared" si="462"/>
        <v>0.30259657865847217</v>
      </c>
      <c r="O2444" s="36">
        <f t="shared" si="463"/>
        <v>3559597.9030948468</v>
      </c>
      <c r="P2444" s="35">
        <f t="shared" si="466"/>
        <v>3559597.9030948468</v>
      </c>
    </row>
    <row r="2445" spans="1:16" x14ac:dyDescent="0.4">
      <c r="A2445" s="1">
        <v>2444</v>
      </c>
      <c r="B2445" s="21">
        <v>42257</v>
      </c>
      <c r="C2445" s="43">
        <v>4</v>
      </c>
      <c r="D2445">
        <v>3430</v>
      </c>
      <c r="E2445" s="25">
        <f t="shared" si="467"/>
        <v>3714.75</v>
      </c>
      <c r="F2445" s="25">
        <f t="shared" si="468"/>
        <v>3842.375</v>
      </c>
      <c r="G2445" s="25">
        <f t="shared" si="457"/>
        <v>0.89267705520674068</v>
      </c>
      <c r="H2445" s="25">
        <f t="shared" si="464"/>
        <v>0.99880733708417879</v>
      </c>
      <c r="I2445" s="4">
        <f t="shared" si="458"/>
        <v>3434.0957186129699</v>
      </c>
      <c r="J2445" s="25">
        <f t="shared" si="465"/>
        <v>4327.4927922204624</v>
      </c>
      <c r="K2445" s="15">
        <f t="shared" si="459"/>
        <v>4322.3315520486976</v>
      </c>
      <c r="L2445" s="36">
        <f t="shared" si="460"/>
        <v>-892.33155204869763</v>
      </c>
      <c r="M2445" s="36">
        <f t="shared" si="461"/>
        <v>892.33155204869763</v>
      </c>
      <c r="N2445" s="36">
        <f t="shared" si="462"/>
        <v>0.260154971442769</v>
      </c>
      <c r="O2445" s="36">
        <f t="shared" si="463"/>
        <v>796255.59878163761</v>
      </c>
      <c r="P2445" s="35">
        <f t="shared" si="466"/>
        <v>796255.59878163761</v>
      </c>
    </row>
    <row r="2446" spans="1:16" x14ac:dyDescent="0.4">
      <c r="A2446" s="1">
        <v>2445</v>
      </c>
      <c r="B2446" s="21">
        <v>42258</v>
      </c>
      <c r="C2446" s="43">
        <v>1</v>
      </c>
      <c r="D2446">
        <v>2565</v>
      </c>
      <c r="E2446" s="25">
        <f t="shared" si="467"/>
        <v>3970</v>
      </c>
      <c r="F2446" s="25">
        <f t="shared" si="468"/>
        <v>3694.25</v>
      </c>
      <c r="G2446" s="25">
        <f t="shared" si="457"/>
        <v>0.69432225756242805</v>
      </c>
      <c r="H2446" s="25">
        <f t="shared" si="464"/>
        <v>1.0016405964821891</v>
      </c>
      <c r="I2446" s="4">
        <f t="shared" si="458"/>
        <v>2560.7987625585524</v>
      </c>
      <c r="J2446" s="25">
        <f t="shared" si="465"/>
        <v>4327.4329287598757</v>
      </c>
      <c r="K2446" s="15">
        <f t="shared" si="459"/>
        <v>4334.5324999997083</v>
      </c>
      <c r="L2446" s="36">
        <f t="shared" si="460"/>
        <v>-1769.5324999997083</v>
      </c>
      <c r="M2446" s="36">
        <f t="shared" si="461"/>
        <v>1769.5324999997083</v>
      </c>
      <c r="N2446" s="36">
        <f t="shared" si="462"/>
        <v>0.68987621832347301</v>
      </c>
      <c r="O2446" s="36">
        <f t="shared" si="463"/>
        <v>3131245.2685552179</v>
      </c>
      <c r="P2446" s="35">
        <f t="shared" si="466"/>
        <v>3131245.2685552179</v>
      </c>
    </row>
    <row r="2447" spans="1:16" x14ac:dyDescent="0.4">
      <c r="A2447" s="1">
        <v>2446</v>
      </c>
      <c r="B2447" s="21">
        <v>42259</v>
      </c>
      <c r="C2447" s="43">
        <v>2</v>
      </c>
      <c r="D2447">
        <v>3650</v>
      </c>
      <c r="E2447" s="25">
        <f t="shared" si="467"/>
        <v>3418.5</v>
      </c>
      <c r="F2447" s="25">
        <f t="shared" si="468"/>
        <v>3625.125</v>
      </c>
      <c r="G2447" s="25">
        <f t="shared" si="457"/>
        <v>1.0068618323506087</v>
      </c>
      <c r="H2447" s="25">
        <f t="shared" si="464"/>
        <v>0.99475543470319527</v>
      </c>
      <c r="I2447" s="4">
        <f t="shared" si="458"/>
        <v>3669.2435875849715</v>
      </c>
      <c r="J2447" s="25">
        <f t="shared" si="465"/>
        <v>4327.3730652992881</v>
      </c>
      <c r="K2447" s="15">
        <f t="shared" si="459"/>
        <v>4304.677874694692</v>
      </c>
      <c r="L2447" s="36">
        <f t="shared" si="460"/>
        <v>-654.67787469469204</v>
      </c>
      <c r="M2447" s="36">
        <f t="shared" si="461"/>
        <v>654.67787469469204</v>
      </c>
      <c r="N2447" s="36">
        <f t="shared" si="462"/>
        <v>0.17936380128621698</v>
      </c>
      <c r="O2447" s="36">
        <f t="shared" si="463"/>
        <v>428603.11961475888</v>
      </c>
      <c r="P2447" s="35">
        <f t="shared" si="466"/>
        <v>428603.11961475888</v>
      </c>
    </row>
    <row r="2448" spans="1:16" x14ac:dyDescent="0.4">
      <c r="A2448" s="1">
        <v>2447</v>
      </c>
      <c r="B2448" s="21">
        <v>42260</v>
      </c>
      <c r="C2448" s="43">
        <v>3</v>
      </c>
      <c r="D2448">
        <v>4029</v>
      </c>
      <c r="E2448" s="25">
        <f t="shared" si="467"/>
        <v>3831.75</v>
      </c>
      <c r="F2448" s="25">
        <f t="shared" si="468"/>
        <v>4173.625</v>
      </c>
      <c r="G2448" s="25">
        <f t="shared" si="457"/>
        <v>0.96534786905867198</v>
      </c>
      <c r="H2448" s="25">
        <f t="shared" si="464"/>
        <v>1.0047966317304369</v>
      </c>
      <c r="I2448" s="4">
        <f t="shared" si="458"/>
        <v>4009.7666261692698</v>
      </c>
      <c r="J2448" s="25">
        <f t="shared" si="465"/>
        <v>4327.3132018387014</v>
      </c>
      <c r="K2448" s="15">
        <f t="shared" si="459"/>
        <v>4348.0697296501794</v>
      </c>
      <c r="L2448" s="36">
        <f t="shared" si="460"/>
        <v>-319.0697296501794</v>
      </c>
      <c r="M2448" s="36">
        <f t="shared" si="461"/>
        <v>319.0697296501794</v>
      </c>
      <c r="N2448" s="36">
        <f t="shared" si="462"/>
        <v>7.9193281124393E-2</v>
      </c>
      <c r="O2448" s="36">
        <f t="shared" si="463"/>
        <v>101805.49237903857</v>
      </c>
      <c r="P2448" s="35">
        <f t="shared" si="466"/>
        <v>101805.49237903857</v>
      </c>
    </row>
    <row r="2449" spans="1:16" x14ac:dyDescent="0.4">
      <c r="A2449" s="1">
        <v>2448</v>
      </c>
      <c r="B2449" s="21">
        <v>42261</v>
      </c>
      <c r="C2449" s="43">
        <v>4</v>
      </c>
      <c r="D2449">
        <v>5083</v>
      </c>
      <c r="E2449" s="25">
        <f t="shared" si="467"/>
        <v>4515.5</v>
      </c>
      <c r="F2449" s="25">
        <f t="shared" si="468"/>
        <v>4736.5</v>
      </c>
      <c r="G2449" s="25">
        <f t="shared" si="457"/>
        <v>1.0731552834371372</v>
      </c>
      <c r="H2449" s="25">
        <f t="shared" si="464"/>
        <v>0.99880733708417879</v>
      </c>
      <c r="I2449" s="4">
        <f t="shared" si="458"/>
        <v>5089.0695445217862</v>
      </c>
      <c r="J2449" s="25">
        <f t="shared" si="465"/>
        <v>4327.2533383781138</v>
      </c>
      <c r="K2449" s="15">
        <f t="shared" si="459"/>
        <v>4322.0923837940663</v>
      </c>
      <c r="L2449" s="36">
        <f t="shared" si="460"/>
        <v>760.90761620593366</v>
      </c>
      <c r="M2449" s="36">
        <f t="shared" si="461"/>
        <v>760.90761620593366</v>
      </c>
      <c r="N2449" s="36">
        <f t="shared" si="462"/>
        <v>0.1496965603395502</v>
      </c>
      <c r="O2449" s="36">
        <f t="shared" si="463"/>
        <v>578980.40040019643</v>
      </c>
      <c r="P2449" s="35">
        <f t="shared" si="466"/>
        <v>578980.40040019643</v>
      </c>
    </row>
    <row r="2450" spans="1:16" x14ac:dyDescent="0.4">
      <c r="A2450" s="1">
        <v>2449</v>
      </c>
      <c r="B2450" s="21">
        <v>42262</v>
      </c>
      <c r="C2450" s="43">
        <v>1</v>
      </c>
      <c r="D2450">
        <v>5300</v>
      </c>
      <c r="E2450" s="25">
        <f t="shared" si="467"/>
        <v>4957.5</v>
      </c>
      <c r="F2450" s="25">
        <f t="shared" si="468"/>
        <v>4882.625</v>
      </c>
      <c r="G2450" s="25">
        <f t="shared" si="457"/>
        <v>1.0854816824966078</v>
      </c>
      <c r="H2450" s="25">
        <f t="shared" si="464"/>
        <v>1.0016405964821891</v>
      </c>
      <c r="I2450" s="4">
        <f t="shared" si="458"/>
        <v>5291.319080530342</v>
      </c>
      <c r="J2450" s="25">
        <f t="shared" si="465"/>
        <v>4327.1934749175271</v>
      </c>
      <c r="K2450" s="15">
        <f t="shared" si="459"/>
        <v>4334.2926533102282</v>
      </c>
      <c r="L2450" s="36">
        <f t="shared" si="460"/>
        <v>965.70734668977184</v>
      </c>
      <c r="M2450" s="36">
        <f t="shared" si="461"/>
        <v>965.70734668977184</v>
      </c>
      <c r="N2450" s="36">
        <f t="shared" si="462"/>
        <v>0.18220893333769281</v>
      </c>
      <c r="O2450" s="36">
        <f t="shared" si="463"/>
        <v>932590.67945059913</v>
      </c>
      <c r="P2450" s="35">
        <f t="shared" si="466"/>
        <v>932590.67945059913</v>
      </c>
    </row>
    <row r="2451" spans="1:16" x14ac:dyDescent="0.4">
      <c r="A2451" s="1">
        <v>2450</v>
      </c>
      <c r="B2451" s="21">
        <v>42263</v>
      </c>
      <c r="C2451" s="43">
        <v>2</v>
      </c>
      <c r="D2451">
        <v>5418</v>
      </c>
      <c r="E2451" s="25">
        <f t="shared" si="467"/>
        <v>4807.75</v>
      </c>
      <c r="F2451" s="25">
        <f t="shared" si="468"/>
        <v>4970.125</v>
      </c>
      <c r="G2451" s="25">
        <f t="shared" si="457"/>
        <v>1.090113427730691</v>
      </c>
      <c r="H2451" s="25">
        <f t="shared" si="464"/>
        <v>0.99475543470319527</v>
      </c>
      <c r="I2451" s="4">
        <f t="shared" si="458"/>
        <v>5446.564865078185</v>
      </c>
      <c r="J2451" s="25">
        <f t="shared" si="465"/>
        <v>4327.1336114569394</v>
      </c>
      <c r="K2451" s="15">
        <f t="shared" si="459"/>
        <v>4304.4396766836553</v>
      </c>
      <c r="L2451" s="36">
        <f t="shared" si="460"/>
        <v>1113.5603233163447</v>
      </c>
      <c r="M2451" s="36">
        <f t="shared" si="461"/>
        <v>1113.5603233163447</v>
      </c>
      <c r="N2451" s="36">
        <f t="shared" si="462"/>
        <v>0.20552977543675613</v>
      </c>
      <c r="O2451" s="36">
        <f t="shared" si="463"/>
        <v>1240016.5936644021</v>
      </c>
      <c r="P2451" s="35">
        <f t="shared" si="466"/>
        <v>1240016.5936644021</v>
      </c>
    </row>
    <row r="2452" spans="1:16" x14ac:dyDescent="0.4">
      <c r="A2452" s="1">
        <v>2451</v>
      </c>
      <c r="B2452" s="21">
        <v>42264</v>
      </c>
      <c r="C2452" s="43">
        <v>3</v>
      </c>
      <c r="D2452">
        <v>3430</v>
      </c>
      <c r="E2452" s="25">
        <f t="shared" si="467"/>
        <v>5132.5</v>
      </c>
      <c r="F2452" s="25">
        <f t="shared" si="468"/>
        <v>4926.25</v>
      </c>
      <c r="G2452" s="25">
        <f t="shared" si="457"/>
        <v>0.69626998223801062</v>
      </c>
      <c r="H2452" s="25">
        <f t="shared" si="464"/>
        <v>1.0047966317304369</v>
      </c>
      <c r="I2452" s="4">
        <f t="shared" si="458"/>
        <v>3413.6260927675839</v>
      </c>
      <c r="J2452" s="25">
        <f t="shared" si="465"/>
        <v>4327.0737479963527</v>
      </c>
      <c r="K2452" s="15">
        <f t="shared" si="459"/>
        <v>4347.829127235932</v>
      </c>
      <c r="L2452" s="36">
        <f t="shared" si="460"/>
        <v>-917.82912723593199</v>
      </c>
      <c r="M2452" s="36">
        <f t="shared" si="461"/>
        <v>917.82912723593199</v>
      </c>
      <c r="N2452" s="36">
        <f t="shared" si="462"/>
        <v>0.26758866683263322</v>
      </c>
      <c r="O2452" s="36">
        <f t="shared" si="463"/>
        <v>842410.30680267268</v>
      </c>
      <c r="P2452" s="35">
        <f t="shared" si="466"/>
        <v>842410.30680267268</v>
      </c>
    </row>
    <row r="2453" spans="1:16" x14ac:dyDescent="0.4">
      <c r="A2453" s="1">
        <v>2452</v>
      </c>
      <c r="B2453" s="21">
        <v>42265</v>
      </c>
      <c r="C2453" s="43">
        <v>4</v>
      </c>
      <c r="D2453">
        <v>6382</v>
      </c>
      <c r="E2453" s="25">
        <f t="shared" si="467"/>
        <v>4720</v>
      </c>
      <c r="F2453" s="25">
        <f t="shared" si="468"/>
        <v>4663.25</v>
      </c>
      <c r="G2453" s="25">
        <f t="shared" si="457"/>
        <v>1.3685734198252293</v>
      </c>
      <c r="H2453" s="25">
        <f t="shared" si="464"/>
        <v>0.99880733708417879</v>
      </c>
      <c r="I2453" s="4">
        <f t="shared" si="458"/>
        <v>6389.6206636116549</v>
      </c>
      <c r="J2453" s="25">
        <f t="shared" si="465"/>
        <v>4327.0138845357651</v>
      </c>
      <c r="K2453" s="15">
        <f t="shared" si="459"/>
        <v>4321.853215539436</v>
      </c>
      <c r="L2453" s="36">
        <f t="shared" si="460"/>
        <v>2060.146784460564</v>
      </c>
      <c r="M2453" s="36">
        <f t="shared" si="461"/>
        <v>2060.146784460564</v>
      </c>
      <c r="N2453" s="36">
        <f t="shared" si="462"/>
        <v>0.32280582645887873</v>
      </c>
      <c r="O2453" s="36">
        <f t="shared" si="463"/>
        <v>4244204.7735232022</v>
      </c>
      <c r="P2453" s="35">
        <f t="shared" si="466"/>
        <v>4244204.7735232022</v>
      </c>
    </row>
    <row r="2454" spans="1:16" x14ac:dyDescent="0.4">
      <c r="A2454" s="1">
        <v>2453</v>
      </c>
      <c r="B2454" s="21">
        <v>42266</v>
      </c>
      <c r="C2454" s="43">
        <v>1</v>
      </c>
      <c r="D2454">
        <v>3650</v>
      </c>
      <c r="E2454" s="25">
        <f t="shared" si="467"/>
        <v>4606.5</v>
      </c>
      <c r="F2454" s="25">
        <f t="shared" si="468"/>
        <v>4606.5</v>
      </c>
      <c r="G2454" s="25">
        <f t="shared" si="457"/>
        <v>0.79235862368392485</v>
      </c>
      <c r="H2454" s="25">
        <f t="shared" si="464"/>
        <v>1.0016405964821891</v>
      </c>
      <c r="I2454" s="4">
        <f t="shared" si="458"/>
        <v>3644.0216309312732</v>
      </c>
      <c r="J2454" s="25">
        <f t="shared" si="465"/>
        <v>4326.9540210751784</v>
      </c>
      <c r="K2454" s="15">
        <f t="shared" si="459"/>
        <v>4334.052806620748</v>
      </c>
      <c r="L2454" s="36">
        <f t="shared" si="460"/>
        <v>-684.05280662074802</v>
      </c>
      <c r="M2454" s="36">
        <f t="shared" si="461"/>
        <v>684.05280662074802</v>
      </c>
      <c r="N2454" s="36">
        <f t="shared" si="462"/>
        <v>0.18741172784130083</v>
      </c>
      <c r="O2454" s="36">
        <f t="shared" si="463"/>
        <v>467928.2422457225</v>
      </c>
      <c r="P2454" s="35">
        <f t="shared" si="466"/>
        <v>467928.2422457225</v>
      </c>
    </row>
    <row r="2455" spans="1:16" x14ac:dyDescent="0.4">
      <c r="A2455" s="1">
        <v>2454</v>
      </c>
      <c r="B2455" s="21">
        <v>42267</v>
      </c>
      <c r="C2455" s="43">
        <v>2</v>
      </c>
      <c r="D2455">
        <v>4964</v>
      </c>
      <c r="E2455" s="25">
        <f t="shared" si="467"/>
        <v>4606.5</v>
      </c>
      <c r="F2455" s="25">
        <f t="shared" si="468"/>
        <v>4237.5</v>
      </c>
      <c r="G2455" s="25">
        <f t="shared" si="457"/>
        <v>1.1714454277286135</v>
      </c>
      <c r="H2455" s="25">
        <f t="shared" si="464"/>
        <v>0.99475543470319527</v>
      </c>
      <c r="I2455" s="4">
        <f t="shared" si="458"/>
        <v>4990.1712791155614</v>
      </c>
      <c r="J2455" s="25">
        <f t="shared" si="465"/>
        <v>4326.8941576145908</v>
      </c>
      <c r="K2455" s="15">
        <f t="shared" si="459"/>
        <v>4304.2014786726186</v>
      </c>
      <c r="L2455" s="36">
        <f t="shared" si="460"/>
        <v>659.79852132738142</v>
      </c>
      <c r="M2455" s="36">
        <f t="shared" si="461"/>
        <v>659.79852132738142</v>
      </c>
      <c r="N2455" s="36">
        <f t="shared" si="462"/>
        <v>0.13291670453815096</v>
      </c>
      <c r="O2455" s="36">
        <f t="shared" si="463"/>
        <v>435334.08874579897</v>
      </c>
      <c r="P2455" s="35">
        <f t="shared" si="466"/>
        <v>435334.08874579897</v>
      </c>
    </row>
    <row r="2456" spans="1:16" x14ac:dyDescent="0.4">
      <c r="A2456" s="1">
        <v>2455</v>
      </c>
      <c r="B2456" s="21">
        <v>42268</v>
      </c>
      <c r="C2456" s="43">
        <v>3</v>
      </c>
      <c r="D2456">
        <v>3430</v>
      </c>
      <c r="E2456" s="25">
        <f t="shared" si="467"/>
        <v>3868.5</v>
      </c>
      <c r="F2456" s="25">
        <f t="shared" si="468"/>
        <v>3734.125</v>
      </c>
      <c r="G2456" s="25">
        <f t="shared" si="457"/>
        <v>0.91855521708566268</v>
      </c>
      <c r="H2456" s="25">
        <f t="shared" si="464"/>
        <v>1.0047966317304369</v>
      </c>
      <c r="I2456" s="4">
        <f t="shared" si="458"/>
        <v>3413.6260927675839</v>
      </c>
      <c r="J2456" s="25">
        <f t="shared" si="465"/>
        <v>4326.8342941540041</v>
      </c>
      <c r="K2456" s="15">
        <f t="shared" si="459"/>
        <v>4347.5885248216855</v>
      </c>
      <c r="L2456" s="36">
        <f t="shared" si="460"/>
        <v>-917.5885248216855</v>
      </c>
      <c r="M2456" s="36">
        <f t="shared" si="461"/>
        <v>917.5885248216855</v>
      </c>
      <c r="N2456" s="36">
        <f t="shared" si="462"/>
        <v>0.26751852035617651</v>
      </c>
      <c r="O2456" s="36">
        <f t="shared" si="463"/>
        <v>841968.70088443696</v>
      </c>
      <c r="P2456" s="35">
        <f t="shared" si="466"/>
        <v>841968.70088443696</v>
      </c>
    </row>
    <row r="2457" spans="1:16" x14ac:dyDescent="0.4">
      <c r="A2457" s="1">
        <v>2456</v>
      </c>
      <c r="B2457" s="21">
        <v>42269</v>
      </c>
      <c r="C2457" s="43">
        <v>4</v>
      </c>
      <c r="D2457">
        <v>3430</v>
      </c>
      <c r="E2457" s="25">
        <f t="shared" si="467"/>
        <v>3599.75</v>
      </c>
      <c r="F2457" s="25">
        <f t="shared" si="468"/>
        <v>3617.875</v>
      </c>
      <c r="G2457" s="25">
        <f t="shared" si="457"/>
        <v>0.94807034516117883</v>
      </c>
      <c r="H2457" s="25">
        <f t="shared" si="464"/>
        <v>0.99880733708417879</v>
      </c>
      <c r="I2457" s="4">
        <f t="shared" si="458"/>
        <v>3434.0957186129699</v>
      </c>
      <c r="J2457" s="25">
        <f t="shared" si="465"/>
        <v>4326.7744306934164</v>
      </c>
      <c r="K2457" s="15">
        <f t="shared" si="459"/>
        <v>4321.6140472848047</v>
      </c>
      <c r="L2457" s="36">
        <f t="shared" si="460"/>
        <v>-891.61404728480466</v>
      </c>
      <c r="M2457" s="36">
        <f t="shared" si="461"/>
        <v>891.61404728480466</v>
      </c>
      <c r="N2457" s="36">
        <f t="shared" si="462"/>
        <v>0.25994578638040949</v>
      </c>
      <c r="O2457" s="36">
        <f t="shared" si="463"/>
        <v>794975.60931558989</v>
      </c>
      <c r="P2457" s="35">
        <f t="shared" si="466"/>
        <v>794975.60931558989</v>
      </c>
    </row>
    <row r="2458" spans="1:16" x14ac:dyDescent="0.4">
      <c r="A2458" s="1">
        <v>2457</v>
      </c>
      <c r="B2458" s="21">
        <v>42270</v>
      </c>
      <c r="C2458" s="43">
        <v>1</v>
      </c>
      <c r="D2458">
        <v>2575</v>
      </c>
      <c r="E2458" s="25">
        <f t="shared" si="467"/>
        <v>3636</v>
      </c>
      <c r="F2458" s="25">
        <f t="shared" si="468"/>
        <v>3636</v>
      </c>
      <c r="G2458" s="25">
        <f t="shared" si="457"/>
        <v>0.70819581958195821</v>
      </c>
      <c r="H2458" s="25">
        <f t="shared" si="464"/>
        <v>1.0016405964821891</v>
      </c>
      <c r="I2458" s="4">
        <f t="shared" si="458"/>
        <v>2570.7823834652136</v>
      </c>
      <c r="J2458" s="25">
        <f t="shared" si="465"/>
        <v>4326.7145672328297</v>
      </c>
      <c r="K2458" s="15">
        <f t="shared" si="459"/>
        <v>4333.8129599312679</v>
      </c>
      <c r="L2458" s="36">
        <f t="shared" si="460"/>
        <v>-1758.8129599312679</v>
      </c>
      <c r="M2458" s="36">
        <f t="shared" si="461"/>
        <v>1758.8129599312679</v>
      </c>
      <c r="N2458" s="36">
        <f t="shared" si="462"/>
        <v>0.68303415919660893</v>
      </c>
      <c r="O2458" s="36">
        <f t="shared" si="463"/>
        <v>3093423.0280221878</v>
      </c>
      <c r="P2458" s="35">
        <f t="shared" si="466"/>
        <v>3093423.0280221878</v>
      </c>
    </row>
    <row r="2459" spans="1:16" x14ac:dyDescent="0.4">
      <c r="A2459" s="1">
        <v>2458</v>
      </c>
      <c r="B2459" s="21">
        <v>42271</v>
      </c>
      <c r="C2459" s="43">
        <v>2</v>
      </c>
      <c r="D2459">
        <v>5109</v>
      </c>
      <c r="E2459" s="25">
        <f t="shared" si="467"/>
        <v>3636</v>
      </c>
      <c r="F2459" s="25">
        <f t="shared" si="468"/>
        <v>3875.75</v>
      </c>
      <c r="G2459" s="25">
        <f t="shared" si="457"/>
        <v>1.3181964781010127</v>
      </c>
      <c r="H2459" s="25">
        <f t="shared" si="464"/>
        <v>0.99475543470319527</v>
      </c>
      <c r="I2459" s="4">
        <f t="shared" si="458"/>
        <v>5135.9357504031832</v>
      </c>
      <c r="J2459" s="25">
        <f t="shared" si="465"/>
        <v>4326.6547037722421</v>
      </c>
      <c r="K2459" s="15">
        <f t="shared" si="459"/>
        <v>4303.9632806615809</v>
      </c>
      <c r="L2459" s="36">
        <f t="shared" si="460"/>
        <v>805.03671933841906</v>
      </c>
      <c r="M2459" s="36">
        <f t="shared" si="461"/>
        <v>805.03671933841906</v>
      </c>
      <c r="N2459" s="36">
        <f t="shared" si="462"/>
        <v>0.15757226841621041</v>
      </c>
      <c r="O2459" s="36">
        <f t="shared" si="463"/>
        <v>648084.11948316451</v>
      </c>
      <c r="P2459" s="35">
        <f t="shared" si="466"/>
        <v>648084.11948316451</v>
      </c>
    </row>
    <row r="2460" spans="1:16" x14ac:dyDescent="0.4">
      <c r="A2460" s="1">
        <v>2459</v>
      </c>
      <c r="B2460" s="21">
        <v>42272</v>
      </c>
      <c r="C2460" s="43">
        <v>3</v>
      </c>
      <c r="D2460">
        <v>3430</v>
      </c>
      <c r="E2460" s="25">
        <f t="shared" si="467"/>
        <v>4115.5</v>
      </c>
      <c r="F2460" s="25">
        <f t="shared" si="468"/>
        <v>4222.375</v>
      </c>
      <c r="G2460" s="25">
        <f t="shared" si="457"/>
        <v>0.8123390272062524</v>
      </c>
      <c r="H2460" s="25">
        <f t="shared" si="464"/>
        <v>1.0047966317304369</v>
      </c>
      <c r="I2460" s="4">
        <f t="shared" si="458"/>
        <v>3413.6260927675839</v>
      </c>
      <c r="J2460" s="25">
        <f t="shared" si="465"/>
        <v>4326.5948403116554</v>
      </c>
      <c r="K2460" s="15">
        <f t="shared" si="459"/>
        <v>4347.347922407439</v>
      </c>
      <c r="L2460" s="36">
        <f t="shared" si="460"/>
        <v>-917.347922407439</v>
      </c>
      <c r="M2460" s="36">
        <f t="shared" si="461"/>
        <v>917.347922407439</v>
      </c>
      <c r="N2460" s="36">
        <f t="shared" si="462"/>
        <v>0.26744837387971981</v>
      </c>
      <c r="O2460" s="36">
        <f t="shared" si="463"/>
        <v>841527.21074524475</v>
      </c>
      <c r="P2460" s="35">
        <f t="shared" si="466"/>
        <v>841527.21074524475</v>
      </c>
    </row>
    <row r="2461" spans="1:16" x14ac:dyDescent="0.4">
      <c r="A2461" s="1">
        <v>2460</v>
      </c>
      <c r="B2461" s="21">
        <v>42273</v>
      </c>
      <c r="C2461" s="43">
        <v>4</v>
      </c>
      <c r="D2461">
        <v>5348</v>
      </c>
      <c r="E2461" s="25">
        <f t="shared" si="467"/>
        <v>4329.25</v>
      </c>
      <c r="F2461" s="25">
        <f t="shared" si="468"/>
        <v>4433.25</v>
      </c>
      <c r="G2461" s="25">
        <f t="shared" si="457"/>
        <v>1.2063384650087408</v>
      </c>
      <c r="H2461" s="25">
        <f t="shared" si="464"/>
        <v>0.99880733708417879</v>
      </c>
      <c r="I2461" s="4">
        <f t="shared" si="458"/>
        <v>5354.3859775924675</v>
      </c>
      <c r="J2461" s="25">
        <f t="shared" si="465"/>
        <v>4326.5349768510678</v>
      </c>
      <c r="K2461" s="15">
        <f t="shared" si="459"/>
        <v>4321.3748790301743</v>
      </c>
      <c r="L2461" s="36">
        <f t="shared" si="460"/>
        <v>1026.6251209698257</v>
      </c>
      <c r="M2461" s="36">
        <f t="shared" si="461"/>
        <v>1026.6251209698257</v>
      </c>
      <c r="N2461" s="36">
        <f t="shared" si="462"/>
        <v>0.19196430833392403</v>
      </c>
      <c r="O2461" s="36">
        <f t="shared" si="463"/>
        <v>1053959.1390063092</v>
      </c>
      <c r="P2461" s="35">
        <f t="shared" si="466"/>
        <v>1053959.1390063092</v>
      </c>
    </row>
    <row r="2462" spans="1:16" x14ac:dyDescent="0.4">
      <c r="A2462" s="1">
        <v>2461</v>
      </c>
      <c r="B2462" s="21">
        <v>42274</v>
      </c>
      <c r="C2462" s="43">
        <v>1</v>
      </c>
      <c r="D2462">
        <v>3430</v>
      </c>
      <c r="E2462" s="25">
        <f t="shared" si="467"/>
        <v>4537.25</v>
      </c>
      <c r="F2462" s="25">
        <f t="shared" si="468"/>
        <v>4718.25</v>
      </c>
      <c r="G2462" s="25">
        <f t="shared" si="457"/>
        <v>0.72696444656387427</v>
      </c>
      <c r="H2462" s="25">
        <f t="shared" si="464"/>
        <v>1.0016405964821891</v>
      </c>
      <c r="I2462" s="4">
        <f t="shared" si="458"/>
        <v>3424.3819709847307</v>
      </c>
      <c r="J2462" s="25">
        <f t="shared" si="465"/>
        <v>4326.4751133904811</v>
      </c>
      <c r="K2462" s="15">
        <f t="shared" si="459"/>
        <v>4333.5731132417877</v>
      </c>
      <c r="L2462" s="36">
        <f t="shared" si="460"/>
        <v>-903.57311324178772</v>
      </c>
      <c r="M2462" s="36">
        <f t="shared" si="461"/>
        <v>903.57311324178772</v>
      </c>
      <c r="N2462" s="36">
        <f t="shared" si="462"/>
        <v>0.26343239453113343</v>
      </c>
      <c r="O2462" s="36">
        <f t="shared" si="463"/>
        <v>816444.37097345653</v>
      </c>
      <c r="P2462" s="35">
        <f t="shared" si="466"/>
        <v>816444.37097345653</v>
      </c>
    </row>
    <row r="2463" spans="1:16" x14ac:dyDescent="0.4">
      <c r="A2463" s="1">
        <v>2462</v>
      </c>
      <c r="B2463" s="21">
        <v>42275</v>
      </c>
      <c r="C2463" s="43">
        <v>2</v>
      </c>
      <c r="D2463">
        <v>5941</v>
      </c>
      <c r="E2463" s="25">
        <f t="shared" si="467"/>
        <v>4899.25</v>
      </c>
      <c r="F2463" s="25">
        <f t="shared" si="468"/>
        <v>4698.625</v>
      </c>
      <c r="G2463" s="25">
        <f t="shared" si="457"/>
        <v>1.2644124610923408</v>
      </c>
      <c r="H2463" s="25">
        <f t="shared" si="464"/>
        <v>0.99475543470319527</v>
      </c>
      <c r="I2463" s="4">
        <f t="shared" si="458"/>
        <v>5972.3222339294016</v>
      </c>
      <c r="J2463" s="25">
        <f t="shared" si="465"/>
        <v>4326.4152499298934</v>
      </c>
      <c r="K2463" s="15">
        <f t="shared" si="459"/>
        <v>4303.7250826505442</v>
      </c>
      <c r="L2463" s="36">
        <f t="shared" si="460"/>
        <v>1637.2749173494558</v>
      </c>
      <c r="M2463" s="36">
        <f t="shared" si="461"/>
        <v>1637.2749173494558</v>
      </c>
      <c r="N2463" s="36">
        <f t="shared" si="462"/>
        <v>0.27558911249780438</v>
      </c>
      <c r="O2463" s="36">
        <f t="shared" si="463"/>
        <v>2680669.1549816672</v>
      </c>
      <c r="P2463" s="35">
        <f t="shared" si="466"/>
        <v>2680669.1549816672</v>
      </c>
    </row>
    <row r="2464" spans="1:16" x14ac:dyDescent="0.4">
      <c r="A2464" s="1">
        <v>2463</v>
      </c>
      <c r="B2464" s="21">
        <v>42276</v>
      </c>
      <c r="C2464" s="43">
        <v>3</v>
      </c>
      <c r="D2464">
        <v>4878</v>
      </c>
      <c r="E2464" s="25">
        <f t="shared" si="467"/>
        <v>4498</v>
      </c>
      <c r="F2464" s="25">
        <f t="shared" si="468"/>
        <v>4498</v>
      </c>
      <c r="G2464" s="25">
        <f t="shared" si="457"/>
        <v>1.0844819919964428</v>
      </c>
      <c r="H2464" s="25">
        <f t="shared" si="464"/>
        <v>1.0047966317304369</v>
      </c>
      <c r="I2464" s="4">
        <f t="shared" si="458"/>
        <v>4854.7137260992049</v>
      </c>
      <c r="J2464" s="25">
        <f t="shared" si="465"/>
        <v>4326.3553864693067</v>
      </c>
      <c r="K2464" s="15">
        <f t="shared" si="459"/>
        <v>4347.1073199931916</v>
      </c>
      <c r="L2464" s="36">
        <f t="shared" si="460"/>
        <v>530.8926800068084</v>
      </c>
      <c r="M2464" s="36">
        <f t="shared" si="461"/>
        <v>530.8926800068084</v>
      </c>
      <c r="N2464" s="36">
        <f t="shared" si="462"/>
        <v>0.10883408774227314</v>
      </c>
      <c r="O2464" s="36">
        <f t="shared" si="463"/>
        <v>281847.03768481145</v>
      </c>
      <c r="P2464" s="35">
        <f t="shared" si="466"/>
        <v>281847.03768481145</v>
      </c>
    </row>
    <row r="2465" spans="1:16" x14ac:dyDescent="0.4">
      <c r="A2465" s="1">
        <v>2464</v>
      </c>
      <c r="B2465" s="21">
        <v>42277</v>
      </c>
      <c r="C2465" s="43">
        <v>4</v>
      </c>
      <c r="D2465">
        <v>3743</v>
      </c>
      <c r="E2465" s="25">
        <f t="shared" si="467"/>
        <v>4498</v>
      </c>
      <c r="F2465" s="25">
        <f t="shared" si="468"/>
        <v>4211.625</v>
      </c>
      <c r="G2465" s="25">
        <f t="shared" si="457"/>
        <v>0.88873059685988187</v>
      </c>
      <c r="H2465" s="25">
        <f t="shared" si="464"/>
        <v>0.99880733708417879</v>
      </c>
      <c r="I2465" s="4">
        <f t="shared" si="458"/>
        <v>3747.4694678624919</v>
      </c>
      <c r="J2465" s="25">
        <f t="shared" si="465"/>
        <v>4326.2955230087191</v>
      </c>
      <c r="K2465" s="15">
        <f t="shared" si="459"/>
        <v>4321.135710775543</v>
      </c>
      <c r="L2465" s="36">
        <f t="shared" si="460"/>
        <v>-578.13571077554298</v>
      </c>
      <c r="M2465" s="36">
        <f t="shared" si="461"/>
        <v>578.13571077554298</v>
      </c>
      <c r="N2465" s="36">
        <f t="shared" si="462"/>
        <v>0.15445784418261901</v>
      </c>
      <c r="O2465" s="36">
        <f t="shared" si="463"/>
        <v>334240.90007394226</v>
      </c>
      <c r="P2465" s="35">
        <f t="shared" si="466"/>
        <v>334240.90007394226</v>
      </c>
    </row>
    <row r="2466" spans="1:16" x14ac:dyDescent="0.4">
      <c r="A2466" s="1">
        <v>2465</v>
      </c>
      <c r="B2466" s="21">
        <v>42278</v>
      </c>
      <c r="C2466" s="43">
        <v>1</v>
      </c>
      <c r="D2466">
        <v>3430</v>
      </c>
      <c r="E2466" s="25">
        <f t="shared" si="467"/>
        <v>3925.25</v>
      </c>
      <c r="F2466" s="25">
        <f t="shared" si="468"/>
        <v>3681</v>
      </c>
      <c r="G2466" s="25">
        <f t="shared" si="457"/>
        <v>0.93181200760662863</v>
      </c>
      <c r="H2466" s="25">
        <f t="shared" si="464"/>
        <v>1.0016405964821891</v>
      </c>
      <c r="I2466" s="4">
        <f t="shared" si="458"/>
        <v>3424.3819709847307</v>
      </c>
      <c r="J2466" s="25">
        <f t="shared" si="465"/>
        <v>4326.2356595481324</v>
      </c>
      <c r="K2466" s="15">
        <f t="shared" si="459"/>
        <v>4333.3332665523076</v>
      </c>
      <c r="L2466" s="36">
        <f t="shared" si="460"/>
        <v>-903.33326655230758</v>
      </c>
      <c r="M2466" s="36">
        <f t="shared" si="461"/>
        <v>903.33326655230758</v>
      </c>
      <c r="N2466" s="36">
        <f t="shared" si="462"/>
        <v>0.26336246838259697</v>
      </c>
      <c r="O2466" s="36">
        <f t="shared" si="463"/>
        <v>816010.9904600624</v>
      </c>
      <c r="P2466" s="35">
        <f t="shared" si="466"/>
        <v>816010.9904600624</v>
      </c>
    </row>
    <row r="2467" spans="1:16" x14ac:dyDescent="0.4">
      <c r="A2467" s="1">
        <v>2466</v>
      </c>
      <c r="B2467" s="21">
        <v>42279</v>
      </c>
      <c r="C2467" s="43">
        <v>2</v>
      </c>
      <c r="D2467">
        <v>3650</v>
      </c>
      <c r="E2467" s="25">
        <f t="shared" si="467"/>
        <v>3436.75</v>
      </c>
      <c r="F2467" s="25">
        <f t="shared" si="468"/>
        <v>3636.5</v>
      </c>
      <c r="G2467" s="25">
        <f t="shared" si="457"/>
        <v>1.0037123607864704</v>
      </c>
      <c r="H2467" s="25">
        <f t="shared" si="464"/>
        <v>0.99475543470319527</v>
      </c>
      <c r="I2467" s="4">
        <f t="shared" si="458"/>
        <v>3669.2435875849715</v>
      </c>
      <c r="J2467" s="25">
        <f t="shared" si="465"/>
        <v>4326.1757960875448</v>
      </c>
      <c r="K2467" s="15">
        <f t="shared" si="459"/>
        <v>4303.4868846395075</v>
      </c>
      <c r="L2467" s="36">
        <f t="shared" si="460"/>
        <v>-653.48688463950748</v>
      </c>
      <c r="M2467" s="36">
        <f t="shared" si="461"/>
        <v>653.48688463950748</v>
      </c>
      <c r="N2467" s="36">
        <f t="shared" si="462"/>
        <v>0.17903750264096097</v>
      </c>
      <c r="O2467" s="36">
        <f t="shared" si="463"/>
        <v>427045.10839584895</v>
      </c>
      <c r="P2467" s="35">
        <f t="shared" si="466"/>
        <v>427045.10839584895</v>
      </c>
    </row>
    <row r="2468" spans="1:16" x14ac:dyDescent="0.4">
      <c r="A2468" s="1">
        <v>2467</v>
      </c>
      <c r="B2468" s="21">
        <v>42280</v>
      </c>
      <c r="C2468" s="43">
        <v>3</v>
      </c>
      <c r="D2468">
        <v>2924</v>
      </c>
      <c r="E2468" s="25">
        <f t="shared" si="467"/>
        <v>3836.25</v>
      </c>
      <c r="F2468" s="25">
        <f t="shared" si="468"/>
        <v>4005.125</v>
      </c>
      <c r="G2468" s="25">
        <f t="shared" si="457"/>
        <v>0.73006460472519585</v>
      </c>
      <c r="H2468" s="25">
        <f t="shared" si="464"/>
        <v>1.0047966317304369</v>
      </c>
      <c r="I2468" s="4">
        <f t="shared" si="458"/>
        <v>2910.0416021144065</v>
      </c>
      <c r="J2468" s="25">
        <f t="shared" si="465"/>
        <v>4326.1159326269581</v>
      </c>
      <c r="K2468" s="15">
        <f t="shared" si="459"/>
        <v>4346.8667175789451</v>
      </c>
      <c r="L2468" s="36">
        <f t="shared" si="460"/>
        <v>-1422.8667175789451</v>
      </c>
      <c r="M2468" s="36">
        <f t="shared" si="461"/>
        <v>1422.8667175789451</v>
      </c>
      <c r="N2468" s="36">
        <f t="shared" si="462"/>
        <v>0.48661652447980336</v>
      </c>
      <c r="O2468" s="36">
        <f t="shared" si="463"/>
        <v>2024549.6959938814</v>
      </c>
      <c r="P2468" s="35">
        <f t="shared" si="466"/>
        <v>2024549.6959938814</v>
      </c>
    </row>
    <row r="2469" spans="1:16" x14ac:dyDescent="0.4">
      <c r="A2469" s="1">
        <v>2468</v>
      </c>
      <c r="B2469" s="21">
        <v>42281</v>
      </c>
      <c r="C2469" s="43">
        <v>4</v>
      </c>
      <c r="D2469">
        <v>5341</v>
      </c>
      <c r="E2469" s="25">
        <f t="shared" si="467"/>
        <v>4174</v>
      </c>
      <c r="F2469" s="25">
        <f t="shared" si="468"/>
        <v>4254.375</v>
      </c>
      <c r="G2469" s="25">
        <f t="shared" si="457"/>
        <v>1.2554135448802703</v>
      </c>
      <c r="H2469" s="25">
        <f t="shared" si="464"/>
        <v>0.99880733708417879</v>
      </c>
      <c r="I2469" s="4">
        <f t="shared" si="458"/>
        <v>5347.3776189830533</v>
      </c>
      <c r="J2469" s="25">
        <f t="shared" si="465"/>
        <v>4326.0560691663704</v>
      </c>
      <c r="K2469" s="15">
        <f t="shared" si="459"/>
        <v>4320.8965425209126</v>
      </c>
      <c r="L2469" s="36">
        <f t="shared" si="460"/>
        <v>1020.1034574790874</v>
      </c>
      <c r="M2469" s="36">
        <f t="shared" si="461"/>
        <v>1020.1034574790874</v>
      </c>
      <c r="N2469" s="36">
        <f t="shared" si="462"/>
        <v>0.1909948431902429</v>
      </c>
      <c r="O2469" s="36">
        <f t="shared" si="463"/>
        <v>1040611.0639607883</v>
      </c>
      <c r="P2469" s="35">
        <f t="shared" si="466"/>
        <v>1040611.0639607883</v>
      </c>
    </row>
    <row r="2470" spans="1:16" x14ac:dyDescent="0.4">
      <c r="A2470" s="1">
        <v>2469</v>
      </c>
      <c r="B2470" s="21">
        <v>42282</v>
      </c>
      <c r="C2470" s="43">
        <v>1</v>
      </c>
      <c r="D2470">
        <v>4781</v>
      </c>
      <c r="E2470" s="25">
        <f t="shared" si="467"/>
        <v>4334.75</v>
      </c>
      <c r="F2470" s="25">
        <f t="shared" si="468"/>
        <v>4328.125</v>
      </c>
      <c r="G2470" s="25">
        <f t="shared" si="457"/>
        <v>1.1046353790613719</v>
      </c>
      <c r="H2470" s="25">
        <f t="shared" si="464"/>
        <v>1.0016405964821891</v>
      </c>
      <c r="I2470" s="4">
        <f t="shared" si="458"/>
        <v>4773.1691554746349</v>
      </c>
      <c r="J2470" s="25">
        <f t="shared" si="465"/>
        <v>4325.9962057057837</v>
      </c>
      <c r="K2470" s="15">
        <f t="shared" si="459"/>
        <v>4333.0934198628274</v>
      </c>
      <c r="L2470" s="36">
        <f t="shared" si="460"/>
        <v>447.90658013717257</v>
      </c>
      <c r="M2470" s="36">
        <f t="shared" si="461"/>
        <v>447.90658013717257</v>
      </c>
      <c r="N2470" s="36">
        <f t="shared" si="462"/>
        <v>9.3684706157116202E-2</v>
      </c>
      <c r="O2470" s="36">
        <f t="shared" si="463"/>
        <v>200620.30453017738</v>
      </c>
      <c r="P2470" s="35">
        <f t="shared" si="466"/>
        <v>200620.30453017738</v>
      </c>
    </row>
    <row r="2471" spans="1:16" x14ac:dyDescent="0.4">
      <c r="A2471" s="1">
        <v>2470</v>
      </c>
      <c r="B2471" s="21">
        <v>42283</v>
      </c>
      <c r="C2471" s="43">
        <v>2</v>
      </c>
      <c r="D2471">
        <v>4293</v>
      </c>
      <c r="E2471" s="25">
        <f t="shared" si="467"/>
        <v>4321.5</v>
      </c>
      <c r="F2471" s="25">
        <f t="shared" si="468"/>
        <v>4082.625</v>
      </c>
      <c r="G2471" s="25">
        <f t="shared" si="457"/>
        <v>1.0515293469275282</v>
      </c>
      <c r="H2471" s="25">
        <f t="shared" si="464"/>
        <v>0.99475543470319527</v>
      </c>
      <c r="I2471" s="4">
        <f t="shared" si="458"/>
        <v>4315.633622329392</v>
      </c>
      <c r="J2471" s="25">
        <f t="shared" si="465"/>
        <v>4325.9363422451961</v>
      </c>
      <c r="K2471" s="15">
        <f t="shared" si="459"/>
        <v>4303.2486866284708</v>
      </c>
      <c r="L2471" s="36">
        <f t="shared" si="460"/>
        <v>-10.24868662847075</v>
      </c>
      <c r="M2471" s="36">
        <f t="shared" si="461"/>
        <v>10.24868662847075</v>
      </c>
      <c r="N2471" s="36">
        <f t="shared" si="462"/>
        <v>2.3873018002494176E-3</v>
      </c>
      <c r="O2471" s="36">
        <f t="shared" si="463"/>
        <v>105.03557760859516</v>
      </c>
      <c r="P2471" s="35">
        <f t="shared" si="466"/>
        <v>105.03557760859516</v>
      </c>
    </row>
    <row r="2472" spans="1:16" x14ac:dyDescent="0.4">
      <c r="A2472" s="1">
        <v>2471</v>
      </c>
      <c r="B2472" s="21">
        <v>42284</v>
      </c>
      <c r="C2472" s="43">
        <v>3</v>
      </c>
      <c r="D2472">
        <v>2871</v>
      </c>
      <c r="E2472" s="25">
        <f t="shared" si="467"/>
        <v>3843.75</v>
      </c>
      <c r="F2472" s="25">
        <f t="shared" si="468"/>
        <v>3669.25</v>
      </c>
      <c r="G2472" s="25">
        <f t="shared" si="457"/>
        <v>0.78244872930435372</v>
      </c>
      <c r="H2472" s="25">
        <f t="shared" si="464"/>
        <v>1.0047966317304369</v>
      </c>
      <c r="I2472" s="4">
        <f t="shared" si="458"/>
        <v>2857.2946100104177</v>
      </c>
      <c r="J2472" s="25">
        <f t="shared" si="465"/>
        <v>4325.8764787846094</v>
      </c>
      <c r="K2472" s="15">
        <f t="shared" si="459"/>
        <v>4346.6261151646986</v>
      </c>
      <c r="L2472" s="36">
        <f t="shared" si="460"/>
        <v>-1475.6261151646986</v>
      </c>
      <c r="M2472" s="36">
        <f t="shared" si="461"/>
        <v>1475.6261151646986</v>
      </c>
      <c r="N2472" s="36">
        <f t="shared" si="462"/>
        <v>0.51397635498596261</v>
      </c>
      <c r="O2472" s="36">
        <f t="shared" si="463"/>
        <v>2177472.4317560606</v>
      </c>
      <c r="P2472" s="35">
        <f t="shared" si="466"/>
        <v>2177472.4317560606</v>
      </c>
    </row>
    <row r="2473" spans="1:16" x14ac:dyDescent="0.4">
      <c r="A2473" s="1">
        <v>2472</v>
      </c>
      <c r="B2473" s="21">
        <v>42285</v>
      </c>
      <c r="C2473" s="43">
        <v>4</v>
      </c>
      <c r="D2473">
        <v>3430</v>
      </c>
      <c r="E2473" s="25">
        <f t="shared" si="467"/>
        <v>3494.75</v>
      </c>
      <c r="F2473" s="25">
        <f t="shared" si="468"/>
        <v>3505</v>
      </c>
      <c r="G2473" s="25">
        <f t="shared" si="457"/>
        <v>0.97860199714693297</v>
      </c>
      <c r="H2473" s="25">
        <f t="shared" si="464"/>
        <v>0.99880733708417879</v>
      </c>
      <c r="I2473" s="4">
        <f t="shared" si="458"/>
        <v>3434.0957186129699</v>
      </c>
      <c r="J2473" s="25">
        <f t="shared" si="465"/>
        <v>4325.8166153240218</v>
      </c>
      <c r="K2473" s="15">
        <f t="shared" si="459"/>
        <v>4320.6573742662813</v>
      </c>
      <c r="L2473" s="36">
        <f t="shared" si="460"/>
        <v>-890.65737426628129</v>
      </c>
      <c r="M2473" s="36">
        <f t="shared" si="461"/>
        <v>890.65737426628129</v>
      </c>
      <c r="N2473" s="36">
        <f t="shared" si="462"/>
        <v>0.25966687296393043</v>
      </c>
      <c r="O2473" s="36">
        <f t="shared" si="463"/>
        <v>793270.5583349067</v>
      </c>
      <c r="P2473" s="35">
        <f t="shared" si="466"/>
        <v>793270.5583349067</v>
      </c>
    </row>
    <row r="2474" spans="1:16" x14ac:dyDescent="0.4">
      <c r="A2474" s="1">
        <v>2473</v>
      </c>
      <c r="B2474" s="21">
        <v>42286</v>
      </c>
      <c r="C2474" s="43">
        <v>1</v>
      </c>
      <c r="D2474">
        <v>3385</v>
      </c>
      <c r="E2474" s="25">
        <f t="shared" si="467"/>
        <v>3515.25</v>
      </c>
      <c r="F2474" s="25">
        <f t="shared" si="468"/>
        <v>3574.5</v>
      </c>
      <c r="G2474" s="25">
        <f t="shared" si="457"/>
        <v>0.94698559239054414</v>
      </c>
      <c r="H2474" s="25">
        <f t="shared" si="464"/>
        <v>1.0016405964821891</v>
      </c>
      <c r="I2474" s="4">
        <f t="shared" si="458"/>
        <v>3379.4556769047563</v>
      </c>
      <c r="J2474" s="25">
        <f t="shared" si="465"/>
        <v>4325.7567518634351</v>
      </c>
      <c r="K2474" s="15">
        <f t="shared" si="459"/>
        <v>4332.8535731733482</v>
      </c>
      <c r="L2474" s="36">
        <f t="shared" si="460"/>
        <v>-947.8535731733482</v>
      </c>
      <c r="M2474" s="36">
        <f t="shared" si="461"/>
        <v>947.8535731733482</v>
      </c>
      <c r="N2474" s="36">
        <f t="shared" si="462"/>
        <v>0.28001582663909841</v>
      </c>
      <c r="O2474" s="36">
        <f t="shared" si="463"/>
        <v>898426.39617748372</v>
      </c>
      <c r="P2474" s="35">
        <f t="shared" si="466"/>
        <v>898426.39617748372</v>
      </c>
    </row>
    <row r="2475" spans="1:16" x14ac:dyDescent="0.4">
      <c r="A2475" s="1">
        <v>2474</v>
      </c>
      <c r="B2475" s="21">
        <v>42287</v>
      </c>
      <c r="C2475" s="43">
        <v>2</v>
      </c>
      <c r="D2475">
        <v>4375</v>
      </c>
      <c r="E2475" s="25">
        <f t="shared" si="467"/>
        <v>3633.75</v>
      </c>
      <c r="F2475" s="25">
        <f t="shared" si="468"/>
        <v>3633.75</v>
      </c>
      <c r="G2475" s="25">
        <f t="shared" si="457"/>
        <v>1.2039903680770554</v>
      </c>
      <c r="H2475" s="25">
        <f t="shared" si="464"/>
        <v>0.99475543470319527</v>
      </c>
      <c r="I2475" s="4">
        <f t="shared" si="458"/>
        <v>4398.065944023082</v>
      </c>
      <c r="J2475" s="25">
        <f t="shared" si="465"/>
        <v>4325.6968884028483</v>
      </c>
      <c r="K2475" s="15">
        <f t="shared" si="459"/>
        <v>4303.0104886174349</v>
      </c>
      <c r="L2475" s="36">
        <f t="shared" si="460"/>
        <v>71.98951138256507</v>
      </c>
      <c r="M2475" s="36">
        <f t="shared" si="461"/>
        <v>71.98951138256507</v>
      </c>
      <c r="N2475" s="36">
        <f t="shared" si="462"/>
        <v>1.6454745458872017E-2</v>
      </c>
      <c r="O2475" s="36">
        <f t="shared" si="463"/>
        <v>5182.4897491004658</v>
      </c>
      <c r="P2475" s="35">
        <f t="shared" si="466"/>
        <v>5182.4897491004658</v>
      </c>
    </row>
    <row r="2476" spans="1:16" x14ac:dyDescent="0.4">
      <c r="A2476" s="1">
        <v>2475</v>
      </c>
      <c r="B2476" s="21">
        <v>42288</v>
      </c>
      <c r="C2476" s="43">
        <v>3</v>
      </c>
      <c r="D2476">
        <v>3345</v>
      </c>
      <c r="E2476" s="25">
        <f t="shared" si="467"/>
        <v>3633.75</v>
      </c>
      <c r="F2476" s="25">
        <f t="shared" si="468"/>
        <v>3666.875</v>
      </c>
      <c r="G2476" s="25">
        <f t="shared" si="457"/>
        <v>0.91222089653996929</v>
      </c>
      <c r="H2476" s="25">
        <f t="shared" si="464"/>
        <v>1.0047966317304369</v>
      </c>
      <c r="I2476" s="4">
        <f t="shared" si="458"/>
        <v>3329.0318601479789</v>
      </c>
      <c r="J2476" s="25">
        <f t="shared" si="465"/>
        <v>4325.6370249422607</v>
      </c>
      <c r="K2476" s="15">
        <f t="shared" si="459"/>
        <v>4346.3855127504512</v>
      </c>
      <c r="L2476" s="36">
        <f t="shared" si="460"/>
        <v>-1001.3855127504512</v>
      </c>
      <c r="M2476" s="36">
        <f t="shared" si="461"/>
        <v>1001.3855127504512</v>
      </c>
      <c r="N2476" s="36">
        <f t="shared" si="462"/>
        <v>0.29936786629310946</v>
      </c>
      <c r="O2476" s="36">
        <f t="shared" si="463"/>
        <v>1002772.9451464841</v>
      </c>
      <c r="P2476" s="35">
        <f t="shared" si="466"/>
        <v>1002772.9451464841</v>
      </c>
    </row>
    <row r="2477" spans="1:16" x14ac:dyDescent="0.4">
      <c r="A2477" s="1">
        <v>2476</v>
      </c>
      <c r="B2477" s="21">
        <v>42289</v>
      </c>
      <c r="C2477" s="43">
        <v>4</v>
      </c>
      <c r="D2477">
        <v>3430</v>
      </c>
      <c r="E2477" s="25">
        <f t="shared" si="467"/>
        <v>3700</v>
      </c>
      <c r="F2477" s="25">
        <f t="shared" si="468"/>
        <v>3554.5</v>
      </c>
      <c r="G2477" s="25">
        <f t="shared" ref="G2477:G2540" si="469">D2477/F2477</f>
        <v>0.96497397664931772</v>
      </c>
      <c r="H2477" s="25">
        <f t="shared" si="464"/>
        <v>0.99880733708417879</v>
      </c>
      <c r="I2477" s="4">
        <f t="shared" ref="I2477:I2540" si="470">D2477/H2477</f>
        <v>3434.0957186129699</v>
      </c>
      <c r="J2477" s="25">
        <f t="shared" si="465"/>
        <v>4325.577161481674</v>
      </c>
      <c r="K2477" s="15">
        <f t="shared" ref="K2477:K2540" si="471">H2477*J2477</f>
        <v>4320.4182060116518</v>
      </c>
      <c r="L2477" s="36">
        <f t="shared" ref="L2477:L2540" si="472">D2477-K2477</f>
        <v>-890.41820601165182</v>
      </c>
      <c r="M2477" s="36">
        <f t="shared" ref="M2477:M2540" si="473">ABS(L2477)</f>
        <v>890.41820601165182</v>
      </c>
      <c r="N2477" s="36">
        <f t="shared" ref="N2477:N2540" si="474">M2477/D2477</f>
        <v>0.25959714460981104</v>
      </c>
      <c r="O2477" s="36">
        <f t="shared" ref="O2477:O2540" si="475">L2477^2</f>
        <v>792844.58159700839</v>
      </c>
      <c r="P2477" s="35">
        <f t="shared" si="466"/>
        <v>792844.58159700839</v>
      </c>
    </row>
    <row r="2478" spans="1:16" x14ac:dyDescent="0.4">
      <c r="A2478" s="1">
        <v>2477</v>
      </c>
      <c r="B2478" s="21">
        <v>42290</v>
      </c>
      <c r="C2478" s="43">
        <v>1</v>
      </c>
      <c r="D2478">
        <v>3650</v>
      </c>
      <c r="E2478" s="25">
        <f t="shared" si="467"/>
        <v>3409</v>
      </c>
      <c r="F2478" s="25">
        <f t="shared" si="468"/>
        <v>3419.625</v>
      </c>
      <c r="G2478" s="25">
        <f t="shared" si="469"/>
        <v>1.0673684980078224</v>
      </c>
      <c r="H2478" s="25">
        <f t="shared" si="464"/>
        <v>1.0016405964821891</v>
      </c>
      <c r="I2478" s="4">
        <f t="shared" si="470"/>
        <v>3644.0216309312732</v>
      </c>
      <c r="J2478" s="25">
        <f t="shared" si="465"/>
        <v>4325.5172980210864</v>
      </c>
      <c r="K2478" s="15">
        <f t="shared" si="471"/>
        <v>4332.613726483868</v>
      </c>
      <c r="L2478" s="36">
        <f t="shared" si="472"/>
        <v>-682.61372648386805</v>
      </c>
      <c r="M2478" s="36">
        <f t="shared" si="473"/>
        <v>682.61372648386805</v>
      </c>
      <c r="N2478" s="36">
        <f t="shared" si="474"/>
        <v>0.18701745931064878</v>
      </c>
      <c r="O2478" s="36">
        <f t="shared" si="475"/>
        <v>465961.49958419299</v>
      </c>
      <c r="P2478" s="35">
        <f t="shared" si="466"/>
        <v>465961.49958419299</v>
      </c>
    </row>
    <row r="2479" spans="1:16" x14ac:dyDescent="0.4">
      <c r="A2479" s="1">
        <v>2478</v>
      </c>
      <c r="B2479" s="21">
        <v>42291</v>
      </c>
      <c r="C2479" s="43">
        <v>2</v>
      </c>
      <c r="D2479">
        <v>3211</v>
      </c>
      <c r="E2479" s="25">
        <f t="shared" si="467"/>
        <v>3430.25</v>
      </c>
      <c r="F2479" s="25">
        <f t="shared" si="468"/>
        <v>3379</v>
      </c>
      <c r="G2479" s="25">
        <f t="shared" si="469"/>
        <v>0.95028114826871857</v>
      </c>
      <c r="H2479" s="25">
        <f t="shared" si="464"/>
        <v>0.99475543470319527</v>
      </c>
      <c r="I2479" s="4">
        <f t="shared" si="470"/>
        <v>3227.9290848589981</v>
      </c>
      <c r="J2479" s="25">
        <f t="shared" si="465"/>
        <v>4325.4574345604997</v>
      </c>
      <c r="K2479" s="15">
        <f t="shared" si="471"/>
        <v>4302.7722906063973</v>
      </c>
      <c r="L2479" s="36">
        <f t="shared" si="472"/>
        <v>-1091.7722906063973</v>
      </c>
      <c r="M2479" s="36">
        <f t="shared" si="473"/>
        <v>1091.7722906063973</v>
      </c>
      <c r="N2479" s="36">
        <f t="shared" si="474"/>
        <v>0.34001005624615299</v>
      </c>
      <c r="O2479" s="36">
        <f t="shared" si="475"/>
        <v>1191966.7345359395</v>
      </c>
      <c r="P2479" s="35">
        <f t="shared" si="466"/>
        <v>1191966.7345359395</v>
      </c>
    </row>
    <row r="2480" spans="1:16" x14ac:dyDescent="0.4">
      <c r="A2480" s="1">
        <v>2479</v>
      </c>
      <c r="B2480" s="21">
        <v>42292</v>
      </c>
      <c r="C2480" s="43">
        <v>3</v>
      </c>
      <c r="D2480">
        <v>3430</v>
      </c>
      <c r="E2480" s="25">
        <f t="shared" si="467"/>
        <v>3327.75</v>
      </c>
      <c r="F2480" s="25">
        <f t="shared" si="468"/>
        <v>3231</v>
      </c>
      <c r="G2480" s="25">
        <f t="shared" si="469"/>
        <v>1.0615908387496131</v>
      </c>
      <c r="H2480" s="25">
        <f t="shared" si="464"/>
        <v>1.0047966317304369</v>
      </c>
      <c r="I2480" s="4">
        <f t="shared" si="470"/>
        <v>3413.6260927675839</v>
      </c>
      <c r="J2480" s="25">
        <f t="shared" si="465"/>
        <v>4325.3975710999121</v>
      </c>
      <c r="K2480" s="15">
        <f t="shared" si="471"/>
        <v>4346.1449103362047</v>
      </c>
      <c r="L2480" s="36">
        <f t="shared" si="472"/>
        <v>-916.1449103362047</v>
      </c>
      <c r="M2480" s="36">
        <f t="shared" si="473"/>
        <v>916.1449103362047</v>
      </c>
      <c r="N2480" s="36">
        <f t="shared" si="474"/>
        <v>0.26709764149743576</v>
      </c>
      <c r="O2480" s="36">
        <f t="shared" si="475"/>
        <v>839321.49673493253</v>
      </c>
      <c r="P2480" s="35">
        <f t="shared" si="466"/>
        <v>839321.49673493253</v>
      </c>
    </row>
    <row r="2481" spans="1:16" x14ac:dyDescent="0.4">
      <c r="A2481" s="1">
        <v>2480</v>
      </c>
      <c r="B2481" s="21">
        <v>42293</v>
      </c>
      <c r="C2481" s="43">
        <v>4</v>
      </c>
      <c r="D2481">
        <v>3020</v>
      </c>
      <c r="E2481" s="25">
        <f t="shared" si="467"/>
        <v>3134.25</v>
      </c>
      <c r="F2481" s="25">
        <f t="shared" si="468"/>
        <v>3154.25</v>
      </c>
      <c r="G2481" s="25">
        <f t="shared" si="469"/>
        <v>0.95743837679321553</v>
      </c>
      <c r="H2481" s="25">
        <f t="shared" si="464"/>
        <v>0.99880733708417879</v>
      </c>
      <c r="I2481" s="4">
        <f t="shared" si="470"/>
        <v>3023.6061429187084</v>
      </c>
      <c r="J2481" s="25">
        <f t="shared" si="465"/>
        <v>4325.3377076393253</v>
      </c>
      <c r="K2481" s="15">
        <f t="shared" si="471"/>
        <v>4320.1790377570205</v>
      </c>
      <c r="L2481" s="36">
        <f t="shared" si="472"/>
        <v>-1300.1790377570205</v>
      </c>
      <c r="M2481" s="36">
        <f t="shared" si="473"/>
        <v>1300.1790377570205</v>
      </c>
      <c r="N2481" s="36">
        <f t="shared" si="474"/>
        <v>0.43052286018444386</v>
      </c>
      <c r="O2481" s="36">
        <f t="shared" si="475"/>
        <v>1690465.5302227717</v>
      </c>
      <c r="P2481" s="35">
        <f t="shared" si="466"/>
        <v>1690465.5302227717</v>
      </c>
    </row>
    <row r="2482" spans="1:16" x14ac:dyDescent="0.4">
      <c r="A2482" s="1">
        <v>2481</v>
      </c>
      <c r="B2482" s="21">
        <v>42294</v>
      </c>
      <c r="C2482" s="43">
        <v>1</v>
      </c>
      <c r="D2482">
        <v>2876</v>
      </c>
      <c r="E2482" s="25">
        <f t="shared" si="467"/>
        <v>3174.25</v>
      </c>
      <c r="F2482" s="25">
        <f t="shared" si="468"/>
        <v>3087.125</v>
      </c>
      <c r="G2482" s="25">
        <f t="shared" si="469"/>
        <v>0.93161112685751302</v>
      </c>
      <c r="H2482" s="25">
        <f t="shared" si="464"/>
        <v>1.0016405964821891</v>
      </c>
      <c r="I2482" s="4">
        <f t="shared" si="470"/>
        <v>2871.2893727557102</v>
      </c>
      <c r="J2482" s="25">
        <f t="shared" si="465"/>
        <v>4325.2778441787377</v>
      </c>
      <c r="K2482" s="15">
        <f t="shared" si="471"/>
        <v>4332.3738797943879</v>
      </c>
      <c r="L2482" s="36">
        <f t="shared" si="472"/>
        <v>-1456.3738797943879</v>
      </c>
      <c r="M2482" s="36">
        <f t="shared" si="473"/>
        <v>1456.3738797943879</v>
      </c>
      <c r="N2482" s="36">
        <f t="shared" si="474"/>
        <v>0.50638869255715857</v>
      </c>
      <c r="O2482" s="36">
        <f t="shared" si="475"/>
        <v>2121024.8777473583</v>
      </c>
      <c r="P2482" s="35">
        <f t="shared" si="466"/>
        <v>2121024.8777473583</v>
      </c>
    </row>
    <row r="2483" spans="1:16" x14ac:dyDescent="0.4">
      <c r="A2483" s="1">
        <v>2482</v>
      </c>
      <c r="B2483" s="21">
        <v>42295</v>
      </c>
      <c r="C2483" s="43">
        <v>2</v>
      </c>
      <c r="D2483">
        <v>3371</v>
      </c>
      <c r="E2483" s="25">
        <f t="shared" si="467"/>
        <v>3000</v>
      </c>
      <c r="F2483" s="25">
        <f t="shared" si="468"/>
        <v>3011.75</v>
      </c>
      <c r="G2483" s="25">
        <f t="shared" si="469"/>
        <v>1.1192828089980909</v>
      </c>
      <c r="H2483" s="25">
        <f t="shared" si="464"/>
        <v>0.99475543470319527</v>
      </c>
      <c r="I2483" s="4">
        <f t="shared" si="470"/>
        <v>3388.7726393832709</v>
      </c>
      <c r="J2483" s="25">
        <f t="shared" si="465"/>
        <v>4325.217980718151</v>
      </c>
      <c r="K2483" s="15">
        <f t="shared" si="471"/>
        <v>4302.5340925953606</v>
      </c>
      <c r="L2483" s="36">
        <f t="shared" si="472"/>
        <v>-931.53409259536056</v>
      </c>
      <c r="M2483" s="36">
        <f t="shared" si="473"/>
        <v>931.53409259536056</v>
      </c>
      <c r="N2483" s="36">
        <f t="shared" si="474"/>
        <v>0.27633761275448254</v>
      </c>
      <c r="O2483" s="36">
        <f t="shared" si="475"/>
        <v>867755.76566746179</v>
      </c>
      <c r="P2483" s="35">
        <f t="shared" si="466"/>
        <v>867755.76566746179</v>
      </c>
    </row>
    <row r="2484" spans="1:16" x14ac:dyDescent="0.4">
      <c r="A2484" s="1">
        <v>2483</v>
      </c>
      <c r="B2484" s="21">
        <v>42296</v>
      </c>
      <c r="C2484" s="43">
        <v>3</v>
      </c>
      <c r="D2484">
        <v>2733</v>
      </c>
      <c r="E2484" s="25">
        <f t="shared" si="467"/>
        <v>3023.5</v>
      </c>
      <c r="F2484" s="25">
        <f t="shared" si="468"/>
        <v>3088.625</v>
      </c>
      <c r="G2484" s="25">
        <f t="shared" si="469"/>
        <v>0.88485976769598118</v>
      </c>
      <c r="H2484" s="25">
        <f t="shared" si="464"/>
        <v>1.0047966317304369</v>
      </c>
      <c r="I2484" s="4">
        <f t="shared" si="470"/>
        <v>2719.953385286824</v>
      </c>
      <c r="J2484" s="25">
        <f t="shared" si="465"/>
        <v>4325.1581172575634</v>
      </c>
      <c r="K2484" s="15">
        <f t="shared" si="471"/>
        <v>4345.9043079219573</v>
      </c>
      <c r="L2484" s="36">
        <f t="shared" si="472"/>
        <v>-1612.9043079219573</v>
      </c>
      <c r="M2484" s="36">
        <f t="shared" si="473"/>
        <v>1612.9043079219573</v>
      </c>
      <c r="N2484" s="36">
        <f t="shared" si="474"/>
        <v>0.59015891252175534</v>
      </c>
      <c r="O2484" s="36">
        <f t="shared" si="475"/>
        <v>2601460.306513208</v>
      </c>
      <c r="P2484" s="35">
        <f t="shared" si="466"/>
        <v>2601460.306513208</v>
      </c>
    </row>
    <row r="2485" spans="1:16" x14ac:dyDescent="0.4">
      <c r="A2485" s="1">
        <v>2484</v>
      </c>
      <c r="B2485" s="21">
        <v>42297</v>
      </c>
      <c r="C2485" s="43">
        <v>4</v>
      </c>
      <c r="D2485">
        <v>3114</v>
      </c>
      <c r="E2485" s="25">
        <f t="shared" si="467"/>
        <v>3153.75</v>
      </c>
      <c r="F2485" s="25">
        <f t="shared" si="468"/>
        <v>3414.125</v>
      </c>
      <c r="G2485" s="25">
        <f t="shared" si="469"/>
        <v>0.91209314245963458</v>
      </c>
      <c r="H2485" s="25">
        <f t="shared" si="464"/>
        <v>0.99880733708417879</v>
      </c>
      <c r="I2485" s="4">
        <f t="shared" si="470"/>
        <v>3117.7183871022708</v>
      </c>
      <c r="J2485" s="25">
        <f t="shared" si="465"/>
        <v>4325.0982537969767</v>
      </c>
      <c r="K2485" s="15">
        <f t="shared" si="471"/>
        <v>4319.9398695023901</v>
      </c>
      <c r="L2485" s="36">
        <f t="shared" si="472"/>
        <v>-1205.9398695023901</v>
      </c>
      <c r="M2485" s="36">
        <f t="shared" si="473"/>
        <v>1205.9398695023901</v>
      </c>
      <c r="N2485" s="36">
        <f t="shared" si="474"/>
        <v>0.38726392726473674</v>
      </c>
      <c r="O2485" s="36">
        <f t="shared" si="475"/>
        <v>1454290.9688554418</v>
      </c>
      <c r="P2485" s="35">
        <f t="shared" si="466"/>
        <v>1454290.9688554418</v>
      </c>
    </row>
    <row r="2486" spans="1:16" x14ac:dyDescent="0.4">
      <c r="A2486" s="1">
        <v>2485</v>
      </c>
      <c r="B2486" s="21">
        <v>42298</v>
      </c>
      <c r="C2486" s="43">
        <v>1</v>
      </c>
      <c r="D2486">
        <v>3397</v>
      </c>
      <c r="E2486" s="25">
        <f t="shared" si="467"/>
        <v>3674.5</v>
      </c>
      <c r="F2486" s="25">
        <f t="shared" si="468"/>
        <v>3971.125</v>
      </c>
      <c r="G2486" s="25">
        <f t="shared" si="469"/>
        <v>0.85542509994019322</v>
      </c>
      <c r="H2486" s="25">
        <f t="shared" si="464"/>
        <v>1.0016405964821891</v>
      </c>
      <c r="I2486" s="4">
        <f t="shared" si="470"/>
        <v>3391.4360219927494</v>
      </c>
      <c r="J2486" s="25">
        <f t="shared" si="465"/>
        <v>4325.0383903363891</v>
      </c>
      <c r="K2486" s="15">
        <f t="shared" si="471"/>
        <v>4332.1340331049078</v>
      </c>
      <c r="L2486" s="36">
        <f t="shared" si="472"/>
        <v>-935.13403310490776</v>
      </c>
      <c r="M2486" s="36">
        <f t="shared" si="473"/>
        <v>935.13403310490776</v>
      </c>
      <c r="N2486" s="36">
        <f t="shared" si="474"/>
        <v>0.27528231766408823</v>
      </c>
      <c r="O2486" s="36">
        <f t="shared" si="475"/>
        <v>874475.65987105074</v>
      </c>
      <c r="P2486" s="35">
        <f t="shared" si="466"/>
        <v>874475.65987105074</v>
      </c>
    </row>
    <row r="2487" spans="1:16" x14ac:dyDescent="0.4">
      <c r="A2487" s="1">
        <v>2486</v>
      </c>
      <c r="B2487" s="21">
        <v>42299</v>
      </c>
      <c r="C2487" s="43">
        <v>2</v>
      </c>
      <c r="D2487">
        <v>5454</v>
      </c>
      <c r="E2487" s="25">
        <f t="shared" si="467"/>
        <v>4267.75</v>
      </c>
      <c r="F2487" s="25">
        <f t="shared" si="468"/>
        <v>4363.5</v>
      </c>
      <c r="G2487" s="25">
        <f t="shared" si="469"/>
        <v>1.2499140598143692</v>
      </c>
      <c r="H2487" s="25">
        <f t="shared" si="464"/>
        <v>0.99475543470319527</v>
      </c>
      <c r="I2487" s="4">
        <f t="shared" si="470"/>
        <v>5482.7546648461466</v>
      </c>
      <c r="J2487" s="25">
        <f t="shared" si="465"/>
        <v>4324.9785268758023</v>
      </c>
      <c r="K2487" s="15">
        <f t="shared" si="471"/>
        <v>4302.2958945843238</v>
      </c>
      <c r="L2487" s="36">
        <f t="shared" si="472"/>
        <v>1151.7041054156762</v>
      </c>
      <c r="M2487" s="36">
        <f t="shared" si="473"/>
        <v>1151.7041054156762</v>
      </c>
      <c r="N2487" s="36">
        <f t="shared" si="474"/>
        <v>0.21116686934647527</v>
      </c>
      <c r="O2487" s="36">
        <f t="shared" si="475"/>
        <v>1326422.3464313229</v>
      </c>
      <c r="P2487" s="35">
        <f t="shared" si="466"/>
        <v>1326422.3464313229</v>
      </c>
    </row>
    <row r="2488" spans="1:16" x14ac:dyDescent="0.4">
      <c r="A2488" s="1">
        <v>2487</v>
      </c>
      <c r="B2488" s="21">
        <v>42300</v>
      </c>
      <c r="C2488" s="43">
        <v>3</v>
      </c>
      <c r="D2488">
        <v>5106</v>
      </c>
      <c r="E2488" s="25">
        <f t="shared" si="467"/>
        <v>4459.25</v>
      </c>
      <c r="F2488" s="25">
        <f t="shared" si="468"/>
        <v>4463.375</v>
      </c>
      <c r="G2488" s="25">
        <f t="shared" si="469"/>
        <v>1.1439773713837622</v>
      </c>
      <c r="H2488" s="25">
        <f t="shared" si="464"/>
        <v>1.0047966317304369</v>
      </c>
      <c r="I2488" s="4">
        <f t="shared" si="470"/>
        <v>5081.6253147729685</v>
      </c>
      <c r="J2488" s="25">
        <f t="shared" si="465"/>
        <v>4324.9186634152147</v>
      </c>
      <c r="K2488" s="15">
        <f t="shared" si="471"/>
        <v>4345.6637055077108</v>
      </c>
      <c r="L2488" s="36">
        <f t="shared" si="472"/>
        <v>760.3362944922892</v>
      </c>
      <c r="M2488" s="36">
        <f t="shared" si="473"/>
        <v>760.3362944922892</v>
      </c>
      <c r="N2488" s="36">
        <f t="shared" si="474"/>
        <v>0.14891035928168608</v>
      </c>
      <c r="O2488" s="36">
        <f t="shared" si="475"/>
        <v>578111.28072226513</v>
      </c>
      <c r="P2488" s="35">
        <f t="shared" si="466"/>
        <v>578111.28072226513</v>
      </c>
    </row>
    <row r="2489" spans="1:16" x14ac:dyDescent="0.4">
      <c r="A2489" s="1">
        <v>2488</v>
      </c>
      <c r="B2489" s="21">
        <v>42301</v>
      </c>
      <c r="C2489" s="43">
        <v>4</v>
      </c>
      <c r="D2489">
        <v>3880</v>
      </c>
      <c r="E2489" s="25">
        <f t="shared" si="467"/>
        <v>4467.5</v>
      </c>
      <c r="F2489" s="25">
        <f t="shared" si="468"/>
        <v>4162.125</v>
      </c>
      <c r="G2489" s="25">
        <f t="shared" si="469"/>
        <v>0.93221611556596695</v>
      </c>
      <c r="H2489" s="25">
        <f t="shared" si="464"/>
        <v>0.99880733708417879</v>
      </c>
      <c r="I2489" s="4">
        <f t="shared" si="470"/>
        <v>3884.6330577895988</v>
      </c>
      <c r="J2489" s="25">
        <f t="shared" si="465"/>
        <v>4324.858799954628</v>
      </c>
      <c r="K2489" s="15">
        <f t="shared" si="471"/>
        <v>4319.7007012477588</v>
      </c>
      <c r="L2489" s="36">
        <f t="shared" si="472"/>
        <v>-439.70070124775884</v>
      </c>
      <c r="M2489" s="36">
        <f t="shared" si="473"/>
        <v>439.70070124775884</v>
      </c>
      <c r="N2489" s="36">
        <f t="shared" si="474"/>
        <v>0.1133249230019997</v>
      </c>
      <c r="O2489" s="36">
        <f t="shared" si="475"/>
        <v>193336.70667777088</v>
      </c>
      <c r="P2489" s="35">
        <f t="shared" si="466"/>
        <v>193336.70667777088</v>
      </c>
    </row>
    <row r="2490" spans="1:16" x14ac:dyDescent="0.4">
      <c r="A2490" s="1">
        <v>2489</v>
      </c>
      <c r="B2490" s="21">
        <v>42302</v>
      </c>
      <c r="C2490" s="43">
        <v>1</v>
      </c>
      <c r="D2490">
        <v>3430</v>
      </c>
      <c r="E2490" s="25">
        <f t="shared" si="467"/>
        <v>3856.75</v>
      </c>
      <c r="F2490" s="25">
        <f t="shared" si="468"/>
        <v>3674.75</v>
      </c>
      <c r="G2490" s="25">
        <f t="shared" si="469"/>
        <v>0.93339682971630722</v>
      </c>
      <c r="H2490" s="25">
        <f t="shared" si="464"/>
        <v>1.0016405964821891</v>
      </c>
      <c r="I2490" s="4">
        <f t="shared" si="470"/>
        <v>3424.3819709847307</v>
      </c>
      <c r="J2490" s="25">
        <f t="shared" si="465"/>
        <v>4324.7989364940404</v>
      </c>
      <c r="K2490" s="15">
        <f t="shared" si="471"/>
        <v>4331.8941864154276</v>
      </c>
      <c r="L2490" s="36">
        <f t="shared" si="472"/>
        <v>-901.89418641542761</v>
      </c>
      <c r="M2490" s="36">
        <f t="shared" si="473"/>
        <v>901.89418641542761</v>
      </c>
      <c r="N2490" s="36">
        <f t="shared" si="474"/>
        <v>0.26294291149137833</v>
      </c>
      <c r="O2490" s="36">
        <f t="shared" si="475"/>
        <v>813413.12348994613</v>
      </c>
      <c r="P2490" s="35">
        <f t="shared" si="466"/>
        <v>813413.12348994613</v>
      </c>
    </row>
    <row r="2491" spans="1:16" x14ac:dyDescent="0.4">
      <c r="A2491" s="1">
        <v>2490</v>
      </c>
      <c r="B2491" s="21">
        <v>42303</v>
      </c>
      <c r="C2491" s="43">
        <v>2</v>
      </c>
      <c r="D2491">
        <v>3011</v>
      </c>
      <c r="E2491" s="25">
        <f t="shared" si="467"/>
        <v>3492.75</v>
      </c>
      <c r="F2491" s="25">
        <f t="shared" si="468"/>
        <v>3647.625</v>
      </c>
      <c r="G2491" s="25">
        <f t="shared" si="469"/>
        <v>0.82546862684623556</v>
      </c>
      <c r="H2491" s="25">
        <f t="shared" si="464"/>
        <v>0.99475543470319527</v>
      </c>
      <c r="I2491" s="4">
        <f t="shared" si="470"/>
        <v>3026.8746417036573</v>
      </c>
      <c r="J2491" s="25">
        <f t="shared" si="465"/>
        <v>4324.7390730334537</v>
      </c>
      <c r="K2491" s="15">
        <f t="shared" si="471"/>
        <v>4302.0576965732871</v>
      </c>
      <c r="L2491" s="36">
        <f t="shared" si="472"/>
        <v>-1291.0576965732871</v>
      </c>
      <c r="M2491" s="36">
        <f t="shared" si="473"/>
        <v>1291.0576965732871</v>
      </c>
      <c r="N2491" s="36">
        <f t="shared" si="474"/>
        <v>0.42878037083138065</v>
      </c>
      <c r="O2491" s="36">
        <f t="shared" si="475"/>
        <v>1666829.9758811218</v>
      </c>
      <c r="P2491" s="35">
        <f t="shared" si="466"/>
        <v>1666829.9758811218</v>
      </c>
    </row>
    <row r="2492" spans="1:16" x14ac:dyDescent="0.4">
      <c r="A2492" s="1">
        <v>2491</v>
      </c>
      <c r="B2492" s="21">
        <v>42304</v>
      </c>
      <c r="C2492" s="43">
        <v>3</v>
      </c>
      <c r="D2492">
        <v>3650</v>
      </c>
      <c r="E2492" s="25">
        <f t="shared" si="467"/>
        <v>3802.5</v>
      </c>
      <c r="F2492" s="25">
        <f t="shared" si="468"/>
        <v>3802.5</v>
      </c>
      <c r="G2492" s="25">
        <f t="shared" si="469"/>
        <v>0.95989480604865218</v>
      </c>
      <c r="H2492" s="25">
        <f t="shared" si="464"/>
        <v>1.0047966317304369</v>
      </c>
      <c r="I2492" s="4">
        <f t="shared" si="470"/>
        <v>3632.5758713124433</v>
      </c>
      <c r="J2492" s="25">
        <f t="shared" si="465"/>
        <v>4324.6792095728661</v>
      </c>
      <c r="K2492" s="15">
        <f t="shared" si="471"/>
        <v>4345.4231030934643</v>
      </c>
      <c r="L2492" s="36">
        <f t="shared" si="472"/>
        <v>-695.42310309346431</v>
      </c>
      <c r="M2492" s="36">
        <f t="shared" si="473"/>
        <v>695.42310309346431</v>
      </c>
      <c r="N2492" s="36">
        <f t="shared" si="474"/>
        <v>0.19052687755985323</v>
      </c>
      <c r="O2492" s="36">
        <f t="shared" si="475"/>
        <v>483613.29231614311</v>
      </c>
      <c r="P2492" s="35">
        <f t="shared" si="466"/>
        <v>483613.29231614311</v>
      </c>
    </row>
    <row r="2493" spans="1:16" x14ac:dyDescent="0.4">
      <c r="A2493" s="1">
        <v>2492</v>
      </c>
      <c r="B2493" s="21">
        <v>42305</v>
      </c>
      <c r="C2493" s="43">
        <v>4</v>
      </c>
      <c r="D2493">
        <v>5119</v>
      </c>
      <c r="E2493" s="25">
        <f t="shared" si="467"/>
        <v>3802.5</v>
      </c>
      <c r="F2493" s="25">
        <f t="shared" si="468"/>
        <v>3819.5</v>
      </c>
      <c r="G2493" s="25">
        <f t="shared" si="469"/>
        <v>1.3402277785050398</v>
      </c>
      <c r="H2493" s="25">
        <f t="shared" si="464"/>
        <v>0.99880733708417879</v>
      </c>
      <c r="I2493" s="4">
        <f t="shared" si="470"/>
        <v>5125.1125316559164</v>
      </c>
      <c r="J2493" s="25">
        <f t="shared" si="465"/>
        <v>4324.6193461122793</v>
      </c>
      <c r="K2493" s="15">
        <f t="shared" si="471"/>
        <v>4319.4615329931285</v>
      </c>
      <c r="L2493" s="36">
        <f t="shared" si="472"/>
        <v>799.53846700687154</v>
      </c>
      <c r="M2493" s="36">
        <f t="shared" si="473"/>
        <v>799.53846700687154</v>
      </c>
      <c r="N2493" s="36">
        <f t="shared" si="474"/>
        <v>0.15619036276750764</v>
      </c>
      <c r="O2493" s="36">
        <f t="shared" si="475"/>
        <v>639261.76022369822</v>
      </c>
      <c r="P2493" s="35">
        <f t="shared" si="466"/>
        <v>639261.76022369822</v>
      </c>
    </row>
    <row r="2494" spans="1:16" x14ac:dyDescent="0.4">
      <c r="A2494" s="1">
        <v>2493</v>
      </c>
      <c r="B2494" s="21">
        <v>42306</v>
      </c>
      <c r="C2494" s="43">
        <v>1</v>
      </c>
      <c r="D2494">
        <v>3430</v>
      </c>
      <c r="E2494" s="25">
        <f t="shared" si="467"/>
        <v>3836.5</v>
      </c>
      <c r="F2494" s="25">
        <f t="shared" si="468"/>
        <v>3756.875</v>
      </c>
      <c r="G2494" s="25">
        <f t="shared" si="469"/>
        <v>0.91299284644817835</v>
      </c>
      <c r="H2494" s="25">
        <f t="shared" si="464"/>
        <v>1.0016405964821891</v>
      </c>
      <c r="I2494" s="4">
        <f t="shared" si="470"/>
        <v>3424.3819709847307</v>
      </c>
      <c r="J2494" s="25">
        <f t="shared" si="465"/>
        <v>4324.5594826516917</v>
      </c>
      <c r="K2494" s="15">
        <f t="shared" si="471"/>
        <v>4331.6543397259475</v>
      </c>
      <c r="L2494" s="36">
        <f t="shared" si="472"/>
        <v>-901.65433972594747</v>
      </c>
      <c r="M2494" s="36">
        <f t="shared" si="473"/>
        <v>901.65433972594747</v>
      </c>
      <c r="N2494" s="36">
        <f t="shared" si="474"/>
        <v>0.26287298534284181</v>
      </c>
      <c r="O2494" s="36">
        <f t="shared" si="475"/>
        <v>812980.54834663426</v>
      </c>
      <c r="P2494" s="35">
        <f t="shared" si="466"/>
        <v>812980.54834663426</v>
      </c>
    </row>
    <row r="2495" spans="1:16" x14ac:dyDescent="0.4">
      <c r="A2495" s="1">
        <v>2494</v>
      </c>
      <c r="B2495" s="21">
        <v>42307</v>
      </c>
      <c r="C2495" s="43">
        <v>2</v>
      </c>
      <c r="D2495">
        <v>3147</v>
      </c>
      <c r="E2495" s="25">
        <f t="shared" si="467"/>
        <v>3677.25</v>
      </c>
      <c r="F2495" s="25">
        <f t="shared" si="468"/>
        <v>3466.125</v>
      </c>
      <c r="G2495" s="25">
        <f t="shared" si="469"/>
        <v>0.90793032565184462</v>
      </c>
      <c r="H2495" s="25">
        <f t="shared" si="464"/>
        <v>0.99475543470319527</v>
      </c>
      <c r="I2495" s="4">
        <f t="shared" si="470"/>
        <v>3163.5916630492889</v>
      </c>
      <c r="J2495" s="25">
        <f t="shared" si="465"/>
        <v>4324.499619191105</v>
      </c>
      <c r="K2495" s="15">
        <f t="shared" si="471"/>
        <v>4301.8194985622504</v>
      </c>
      <c r="L2495" s="36">
        <f t="shared" si="472"/>
        <v>-1154.8194985622504</v>
      </c>
      <c r="M2495" s="36">
        <f t="shared" si="473"/>
        <v>1154.8194985622504</v>
      </c>
      <c r="N2495" s="36">
        <f t="shared" si="474"/>
        <v>0.36695884924126165</v>
      </c>
      <c r="O2495" s="36">
        <f t="shared" si="475"/>
        <v>1333608.0742595673</v>
      </c>
      <c r="P2495" s="35">
        <f t="shared" si="466"/>
        <v>1333608.0742595673</v>
      </c>
    </row>
    <row r="2496" spans="1:16" x14ac:dyDescent="0.4">
      <c r="A2496" s="1">
        <v>2495</v>
      </c>
      <c r="B2496" s="21">
        <v>42308</v>
      </c>
      <c r="C2496" s="43">
        <v>3</v>
      </c>
      <c r="D2496">
        <v>3013</v>
      </c>
      <c r="E2496" s="25">
        <f t="shared" si="467"/>
        <v>3255</v>
      </c>
      <c r="F2496" s="25">
        <f t="shared" si="468"/>
        <v>3255</v>
      </c>
      <c r="G2496" s="25">
        <f t="shared" si="469"/>
        <v>0.92565284178187401</v>
      </c>
      <c r="H2496" s="25">
        <f t="shared" si="464"/>
        <v>1.0047966317304369</v>
      </c>
      <c r="I2496" s="4">
        <f t="shared" si="470"/>
        <v>2998.6167397984636</v>
      </c>
      <c r="J2496" s="25">
        <f t="shared" si="465"/>
        <v>4324.4397557305174</v>
      </c>
      <c r="K2496" s="15">
        <f t="shared" si="471"/>
        <v>4345.1825006792169</v>
      </c>
      <c r="L2496" s="36">
        <f t="shared" si="472"/>
        <v>-1332.1825006792169</v>
      </c>
      <c r="M2496" s="36">
        <f t="shared" si="473"/>
        <v>1332.1825006792169</v>
      </c>
      <c r="N2496" s="36">
        <f t="shared" si="474"/>
        <v>0.44214487244580714</v>
      </c>
      <c r="O2496" s="36">
        <f t="shared" si="475"/>
        <v>1774710.2151159318</v>
      </c>
      <c r="P2496" s="35">
        <f t="shared" si="466"/>
        <v>1774710.2151159318</v>
      </c>
    </row>
    <row r="2497" spans="1:16" x14ac:dyDescent="0.4">
      <c r="A2497" s="1">
        <v>2496</v>
      </c>
      <c r="B2497" s="21">
        <v>42309</v>
      </c>
      <c r="C2497" s="43">
        <v>4</v>
      </c>
      <c r="D2497">
        <v>3430</v>
      </c>
      <c r="E2497" s="25">
        <f t="shared" si="467"/>
        <v>3255</v>
      </c>
      <c r="F2497" s="25">
        <f t="shared" si="468"/>
        <v>3279.375</v>
      </c>
      <c r="G2497" s="25">
        <f t="shared" si="469"/>
        <v>1.0459310081951592</v>
      </c>
      <c r="H2497" s="25">
        <f t="shared" si="464"/>
        <v>0.99880733708417879</v>
      </c>
      <c r="I2497" s="4">
        <f t="shared" si="470"/>
        <v>3434.0957186129699</v>
      </c>
      <c r="J2497" s="25">
        <f t="shared" si="465"/>
        <v>4324.3798922699307</v>
      </c>
      <c r="K2497" s="15">
        <f t="shared" si="471"/>
        <v>4319.2223647384972</v>
      </c>
      <c r="L2497" s="36">
        <f t="shared" si="472"/>
        <v>-889.22236473849716</v>
      </c>
      <c r="M2497" s="36">
        <f t="shared" si="473"/>
        <v>889.22236473849716</v>
      </c>
      <c r="N2497" s="36">
        <f t="shared" si="474"/>
        <v>0.25924850283921202</v>
      </c>
      <c r="O2497" s="36">
        <f t="shared" si="475"/>
        <v>790716.41395112488</v>
      </c>
      <c r="P2497" s="35">
        <f t="shared" si="466"/>
        <v>790716.41395112488</v>
      </c>
    </row>
    <row r="2498" spans="1:16" x14ac:dyDescent="0.4">
      <c r="A2498" s="1">
        <v>2497</v>
      </c>
      <c r="B2498" s="21">
        <v>42310</v>
      </c>
      <c r="C2498" s="43">
        <v>1</v>
      </c>
      <c r="D2498">
        <v>3430</v>
      </c>
      <c r="E2498" s="25">
        <f t="shared" si="467"/>
        <v>3303.75</v>
      </c>
      <c r="F2498" s="25">
        <f t="shared" si="468"/>
        <v>3786.5</v>
      </c>
      <c r="G2498" s="25">
        <f t="shared" si="469"/>
        <v>0.90584972930146568</v>
      </c>
      <c r="H2498" s="25">
        <f t="shared" ref="H2498:H2561" si="476">VLOOKUP(C2498,$Q$38:$S$42,3,FALSE)</f>
        <v>1.0016405964821891</v>
      </c>
      <c r="I2498" s="4">
        <f t="shared" si="470"/>
        <v>3424.3819709847307</v>
      </c>
      <c r="J2498" s="25">
        <f t="shared" si="465"/>
        <v>4324.3200288093431</v>
      </c>
      <c r="K2498" s="15">
        <f t="shared" si="471"/>
        <v>4331.4144930364673</v>
      </c>
      <c r="L2498" s="36">
        <f t="shared" si="472"/>
        <v>-901.41449303646732</v>
      </c>
      <c r="M2498" s="36">
        <f t="shared" si="473"/>
        <v>901.41449303646732</v>
      </c>
      <c r="N2498" s="36">
        <f t="shared" si="474"/>
        <v>0.26280305919430536</v>
      </c>
      <c r="O2498" s="36">
        <f t="shared" si="475"/>
        <v>812548.08825619135</v>
      </c>
      <c r="P2498" s="35">
        <f t="shared" si="466"/>
        <v>812548.08825619135</v>
      </c>
    </row>
    <row r="2499" spans="1:16" x14ac:dyDescent="0.4">
      <c r="A2499" s="1">
        <v>2498</v>
      </c>
      <c r="B2499" s="21">
        <v>42311</v>
      </c>
      <c r="C2499" s="43">
        <v>2</v>
      </c>
      <c r="D2499">
        <v>3342</v>
      </c>
      <c r="E2499" s="25">
        <f t="shared" si="467"/>
        <v>4269.25</v>
      </c>
      <c r="F2499" s="25">
        <f t="shared" si="468"/>
        <v>4350.875</v>
      </c>
      <c r="G2499" s="25">
        <f t="shared" si="469"/>
        <v>0.76812135489987643</v>
      </c>
      <c r="H2499" s="25">
        <f t="shared" si="476"/>
        <v>0.99475543470319527</v>
      </c>
      <c r="I2499" s="4">
        <f t="shared" si="470"/>
        <v>3359.6197451257462</v>
      </c>
      <c r="J2499" s="25">
        <f t="shared" ref="J2499:J2562" si="477">INTERCEPT($I$2:$I$3896,$A$2:$A$3896)+SLOPE($I$2:$I$3896,$A$2:$A$3896)*A2499</f>
        <v>4324.2601653487563</v>
      </c>
      <c r="K2499" s="15">
        <f t="shared" si="471"/>
        <v>4301.5813005512136</v>
      </c>
      <c r="L2499" s="36">
        <f t="shared" si="472"/>
        <v>-959.58130055121364</v>
      </c>
      <c r="M2499" s="36">
        <f t="shared" si="473"/>
        <v>959.58130055121364</v>
      </c>
      <c r="N2499" s="36">
        <f t="shared" si="474"/>
        <v>0.28712785773525246</v>
      </c>
      <c r="O2499" s="36">
        <f t="shared" si="475"/>
        <v>920796.27236755856</v>
      </c>
      <c r="P2499" s="35">
        <f t="shared" ref="P2499:P2562" si="478">(D2499-K2499)^2</f>
        <v>920796.27236755856</v>
      </c>
    </row>
    <row r="2500" spans="1:16" x14ac:dyDescent="0.4">
      <c r="A2500" s="1">
        <v>2499</v>
      </c>
      <c r="B2500" s="21">
        <v>42312</v>
      </c>
      <c r="C2500" s="43">
        <v>3</v>
      </c>
      <c r="D2500">
        <v>6875</v>
      </c>
      <c r="E2500" s="25">
        <f t="shared" si="467"/>
        <v>4432.5</v>
      </c>
      <c r="F2500" s="25">
        <f t="shared" si="468"/>
        <v>4460</v>
      </c>
      <c r="G2500" s="25">
        <f t="shared" si="469"/>
        <v>1.5414798206278026</v>
      </c>
      <c r="H2500" s="25">
        <f t="shared" si="476"/>
        <v>1.0047966317304369</v>
      </c>
      <c r="I2500" s="4">
        <f t="shared" si="470"/>
        <v>6842.1805795268629</v>
      </c>
      <c r="J2500" s="25">
        <f t="shared" si="477"/>
        <v>4324.2003018881687</v>
      </c>
      <c r="K2500" s="15">
        <f t="shared" si="471"/>
        <v>4344.9418982649704</v>
      </c>
      <c r="L2500" s="36">
        <f t="shared" si="472"/>
        <v>2530.0581017350296</v>
      </c>
      <c r="M2500" s="36">
        <f t="shared" si="473"/>
        <v>2530.0581017350296</v>
      </c>
      <c r="N2500" s="36">
        <f t="shared" si="474"/>
        <v>0.36800845116145886</v>
      </c>
      <c r="O2500" s="36">
        <f t="shared" si="475"/>
        <v>6401193.9981550612</v>
      </c>
      <c r="P2500" s="35">
        <f t="shared" si="478"/>
        <v>6401193.9981550612</v>
      </c>
    </row>
    <row r="2501" spans="1:16" x14ac:dyDescent="0.4">
      <c r="A2501" s="1">
        <v>2500</v>
      </c>
      <c r="B2501" s="21">
        <v>42313</v>
      </c>
      <c r="C2501" s="43">
        <v>4</v>
      </c>
      <c r="D2501">
        <v>4083</v>
      </c>
      <c r="E2501" s="25">
        <f t="shared" ref="E2501:E2564" si="479">AVERAGE(D2499:D2502)</f>
        <v>4487.5</v>
      </c>
      <c r="F2501" s="25">
        <f t="shared" ref="F2501:F2564" si="480">AVERAGE(E2501:E2502)</f>
        <v>4390.375</v>
      </c>
      <c r="G2501" s="25">
        <f t="shared" si="469"/>
        <v>0.92998889616490621</v>
      </c>
      <c r="H2501" s="25">
        <f t="shared" si="476"/>
        <v>0.99880733708417879</v>
      </c>
      <c r="I2501" s="4">
        <f t="shared" si="470"/>
        <v>4087.8754574626114</v>
      </c>
      <c r="J2501" s="25">
        <f t="shared" si="477"/>
        <v>4324.140438427582</v>
      </c>
      <c r="K2501" s="15">
        <f t="shared" si="471"/>
        <v>4318.9831964838668</v>
      </c>
      <c r="L2501" s="36">
        <f t="shared" si="472"/>
        <v>-235.98319648386678</v>
      </c>
      <c r="M2501" s="36">
        <f t="shared" si="473"/>
        <v>235.98319648386678</v>
      </c>
      <c r="N2501" s="36">
        <f t="shared" si="474"/>
        <v>5.7796521303910553E-2</v>
      </c>
      <c r="O2501" s="36">
        <f t="shared" si="475"/>
        <v>55688.069022743271</v>
      </c>
      <c r="P2501" s="35">
        <f t="shared" si="478"/>
        <v>55688.069022743271</v>
      </c>
    </row>
    <row r="2502" spans="1:16" x14ac:dyDescent="0.4">
      <c r="A2502" s="1">
        <v>2501</v>
      </c>
      <c r="B2502" s="21">
        <v>42314</v>
      </c>
      <c r="C2502" s="43">
        <v>1</v>
      </c>
      <c r="D2502">
        <v>3650</v>
      </c>
      <c r="E2502" s="25">
        <f t="shared" si="479"/>
        <v>4293.25</v>
      </c>
      <c r="F2502" s="25">
        <f t="shared" si="480"/>
        <v>3755.125</v>
      </c>
      <c r="G2502" s="25">
        <f t="shared" si="469"/>
        <v>0.9720049266003129</v>
      </c>
      <c r="H2502" s="25">
        <f t="shared" si="476"/>
        <v>1.0016405964821891</v>
      </c>
      <c r="I2502" s="4">
        <f t="shared" si="470"/>
        <v>3644.0216309312732</v>
      </c>
      <c r="J2502" s="25">
        <f t="shared" si="477"/>
        <v>4324.0805749669944</v>
      </c>
      <c r="K2502" s="15">
        <f t="shared" si="471"/>
        <v>4331.1746463469872</v>
      </c>
      <c r="L2502" s="36">
        <f t="shared" si="472"/>
        <v>-681.17464634698717</v>
      </c>
      <c r="M2502" s="36">
        <f t="shared" si="473"/>
        <v>681.17464634698717</v>
      </c>
      <c r="N2502" s="36">
        <f t="shared" si="474"/>
        <v>0.18662319077999648</v>
      </c>
      <c r="O2502" s="36">
        <f t="shared" si="475"/>
        <v>463998.89882594306</v>
      </c>
      <c r="P2502" s="35">
        <f t="shared" si="478"/>
        <v>463998.89882594306</v>
      </c>
    </row>
    <row r="2503" spans="1:16" x14ac:dyDescent="0.4">
      <c r="A2503" s="1">
        <v>2502</v>
      </c>
      <c r="B2503" s="21">
        <v>42315</v>
      </c>
      <c r="C2503" s="43">
        <v>2</v>
      </c>
      <c r="D2503">
        <v>2565</v>
      </c>
      <c r="E2503" s="25">
        <f t="shared" si="479"/>
        <v>3217</v>
      </c>
      <c r="F2503" s="25">
        <f t="shared" si="480"/>
        <v>3141.75</v>
      </c>
      <c r="G2503" s="25">
        <f t="shared" si="469"/>
        <v>0.81642396753401769</v>
      </c>
      <c r="H2503" s="25">
        <f t="shared" si="476"/>
        <v>0.99475543470319527</v>
      </c>
      <c r="I2503" s="4">
        <f t="shared" si="470"/>
        <v>2578.5232334672469</v>
      </c>
      <c r="J2503" s="25">
        <f t="shared" si="477"/>
        <v>4324.0207115064077</v>
      </c>
      <c r="K2503" s="15">
        <f t="shared" si="471"/>
        <v>4301.343102540176</v>
      </c>
      <c r="L2503" s="36">
        <f t="shared" si="472"/>
        <v>-1736.343102540176</v>
      </c>
      <c r="M2503" s="36">
        <f t="shared" si="473"/>
        <v>1736.343102540176</v>
      </c>
      <c r="N2503" s="36">
        <f t="shared" si="474"/>
        <v>0.67693688208193992</v>
      </c>
      <c r="O2503" s="36">
        <f t="shared" si="475"/>
        <v>3014887.3697388442</v>
      </c>
      <c r="P2503" s="35">
        <f t="shared" si="478"/>
        <v>3014887.3697388442</v>
      </c>
    </row>
    <row r="2504" spans="1:16" x14ac:dyDescent="0.4">
      <c r="A2504" s="1">
        <v>2503</v>
      </c>
      <c r="B2504" s="21">
        <v>42316</v>
      </c>
      <c r="C2504" s="43">
        <v>3</v>
      </c>
      <c r="D2504">
        <v>2570</v>
      </c>
      <c r="E2504" s="25">
        <f t="shared" si="479"/>
        <v>3066.5</v>
      </c>
      <c r="F2504" s="25">
        <f t="shared" si="480"/>
        <v>3255.875</v>
      </c>
      <c r="G2504" s="25">
        <f t="shared" si="469"/>
        <v>0.78934234268821746</v>
      </c>
      <c r="H2504" s="25">
        <f t="shared" si="476"/>
        <v>1.0047966317304369</v>
      </c>
      <c r="I2504" s="4">
        <f t="shared" si="470"/>
        <v>2557.7315039104055</v>
      </c>
      <c r="J2504" s="25">
        <f t="shared" si="477"/>
        <v>4323.9608480458201</v>
      </c>
      <c r="K2504" s="15">
        <f t="shared" si="471"/>
        <v>4344.701295850723</v>
      </c>
      <c r="L2504" s="36">
        <f t="shared" si="472"/>
        <v>-1774.701295850723</v>
      </c>
      <c r="M2504" s="36">
        <f t="shared" si="473"/>
        <v>1774.701295850723</v>
      </c>
      <c r="N2504" s="36">
        <f t="shared" si="474"/>
        <v>0.6905452513037833</v>
      </c>
      <c r="O2504" s="36">
        <f t="shared" si="475"/>
        <v>3149564.6894942354</v>
      </c>
      <c r="P2504" s="35">
        <f t="shared" si="478"/>
        <v>3149564.6894942354</v>
      </c>
    </row>
    <row r="2505" spans="1:16" x14ac:dyDescent="0.4">
      <c r="A2505" s="1">
        <v>2504</v>
      </c>
      <c r="B2505" s="21">
        <v>42317</v>
      </c>
      <c r="C2505" s="43">
        <v>4</v>
      </c>
      <c r="D2505">
        <v>3481</v>
      </c>
      <c r="E2505" s="25">
        <f t="shared" si="479"/>
        <v>3445.25</v>
      </c>
      <c r="F2505" s="25">
        <f t="shared" si="480"/>
        <v>3504.5</v>
      </c>
      <c r="G2505" s="25">
        <f t="shared" si="469"/>
        <v>0.99329433585390214</v>
      </c>
      <c r="H2505" s="25">
        <f t="shared" si="476"/>
        <v>0.99880733708417879</v>
      </c>
      <c r="I2505" s="4">
        <f t="shared" si="470"/>
        <v>3485.1566170529882</v>
      </c>
      <c r="J2505" s="25">
        <f t="shared" si="477"/>
        <v>4323.9009845852333</v>
      </c>
      <c r="K2505" s="15">
        <f t="shared" si="471"/>
        <v>4318.7440282292355</v>
      </c>
      <c r="L2505" s="36">
        <f t="shared" si="472"/>
        <v>-837.74402822923548</v>
      </c>
      <c r="M2505" s="36">
        <f t="shared" si="473"/>
        <v>837.74402822923548</v>
      </c>
      <c r="N2505" s="36">
        <f t="shared" si="474"/>
        <v>0.24066188687998721</v>
      </c>
      <c r="O2505" s="36">
        <f t="shared" si="475"/>
        <v>701815.05683374614</v>
      </c>
      <c r="P2505" s="35">
        <f t="shared" si="478"/>
        <v>701815.05683374614</v>
      </c>
    </row>
    <row r="2506" spans="1:16" x14ac:dyDescent="0.4">
      <c r="A2506" s="1">
        <v>2505</v>
      </c>
      <c r="B2506" s="21">
        <v>42318</v>
      </c>
      <c r="C2506" s="43">
        <v>1</v>
      </c>
      <c r="D2506">
        <v>5165</v>
      </c>
      <c r="E2506" s="25">
        <f t="shared" si="479"/>
        <v>3563.75</v>
      </c>
      <c r="F2506" s="25">
        <f t="shared" si="480"/>
        <v>3574.25</v>
      </c>
      <c r="G2506" s="25">
        <f t="shared" si="469"/>
        <v>1.4450584038609497</v>
      </c>
      <c r="H2506" s="25">
        <f t="shared" si="476"/>
        <v>1.0016405964821891</v>
      </c>
      <c r="I2506" s="4">
        <f t="shared" si="470"/>
        <v>5156.5401982904186</v>
      </c>
      <c r="J2506" s="25">
        <f t="shared" si="477"/>
        <v>4323.8411211246457</v>
      </c>
      <c r="K2506" s="15">
        <f t="shared" si="471"/>
        <v>4330.934799657507</v>
      </c>
      <c r="L2506" s="36">
        <f t="shared" si="472"/>
        <v>834.06520034249297</v>
      </c>
      <c r="M2506" s="36">
        <f t="shared" si="473"/>
        <v>834.06520034249297</v>
      </c>
      <c r="N2506" s="36">
        <f t="shared" si="474"/>
        <v>0.16148406589399669</v>
      </c>
      <c r="O2506" s="36">
        <f t="shared" si="475"/>
        <v>695664.75842236297</v>
      </c>
      <c r="P2506" s="35">
        <f t="shared" si="478"/>
        <v>695664.75842236297</v>
      </c>
    </row>
    <row r="2507" spans="1:16" x14ac:dyDescent="0.4">
      <c r="A2507" s="1">
        <v>2506</v>
      </c>
      <c r="B2507" s="21">
        <v>42319</v>
      </c>
      <c r="C2507" s="43">
        <v>2</v>
      </c>
      <c r="D2507">
        <v>3039</v>
      </c>
      <c r="E2507" s="25">
        <f t="shared" si="479"/>
        <v>3584.75</v>
      </c>
      <c r="F2507" s="25">
        <f t="shared" si="480"/>
        <v>3593.5</v>
      </c>
      <c r="G2507" s="25">
        <f t="shared" si="469"/>
        <v>0.84569361346876304</v>
      </c>
      <c r="H2507" s="25">
        <f t="shared" si="476"/>
        <v>0.99475543470319527</v>
      </c>
      <c r="I2507" s="4">
        <f t="shared" si="470"/>
        <v>3055.0222637454049</v>
      </c>
      <c r="J2507" s="25">
        <f t="shared" si="477"/>
        <v>4323.781257664059</v>
      </c>
      <c r="K2507" s="15">
        <f t="shared" si="471"/>
        <v>4301.1049045291393</v>
      </c>
      <c r="L2507" s="36">
        <f t="shared" si="472"/>
        <v>-1262.1049045291393</v>
      </c>
      <c r="M2507" s="36">
        <f t="shared" si="473"/>
        <v>1262.1049045291393</v>
      </c>
      <c r="N2507" s="36">
        <f t="shared" si="474"/>
        <v>0.41530269974634393</v>
      </c>
      <c r="O2507" s="36">
        <f t="shared" si="475"/>
        <v>1592908.7900365079</v>
      </c>
      <c r="P2507" s="35">
        <f t="shared" si="478"/>
        <v>1592908.7900365079</v>
      </c>
    </row>
    <row r="2508" spans="1:16" x14ac:dyDescent="0.4">
      <c r="A2508" s="1">
        <v>2507</v>
      </c>
      <c r="B2508" s="21">
        <v>42320</v>
      </c>
      <c r="C2508" s="43">
        <v>3</v>
      </c>
      <c r="D2508">
        <v>2654</v>
      </c>
      <c r="E2508" s="25">
        <f t="shared" si="479"/>
        <v>3602.25</v>
      </c>
      <c r="F2508" s="25">
        <f t="shared" si="480"/>
        <v>3352</v>
      </c>
      <c r="G2508" s="25">
        <f t="shared" si="469"/>
        <v>0.7917661097852029</v>
      </c>
      <c r="H2508" s="25">
        <f t="shared" si="476"/>
        <v>1.0047966317304369</v>
      </c>
      <c r="I2508" s="4">
        <f t="shared" si="470"/>
        <v>2641.3305102638974</v>
      </c>
      <c r="J2508" s="25">
        <f t="shared" si="477"/>
        <v>4323.7213942034714</v>
      </c>
      <c r="K2508" s="15">
        <f t="shared" si="471"/>
        <v>4344.4606934364765</v>
      </c>
      <c r="L2508" s="36">
        <f t="shared" si="472"/>
        <v>-1690.4606934364765</v>
      </c>
      <c r="M2508" s="36">
        <f t="shared" si="473"/>
        <v>1690.4606934364765</v>
      </c>
      <c r="N2508" s="36">
        <f t="shared" si="474"/>
        <v>0.63694826429407558</v>
      </c>
      <c r="O2508" s="36">
        <f t="shared" si="475"/>
        <v>2857657.3560537328</v>
      </c>
      <c r="P2508" s="35">
        <f t="shared" si="478"/>
        <v>2857657.3560537328</v>
      </c>
    </row>
    <row r="2509" spans="1:16" x14ac:dyDescent="0.4">
      <c r="A2509" s="1">
        <v>2508</v>
      </c>
      <c r="B2509" s="21">
        <v>42321</v>
      </c>
      <c r="C2509" s="43">
        <v>4</v>
      </c>
      <c r="D2509">
        <v>3551</v>
      </c>
      <c r="E2509" s="25">
        <f t="shared" si="479"/>
        <v>3101.75</v>
      </c>
      <c r="F2509" s="25">
        <f t="shared" si="480"/>
        <v>3085.875</v>
      </c>
      <c r="G2509" s="25">
        <f t="shared" si="469"/>
        <v>1.1507271033337385</v>
      </c>
      <c r="H2509" s="25">
        <f t="shared" si="476"/>
        <v>0.99880733708417879</v>
      </c>
      <c r="I2509" s="4">
        <f t="shared" si="470"/>
        <v>3555.2402031471302</v>
      </c>
      <c r="J2509" s="25">
        <f t="shared" si="477"/>
        <v>4323.6615307428847</v>
      </c>
      <c r="K2509" s="15">
        <f t="shared" si="471"/>
        <v>4318.5048599746051</v>
      </c>
      <c r="L2509" s="36">
        <f t="shared" si="472"/>
        <v>-767.5048599746051</v>
      </c>
      <c r="M2509" s="36">
        <f t="shared" si="473"/>
        <v>767.5048599746051</v>
      </c>
      <c r="N2509" s="36">
        <f t="shared" si="474"/>
        <v>0.21613766825530981</v>
      </c>
      <c r="O2509" s="36">
        <f t="shared" si="475"/>
        <v>589063.71008463821</v>
      </c>
      <c r="P2509" s="35">
        <f t="shared" si="478"/>
        <v>589063.71008463821</v>
      </c>
    </row>
    <row r="2510" spans="1:16" x14ac:dyDescent="0.4">
      <c r="A2510" s="1">
        <v>2509</v>
      </c>
      <c r="B2510" s="21">
        <v>42322</v>
      </c>
      <c r="C2510" s="43">
        <v>1</v>
      </c>
      <c r="D2510">
        <v>3163</v>
      </c>
      <c r="E2510" s="25">
        <f t="shared" si="479"/>
        <v>3070</v>
      </c>
      <c r="F2510" s="25">
        <f t="shared" si="480"/>
        <v>3179</v>
      </c>
      <c r="G2510" s="25">
        <f t="shared" si="469"/>
        <v>0.99496697074551743</v>
      </c>
      <c r="H2510" s="25">
        <f t="shared" si="476"/>
        <v>1.0016405964821891</v>
      </c>
      <c r="I2510" s="4">
        <f t="shared" si="470"/>
        <v>3157.8192927768814</v>
      </c>
      <c r="J2510" s="25">
        <f t="shared" si="477"/>
        <v>4323.6016672822971</v>
      </c>
      <c r="K2510" s="15">
        <f t="shared" si="471"/>
        <v>4330.6949529680269</v>
      </c>
      <c r="L2510" s="36">
        <f t="shared" si="472"/>
        <v>-1167.6949529680269</v>
      </c>
      <c r="M2510" s="36">
        <f t="shared" si="473"/>
        <v>1167.6949529680269</v>
      </c>
      <c r="N2510" s="36">
        <f t="shared" si="474"/>
        <v>0.36917323837117511</v>
      </c>
      <c r="O2510" s="36">
        <f t="shared" si="475"/>
        <v>1363511.5031870026</v>
      </c>
      <c r="P2510" s="35">
        <f t="shared" si="478"/>
        <v>1363511.5031870026</v>
      </c>
    </row>
    <row r="2511" spans="1:16" x14ac:dyDescent="0.4">
      <c r="A2511" s="1">
        <v>2510</v>
      </c>
      <c r="B2511" s="21">
        <v>42323</v>
      </c>
      <c r="C2511" s="43">
        <v>2</v>
      </c>
      <c r="D2511">
        <v>2912</v>
      </c>
      <c r="E2511" s="25">
        <f t="shared" si="479"/>
        <v>3288</v>
      </c>
      <c r="F2511" s="25">
        <f t="shared" si="480"/>
        <v>3300.375</v>
      </c>
      <c r="G2511" s="25">
        <f t="shared" si="469"/>
        <v>0.88232397833579512</v>
      </c>
      <c r="H2511" s="25">
        <f t="shared" si="476"/>
        <v>0.99475543470319527</v>
      </c>
      <c r="I2511" s="4">
        <f t="shared" si="470"/>
        <v>2927.3526923417635</v>
      </c>
      <c r="J2511" s="25">
        <f t="shared" si="477"/>
        <v>4323.5418038217103</v>
      </c>
      <c r="K2511" s="15">
        <f t="shared" si="471"/>
        <v>4300.8667065181025</v>
      </c>
      <c r="L2511" s="36">
        <f t="shared" si="472"/>
        <v>-1388.8667065181025</v>
      </c>
      <c r="M2511" s="36">
        <f t="shared" si="473"/>
        <v>1388.8667065181025</v>
      </c>
      <c r="N2511" s="36">
        <f t="shared" si="474"/>
        <v>0.47694598438121655</v>
      </c>
      <c r="O2511" s="36">
        <f t="shared" si="475"/>
        <v>1928950.7284744412</v>
      </c>
      <c r="P2511" s="35">
        <f t="shared" si="478"/>
        <v>1928950.7284744412</v>
      </c>
    </row>
    <row r="2512" spans="1:16" x14ac:dyDescent="0.4">
      <c r="A2512" s="1">
        <v>2511</v>
      </c>
      <c r="B2512" s="21">
        <v>42324</v>
      </c>
      <c r="C2512" s="43">
        <v>3</v>
      </c>
      <c r="D2512">
        <v>3526</v>
      </c>
      <c r="E2512" s="25">
        <f t="shared" si="479"/>
        <v>3312.75</v>
      </c>
      <c r="F2512" s="25">
        <f t="shared" si="480"/>
        <v>3384.125</v>
      </c>
      <c r="G2512" s="25">
        <f t="shared" si="469"/>
        <v>1.0419236878070401</v>
      </c>
      <c r="H2512" s="25">
        <f t="shared" si="476"/>
        <v>1.0047966317304369</v>
      </c>
      <c r="I2512" s="4">
        <f t="shared" si="470"/>
        <v>3509.1678143144318</v>
      </c>
      <c r="J2512" s="25">
        <f t="shared" si="477"/>
        <v>4323.4819403611227</v>
      </c>
      <c r="K2512" s="15">
        <f t="shared" si="471"/>
        <v>4344.22009102223</v>
      </c>
      <c r="L2512" s="36">
        <f t="shared" si="472"/>
        <v>-818.22009102223001</v>
      </c>
      <c r="M2512" s="36">
        <f t="shared" si="473"/>
        <v>818.22009102223001</v>
      </c>
      <c r="N2512" s="36">
        <f t="shared" si="474"/>
        <v>0.23205334402218661</v>
      </c>
      <c r="O2512" s="36">
        <f t="shared" si="475"/>
        <v>669484.1173524264</v>
      </c>
      <c r="P2512" s="35">
        <f t="shared" si="478"/>
        <v>669484.1173524264</v>
      </c>
    </row>
    <row r="2513" spans="1:16" x14ac:dyDescent="0.4">
      <c r="A2513" s="1">
        <v>2512</v>
      </c>
      <c r="B2513" s="21">
        <v>42325</v>
      </c>
      <c r="C2513" s="43">
        <v>4</v>
      </c>
      <c r="D2513">
        <v>3650</v>
      </c>
      <c r="E2513" s="25">
        <f t="shared" si="479"/>
        <v>3455.5</v>
      </c>
      <c r="F2513" s="25">
        <f t="shared" si="480"/>
        <v>3460.75</v>
      </c>
      <c r="G2513" s="25">
        <f t="shared" si="469"/>
        <v>1.0546846781766959</v>
      </c>
      <c r="H2513" s="25">
        <f t="shared" si="476"/>
        <v>0.99880733708417879</v>
      </c>
      <c r="I2513" s="4">
        <f t="shared" si="470"/>
        <v>3654.3584177659886</v>
      </c>
      <c r="J2513" s="25">
        <f t="shared" si="477"/>
        <v>4323.422076900536</v>
      </c>
      <c r="K2513" s="15">
        <f t="shared" si="471"/>
        <v>4318.2656917199738</v>
      </c>
      <c r="L2513" s="36">
        <f t="shared" si="472"/>
        <v>-668.2656917199738</v>
      </c>
      <c r="M2513" s="36">
        <f t="shared" si="473"/>
        <v>668.2656917199738</v>
      </c>
      <c r="N2513" s="36">
        <f t="shared" si="474"/>
        <v>0.18308649088218459</v>
      </c>
      <c r="O2513" s="36">
        <f t="shared" si="475"/>
        <v>446579.03472997504</v>
      </c>
      <c r="P2513" s="35">
        <f t="shared" si="478"/>
        <v>446579.03472997504</v>
      </c>
    </row>
    <row r="2514" spans="1:16" x14ac:dyDescent="0.4">
      <c r="A2514" s="1">
        <v>2513</v>
      </c>
      <c r="B2514" s="21">
        <v>42326</v>
      </c>
      <c r="C2514" s="43">
        <v>1</v>
      </c>
      <c r="D2514">
        <v>3734</v>
      </c>
      <c r="E2514" s="25">
        <f t="shared" si="479"/>
        <v>3466</v>
      </c>
      <c r="F2514" s="25">
        <f t="shared" si="480"/>
        <v>3497.25</v>
      </c>
      <c r="G2514" s="25">
        <f t="shared" si="469"/>
        <v>1.0676960468939882</v>
      </c>
      <c r="H2514" s="25">
        <f t="shared" si="476"/>
        <v>1.0016405964821891</v>
      </c>
      <c r="I2514" s="4">
        <f t="shared" si="470"/>
        <v>3727.8840465472258</v>
      </c>
      <c r="J2514" s="25">
        <f t="shared" si="477"/>
        <v>4323.3622134399484</v>
      </c>
      <c r="K2514" s="15">
        <f t="shared" si="471"/>
        <v>4330.4551062785467</v>
      </c>
      <c r="L2514" s="36">
        <f t="shared" si="472"/>
        <v>-596.45510627854674</v>
      </c>
      <c r="M2514" s="36">
        <f t="shared" si="473"/>
        <v>596.45510627854674</v>
      </c>
      <c r="N2514" s="36">
        <f t="shared" si="474"/>
        <v>0.15973623628241745</v>
      </c>
      <c r="O2514" s="36">
        <f t="shared" si="475"/>
        <v>355758.6938057525</v>
      </c>
      <c r="P2514" s="35">
        <f t="shared" si="478"/>
        <v>355758.6938057525</v>
      </c>
    </row>
    <row r="2515" spans="1:16" x14ac:dyDescent="0.4">
      <c r="A2515" s="1">
        <v>2514</v>
      </c>
      <c r="B2515" s="21">
        <v>42327</v>
      </c>
      <c r="C2515" s="43">
        <v>2</v>
      </c>
      <c r="D2515">
        <v>2954</v>
      </c>
      <c r="E2515" s="25">
        <f t="shared" si="479"/>
        <v>3528.5</v>
      </c>
      <c r="F2515" s="25">
        <f t="shared" si="480"/>
        <v>3490.375</v>
      </c>
      <c r="G2515" s="25">
        <f t="shared" si="469"/>
        <v>0.84632740035096521</v>
      </c>
      <c r="H2515" s="25">
        <f t="shared" si="476"/>
        <v>0.99475543470319527</v>
      </c>
      <c r="I2515" s="4">
        <f t="shared" si="470"/>
        <v>2969.5741254043851</v>
      </c>
      <c r="J2515" s="25">
        <f t="shared" si="477"/>
        <v>4323.3023499793617</v>
      </c>
      <c r="K2515" s="15">
        <f t="shared" si="471"/>
        <v>4300.6285085070658</v>
      </c>
      <c r="L2515" s="36">
        <f t="shared" si="472"/>
        <v>-1346.6285085070658</v>
      </c>
      <c r="M2515" s="36">
        <f t="shared" si="473"/>
        <v>1346.6285085070658</v>
      </c>
      <c r="N2515" s="36">
        <f t="shared" si="474"/>
        <v>0.45586611662392207</v>
      </c>
      <c r="O2515" s="36">
        <f t="shared" si="475"/>
        <v>1813408.3399239646</v>
      </c>
      <c r="P2515" s="35">
        <f t="shared" si="478"/>
        <v>1813408.3399239646</v>
      </c>
    </row>
    <row r="2516" spans="1:16" x14ac:dyDescent="0.4">
      <c r="A2516" s="1">
        <v>2515</v>
      </c>
      <c r="B2516" s="21">
        <v>42328</v>
      </c>
      <c r="C2516" s="43">
        <v>3</v>
      </c>
      <c r="D2516">
        <v>3776</v>
      </c>
      <c r="E2516" s="25">
        <f t="shared" si="479"/>
        <v>3452.25</v>
      </c>
      <c r="F2516" s="25">
        <f t="shared" si="480"/>
        <v>3368</v>
      </c>
      <c r="G2516" s="25">
        <f t="shared" si="469"/>
        <v>1.1211401425178147</v>
      </c>
      <c r="H2516" s="25">
        <f t="shared" si="476"/>
        <v>1.0047966317304369</v>
      </c>
      <c r="I2516" s="4">
        <f t="shared" si="470"/>
        <v>3757.9743808426811</v>
      </c>
      <c r="J2516" s="25">
        <f t="shared" si="477"/>
        <v>4323.2424865187741</v>
      </c>
      <c r="K2516" s="15">
        <f t="shared" si="471"/>
        <v>4343.9794886079826</v>
      </c>
      <c r="L2516" s="36">
        <f t="shared" si="472"/>
        <v>-567.9794886079826</v>
      </c>
      <c r="M2516" s="36">
        <f t="shared" si="473"/>
        <v>567.9794886079826</v>
      </c>
      <c r="N2516" s="36">
        <f t="shared" si="474"/>
        <v>0.15041829677118182</v>
      </c>
      <c r="O2516" s="36">
        <f t="shared" si="475"/>
        <v>322600.69947938545</v>
      </c>
      <c r="P2516" s="35">
        <f t="shared" si="478"/>
        <v>322600.69947938545</v>
      </c>
    </row>
    <row r="2517" spans="1:16" x14ac:dyDescent="0.4">
      <c r="A2517" s="1">
        <v>2516</v>
      </c>
      <c r="B2517" s="21">
        <v>42329</v>
      </c>
      <c r="C2517" s="43">
        <v>4</v>
      </c>
      <c r="D2517">
        <v>3345</v>
      </c>
      <c r="E2517" s="25">
        <f t="shared" si="479"/>
        <v>3283.75</v>
      </c>
      <c r="F2517" s="25">
        <f t="shared" si="480"/>
        <v>3378.5</v>
      </c>
      <c r="G2517" s="25">
        <f t="shared" si="469"/>
        <v>0.99008435696314934</v>
      </c>
      <c r="H2517" s="25">
        <f t="shared" si="476"/>
        <v>0.99880733708417879</v>
      </c>
      <c r="I2517" s="4">
        <f t="shared" si="470"/>
        <v>3348.9942212129404</v>
      </c>
      <c r="J2517" s="25">
        <f t="shared" si="477"/>
        <v>4323.1826230581873</v>
      </c>
      <c r="K2517" s="15">
        <f t="shared" si="471"/>
        <v>4318.0265234653434</v>
      </c>
      <c r="L2517" s="36">
        <f t="shared" si="472"/>
        <v>-973.02652346534342</v>
      </c>
      <c r="M2517" s="36">
        <f t="shared" si="473"/>
        <v>973.02652346534342</v>
      </c>
      <c r="N2517" s="36">
        <f t="shared" si="474"/>
        <v>0.29088984259053613</v>
      </c>
      <c r="O2517" s="36">
        <f t="shared" si="475"/>
        <v>946780.61536705249</v>
      </c>
      <c r="P2517" s="35">
        <f t="shared" si="478"/>
        <v>946780.61536705249</v>
      </c>
    </row>
    <row r="2518" spans="1:16" x14ac:dyDescent="0.4">
      <c r="A2518" s="1">
        <v>2517</v>
      </c>
      <c r="B2518" s="21">
        <v>42330</v>
      </c>
      <c r="C2518" s="43">
        <v>1</v>
      </c>
      <c r="D2518">
        <v>3060</v>
      </c>
      <c r="E2518" s="25">
        <f t="shared" si="479"/>
        <v>3473.25</v>
      </c>
      <c r="F2518" s="25">
        <f t="shared" si="480"/>
        <v>3482</v>
      </c>
      <c r="G2518" s="25">
        <f t="shared" si="469"/>
        <v>0.87880528431935667</v>
      </c>
      <c r="H2518" s="25">
        <f t="shared" si="476"/>
        <v>1.0016405964821891</v>
      </c>
      <c r="I2518" s="4">
        <f t="shared" si="470"/>
        <v>3054.9879974382729</v>
      </c>
      <c r="J2518" s="25">
        <f t="shared" si="477"/>
        <v>4323.1227595975997</v>
      </c>
      <c r="K2518" s="15">
        <f t="shared" si="471"/>
        <v>4330.2152595890666</v>
      </c>
      <c r="L2518" s="36">
        <f t="shared" si="472"/>
        <v>-1270.2152595890666</v>
      </c>
      <c r="M2518" s="36">
        <f t="shared" si="473"/>
        <v>1270.2152595890666</v>
      </c>
      <c r="N2518" s="36">
        <f t="shared" si="474"/>
        <v>0.41510302600949889</v>
      </c>
      <c r="O2518" s="36">
        <f t="shared" si="475"/>
        <v>1613446.8056929198</v>
      </c>
      <c r="P2518" s="35">
        <f t="shared" si="478"/>
        <v>1613446.8056929198</v>
      </c>
    </row>
    <row r="2519" spans="1:16" x14ac:dyDescent="0.4">
      <c r="A2519" s="1">
        <v>2518</v>
      </c>
      <c r="B2519" s="21">
        <v>42331</v>
      </c>
      <c r="C2519" s="43">
        <v>2</v>
      </c>
      <c r="D2519">
        <v>3712</v>
      </c>
      <c r="E2519" s="25">
        <f t="shared" si="479"/>
        <v>3490.75</v>
      </c>
      <c r="F2519" s="25">
        <f t="shared" si="480"/>
        <v>3554.375</v>
      </c>
      <c r="G2519" s="25">
        <f t="shared" si="469"/>
        <v>1.044346755758748</v>
      </c>
      <c r="H2519" s="25">
        <f t="shared" si="476"/>
        <v>0.99475543470319527</v>
      </c>
      <c r="I2519" s="4">
        <f t="shared" si="470"/>
        <v>3731.5704649631271</v>
      </c>
      <c r="J2519" s="25">
        <f t="shared" si="477"/>
        <v>4323.062896137013</v>
      </c>
      <c r="K2519" s="15">
        <f t="shared" si="471"/>
        <v>4300.3903104960291</v>
      </c>
      <c r="L2519" s="36">
        <f t="shared" si="472"/>
        <v>-588.39031049602909</v>
      </c>
      <c r="M2519" s="36">
        <f t="shared" si="473"/>
        <v>588.39031049602909</v>
      </c>
      <c r="N2519" s="36">
        <f t="shared" si="474"/>
        <v>0.15851032071552507</v>
      </c>
      <c r="O2519" s="36">
        <f t="shared" si="475"/>
        <v>346203.15748561354</v>
      </c>
      <c r="P2519" s="35">
        <f t="shared" si="478"/>
        <v>346203.15748561354</v>
      </c>
    </row>
    <row r="2520" spans="1:16" x14ac:dyDescent="0.4">
      <c r="A2520" s="1">
        <v>2519</v>
      </c>
      <c r="B2520" s="21">
        <v>42332</v>
      </c>
      <c r="C2520" s="43">
        <v>3</v>
      </c>
      <c r="D2520">
        <v>3846</v>
      </c>
      <c r="E2520" s="25">
        <f t="shared" si="479"/>
        <v>3618</v>
      </c>
      <c r="F2520" s="25">
        <f t="shared" si="480"/>
        <v>3620.75</v>
      </c>
      <c r="G2520" s="25">
        <f t="shared" si="469"/>
        <v>1.0622108679141062</v>
      </c>
      <c r="H2520" s="25">
        <f t="shared" si="476"/>
        <v>1.0047966317304369</v>
      </c>
      <c r="I2520" s="4">
        <f t="shared" si="470"/>
        <v>3827.6402194705911</v>
      </c>
      <c r="J2520" s="25">
        <f t="shared" si="477"/>
        <v>4323.0030326764254</v>
      </c>
      <c r="K2520" s="15">
        <f t="shared" si="471"/>
        <v>4343.7388861937361</v>
      </c>
      <c r="L2520" s="36">
        <f t="shared" si="472"/>
        <v>-497.73888619373611</v>
      </c>
      <c r="M2520" s="36">
        <f t="shared" si="473"/>
        <v>497.73888619373611</v>
      </c>
      <c r="N2520" s="36">
        <f t="shared" si="474"/>
        <v>0.12941728710185546</v>
      </c>
      <c r="O2520" s="36">
        <f t="shared" si="475"/>
        <v>247743.99882938099</v>
      </c>
      <c r="P2520" s="35">
        <f t="shared" si="478"/>
        <v>247743.99882938099</v>
      </c>
    </row>
    <row r="2521" spans="1:16" x14ac:dyDescent="0.4">
      <c r="A2521" s="1">
        <v>2520</v>
      </c>
      <c r="B2521" s="21">
        <v>42333</v>
      </c>
      <c r="C2521" s="43">
        <v>4</v>
      </c>
      <c r="D2521">
        <v>3854</v>
      </c>
      <c r="E2521" s="25">
        <f t="shared" si="479"/>
        <v>3623.5</v>
      </c>
      <c r="F2521" s="25">
        <f t="shared" si="480"/>
        <v>3649.25</v>
      </c>
      <c r="G2521" s="25">
        <f t="shared" si="469"/>
        <v>1.0561074193327395</v>
      </c>
      <c r="H2521" s="25">
        <f t="shared" si="476"/>
        <v>0.99880733708417879</v>
      </c>
      <c r="I2521" s="4">
        <f t="shared" si="470"/>
        <v>3858.6020115260603</v>
      </c>
      <c r="J2521" s="25">
        <f t="shared" si="477"/>
        <v>4322.9431692158387</v>
      </c>
      <c r="K2521" s="15">
        <f t="shared" si="471"/>
        <v>4317.7873552107121</v>
      </c>
      <c r="L2521" s="36">
        <f t="shared" si="472"/>
        <v>-463.78735521071212</v>
      </c>
      <c r="M2521" s="36">
        <f t="shared" si="473"/>
        <v>463.78735521071212</v>
      </c>
      <c r="N2521" s="36">
        <f t="shared" si="474"/>
        <v>0.12033922034528077</v>
      </c>
      <c r="O2521" s="36">
        <f t="shared" si="475"/>
        <v>215098.71085334726</v>
      </c>
      <c r="P2521" s="35">
        <f t="shared" si="478"/>
        <v>215098.71085334726</v>
      </c>
    </row>
    <row r="2522" spans="1:16" x14ac:dyDescent="0.4">
      <c r="A2522" s="1">
        <v>2521</v>
      </c>
      <c r="B2522" s="21">
        <v>42334</v>
      </c>
      <c r="C2522" s="43">
        <v>1</v>
      </c>
      <c r="D2522">
        <v>3082</v>
      </c>
      <c r="E2522" s="25">
        <f t="shared" si="479"/>
        <v>3675</v>
      </c>
      <c r="F2522" s="25">
        <f t="shared" si="480"/>
        <v>3639.125</v>
      </c>
      <c r="G2522" s="25">
        <f t="shared" si="469"/>
        <v>0.84690688008793324</v>
      </c>
      <c r="H2522" s="25">
        <f t="shared" si="476"/>
        <v>1.0016405964821891</v>
      </c>
      <c r="I2522" s="4">
        <f t="shared" si="470"/>
        <v>3076.9519634329272</v>
      </c>
      <c r="J2522" s="25">
        <f t="shared" si="477"/>
        <v>4322.8833057552511</v>
      </c>
      <c r="K2522" s="15">
        <f t="shared" si="471"/>
        <v>4329.9754128995874</v>
      </c>
      <c r="L2522" s="36">
        <f t="shared" si="472"/>
        <v>-1247.9754128995874</v>
      </c>
      <c r="M2522" s="36">
        <f t="shared" si="473"/>
        <v>1247.9754128995874</v>
      </c>
      <c r="N2522" s="36">
        <f t="shared" si="474"/>
        <v>0.40492388478247482</v>
      </c>
      <c r="O2522" s="36">
        <f t="shared" si="475"/>
        <v>1557442.6312018957</v>
      </c>
      <c r="P2522" s="35">
        <f t="shared" si="478"/>
        <v>1557442.6312018957</v>
      </c>
    </row>
    <row r="2523" spans="1:16" x14ac:dyDescent="0.4">
      <c r="A2523" s="1">
        <v>2522</v>
      </c>
      <c r="B2523" s="21">
        <v>42335</v>
      </c>
      <c r="C2523" s="43">
        <v>2</v>
      </c>
      <c r="D2523">
        <v>3918</v>
      </c>
      <c r="E2523" s="25">
        <f t="shared" si="479"/>
        <v>3603.25</v>
      </c>
      <c r="F2523" s="25">
        <f t="shared" si="480"/>
        <v>3524.375</v>
      </c>
      <c r="G2523" s="25">
        <f t="shared" si="469"/>
        <v>1.1116864692321333</v>
      </c>
      <c r="H2523" s="25">
        <f t="shared" si="476"/>
        <v>0.99475543470319527</v>
      </c>
      <c r="I2523" s="4">
        <f t="shared" si="470"/>
        <v>3938.6565414131283</v>
      </c>
      <c r="J2523" s="25">
        <f t="shared" si="477"/>
        <v>4322.8234422946643</v>
      </c>
      <c r="K2523" s="15">
        <f t="shared" si="471"/>
        <v>4300.1521124849914</v>
      </c>
      <c r="L2523" s="36">
        <f t="shared" si="472"/>
        <v>-382.15211248499145</v>
      </c>
      <c r="M2523" s="36">
        <f t="shared" si="473"/>
        <v>382.15211248499145</v>
      </c>
      <c r="N2523" s="36">
        <f t="shared" si="474"/>
        <v>9.753754785221834E-2</v>
      </c>
      <c r="O2523" s="36">
        <f t="shared" si="475"/>
        <v>146040.23707674156</v>
      </c>
      <c r="P2523" s="35">
        <f t="shared" si="478"/>
        <v>146040.23707674156</v>
      </c>
    </row>
    <row r="2524" spans="1:16" x14ac:dyDescent="0.4">
      <c r="A2524" s="1">
        <v>2523</v>
      </c>
      <c r="B2524" s="21">
        <v>42336</v>
      </c>
      <c r="C2524" s="43">
        <v>3</v>
      </c>
      <c r="D2524">
        <v>3559</v>
      </c>
      <c r="E2524" s="25">
        <f t="shared" si="479"/>
        <v>3445.5</v>
      </c>
      <c r="F2524" s="25">
        <f t="shared" si="480"/>
        <v>3569.875</v>
      </c>
      <c r="G2524" s="25">
        <f t="shared" si="469"/>
        <v>0.99695367484855912</v>
      </c>
      <c r="H2524" s="25">
        <f t="shared" si="476"/>
        <v>1.0047966317304369</v>
      </c>
      <c r="I2524" s="4">
        <f t="shared" si="470"/>
        <v>3542.0102810961607</v>
      </c>
      <c r="J2524" s="25">
        <f t="shared" si="477"/>
        <v>4322.7635788340776</v>
      </c>
      <c r="K2524" s="15">
        <f t="shared" si="471"/>
        <v>4343.4982837794896</v>
      </c>
      <c r="L2524" s="36">
        <f t="shared" si="472"/>
        <v>-784.49828377948961</v>
      </c>
      <c r="M2524" s="36">
        <f t="shared" si="473"/>
        <v>784.49828377948961</v>
      </c>
      <c r="N2524" s="36">
        <f t="shared" si="474"/>
        <v>0.22042660404031739</v>
      </c>
      <c r="O2524" s="36">
        <f t="shared" si="475"/>
        <v>615437.55725296459</v>
      </c>
      <c r="P2524" s="35">
        <f t="shared" si="478"/>
        <v>615437.55725296459</v>
      </c>
    </row>
    <row r="2525" spans="1:16" x14ac:dyDescent="0.4">
      <c r="A2525" s="1">
        <v>2524</v>
      </c>
      <c r="B2525" s="21">
        <v>42337</v>
      </c>
      <c r="C2525" s="43">
        <v>4</v>
      </c>
      <c r="D2525">
        <v>3223</v>
      </c>
      <c r="E2525" s="25">
        <f t="shared" si="479"/>
        <v>3694.25</v>
      </c>
      <c r="F2525" s="25">
        <f t="shared" si="480"/>
        <v>3717.5</v>
      </c>
      <c r="G2525" s="25">
        <f t="shared" si="469"/>
        <v>0.86698049764626761</v>
      </c>
      <c r="H2525" s="25">
        <f t="shared" si="476"/>
        <v>0.99880733708417879</v>
      </c>
      <c r="I2525" s="4">
        <f t="shared" si="470"/>
        <v>3226.8485425917211</v>
      </c>
      <c r="J2525" s="25">
        <f t="shared" si="477"/>
        <v>4322.70371537349</v>
      </c>
      <c r="K2525" s="15">
        <f t="shared" si="471"/>
        <v>4317.5481869560817</v>
      </c>
      <c r="L2525" s="36">
        <f t="shared" si="472"/>
        <v>-1094.5481869560817</v>
      </c>
      <c r="M2525" s="36">
        <f t="shared" si="473"/>
        <v>1094.5481869560817</v>
      </c>
      <c r="N2525" s="36">
        <f t="shared" si="474"/>
        <v>0.33960539464973061</v>
      </c>
      <c r="O2525" s="36">
        <f t="shared" si="475"/>
        <v>1198035.7335688455</v>
      </c>
      <c r="P2525" s="35">
        <f t="shared" si="478"/>
        <v>1198035.7335688455</v>
      </c>
    </row>
    <row r="2526" spans="1:16" x14ac:dyDescent="0.4">
      <c r="A2526" s="1">
        <v>2525</v>
      </c>
      <c r="B2526" s="21">
        <v>42338</v>
      </c>
      <c r="C2526" s="43">
        <v>1</v>
      </c>
      <c r="D2526">
        <v>4077</v>
      </c>
      <c r="E2526" s="25">
        <f t="shared" si="479"/>
        <v>3740.75</v>
      </c>
      <c r="F2526" s="25">
        <f t="shared" si="480"/>
        <v>3797.25</v>
      </c>
      <c r="G2526" s="25">
        <f t="shared" si="469"/>
        <v>1.0736717361248271</v>
      </c>
      <c r="H2526" s="25">
        <f t="shared" si="476"/>
        <v>1.0016405964821891</v>
      </c>
      <c r="I2526" s="4">
        <f t="shared" si="470"/>
        <v>4070.322243645699</v>
      </c>
      <c r="J2526" s="25">
        <f t="shared" si="477"/>
        <v>4322.6438519129033</v>
      </c>
      <c r="K2526" s="15">
        <f t="shared" si="471"/>
        <v>4329.7355662101081</v>
      </c>
      <c r="L2526" s="36">
        <f t="shared" si="472"/>
        <v>-252.73556621010812</v>
      </c>
      <c r="M2526" s="36">
        <f t="shared" si="473"/>
        <v>252.73556621010812</v>
      </c>
      <c r="N2526" s="36">
        <f t="shared" si="474"/>
        <v>6.1990573021856295E-2</v>
      </c>
      <c r="O2526" s="36">
        <f t="shared" si="475"/>
        <v>63875.266427543946</v>
      </c>
      <c r="P2526" s="35">
        <f t="shared" si="478"/>
        <v>63875.266427543946</v>
      </c>
    </row>
    <row r="2527" spans="1:16" x14ac:dyDescent="0.4">
      <c r="A2527" s="1">
        <v>2526</v>
      </c>
      <c r="B2527" s="21">
        <v>42339</v>
      </c>
      <c r="C2527" s="43">
        <v>2</v>
      </c>
      <c r="D2527">
        <v>4104</v>
      </c>
      <c r="E2527" s="25">
        <f t="shared" si="479"/>
        <v>3853.75</v>
      </c>
      <c r="F2527" s="25">
        <f t="shared" si="480"/>
        <v>3855.25</v>
      </c>
      <c r="G2527" s="25">
        <f t="shared" si="469"/>
        <v>1.0645224045133259</v>
      </c>
      <c r="H2527" s="25">
        <f t="shared" si="476"/>
        <v>0.99475543470319527</v>
      </c>
      <c r="I2527" s="4">
        <f t="shared" si="470"/>
        <v>4125.637173547595</v>
      </c>
      <c r="J2527" s="25">
        <f t="shared" si="477"/>
        <v>4322.5839884523157</v>
      </c>
      <c r="K2527" s="15">
        <f t="shared" si="471"/>
        <v>4299.9139144739547</v>
      </c>
      <c r="L2527" s="36">
        <f t="shared" si="472"/>
        <v>-195.91391447395472</v>
      </c>
      <c r="M2527" s="36">
        <f t="shared" si="473"/>
        <v>195.91391447395472</v>
      </c>
      <c r="N2527" s="36">
        <f t="shared" si="474"/>
        <v>4.7737308595018207E-2</v>
      </c>
      <c r="O2527" s="36">
        <f t="shared" si="475"/>
        <v>38382.261884508043</v>
      </c>
      <c r="P2527" s="35">
        <f t="shared" si="478"/>
        <v>38382.261884508043</v>
      </c>
    </row>
    <row r="2528" spans="1:16" x14ac:dyDescent="0.4">
      <c r="A2528" s="1">
        <v>2527</v>
      </c>
      <c r="B2528" s="21">
        <v>42340</v>
      </c>
      <c r="C2528" s="43">
        <v>3</v>
      </c>
      <c r="D2528">
        <v>4011</v>
      </c>
      <c r="E2528" s="25">
        <f t="shared" si="479"/>
        <v>3856.75</v>
      </c>
      <c r="F2528" s="25">
        <f t="shared" si="480"/>
        <v>3855.125</v>
      </c>
      <c r="G2528" s="25">
        <f t="shared" si="469"/>
        <v>1.0404331895852923</v>
      </c>
      <c r="H2528" s="25">
        <f t="shared" si="476"/>
        <v>1.0047966317304369</v>
      </c>
      <c r="I2528" s="4">
        <f t="shared" si="470"/>
        <v>3991.8525533792358</v>
      </c>
      <c r="J2528" s="25">
        <f t="shared" si="477"/>
        <v>4322.524124991729</v>
      </c>
      <c r="K2528" s="15">
        <f t="shared" si="471"/>
        <v>4343.2576813652431</v>
      </c>
      <c r="L2528" s="36">
        <f t="shared" si="472"/>
        <v>-332.25768136524312</v>
      </c>
      <c r="M2528" s="36">
        <f t="shared" si="473"/>
        <v>332.25768136524312</v>
      </c>
      <c r="N2528" s="36">
        <f t="shared" si="474"/>
        <v>8.2836619637308179E-2</v>
      </c>
      <c r="O2528" s="36">
        <f t="shared" si="475"/>
        <v>110395.16682620742</v>
      </c>
      <c r="P2528" s="35">
        <f t="shared" si="478"/>
        <v>110395.16682620742</v>
      </c>
    </row>
    <row r="2529" spans="1:16" x14ac:dyDescent="0.4">
      <c r="A2529" s="1">
        <v>2528</v>
      </c>
      <c r="B2529" s="21">
        <v>42341</v>
      </c>
      <c r="C2529" s="43">
        <v>4</v>
      </c>
      <c r="D2529">
        <v>3235</v>
      </c>
      <c r="E2529" s="25">
        <f t="shared" si="479"/>
        <v>3853.5</v>
      </c>
      <c r="F2529" s="25">
        <f t="shared" si="480"/>
        <v>3800.75</v>
      </c>
      <c r="G2529" s="25">
        <f t="shared" si="469"/>
        <v>0.8511477997763599</v>
      </c>
      <c r="H2529" s="25">
        <f t="shared" si="476"/>
        <v>0.99880733708417879</v>
      </c>
      <c r="I2529" s="4">
        <f t="shared" si="470"/>
        <v>3238.862871636431</v>
      </c>
      <c r="J2529" s="25">
        <f t="shared" si="477"/>
        <v>4322.4642615311413</v>
      </c>
      <c r="K2529" s="15">
        <f t="shared" si="471"/>
        <v>4317.3090187014504</v>
      </c>
      <c r="L2529" s="36">
        <f t="shared" si="472"/>
        <v>-1082.3090187014504</v>
      </c>
      <c r="M2529" s="36">
        <f t="shared" si="473"/>
        <v>1082.3090187014504</v>
      </c>
      <c r="N2529" s="36">
        <f t="shared" si="474"/>
        <v>0.33456229326165393</v>
      </c>
      <c r="O2529" s="36">
        <f t="shared" si="475"/>
        <v>1171392.8119624965</v>
      </c>
      <c r="P2529" s="35">
        <f t="shared" si="478"/>
        <v>1171392.8119624965</v>
      </c>
    </row>
    <row r="2530" spans="1:16" x14ac:dyDescent="0.4">
      <c r="A2530" s="1">
        <v>2529</v>
      </c>
      <c r="B2530" s="21">
        <v>42342</v>
      </c>
      <c r="C2530" s="43">
        <v>1</v>
      </c>
      <c r="D2530">
        <v>4064</v>
      </c>
      <c r="E2530" s="25">
        <f t="shared" si="479"/>
        <v>3748</v>
      </c>
      <c r="F2530" s="25">
        <f t="shared" si="480"/>
        <v>3672.125</v>
      </c>
      <c r="G2530" s="25">
        <f t="shared" si="469"/>
        <v>1.1067161384756783</v>
      </c>
      <c r="H2530" s="25">
        <f t="shared" si="476"/>
        <v>1.0016405964821891</v>
      </c>
      <c r="I2530" s="4">
        <f t="shared" si="470"/>
        <v>4057.3435364670395</v>
      </c>
      <c r="J2530" s="25">
        <f t="shared" si="477"/>
        <v>4322.4043980705546</v>
      </c>
      <c r="K2530" s="15">
        <f t="shared" si="471"/>
        <v>4329.495719520628</v>
      </c>
      <c r="L2530" s="36">
        <f t="shared" si="472"/>
        <v>-265.49571952062797</v>
      </c>
      <c r="M2530" s="36">
        <f t="shared" si="473"/>
        <v>265.49571952062797</v>
      </c>
      <c r="N2530" s="36">
        <f t="shared" si="474"/>
        <v>6.5328671141886799E-2</v>
      </c>
      <c r="O2530" s="36">
        <f t="shared" si="475"/>
        <v>70487.977083775957</v>
      </c>
      <c r="P2530" s="35">
        <f t="shared" si="478"/>
        <v>70487.977083775957</v>
      </c>
    </row>
    <row r="2531" spans="1:16" x14ac:dyDescent="0.4">
      <c r="A2531" s="1">
        <v>2530</v>
      </c>
      <c r="B2531" s="21">
        <v>42343</v>
      </c>
      <c r="C2531" s="43">
        <v>2</v>
      </c>
      <c r="D2531">
        <v>3682</v>
      </c>
      <c r="E2531" s="25">
        <f t="shared" si="479"/>
        <v>3596.25</v>
      </c>
      <c r="F2531" s="25">
        <f t="shared" si="480"/>
        <v>3593.625</v>
      </c>
      <c r="G2531" s="25">
        <f t="shared" si="469"/>
        <v>1.0245921597272949</v>
      </c>
      <c r="H2531" s="25">
        <f t="shared" si="476"/>
        <v>0.99475543470319527</v>
      </c>
      <c r="I2531" s="4">
        <f t="shared" si="470"/>
        <v>3701.4122984898258</v>
      </c>
      <c r="J2531" s="25">
        <f t="shared" si="477"/>
        <v>4322.344534609967</v>
      </c>
      <c r="K2531" s="15">
        <f t="shared" si="471"/>
        <v>4299.675716462918</v>
      </c>
      <c r="L2531" s="36">
        <f t="shared" si="472"/>
        <v>-617.67571646291799</v>
      </c>
      <c r="M2531" s="36">
        <f t="shared" si="473"/>
        <v>617.67571646291799</v>
      </c>
      <c r="N2531" s="36">
        <f t="shared" si="474"/>
        <v>0.16775549062002118</v>
      </c>
      <c r="O2531" s="36">
        <f t="shared" si="475"/>
        <v>381523.29070797906</v>
      </c>
      <c r="P2531" s="35">
        <f t="shared" si="478"/>
        <v>381523.29070797906</v>
      </c>
    </row>
    <row r="2532" spans="1:16" x14ac:dyDescent="0.4">
      <c r="A2532" s="1">
        <v>2531</v>
      </c>
      <c r="B2532" s="21">
        <v>42344</v>
      </c>
      <c r="C2532" s="43">
        <v>3</v>
      </c>
      <c r="D2532">
        <v>3404</v>
      </c>
      <c r="E2532" s="25">
        <f t="shared" si="479"/>
        <v>3591</v>
      </c>
      <c r="F2532" s="25">
        <f t="shared" si="480"/>
        <v>3504.5</v>
      </c>
      <c r="G2532" s="25">
        <f t="shared" si="469"/>
        <v>0.97132258524753889</v>
      </c>
      <c r="H2532" s="25">
        <f t="shared" si="476"/>
        <v>1.0047966317304369</v>
      </c>
      <c r="I2532" s="4">
        <f t="shared" si="470"/>
        <v>3387.7502098486457</v>
      </c>
      <c r="J2532" s="25">
        <f t="shared" si="477"/>
        <v>4322.2846711493803</v>
      </c>
      <c r="K2532" s="15">
        <f t="shared" si="471"/>
        <v>4343.0170789509966</v>
      </c>
      <c r="L2532" s="36">
        <f t="shared" si="472"/>
        <v>-939.01707895099662</v>
      </c>
      <c r="M2532" s="36">
        <f t="shared" si="473"/>
        <v>939.01707895099662</v>
      </c>
      <c r="N2532" s="36">
        <f t="shared" si="474"/>
        <v>0.27585695621357126</v>
      </c>
      <c r="O2532" s="36">
        <f t="shared" si="475"/>
        <v>881753.07456166227</v>
      </c>
      <c r="P2532" s="35">
        <f t="shared" si="478"/>
        <v>881753.07456166227</v>
      </c>
    </row>
    <row r="2533" spans="1:16" x14ac:dyDescent="0.4">
      <c r="A2533" s="1">
        <v>2532</v>
      </c>
      <c r="B2533" s="21">
        <v>42345</v>
      </c>
      <c r="C2533" s="43">
        <v>4</v>
      </c>
      <c r="D2533">
        <v>3214</v>
      </c>
      <c r="E2533" s="25">
        <f t="shared" si="479"/>
        <v>3418</v>
      </c>
      <c r="F2533" s="25">
        <f t="shared" si="480"/>
        <v>3344.875</v>
      </c>
      <c r="G2533" s="25">
        <f t="shared" si="469"/>
        <v>0.96087297731604315</v>
      </c>
      <c r="H2533" s="25">
        <f t="shared" si="476"/>
        <v>0.99880733708417879</v>
      </c>
      <c r="I2533" s="4">
        <f t="shared" si="470"/>
        <v>3217.8377958081883</v>
      </c>
      <c r="J2533" s="25">
        <f t="shared" si="477"/>
        <v>4322.2248076887927</v>
      </c>
      <c r="K2533" s="15">
        <f t="shared" si="471"/>
        <v>4317.0698504468201</v>
      </c>
      <c r="L2533" s="36">
        <f t="shared" si="472"/>
        <v>-1103.0698504468201</v>
      </c>
      <c r="M2533" s="36">
        <f t="shared" si="473"/>
        <v>1103.0698504468201</v>
      </c>
      <c r="N2533" s="36">
        <f t="shared" si="474"/>
        <v>0.34320779416515867</v>
      </c>
      <c r="O2533" s="36">
        <f t="shared" si="475"/>
        <v>1216763.0949647699</v>
      </c>
      <c r="P2533" s="35">
        <f t="shared" si="478"/>
        <v>1216763.0949647699</v>
      </c>
    </row>
    <row r="2534" spans="1:16" x14ac:dyDescent="0.4">
      <c r="A2534" s="1">
        <v>2533</v>
      </c>
      <c r="B2534" s="21">
        <v>42346</v>
      </c>
      <c r="C2534" s="43">
        <v>1</v>
      </c>
      <c r="D2534">
        <v>3372</v>
      </c>
      <c r="E2534" s="25">
        <f t="shared" si="479"/>
        <v>3271.75</v>
      </c>
      <c r="F2534" s="25">
        <f t="shared" si="480"/>
        <v>3205.75</v>
      </c>
      <c r="G2534" s="25">
        <f t="shared" si="469"/>
        <v>1.0518599391718007</v>
      </c>
      <c r="H2534" s="25">
        <f t="shared" si="476"/>
        <v>1.0016405964821891</v>
      </c>
      <c r="I2534" s="4">
        <f t="shared" si="470"/>
        <v>3366.4769697260967</v>
      </c>
      <c r="J2534" s="25">
        <f t="shared" si="477"/>
        <v>4322.164944228206</v>
      </c>
      <c r="K2534" s="15">
        <f t="shared" si="471"/>
        <v>4329.2558728311478</v>
      </c>
      <c r="L2534" s="36">
        <f t="shared" si="472"/>
        <v>-957.25587283114783</v>
      </c>
      <c r="M2534" s="36">
        <f t="shared" si="473"/>
        <v>957.25587283114783</v>
      </c>
      <c r="N2534" s="36">
        <f t="shared" si="474"/>
        <v>0.28388371080401775</v>
      </c>
      <c r="O2534" s="36">
        <f t="shared" si="475"/>
        <v>916338.80606972263</v>
      </c>
      <c r="P2534" s="35">
        <f t="shared" si="478"/>
        <v>916338.80606972263</v>
      </c>
    </row>
    <row r="2535" spans="1:16" x14ac:dyDescent="0.4">
      <c r="A2535" s="1">
        <v>2534</v>
      </c>
      <c r="B2535" s="21">
        <v>42347</v>
      </c>
      <c r="C2535" s="43">
        <v>2</v>
      </c>
      <c r="D2535">
        <v>3097</v>
      </c>
      <c r="E2535" s="25">
        <f t="shared" si="479"/>
        <v>3139.75</v>
      </c>
      <c r="F2535" s="25">
        <f t="shared" si="480"/>
        <v>3198</v>
      </c>
      <c r="G2535" s="25">
        <f t="shared" si="469"/>
        <v>0.96841776110068789</v>
      </c>
      <c r="H2535" s="25">
        <f t="shared" si="476"/>
        <v>0.99475543470319527</v>
      </c>
      <c r="I2535" s="4">
        <f t="shared" si="470"/>
        <v>3113.3280522604537</v>
      </c>
      <c r="J2535" s="25">
        <f t="shared" si="477"/>
        <v>4322.1050807676183</v>
      </c>
      <c r="K2535" s="15">
        <f t="shared" si="471"/>
        <v>4299.4375184518813</v>
      </c>
      <c r="L2535" s="36">
        <f t="shared" si="472"/>
        <v>-1202.4375184518813</v>
      </c>
      <c r="M2535" s="36">
        <f t="shared" si="473"/>
        <v>1202.4375184518813</v>
      </c>
      <c r="N2535" s="36">
        <f t="shared" si="474"/>
        <v>0.38825880479557029</v>
      </c>
      <c r="O2535" s="36">
        <f t="shared" si="475"/>
        <v>1445855.9857807183</v>
      </c>
      <c r="P2535" s="35">
        <f t="shared" si="478"/>
        <v>1445855.9857807183</v>
      </c>
    </row>
    <row r="2536" spans="1:16" x14ac:dyDescent="0.4">
      <c r="A2536" s="1">
        <v>2535</v>
      </c>
      <c r="B2536" s="21">
        <v>42348</v>
      </c>
      <c r="C2536" s="43">
        <v>3</v>
      </c>
      <c r="D2536">
        <v>2876</v>
      </c>
      <c r="E2536" s="25">
        <f t="shared" si="479"/>
        <v>3256.25</v>
      </c>
      <c r="F2536" s="25">
        <f t="shared" si="480"/>
        <v>3291</v>
      </c>
      <c r="G2536" s="25">
        <f t="shared" si="469"/>
        <v>0.87389851109085381</v>
      </c>
      <c r="H2536" s="25">
        <f t="shared" si="476"/>
        <v>1.0047966317304369</v>
      </c>
      <c r="I2536" s="4">
        <f t="shared" si="470"/>
        <v>2862.2707413409826</v>
      </c>
      <c r="J2536" s="25">
        <f t="shared" si="477"/>
        <v>4322.0452173070316</v>
      </c>
      <c r="K2536" s="15">
        <f t="shared" si="471"/>
        <v>4342.7764765367492</v>
      </c>
      <c r="L2536" s="36">
        <f t="shared" si="472"/>
        <v>-1466.7764765367492</v>
      </c>
      <c r="M2536" s="36">
        <f t="shared" si="473"/>
        <v>1466.7764765367492</v>
      </c>
      <c r="N2536" s="36">
        <f t="shared" si="474"/>
        <v>0.51000572897661656</v>
      </c>
      <c r="O2536" s="36">
        <f t="shared" si="475"/>
        <v>2151433.2321215607</v>
      </c>
      <c r="P2536" s="35">
        <f t="shared" si="478"/>
        <v>2151433.2321215607</v>
      </c>
    </row>
    <row r="2537" spans="1:16" x14ac:dyDescent="0.4">
      <c r="A2537" s="1">
        <v>2536</v>
      </c>
      <c r="B2537" s="21">
        <v>42349</v>
      </c>
      <c r="C2537" s="43">
        <v>4</v>
      </c>
      <c r="D2537">
        <v>3680</v>
      </c>
      <c r="E2537" s="25">
        <f t="shared" si="479"/>
        <v>3325.75</v>
      </c>
      <c r="F2537" s="25">
        <f t="shared" si="480"/>
        <v>3330.75</v>
      </c>
      <c r="G2537" s="25">
        <f t="shared" si="469"/>
        <v>1.1048562636042933</v>
      </c>
      <c r="H2537" s="25">
        <f t="shared" si="476"/>
        <v>0.99880733708417879</v>
      </c>
      <c r="I2537" s="4">
        <f t="shared" si="470"/>
        <v>3684.3942403777637</v>
      </c>
      <c r="J2537" s="25">
        <f t="shared" si="477"/>
        <v>4321.985353846444</v>
      </c>
      <c r="K2537" s="15">
        <f t="shared" si="471"/>
        <v>4316.8306821921888</v>
      </c>
      <c r="L2537" s="36">
        <f t="shared" si="472"/>
        <v>-636.83068219218876</v>
      </c>
      <c r="M2537" s="36">
        <f t="shared" si="473"/>
        <v>636.83068219218876</v>
      </c>
      <c r="N2537" s="36">
        <f t="shared" si="474"/>
        <v>0.17305181581309478</v>
      </c>
      <c r="O2537" s="36">
        <f t="shared" si="475"/>
        <v>405553.3177813685</v>
      </c>
      <c r="P2537" s="35">
        <f t="shared" si="478"/>
        <v>405553.3177813685</v>
      </c>
    </row>
    <row r="2538" spans="1:16" x14ac:dyDescent="0.4">
      <c r="A2538" s="1">
        <v>2537</v>
      </c>
      <c r="B2538" s="21">
        <v>42350</v>
      </c>
      <c r="C2538" s="43">
        <v>1</v>
      </c>
      <c r="D2538">
        <v>3650</v>
      </c>
      <c r="E2538" s="25">
        <f t="shared" si="479"/>
        <v>3335.75</v>
      </c>
      <c r="F2538" s="25">
        <f t="shared" si="480"/>
        <v>3443.375</v>
      </c>
      <c r="G2538" s="25">
        <f t="shared" si="469"/>
        <v>1.0600065342868552</v>
      </c>
      <c r="H2538" s="25">
        <f t="shared" si="476"/>
        <v>1.0016405964821891</v>
      </c>
      <c r="I2538" s="4">
        <f t="shared" si="470"/>
        <v>3644.0216309312732</v>
      </c>
      <c r="J2538" s="25">
        <f t="shared" si="477"/>
        <v>4321.9254903858573</v>
      </c>
      <c r="K2538" s="15">
        <f t="shared" si="471"/>
        <v>4329.0160261416677</v>
      </c>
      <c r="L2538" s="36">
        <f t="shared" si="472"/>
        <v>-679.01602614166768</v>
      </c>
      <c r="M2538" s="36">
        <f t="shared" si="473"/>
        <v>679.01602614166768</v>
      </c>
      <c r="N2538" s="36">
        <f t="shared" si="474"/>
        <v>0.18603178798401854</v>
      </c>
      <c r="O2538" s="36">
        <f t="shared" si="475"/>
        <v>461062.76375722192</v>
      </c>
      <c r="P2538" s="35">
        <f t="shared" si="478"/>
        <v>461062.76375722192</v>
      </c>
    </row>
    <row r="2539" spans="1:16" x14ac:dyDescent="0.4">
      <c r="A2539" s="1">
        <v>2538</v>
      </c>
      <c r="B2539" s="21">
        <v>42351</v>
      </c>
      <c r="C2539" s="43">
        <v>2</v>
      </c>
      <c r="D2539">
        <v>3137</v>
      </c>
      <c r="E2539" s="25">
        <f t="shared" si="479"/>
        <v>3551</v>
      </c>
      <c r="F2539" s="25">
        <f t="shared" si="480"/>
        <v>3567.125</v>
      </c>
      <c r="G2539" s="25">
        <f t="shared" si="469"/>
        <v>0.87941970073939102</v>
      </c>
      <c r="H2539" s="25">
        <f t="shared" si="476"/>
        <v>0.99475543470319527</v>
      </c>
      <c r="I2539" s="4">
        <f t="shared" si="470"/>
        <v>3153.5389408915221</v>
      </c>
      <c r="J2539" s="25">
        <f t="shared" si="477"/>
        <v>4321.8656269252697</v>
      </c>
      <c r="K2539" s="15">
        <f t="shared" si="471"/>
        <v>4299.1993204408445</v>
      </c>
      <c r="L2539" s="36">
        <f t="shared" si="472"/>
        <v>-1162.1993204408445</v>
      </c>
      <c r="M2539" s="36">
        <f t="shared" si="473"/>
        <v>1162.1993204408445</v>
      </c>
      <c r="N2539" s="36">
        <f t="shared" si="474"/>
        <v>0.37048113498273655</v>
      </c>
      <c r="O2539" s="36">
        <f t="shared" si="475"/>
        <v>1350707.2604331609</v>
      </c>
      <c r="P2539" s="35">
        <f t="shared" si="478"/>
        <v>1350707.2604331609</v>
      </c>
    </row>
    <row r="2540" spans="1:16" x14ac:dyDescent="0.4">
      <c r="A2540" s="1">
        <v>2539</v>
      </c>
      <c r="B2540" s="21">
        <v>42352</v>
      </c>
      <c r="C2540" s="43">
        <v>3</v>
      </c>
      <c r="D2540">
        <v>3737</v>
      </c>
      <c r="E2540" s="25">
        <f t="shared" si="479"/>
        <v>3583.25</v>
      </c>
      <c r="F2540" s="25">
        <f t="shared" si="480"/>
        <v>3616.875</v>
      </c>
      <c r="G2540" s="25">
        <f t="shared" si="469"/>
        <v>1.0332123725591844</v>
      </c>
      <c r="H2540" s="25">
        <f t="shared" si="476"/>
        <v>1.0047966317304369</v>
      </c>
      <c r="I2540" s="4">
        <f t="shared" si="470"/>
        <v>3719.1605564642741</v>
      </c>
      <c r="J2540" s="25">
        <f t="shared" si="477"/>
        <v>4321.805763464683</v>
      </c>
      <c r="K2540" s="15">
        <f t="shared" si="471"/>
        <v>4342.5358741225027</v>
      </c>
      <c r="L2540" s="36">
        <f t="shared" si="472"/>
        <v>-605.53587412250272</v>
      </c>
      <c r="M2540" s="36">
        <f t="shared" si="473"/>
        <v>605.53587412250272</v>
      </c>
      <c r="N2540" s="36">
        <f t="shared" si="474"/>
        <v>0.16203796471032986</v>
      </c>
      <c r="O2540" s="36">
        <f t="shared" si="475"/>
        <v>366673.69484930346</v>
      </c>
      <c r="P2540" s="35">
        <f t="shared" si="478"/>
        <v>366673.69484930346</v>
      </c>
    </row>
    <row r="2541" spans="1:16" x14ac:dyDescent="0.4">
      <c r="A2541" s="1">
        <v>2540</v>
      </c>
      <c r="B2541" s="21">
        <v>42353</v>
      </c>
      <c r="C2541" s="43">
        <v>4</v>
      </c>
      <c r="D2541">
        <v>3809</v>
      </c>
      <c r="E2541" s="25">
        <f t="shared" si="479"/>
        <v>3650.5</v>
      </c>
      <c r="F2541" s="25">
        <f t="shared" si="480"/>
        <v>3665.125</v>
      </c>
      <c r="G2541" s="25">
        <f t="shared" ref="G2541:G2604" si="481">D2541/F2541</f>
        <v>1.0392551413662563</v>
      </c>
      <c r="H2541" s="25">
        <f t="shared" si="476"/>
        <v>0.99880733708417879</v>
      </c>
      <c r="I2541" s="4">
        <f t="shared" ref="I2541:I2604" si="482">D2541/H2541</f>
        <v>3813.5482776083973</v>
      </c>
      <c r="J2541" s="25">
        <f t="shared" si="477"/>
        <v>4321.7459000040953</v>
      </c>
      <c r="K2541" s="15">
        <f t="shared" ref="K2541:K2604" si="483">H2541*J2541</f>
        <v>4316.5915139375584</v>
      </c>
      <c r="L2541" s="36">
        <f t="shared" ref="L2541:L2604" si="484">D2541-K2541</f>
        <v>-507.59151393755837</v>
      </c>
      <c r="M2541" s="36">
        <f t="shared" ref="M2541:M2604" si="485">ABS(L2541)</f>
        <v>507.59151393755837</v>
      </c>
      <c r="N2541" s="36">
        <f t="shared" ref="N2541:N2604" si="486">M2541/D2541</f>
        <v>0.13326109580928286</v>
      </c>
      <c r="O2541" s="36">
        <f t="shared" ref="O2541:O2604" si="487">L2541^2</f>
        <v>257649.1450214225</v>
      </c>
      <c r="P2541" s="35">
        <f t="shared" si="478"/>
        <v>257649.1450214225</v>
      </c>
    </row>
    <row r="2542" spans="1:16" x14ac:dyDescent="0.4">
      <c r="A2542" s="1">
        <v>2541</v>
      </c>
      <c r="B2542" s="21">
        <v>42354</v>
      </c>
      <c r="C2542" s="43">
        <v>1</v>
      </c>
      <c r="D2542">
        <v>3919</v>
      </c>
      <c r="E2542" s="25">
        <f t="shared" si="479"/>
        <v>3679.75</v>
      </c>
      <c r="F2542" s="25">
        <f t="shared" si="480"/>
        <v>3722.875</v>
      </c>
      <c r="G2542" s="25">
        <f t="shared" si="481"/>
        <v>1.0526810596649094</v>
      </c>
      <c r="H2542" s="25">
        <f t="shared" si="476"/>
        <v>1.0016405964821891</v>
      </c>
      <c r="I2542" s="4">
        <f t="shared" si="482"/>
        <v>3912.5810333204549</v>
      </c>
      <c r="J2542" s="25">
        <f t="shared" si="477"/>
        <v>4321.6860365435086</v>
      </c>
      <c r="K2542" s="15">
        <f t="shared" si="483"/>
        <v>4328.7761794521875</v>
      </c>
      <c r="L2542" s="36">
        <f t="shared" si="484"/>
        <v>-409.77617945218753</v>
      </c>
      <c r="M2542" s="36">
        <f t="shared" si="485"/>
        <v>409.77617945218753</v>
      </c>
      <c r="N2542" s="36">
        <f t="shared" si="486"/>
        <v>0.10456141348614124</v>
      </c>
      <c r="O2542" s="36">
        <f t="shared" si="487"/>
        <v>167916.51724643141</v>
      </c>
      <c r="P2542" s="35">
        <f t="shared" si="478"/>
        <v>167916.51724643141</v>
      </c>
    </row>
    <row r="2543" spans="1:16" x14ac:dyDescent="0.4">
      <c r="A2543" s="1">
        <v>2542</v>
      </c>
      <c r="B2543" s="21">
        <v>42355</v>
      </c>
      <c r="C2543" s="43">
        <v>2</v>
      </c>
      <c r="D2543">
        <v>3254</v>
      </c>
      <c r="E2543" s="25">
        <f t="shared" si="479"/>
        <v>3766</v>
      </c>
      <c r="F2543" s="25">
        <f t="shared" si="480"/>
        <v>3749.75</v>
      </c>
      <c r="G2543" s="25">
        <f t="shared" si="481"/>
        <v>0.86779118607907191</v>
      </c>
      <c r="H2543" s="25">
        <f t="shared" si="476"/>
        <v>0.99475543470319527</v>
      </c>
      <c r="I2543" s="4">
        <f t="shared" si="482"/>
        <v>3271.1557901373963</v>
      </c>
      <c r="J2543" s="25">
        <f t="shared" si="477"/>
        <v>4321.626173082921</v>
      </c>
      <c r="K2543" s="15">
        <f t="shared" si="483"/>
        <v>4298.9611224298069</v>
      </c>
      <c r="L2543" s="36">
        <f t="shared" si="484"/>
        <v>-1044.9611224298069</v>
      </c>
      <c r="M2543" s="36">
        <f t="shared" si="485"/>
        <v>1044.9611224298069</v>
      </c>
      <c r="N2543" s="36">
        <f t="shared" si="486"/>
        <v>0.32113126073442128</v>
      </c>
      <c r="O2543" s="36">
        <f t="shared" si="487"/>
        <v>1091943.747389762</v>
      </c>
      <c r="P2543" s="35">
        <f t="shared" si="478"/>
        <v>1091943.747389762</v>
      </c>
    </row>
    <row r="2544" spans="1:16" x14ac:dyDescent="0.4">
      <c r="A2544" s="1">
        <v>2543</v>
      </c>
      <c r="B2544" s="21">
        <v>42356</v>
      </c>
      <c r="C2544" s="43">
        <v>3</v>
      </c>
      <c r="D2544">
        <v>4082</v>
      </c>
      <c r="E2544" s="25">
        <f t="shared" si="479"/>
        <v>3733.5</v>
      </c>
      <c r="F2544" s="25">
        <f t="shared" si="480"/>
        <v>3663.25</v>
      </c>
      <c r="G2544" s="25">
        <f t="shared" si="481"/>
        <v>1.1143110625810415</v>
      </c>
      <c r="H2544" s="25">
        <f t="shared" si="476"/>
        <v>1.0047966317304369</v>
      </c>
      <c r="I2544" s="4">
        <f t="shared" si="482"/>
        <v>4062.5136182732585</v>
      </c>
      <c r="J2544" s="25">
        <f t="shared" si="477"/>
        <v>4321.5663096223343</v>
      </c>
      <c r="K2544" s="15">
        <f t="shared" si="483"/>
        <v>4342.2952717082562</v>
      </c>
      <c r="L2544" s="36">
        <f t="shared" si="484"/>
        <v>-260.29527170825622</v>
      </c>
      <c r="M2544" s="36">
        <f t="shared" si="485"/>
        <v>260.29527170825622</v>
      </c>
      <c r="N2544" s="36">
        <f t="shared" si="486"/>
        <v>6.3766602574291092E-2</v>
      </c>
      <c r="O2544" s="36">
        <f t="shared" si="487"/>
        <v>67753.628473674937</v>
      </c>
      <c r="P2544" s="35">
        <f t="shared" si="478"/>
        <v>67753.628473674937</v>
      </c>
    </row>
    <row r="2545" spans="1:16" x14ac:dyDescent="0.4">
      <c r="A2545" s="1">
        <v>2544</v>
      </c>
      <c r="B2545" s="21">
        <v>42357</v>
      </c>
      <c r="C2545" s="43">
        <v>4</v>
      </c>
      <c r="D2545">
        <v>3679</v>
      </c>
      <c r="E2545" s="25">
        <f t="shared" si="479"/>
        <v>3593</v>
      </c>
      <c r="F2545" s="25">
        <f t="shared" si="480"/>
        <v>3671.5</v>
      </c>
      <c r="G2545" s="25">
        <f t="shared" si="481"/>
        <v>1.0020427618139724</v>
      </c>
      <c r="H2545" s="25">
        <f t="shared" si="476"/>
        <v>0.99880733708417879</v>
      </c>
      <c r="I2545" s="4">
        <f t="shared" si="482"/>
        <v>3683.3930462907047</v>
      </c>
      <c r="J2545" s="25">
        <f t="shared" si="477"/>
        <v>4321.5064461617467</v>
      </c>
      <c r="K2545" s="15">
        <f t="shared" si="483"/>
        <v>4316.3523456829271</v>
      </c>
      <c r="L2545" s="36">
        <f t="shared" si="484"/>
        <v>-637.35234568292708</v>
      </c>
      <c r="M2545" s="36">
        <f t="shared" si="485"/>
        <v>637.35234568292708</v>
      </c>
      <c r="N2545" s="36">
        <f t="shared" si="486"/>
        <v>0.17324064845961595</v>
      </c>
      <c r="O2545" s="36">
        <f t="shared" si="487"/>
        <v>406218.01254752936</v>
      </c>
      <c r="P2545" s="35">
        <f t="shared" si="478"/>
        <v>406218.01254752936</v>
      </c>
    </row>
    <row r="2546" spans="1:16" x14ac:dyDescent="0.4">
      <c r="A2546" s="1">
        <v>2545</v>
      </c>
      <c r="B2546" s="21">
        <v>42358</v>
      </c>
      <c r="C2546" s="43">
        <v>1</v>
      </c>
      <c r="D2546">
        <v>3357</v>
      </c>
      <c r="E2546" s="25">
        <f t="shared" si="479"/>
        <v>3750</v>
      </c>
      <c r="F2546" s="25">
        <f t="shared" si="480"/>
        <v>3734.75</v>
      </c>
      <c r="G2546" s="25">
        <f t="shared" si="481"/>
        <v>0.89885534506995113</v>
      </c>
      <c r="H2546" s="25">
        <f t="shared" si="476"/>
        <v>1.0016405964821891</v>
      </c>
      <c r="I2546" s="4">
        <f t="shared" si="482"/>
        <v>3351.5015383661053</v>
      </c>
      <c r="J2546" s="25">
        <f t="shared" si="477"/>
        <v>4321.44658270116</v>
      </c>
      <c r="K2546" s="15">
        <f t="shared" si="483"/>
        <v>4328.5363327627074</v>
      </c>
      <c r="L2546" s="36">
        <f t="shared" si="484"/>
        <v>-971.53633276270739</v>
      </c>
      <c r="M2546" s="36">
        <f t="shared" si="485"/>
        <v>971.53633276270739</v>
      </c>
      <c r="N2546" s="36">
        <f t="shared" si="486"/>
        <v>0.28940611640235547</v>
      </c>
      <c r="O2546" s="36">
        <f t="shared" si="487"/>
        <v>943882.84587801015</v>
      </c>
      <c r="P2546" s="35">
        <f t="shared" si="478"/>
        <v>943882.84587801015</v>
      </c>
    </row>
    <row r="2547" spans="1:16" x14ac:dyDescent="0.4">
      <c r="A2547" s="1">
        <v>2546</v>
      </c>
      <c r="B2547" s="21">
        <v>42359</v>
      </c>
      <c r="C2547" s="43">
        <v>2</v>
      </c>
      <c r="D2547">
        <v>3882</v>
      </c>
      <c r="E2547" s="25">
        <f t="shared" si="479"/>
        <v>3719.5</v>
      </c>
      <c r="F2547" s="25">
        <f t="shared" si="480"/>
        <v>3739.625</v>
      </c>
      <c r="G2547" s="25">
        <f t="shared" si="481"/>
        <v>1.0380719991977805</v>
      </c>
      <c r="H2547" s="25">
        <f t="shared" si="476"/>
        <v>0.99475543470319527</v>
      </c>
      <c r="I2547" s="4">
        <f t="shared" si="482"/>
        <v>3902.4667416451671</v>
      </c>
      <c r="J2547" s="25">
        <f t="shared" si="477"/>
        <v>4321.3867192405723</v>
      </c>
      <c r="K2547" s="15">
        <f t="shared" si="483"/>
        <v>4298.7229244187702</v>
      </c>
      <c r="L2547" s="36">
        <f t="shared" si="484"/>
        <v>-416.72292441877016</v>
      </c>
      <c r="M2547" s="36">
        <f t="shared" si="485"/>
        <v>416.72292441877016</v>
      </c>
      <c r="N2547" s="36">
        <f t="shared" si="486"/>
        <v>0.10734748181833338</v>
      </c>
      <c r="O2547" s="36">
        <f t="shared" si="487"/>
        <v>173657.99573613203</v>
      </c>
      <c r="P2547" s="35">
        <f t="shared" si="478"/>
        <v>173657.99573613203</v>
      </c>
    </row>
    <row r="2548" spans="1:16" x14ac:dyDescent="0.4">
      <c r="A2548" s="1">
        <v>2547</v>
      </c>
      <c r="B2548" s="21">
        <v>42360</v>
      </c>
      <c r="C2548" s="43">
        <v>3</v>
      </c>
      <c r="D2548">
        <v>3960</v>
      </c>
      <c r="E2548" s="25">
        <f t="shared" si="479"/>
        <v>3759.75</v>
      </c>
      <c r="F2548" s="25">
        <f t="shared" si="480"/>
        <v>3704.625</v>
      </c>
      <c r="G2548" s="25">
        <f t="shared" si="481"/>
        <v>1.0689341026419679</v>
      </c>
      <c r="H2548" s="25">
        <f t="shared" si="476"/>
        <v>1.0047966317304369</v>
      </c>
      <c r="I2548" s="4">
        <f t="shared" si="482"/>
        <v>3941.0960138074729</v>
      </c>
      <c r="J2548" s="25">
        <f t="shared" si="477"/>
        <v>4321.3268557799856</v>
      </c>
      <c r="K2548" s="15">
        <f t="shared" si="483"/>
        <v>4342.0546692940088</v>
      </c>
      <c r="L2548" s="36">
        <f t="shared" si="484"/>
        <v>-382.05466929400882</v>
      </c>
      <c r="M2548" s="36">
        <f t="shared" si="485"/>
        <v>382.05466929400882</v>
      </c>
      <c r="N2548" s="36">
        <f t="shared" si="486"/>
        <v>9.6478451841921414E-2</v>
      </c>
      <c r="O2548" s="36">
        <f t="shared" si="487"/>
        <v>145965.77032935445</v>
      </c>
      <c r="P2548" s="35">
        <f t="shared" si="478"/>
        <v>145965.77032935445</v>
      </c>
    </row>
    <row r="2549" spans="1:16" x14ac:dyDescent="0.4">
      <c r="A2549" s="1">
        <v>2548</v>
      </c>
      <c r="B2549" s="21">
        <v>42361</v>
      </c>
      <c r="C2549" s="43">
        <v>4</v>
      </c>
      <c r="D2549">
        <v>3840</v>
      </c>
      <c r="E2549" s="25">
        <f t="shared" si="479"/>
        <v>3649.5</v>
      </c>
      <c r="F2549" s="25">
        <f t="shared" si="480"/>
        <v>3566.625</v>
      </c>
      <c r="G2549" s="25">
        <f t="shared" si="481"/>
        <v>1.0766480916833141</v>
      </c>
      <c r="H2549" s="25">
        <f t="shared" si="476"/>
        <v>0.99880733708417879</v>
      </c>
      <c r="I2549" s="4">
        <f t="shared" si="482"/>
        <v>3844.5852943072318</v>
      </c>
      <c r="J2549" s="25">
        <f t="shared" si="477"/>
        <v>4321.266992319398</v>
      </c>
      <c r="K2549" s="15">
        <f t="shared" si="483"/>
        <v>4316.1131774282967</v>
      </c>
      <c r="L2549" s="36">
        <f t="shared" si="484"/>
        <v>-476.11317742829669</v>
      </c>
      <c r="M2549" s="36">
        <f t="shared" si="485"/>
        <v>476.11317742829669</v>
      </c>
      <c r="N2549" s="36">
        <f t="shared" si="486"/>
        <v>0.12398780662195226</v>
      </c>
      <c r="O2549" s="36">
        <f t="shared" si="487"/>
        <v>226683.75772086874</v>
      </c>
      <c r="P2549" s="35">
        <f t="shared" si="478"/>
        <v>226683.75772086874</v>
      </c>
    </row>
    <row r="2550" spans="1:16" x14ac:dyDescent="0.4">
      <c r="A2550" s="1">
        <v>2549</v>
      </c>
      <c r="B2550" s="21">
        <v>42362</v>
      </c>
      <c r="C2550" s="43">
        <v>1</v>
      </c>
      <c r="D2550">
        <v>2916</v>
      </c>
      <c r="E2550" s="25">
        <f t="shared" si="479"/>
        <v>3483.75</v>
      </c>
      <c r="F2550" s="25">
        <f t="shared" si="480"/>
        <v>3341.875</v>
      </c>
      <c r="G2550" s="25">
        <f t="shared" si="481"/>
        <v>0.8725640546100617</v>
      </c>
      <c r="H2550" s="25">
        <f t="shared" si="476"/>
        <v>1.0016405964821891</v>
      </c>
      <c r="I2550" s="4">
        <f t="shared" si="482"/>
        <v>2911.2238563823544</v>
      </c>
      <c r="J2550" s="25">
        <f t="shared" si="477"/>
        <v>4321.2071288588113</v>
      </c>
      <c r="K2550" s="15">
        <f t="shared" si="483"/>
        <v>4328.2964860732272</v>
      </c>
      <c r="L2550" s="36">
        <f t="shared" si="484"/>
        <v>-1412.2964860732272</v>
      </c>
      <c r="M2550" s="36">
        <f t="shared" si="485"/>
        <v>1412.2964860732272</v>
      </c>
      <c r="N2550" s="36">
        <f t="shared" si="486"/>
        <v>0.48432664131454983</v>
      </c>
      <c r="O2550" s="36">
        <f t="shared" si="487"/>
        <v>1994581.3645747853</v>
      </c>
      <c r="P2550" s="35">
        <f t="shared" si="478"/>
        <v>1994581.3645747853</v>
      </c>
    </row>
    <row r="2551" spans="1:16" x14ac:dyDescent="0.4">
      <c r="A2551" s="1">
        <v>2550</v>
      </c>
      <c r="B2551" s="21">
        <v>42363</v>
      </c>
      <c r="C2551" s="43">
        <v>2</v>
      </c>
      <c r="D2551">
        <v>3219</v>
      </c>
      <c r="E2551" s="25">
        <f t="shared" si="479"/>
        <v>3200</v>
      </c>
      <c r="F2551" s="25">
        <f t="shared" si="480"/>
        <v>3100.125</v>
      </c>
      <c r="G2551" s="25">
        <f t="shared" si="481"/>
        <v>1.0383452280149994</v>
      </c>
      <c r="H2551" s="25">
        <f t="shared" si="476"/>
        <v>0.99475543470319527</v>
      </c>
      <c r="I2551" s="4">
        <f t="shared" si="482"/>
        <v>3235.9712625852117</v>
      </c>
      <c r="J2551" s="25">
        <f t="shared" si="477"/>
        <v>4321.1472653982237</v>
      </c>
      <c r="K2551" s="15">
        <f t="shared" si="483"/>
        <v>4298.4847264077334</v>
      </c>
      <c r="L2551" s="36">
        <f t="shared" si="484"/>
        <v>-1079.4847264077334</v>
      </c>
      <c r="M2551" s="36">
        <f t="shared" si="485"/>
        <v>1079.4847264077334</v>
      </c>
      <c r="N2551" s="36">
        <f t="shared" si="486"/>
        <v>0.33534784914809984</v>
      </c>
      <c r="O2551" s="36">
        <f t="shared" si="487"/>
        <v>1165287.274547579</v>
      </c>
      <c r="P2551" s="35">
        <f t="shared" si="478"/>
        <v>1165287.274547579</v>
      </c>
    </row>
    <row r="2552" spans="1:16" x14ac:dyDescent="0.4">
      <c r="A2552" s="1">
        <v>2551</v>
      </c>
      <c r="B2552" s="21">
        <v>42364</v>
      </c>
      <c r="C2552" s="43">
        <v>3</v>
      </c>
      <c r="D2552">
        <v>2825</v>
      </c>
      <c r="E2552" s="25">
        <f t="shared" si="479"/>
        <v>3000.25</v>
      </c>
      <c r="F2552" s="25">
        <f t="shared" si="480"/>
        <v>3092</v>
      </c>
      <c r="G2552" s="25">
        <f t="shared" si="481"/>
        <v>0.9136481241914618</v>
      </c>
      <c r="H2552" s="25">
        <f t="shared" si="476"/>
        <v>1.0047966317304369</v>
      </c>
      <c r="I2552" s="4">
        <f t="shared" si="482"/>
        <v>2811.5142017692197</v>
      </c>
      <c r="J2552" s="25">
        <f t="shared" si="477"/>
        <v>4321.087401937637</v>
      </c>
      <c r="K2552" s="15">
        <f t="shared" si="483"/>
        <v>4341.8140668797623</v>
      </c>
      <c r="L2552" s="36">
        <f t="shared" si="484"/>
        <v>-1516.8140668797623</v>
      </c>
      <c r="M2552" s="36">
        <f t="shared" si="485"/>
        <v>1516.8140668797623</v>
      </c>
      <c r="N2552" s="36">
        <f t="shared" si="486"/>
        <v>0.53692533340876547</v>
      </c>
      <c r="O2552" s="36">
        <f t="shared" si="487"/>
        <v>2300724.9134843242</v>
      </c>
      <c r="P2552" s="35">
        <f t="shared" si="478"/>
        <v>2300724.9134843242</v>
      </c>
    </row>
    <row r="2553" spans="1:16" x14ac:dyDescent="0.4">
      <c r="A2553" s="1">
        <v>2552</v>
      </c>
      <c r="B2553" s="21">
        <v>42365</v>
      </c>
      <c r="C2553" s="43">
        <v>4</v>
      </c>
      <c r="D2553">
        <v>3041</v>
      </c>
      <c r="E2553" s="25">
        <f t="shared" si="479"/>
        <v>3183.75</v>
      </c>
      <c r="F2553" s="25">
        <f t="shared" si="480"/>
        <v>3239.75</v>
      </c>
      <c r="G2553" s="25">
        <f t="shared" si="481"/>
        <v>0.93865267381742423</v>
      </c>
      <c r="H2553" s="25">
        <f t="shared" si="476"/>
        <v>0.99880733708417879</v>
      </c>
      <c r="I2553" s="4">
        <f t="shared" si="482"/>
        <v>3044.6312187469512</v>
      </c>
      <c r="J2553" s="25">
        <f t="shared" si="477"/>
        <v>4321.0275384770493</v>
      </c>
      <c r="K2553" s="15">
        <f t="shared" si="483"/>
        <v>4315.8740091736654</v>
      </c>
      <c r="L2553" s="36">
        <f t="shared" si="484"/>
        <v>-1274.8740091736654</v>
      </c>
      <c r="M2553" s="36">
        <f t="shared" si="485"/>
        <v>1274.8740091736654</v>
      </c>
      <c r="N2553" s="36">
        <f t="shared" si="486"/>
        <v>0.41922854625901523</v>
      </c>
      <c r="O2553" s="36">
        <f t="shared" si="487"/>
        <v>1625303.739266535</v>
      </c>
      <c r="P2553" s="35">
        <f t="shared" si="478"/>
        <v>1625303.739266535</v>
      </c>
    </row>
    <row r="2554" spans="1:16" x14ac:dyDescent="0.4">
      <c r="A2554" s="1">
        <v>2553</v>
      </c>
      <c r="B2554" s="21">
        <v>42366</v>
      </c>
      <c r="C2554" s="43">
        <v>1</v>
      </c>
      <c r="D2554">
        <v>3650</v>
      </c>
      <c r="E2554" s="25">
        <f t="shared" si="479"/>
        <v>3295.75</v>
      </c>
      <c r="F2554" s="25">
        <f t="shared" si="480"/>
        <v>3387.875</v>
      </c>
      <c r="G2554" s="25">
        <f t="shared" si="481"/>
        <v>1.0773715086890749</v>
      </c>
      <c r="H2554" s="25">
        <f t="shared" si="476"/>
        <v>1.0016405964821891</v>
      </c>
      <c r="I2554" s="4">
        <f t="shared" si="482"/>
        <v>3644.0216309312732</v>
      </c>
      <c r="J2554" s="25">
        <f t="shared" si="477"/>
        <v>4320.9676750164626</v>
      </c>
      <c r="K2554" s="15">
        <f t="shared" si="483"/>
        <v>4328.0566393837471</v>
      </c>
      <c r="L2554" s="36">
        <f t="shared" si="484"/>
        <v>-678.0566393837471</v>
      </c>
      <c r="M2554" s="36">
        <f t="shared" si="485"/>
        <v>678.0566393837471</v>
      </c>
      <c r="N2554" s="36">
        <f t="shared" si="486"/>
        <v>0.18576894229691701</v>
      </c>
      <c r="O2554" s="36">
        <f t="shared" si="487"/>
        <v>459760.80621238088</v>
      </c>
      <c r="P2554" s="35">
        <f t="shared" si="478"/>
        <v>459760.80621238088</v>
      </c>
    </row>
    <row r="2555" spans="1:16" x14ac:dyDescent="0.4">
      <c r="A2555" s="1">
        <v>2554</v>
      </c>
      <c r="B2555" s="21">
        <v>42367</v>
      </c>
      <c r="C2555" s="43">
        <v>2</v>
      </c>
      <c r="D2555">
        <v>3667</v>
      </c>
      <c r="E2555" s="25">
        <f t="shared" si="479"/>
        <v>3480</v>
      </c>
      <c r="F2555" s="25">
        <f t="shared" si="480"/>
        <v>3453.375</v>
      </c>
      <c r="G2555" s="25">
        <f t="shared" si="481"/>
        <v>1.0618597748579288</v>
      </c>
      <c r="H2555" s="25">
        <f t="shared" si="476"/>
        <v>0.99475543470319527</v>
      </c>
      <c r="I2555" s="4">
        <f t="shared" si="482"/>
        <v>3686.3332152531752</v>
      </c>
      <c r="J2555" s="25">
        <f t="shared" si="477"/>
        <v>4320.907811555875</v>
      </c>
      <c r="K2555" s="15">
        <f t="shared" si="483"/>
        <v>4298.2465283966967</v>
      </c>
      <c r="L2555" s="36">
        <f t="shared" si="484"/>
        <v>-631.2465283966967</v>
      </c>
      <c r="M2555" s="36">
        <f t="shared" si="485"/>
        <v>631.2465283966967</v>
      </c>
      <c r="N2555" s="36">
        <f t="shared" si="486"/>
        <v>0.1721424947904818</v>
      </c>
      <c r="O2555" s="36">
        <f t="shared" si="487"/>
        <v>398472.17961288162</v>
      </c>
      <c r="P2555" s="35">
        <f t="shared" si="478"/>
        <v>398472.17961288162</v>
      </c>
    </row>
    <row r="2556" spans="1:16" x14ac:dyDescent="0.4">
      <c r="A2556" s="1">
        <v>2555</v>
      </c>
      <c r="B2556" s="21">
        <v>42368</v>
      </c>
      <c r="C2556" s="43">
        <v>3</v>
      </c>
      <c r="D2556">
        <v>3562</v>
      </c>
      <c r="E2556" s="25">
        <f t="shared" si="479"/>
        <v>3426.75</v>
      </c>
      <c r="F2556" s="25">
        <f t="shared" si="480"/>
        <v>3310.875</v>
      </c>
      <c r="G2556" s="25">
        <f t="shared" si="481"/>
        <v>1.0758485294672859</v>
      </c>
      <c r="H2556" s="25">
        <f t="shared" si="476"/>
        <v>1.0047966317304369</v>
      </c>
      <c r="I2556" s="4">
        <f t="shared" si="482"/>
        <v>3544.9959598944997</v>
      </c>
      <c r="J2556" s="25">
        <f t="shared" si="477"/>
        <v>4320.8479480952883</v>
      </c>
      <c r="K2556" s="15">
        <f t="shared" si="483"/>
        <v>4341.5734644655149</v>
      </c>
      <c r="L2556" s="36">
        <f t="shared" si="484"/>
        <v>-779.57346446551492</v>
      </c>
      <c r="M2556" s="36">
        <f t="shared" si="485"/>
        <v>779.57346446551492</v>
      </c>
      <c r="N2556" s="36">
        <f t="shared" si="486"/>
        <v>0.21885835611047583</v>
      </c>
      <c r="O2556" s="36">
        <f t="shared" si="487"/>
        <v>607734.78649876546</v>
      </c>
      <c r="P2556" s="35">
        <f t="shared" si="478"/>
        <v>607734.78649876546</v>
      </c>
    </row>
    <row r="2557" spans="1:16" x14ac:dyDescent="0.4">
      <c r="A2557" s="1">
        <v>2556</v>
      </c>
      <c r="B2557" s="21">
        <v>42369</v>
      </c>
      <c r="C2557" s="43">
        <v>4</v>
      </c>
      <c r="D2557">
        <v>2828</v>
      </c>
      <c r="E2557" s="25">
        <f t="shared" si="479"/>
        <v>3195</v>
      </c>
      <c r="F2557" s="25">
        <f t="shared" si="480"/>
        <v>3165.375</v>
      </c>
      <c r="G2557" s="25">
        <f t="shared" si="481"/>
        <v>0.89341705169213759</v>
      </c>
      <c r="H2557" s="25">
        <f t="shared" si="476"/>
        <v>0.99880733708417879</v>
      </c>
      <c r="I2557" s="4">
        <f t="shared" si="482"/>
        <v>2831.3768782033467</v>
      </c>
      <c r="J2557" s="25">
        <f t="shared" si="477"/>
        <v>4320.7880846347007</v>
      </c>
      <c r="K2557" s="15">
        <f t="shared" si="483"/>
        <v>4315.634840919035</v>
      </c>
      <c r="L2557" s="36">
        <f t="shared" si="484"/>
        <v>-1487.634840919035</v>
      </c>
      <c r="M2557" s="36">
        <f t="shared" si="485"/>
        <v>1487.634840919035</v>
      </c>
      <c r="N2557" s="36">
        <f t="shared" si="486"/>
        <v>0.52603777967434051</v>
      </c>
      <c r="O2557" s="36">
        <f t="shared" si="487"/>
        <v>2213057.4199162028</v>
      </c>
      <c r="P2557" s="35">
        <f t="shared" si="478"/>
        <v>2213057.4199162028</v>
      </c>
    </row>
    <row r="2558" spans="1:16" x14ac:dyDescent="0.4">
      <c r="A2558" s="1">
        <v>2557</v>
      </c>
      <c r="B2558" s="21">
        <v>42370</v>
      </c>
      <c r="C2558" s="43">
        <v>1</v>
      </c>
      <c r="D2558">
        <v>2723</v>
      </c>
      <c r="E2558" s="25">
        <f t="shared" si="479"/>
        <v>3135.75</v>
      </c>
      <c r="F2558" s="25">
        <f t="shared" si="480"/>
        <v>3119.25</v>
      </c>
      <c r="G2558" s="25">
        <f t="shared" si="481"/>
        <v>0.87296625791456284</v>
      </c>
      <c r="H2558" s="25">
        <f t="shared" si="476"/>
        <v>1.0016405964821891</v>
      </c>
      <c r="I2558" s="4">
        <f t="shared" si="482"/>
        <v>2718.5399728837965</v>
      </c>
      <c r="J2558" s="25">
        <f t="shared" si="477"/>
        <v>4320.728221174114</v>
      </c>
      <c r="K2558" s="15">
        <f t="shared" si="483"/>
        <v>4327.816792694267</v>
      </c>
      <c r="L2558" s="36">
        <f t="shared" si="484"/>
        <v>-1604.816792694267</v>
      </c>
      <c r="M2558" s="36">
        <f t="shared" si="485"/>
        <v>1604.816792694267</v>
      </c>
      <c r="N2558" s="36">
        <f t="shared" si="486"/>
        <v>0.58935614862073704</v>
      </c>
      <c r="O2558" s="36">
        <f t="shared" si="487"/>
        <v>2575436.9381135139</v>
      </c>
      <c r="P2558" s="35">
        <f t="shared" si="478"/>
        <v>2575436.9381135139</v>
      </c>
    </row>
    <row r="2559" spans="1:16" x14ac:dyDescent="0.4">
      <c r="A2559" s="1">
        <v>2558</v>
      </c>
      <c r="B2559" s="21">
        <v>42371</v>
      </c>
      <c r="C2559" s="43">
        <v>2</v>
      </c>
      <c r="D2559">
        <v>3430</v>
      </c>
      <c r="E2559" s="25">
        <f t="shared" si="479"/>
        <v>3102.75</v>
      </c>
      <c r="F2559" s="25">
        <f t="shared" si="480"/>
        <v>3133.875</v>
      </c>
      <c r="G2559" s="25">
        <f t="shared" si="481"/>
        <v>1.0944916437318017</v>
      </c>
      <c r="H2559" s="25">
        <f t="shared" si="476"/>
        <v>0.99475543470319527</v>
      </c>
      <c r="I2559" s="4">
        <f t="shared" si="482"/>
        <v>3448.0837001140962</v>
      </c>
      <c r="J2559" s="25">
        <f t="shared" si="477"/>
        <v>4320.6683577135263</v>
      </c>
      <c r="K2559" s="15">
        <f t="shared" si="483"/>
        <v>4298.00833038566</v>
      </c>
      <c r="L2559" s="36">
        <f t="shared" si="484"/>
        <v>-868.00833038565997</v>
      </c>
      <c r="M2559" s="36">
        <f t="shared" si="485"/>
        <v>868.00833038565997</v>
      </c>
      <c r="N2559" s="36">
        <f t="shared" si="486"/>
        <v>0.25306365317366181</v>
      </c>
      <c r="O2559" s="36">
        <f t="shared" si="487"/>
        <v>753438.461618901</v>
      </c>
      <c r="P2559" s="35">
        <f t="shared" si="478"/>
        <v>753438.461618901</v>
      </c>
    </row>
    <row r="2560" spans="1:16" x14ac:dyDescent="0.4">
      <c r="A2560" s="1">
        <v>2559</v>
      </c>
      <c r="B2560" s="21">
        <v>42372</v>
      </c>
      <c r="C2560" s="43">
        <v>3</v>
      </c>
      <c r="D2560">
        <v>3430</v>
      </c>
      <c r="E2560" s="25">
        <f t="shared" si="479"/>
        <v>3165</v>
      </c>
      <c r="F2560" s="25">
        <f t="shared" si="480"/>
        <v>3224.875</v>
      </c>
      <c r="G2560" s="25">
        <f t="shared" si="481"/>
        <v>1.0636071165549053</v>
      </c>
      <c r="H2560" s="25">
        <f t="shared" si="476"/>
        <v>1.0047966317304369</v>
      </c>
      <c r="I2560" s="4">
        <f t="shared" si="482"/>
        <v>3413.6260927675839</v>
      </c>
      <c r="J2560" s="25">
        <f t="shared" si="477"/>
        <v>4320.6084942529396</v>
      </c>
      <c r="K2560" s="15">
        <f t="shared" si="483"/>
        <v>4341.3328620512684</v>
      </c>
      <c r="L2560" s="36">
        <f t="shared" si="484"/>
        <v>-911.33286205126842</v>
      </c>
      <c r="M2560" s="36">
        <f t="shared" si="485"/>
        <v>911.33286205126842</v>
      </c>
      <c r="N2560" s="36">
        <f t="shared" si="486"/>
        <v>0.26569471196829986</v>
      </c>
      <c r="O2560" s="36">
        <f t="shared" si="487"/>
        <v>830527.58545455628</v>
      </c>
      <c r="P2560" s="35">
        <f t="shared" si="478"/>
        <v>830527.58545455628</v>
      </c>
    </row>
    <row r="2561" spans="1:16" x14ac:dyDescent="0.4">
      <c r="A2561" s="1">
        <v>2560</v>
      </c>
      <c r="B2561" s="21">
        <v>42373</v>
      </c>
      <c r="C2561" s="43">
        <v>4</v>
      </c>
      <c r="D2561">
        <v>3077</v>
      </c>
      <c r="E2561" s="25">
        <f t="shared" si="479"/>
        <v>3284.75</v>
      </c>
      <c r="F2561" s="25">
        <f t="shared" si="480"/>
        <v>3238.625</v>
      </c>
      <c r="G2561" s="25">
        <f t="shared" si="481"/>
        <v>0.95009456173530438</v>
      </c>
      <c r="H2561" s="25">
        <f t="shared" si="476"/>
        <v>0.99880733708417879</v>
      </c>
      <c r="I2561" s="4">
        <f t="shared" si="482"/>
        <v>3080.6742058810814</v>
      </c>
      <c r="J2561" s="25">
        <f t="shared" si="477"/>
        <v>4320.548630792352</v>
      </c>
      <c r="K2561" s="15">
        <f t="shared" si="483"/>
        <v>4315.3956726644037</v>
      </c>
      <c r="L2561" s="36">
        <f t="shared" si="484"/>
        <v>-1238.3956726644037</v>
      </c>
      <c r="M2561" s="36">
        <f t="shared" si="485"/>
        <v>1238.3956726644037</v>
      </c>
      <c r="N2561" s="36">
        <f t="shared" si="486"/>
        <v>0.40246853190263365</v>
      </c>
      <c r="O2561" s="36">
        <f t="shared" si="487"/>
        <v>1533623.8420739209</v>
      </c>
      <c r="P2561" s="35">
        <f t="shared" si="478"/>
        <v>1533623.8420739209</v>
      </c>
    </row>
    <row r="2562" spans="1:16" x14ac:dyDescent="0.4">
      <c r="A2562" s="1">
        <v>2561</v>
      </c>
      <c r="B2562" s="21">
        <v>42374</v>
      </c>
      <c r="C2562" s="43">
        <v>1</v>
      </c>
      <c r="D2562">
        <v>3202</v>
      </c>
      <c r="E2562" s="25">
        <f t="shared" si="479"/>
        <v>3192.5</v>
      </c>
      <c r="F2562" s="25">
        <f t="shared" si="480"/>
        <v>3192.5</v>
      </c>
      <c r="G2562" s="25">
        <f t="shared" si="481"/>
        <v>1.0029757243539545</v>
      </c>
      <c r="H2562" s="25">
        <f t="shared" ref="H2562:H2625" si="488">VLOOKUP(C2562,$Q$38:$S$42,3,FALSE)</f>
        <v>1.0016405964821891</v>
      </c>
      <c r="I2562" s="4">
        <f t="shared" si="482"/>
        <v>3196.7554143128596</v>
      </c>
      <c r="J2562" s="25">
        <f t="shared" si="477"/>
        <v>4320.4887673317653</v>
      </c>
      <c r="K2562" s="15">
        <f t="shared" si="483"/>
        <v>4327.5769460047868</v>
      </c>
      <c r="L2562" s="36">
        <f t="shared" si="484"/>
        <v>-1125.5769460047868</v>
      </c>
      <c r="M2562" s="36">
        <f t="shared" si="485"/>
        <v>1125.5769460047868</v>
      </c>
      <c r="N2562" s="36">
        <f t="shared" si="486"/>
        <v>0.35152309369293777</v>
      </c>
      <c r="O2562" s="36">
        <f t="shared" si="487"/>
        <v>1266923.4613774628</v>
      </c>
      <c r="P2562" s="35">
        <f t="shared" si="478"/>
        <v>1266923.4613774628</v>
      </c>
    </row>
    <row r="2563" spans="1:16" x14ac:dyDescent="0.4">
      <c r="A2563" s="1">
        <v>2562</v>
      </c>
      <c r="B2563" s="21">
        <v>42375</v>
      </c>
      <c r="C2563" s="43">
        <v>2</v>
      </c>
      <c r="D2563">
        <v>3061</v>
      </c>
      <c r="E2563" s="25">
        <f t="shared" si="479"/>
        <v>3192.5</v>
      </c>
      <c r="F2563" s="25">
        <f t="shared" si="480"/>
        <v>3163.375</v>
      </c>
      <c r="G2563" s="25">
        <f t="shared" si="481"/>
        <v>0.96763741257359626</v>
      </c>
      <c r="H2563" s="25">
        <f t="shared" si="488"/>
        <v>0.99475543470319527</v>
      </c>
      <c r="I2563" s="4">
        <f t="shared" si="482"/>
        <v>3077.1382524924925</v>
      </c>
      <c r="J2563" s="25">
        <f t="shared" ref="J2563:J2626" si="489">INTERCEPT($I$2:$I$3896,$A$2:$A$3896)+SLOPE($I$2:$I$3896,$A$2:$A$3896)*A2563</f>
        <v>4320.4289038711777</v>
      </c>
      <c r="K2563" s="15">
        <f t="shared" si="483"/>
        <v>4297.7701323746232</v>
      </c>
      <c r="L2563" s="36">
        <f t="shared" si="484"/>
        <v>-1236.7701323746232</v>
      </c>
      <c r="M2563" s="36">
        <f t="shared" si="485"/>
        <v>1236.7701323746232</v>
      </c>
      <c r="N2563" s="36">
        <f t="shared" si="486"/>
        <v>0.40404120626416962</v>
      </c>
      <c r="O2563" s="36">
        <f t="shared" si="487"/>
        <v>1529600.360333943</v>
      </c>
      <c r="P2563" s="35">
        <f t="shared" ref="P2563:P2626" si="490">(D2563-K2563)^2</f>
        <v>1529600.360333943</v>
      </c>
    </row>
    <row r="2564" spans="1:16" x14ac:dyDescent="0.4">
      <c r="A2564" s="1">
        <v>2563</v>
      </c>
      <c r="B2564" s="21">
        <v>42376</v>
      </c>
      <c r="C2564" s="43">
        <v>3</v>
      </c>
      <c r="D2564">
        <v>3430</v>
      </c>
      <c r="E2564" s="25">
        <f t="shared" si="479"/>
        <v>3134.25</v>
      </c>
      <c r="F2564" s="25">
        <f t="shared" si="480"/>
        <v>3073.625</v>
      </c>
      <c r="G2564" s="25">
        <f t="shared" si="481"/>
        <v>1.1159461547846599</v>
      </c>
      <c r="H2564" s="25">
        <f t="shared" si="488"/>
        <v>1.0047966317304369</v>
      </c>
      <c r="I2564" s="4">
        <f t="shared" si="482"/>
        <v>3413.6260927675839</v>
      </c>
      <c r="J2564" s="25">
        <f t="shared" si="489"/>
        <v>4320.369040410591</v>
      </c>
      <c r="K2564" s="15">
        <f t="shared" si="483"/>
        <v>4341.0922596370219</v>
      </c>
      <c r="L2564" s="36">
        <f t="shared" si="484"/>
        <v>-911.09225963702193</v>
      </c>
      <c r="M2564" s="36">
        <f t="shared" si="485"/>
        <v>911.09225963702193</v>
      </c>
      <c r="N2564" s="36">
        <f t="shared" si="486"/>
        <v>0.2656245654918431</v>
      </c>
      <c r="O2564" s="36">
        <f t="shared" si="487"/>
        <v>830089.10557049455</v>
      </c>
      <c r="P2564" s="35">
        <f t="shared" si="490"/>
        <v>830089.10557049455</v>
      </c>
    </row>
    <row r="2565" spans="1:16" x14ac:dyDescent="0.4">
      <c r="A2565" s="1">
        <v>2564</v>
      </c>
      <c r="B2565" s="21">
        <v>42377</v>
      </c>
      <c r="C2565" s="43">
        <v>4</v>
      </c>
      <c r="D2565">
        <v>2844</v>
      </c>
      <c r="E2565" s="25">
        <f t="shared" ref="E2565:E2628" si="491">AVERAGE(D2563:D2566)</f>
        <v>3013</v>
      </c>
      <c r="F2565" s="25">
        <f t="shared" ref="F2565:F2628" si="492">AVERAGE(E2565:E2566)</f>
        <v>2959.75</v>
      </c>
      <c r="G2565" s="25">
        <f t="shared" si="481"/>
        <v>0.96089196722696169</v>
      </c>
      <c r="H2565" s="25">
        <f t="shared" si="488"/>
        <v>0.99880733708417879</v>
      </c>
      <c r="I2565" s="4">
        <f t="shared" si="482"/>
        <v>2847.3959835962937</v>
      </c>
      <c r="J2565" s="25">
        <f t="shared" si="489"/>
        <v>4320.3091769500033</v>
      </c>
      <c r="K2565" s="15">
        <f t="shared" si="483"/>
        <v>4315.1565044097733</v>
      </c>
      <c r="L2565" s="36">
        <f t="shared" si="484"/>
        <v>-1471.1565044097733</v>
      </c>
      <c r="M2565" s="36">
        <f t="shared" si="485"/>
        <v>1471.1565044097733</v>
      </c>
      <c r="N2565" s="36">
        <f t="shared" si="486"/>
        <v>0.51728428425097517</v>
      </c>
      <c r="O2565" s="36">
        <f t="shared" si="487"/>
        <v>2164301.4604671835</v>
      </c>
      <c r="P2565" s="35">
        <f t="shared" si="490"/>
        <v>2164301.4604671835</v>
      </c>
    </row>
    <row r="2566" spans="1:16" x14ac:dyDescent="0.4">
      <c r="A2566" s="1">
        <v>2565</v>
      </c>
      <c r="B2566" s="21">
        <v>42378</v>
      </c>
      <c r="C2566" s="43">
        <v>1</v>
      </c>
      <c r="D2566">
        <v>2717</v>
      </c>
      <c r="E2566" s="25">
        <f t="shared" si="491"/>
        <v>2906.5</v>
      </c>
      <c r="F2566" s="25">
        <f t="shared" si="492"/>
        <v>2874.625</v>
      </c>
      <c r="G2566" s="25">
        <f t="shared" si="481"/>
        <v>0.94516676088185414</v>
      </c>
      <c r="H2566" s="25">
        <f t="shared" si="488"/>
        <v>1.0016405964821891</v>
      </c>
      <c r="I2566" s="4">
        <f t="shared" si="482"/>
        <v>2712.5498003397997</v>
      </c>
      <c r="J2566" s="25">
        <f t="shared" si="489"/>
        <v>4320.2493134894166</v>
      </c>
      <c r="K2566" s="15">
        <f t="shared" si="483"/>
        <v>4327.3370993153067</v>
      </c>
      <c r="L2566" s="36">
        <f t="shared" si="484"/>
        <v>-1610.3370993153067</v>
      </c>
      <c r="M2566" s="36">
        <f t="shared" si="485"/>
        <v>1610.3370993153067</v>
      </c>
      <c r="N2566" s="36">
        <f t="shared" si="486"/>
        <v>0.59268939982160718</v>
      </c>
      <c r="O2566" s="36">
        <f t="shared" si="487"/>
        <v>2593185.5734312357</v>
      </c>
      <c r="P2566" s="35">
        <f t="shared" si="490"/>
        <v>2593185.5734312357</v>
      </c>
    </row>
    <row r="2567" spans="1:16" x14ac:dyDescent="0.4">
      <c r="A2567" s="1">
        <v>2566</v>
      </c>
      <c r="B2567" s="21">
        <v>42379</v>
      </c>
      <c r="C2567" s="43">
        <v>2</v>
      </c>
      <c r="D2567">
        <v>2635</v>
      </c>
      <c r="E2567" s="25">
        <f t="shared" si="491"/>
        <v>2842.75</v>
      </c>
      <c r="F2567" s="25">
        <f t="shared" si="492"/>
        <v>2888.75</v>
      </c>
      <c r="G2567" s="25">
        <f t="shared" si="481"/>
        <v>0.9121592384249243</v>
      </c>
      <c r="H2567" s="25">
        <f t="shared" si="488"/>
        <v>0.99475543470319527</v>
      </c>
      <c r="I2567" s="4">
        <f t="shared" si="482"/>
        <v>2648.8922885716165</v>
      </c>
      <c r="J2567" s="25">
        <f t="shared" si="489"/>
        <v>4320.189450028829</v>
      </c>
      <c r="K2567" s="15">
        <f t="shared" si="483"/>
        <v>4297.5319343635856</v>
      </c>
      <c r="L2567" s="36">
        <f t="shared" si="484"/>
        <v>-1662.5319343635856</v>
      </c>
      <c r="M2567" s="36">
        <f t="shared" si="485"/>
        <v>1662.5319343635856</v>
      </c>
      <c r="N2567" s="36">
        <f t="shared" si="486"/>
        <v>0.63094191057441584</v>
      </c>
      <c r="O2567" s="36">
        <f t="shared" si="487"/>
        <v>2764012.4327787259</v>
      </c>
      <c r="P2567" s="35">
        <f t="shared" si="490"/>
        <v>2764012.4327787259</v>
      </c>
    </row>
    <row r="2568" spans="1:16" x14ac:dyDescent="0.4">
      <c r="A2568" s="1">
        <v>2567</v>
      </c>
      <c r="B2568" s="21">
        <v>42380</v>
      </c>
      <c r="C2568" s="43">
        <v>3</v>
      </c>
      <c r="D2568">
        <v>3175</v>
      </c>
      <c r="E2568" s="25">
        <f t="shared" si="491"/>
        <v>2934.75</v>
      </c>
      <c r="F2568" s="25">
        <f t="shared" si="492"/>
        <v>3051.375</v>
      </c>
      <c r="G2568" s="25">
        <f t="shared" si="481"/>
        <v>1.0405145221416574</v>
      </c>
      <c r="H2568" s="25">
        <f t="shared" si="488"/>
        <v>1.0047966317304369</v>
      </c>
      <c r="I2568" s="4">
        <f t="shared" si="482"/>
        <v>3159.8433949087694</v>
      </c>
      <c r="J2568" s="25">
        <f t="shared" si="489"/>
        <v>4320.1295865682423</v>
      </c>
      <c r="K2568" s="15">
        <f t="shared" si="483"/>
        <v>4340.8516572227745</v>
      </c>
      <c r="L2568" s="36">
        <f t="shared" si="484"/>
        <v>-1165.8516572227745</v>
      </c>
      <c r="M2568" s="36">
        <f t="shared" si="485"/>
        <v>1165.8516572227745</v>
      </c>
      <c r="N2568" s="36">
        <f t="shared" si="486"/>
        <v>0.36719737235362976</v>
      </c>
      <c r="O2568" s="36">
        <f t="shared" si="487"/>
        <v>1359210.0866490898</v>
      </c>
      <c r="P2568" s="35">
        <f t="shared" si="490"/>
        <v>1359210.0866490898</v>
      </c>
    </row>
    <row r="2569" spans="1:16" x14ac:dyDescent="0.4">
      <c r="A2569" s="1">
        <v>2568</v>
      </c>
      <c r="B2569" s="21">
        <v>42381</v>
      </c>
      <c r="C2569" s="43">
        <v>4</v>
      </c>
      <c r="D2569">
        <v>3212</v>
      </c>
      <c r="E2569" s="25">
        <f t="shared" si="491"/>
        <v>3168</v>
      </c>
      <c r="F2569" s="25">
        <f t="shared" si="492"/>
        <v>3158.5</v>
      </c>
      <c r="G2569" s="25">
        <f t="shared" si="481"/>
        <v>1.0169384201361407</v>
      </c>
      <c r="H2569" s="25">
        <f t="shared" si="488"/>
        <v>0.99880733708417879</v>
      </c>
      <c r="I2569" s="4">
        <f t="shared" si="482"/>
        <v>3215.8354076340697</v>
      </c>
      <c r="J2569" s="25">
        <f t="shared" si="489"/>
        <v>4320.0697231076547</v>
      </c>
      <c r="K2569" s="15">
        <f t="shared" si="483"/>
        <v>4314.917336155142</v>
      </c>
      <c r="L2569" s="36">
        <f t="shared" si="484"/>
        <v>-1102.917336155142</v>
      </c>
      <c r="M2569" s="36">
        <f t="shared" si="485"/>
        <v>1102.917336155142</v>
      </c>
      <c r="N2569" s="36">
        <f t="shared" si="486"/>
        <v>0.34337401499226089</v>
      </c>
      <c r="O2569" s="36">
        <f t="shared" si="487"/>
        <v>1216426.6503915547</v>
      </c>
      <c r="P2569" s="35">
        <f t="shared" si="490"/>
        <v>1216426.6503915547</v>
      </c>
    </row>
    <row r="2570" spans="1:16" x14ac:dyDescent="0.4">
      <c r="A2570" s="1">
        <v>2569</v>
      </c>
      <c r="B2570" s="21">
        <v>42382</v>
      </c>
      <c r="C2570" s="43">
        <v>1</v>
      </c>
      <c r="D2570">
        <v>3650</v>
      </c>
      <c r="E2570" s="25">
        <f t="shared" si="491"/>
        <v>3149</v>
      </c>
      <c r="F2570" s="25">
        <f t="shared" si="492"/>
        <v>3151.125</v>
      </c>
      <c r="G2570" s="25">
        <f t="shared" si="481"/>
        <v>1.1583164742750605</v>
      </c>
      <c r="H2570" s="25">
        <f t="shared" si="488"/>
        <v>1.0016405964821891</v>
      </c>
      <c r="I2570" s="4">
        <f t="shared" si="482"/>
        <v>3644.0216309312732</v>
      </c>
      <c r="J2570" s="25">
        <f t="shared" si="489"/>
        <v>4320.009859647068</v>
      </c>
      <c r="K2570" s="15">
        <f t="shared" si="483"/>
        <v>4327.0972526258274</v>
      </c>
      <c r="L2570" s="36">
        <f t="shared" si="484"/>
        <v>-677.09725262582742</v>
      </c>
      <c r="M2570" s="36">
        <f t="shared" si="485"/>
        <v>677.09725262582742</v>
      </c>
      <c r="N2570" s="36">
        <f t="shared" si="486"/>
        <v>0.18550609660981573</v>
      </c>
      <c r="O2570" s="36">
        <f t="shared" si="487"/>
        <v>458460.68951344356</v>
      </c>
      <c r="P2570" s="35">
        <f t="shared" si="490"/>
        <v>458460.68951344356</v>
      </c>
    </row>
    <row r="2571" spans="1:16" x14ac:dyDescent="0.4">
      <c r="A2571" s="1">
        <v>2570</v>
      </c>
      <c r="B2571" s="21">
        <v>42383</v>
      </c>
      <c r="C2571" s="43">
        <v>2</v>
      </c>
      <c r="D2571">
        <v>2559</v>
      </c>
      <c r="E2571" s="25">
        <f t="shared" si="491"/>
        <v>3153.25</v>
      </c>
      <c r="F2571" s="25">
        <f t="shared" si="492"/>
        <v>3180.5</v>
      </c>
      <c r="G2571" s="25">
        <f t="shared" si="481"/>
        <v>0.80459047319603838</v>
      </c>
      <c r="H2571" s="25">
        <f t="shared" si="488"/>
        <v>0.99475543470319527</v>
      </c>
      <c r="I2571" s="4">
        <f t="shared" si="482"/>
        <v>2572.4916001725869</v>
      </c>
      <c r="J2571" s="25">
        <f t="shared" si="489"/>
        <v>4319.9499961864803</v>
      </c>
      <c r="K2571" s="15">
        <f t="shared" si="483"/>
        <v>4297.2937363525489</v>
      </c>
      <c r="L2571" s="36">
        <f t="shared" si="484"/>
        <v>-1738.2937363525489</v>
      </c>
      <c r="M2571" s="36">
        <f t="shared" si="485"/>
        <v>1738.2937363525489</v>
      </c>
      <c r="N2571" s="36">
        <f t="shared" si="486"/>
        <v>0.67928633698810037</v>
      </c>
      <c r="O2571" s="36">
        <f t="shared" si="487"/>
        <v>3021665.1138425046</v>
      </c>
      <c r="P2571" s="35">
        <f t="shared" si="490"/>
        <v>3021665.1138425046</v>
      </c>
    </row>
    <row r="2572" spans="1:16" x14ac:dyDescent="0.4">
      <c r="A2572" s="1">
        <v>2571</v>
      </c>
      <c r="B2572" s="21">
        <v>42384</v>
      </c>
      <c r="C2572" s="43">
        <v>3</v>
      </c>
      <c r="D2572">
        <v>3192</v>
      </c>
      <c r="E2572" s="25">
        <f t="shared" si="491"/>
        <v>3207.75</v>
      </c>
      <c r="F2572" s="25">
        <f t="shared" si="492"/>
        <v>3180.25</v>
      </c>
      <c r="G2572" s="25">
        <f t="shared" si="481"/>
        <v>1.0036946780913449</v>
      </c>
      <c r="H2572" s="25">
        <f t="shared" si="488"/>
        <v>1.0047966317304369</v>
      </c>
      <c r="I2572" s="4">
        <f t="shared" si="482"/>
        <v>3176.7622414326902</v>
      </c>
      <c r="J2572" s="25">
        <f t="shared" si="489"/>
        <v>4319.8901327258936</v>
      </c>
      <c r="K2572" s="15">
        <f t="shared" si="483"/>
        <v>4340.611054808528</v>
      </c>
      <c r="L2572" s="36">
        <f t="shared" si="484"/>
        <v>-1148.611054808528</v>
      </c>
      <c r="M2572" s="36">
        <f t="shared" si="485"/>
        <v>1148.611054808528</v>
      </c>
      <c r="N2572" s="36">
        <f t="shared" si="486"/>
        <v>0.35984055601770926</v>
      </c>
      <c r="O2572" s="36">
        <f t="shared" si="487"/>
        <v>1319307.3552283593</v>
      </c>
      <c r="P2572" s="35">
        <f t="shared" si="490"/>
        <v>1319307.3552283593</v>
      </c>
    </row>
    <row r="2573" spans="1:16" x14ac:dyDescent="0.4">
      <c r="A2573" s="1">
        <v>2572</v>
      </c>
      <c r="B2573" s="21">
        <v>42385</v>
      </c>
      <c r="C2573" s="43">
        <v>4</v>
      </c>
      <c r="D2573">
        <v>3430</v>
      </c>
      <c r="E2573" s="25">
        <f t="shared" si="491"/>
        <v>3152.75</v>
      </c>
      <c r="F2573" s="25">
        <f t="shared" si="492"/>
        <v>3235.375</v>
      </c>
      <c r="G2573" s="25">
        <f t="shared" si="481"/>
        <v>1.0601553142989608</v>
      </c>
      <c r="H2573" s="25">
        <f t="shared" si="488"/>
        <v>0.99880733708417879</v>
      </c>
      <c r="I2573" s="4">
        <f t="shared" si="482"/>
        <v>3434.0957186129699</v>
      </c>
      <c r="J2573" s="25">
        <f t="shared" si="489"/>
        <v>4319.8302692653069</v>
      </c>
      <c r="K2573" s="15">
        <f t="shared" si="483"/>
        <v>4314.6781679005126</v>
      </c>
      <c r="L2573" s="36">
        <f t="shared" si="484"/>
        <v>-884.67816790051256</v>
      </c>
      <c r="M2573" s="36">
        <f t="shared" si="485"/>
        <v>884.67816790051256</v>
      </c>
      <c r="N2573" s="36">
        <f t="shared" si="486"/>
        <v>0.25792366411093659</v>
      </c>
      <c r="O2573" s="36">
        <f t="shared" si="487"/>
        <v>782655.46075980749</v>
      </c>
      <c r="P2573" s="35">
        <f t="shared" si="490"/>
        <v>782655.46075980749</v>
      </c>
    </row>
    <row r="2574" spans="1:16" x14ac:dyDescent="0.4">
      <c r="A2574" s="1">
        <v>2573</v>
      </c>
      <c r="B2574" s="21">
        <v>42386</v>
      </c>
      <c r="C2574" s="43">
        <v>1</v>
      </c>
      <c r="D2574">
        <v>3430</v>
      </c>
      <c r="E2574" s="25">
        <f t="shared" si="491"/>
        <v>3318</v>
      </c>
      <c r="F2574" s="25">
        <f t="shared" si="492"/>
        <v>3271</v>
      </c>
      <c r="G2574" s="25">
        <f t="shared" si="481"/>
        <v>1.0486089880770406</v>
      </c>
      <c r="H2574" s="25">
        <f t="shared" si="488"/>
        <v>1.0016405964821891</v>
      </c>
      <c r="I2574" s="4">
        <f t="shared" si="482"/>
        <v>3424.3819709847307</v>
      </c>
      <c r="J2574" s="25">
        <f t="shared" si="489"/>
        <v>4319.7704058047193</v>
      </c>
      <c r="K2574" s="15">
        <f t="shared" si="483"/>
        <v>4326.8574059363473</v>
      </c>
      <c r="L2574" s="36">
        <f t="shared" si="484"/>
        <v>-896.85740593634728</v>
      </c>
      <c r="M2574" s="36">
        <f t="shared" si="485"/>
        <v>896.85740593634728</v>
      </c>
      <c r="N2574" s="36">
        <f t="shared" si="486"/>
        <v>0.26147446237211291</v>
      </c>
      <c r="O2574" s="36">
        <f t="shared" si="487"/>
        <v>804353.20658287406</v>
      </c>
      <c r="P2574" s="35">
        <f t="shared" si="490"/>
        <v>804353.20658287406</v>
      </c>
    </row>
    <row r="2575" spans="1:16" x14ac:dyDescent="0.4">
      <c r="A2575" s="1">
        <v>2574</v>
      </c>
      <c r="B2575" s="21">
        <v>42387</v>
      </c>
      <c r="C2575" s="43">
        <v>2</v>
      </c>
      <c r="D2575">
        <v>3220</v>
      </c>
      <c r="E2575" s="25">
        <f t="shared" si="491"/>
        <v>3224</v>
      </c>
      <c r="F2575" s="25">
        <f t="shared" si="492"/>
        <v>3176.625</v>
      </c>
      <c r="G2575" s="25">
        <f t="shared" si="481"/>
        <v>1.0136544288356353</v>
      </c>
      <c r="H2575" s="25">
        <f t="shared" si="488"/>
        <v>0.99475543470319527</v>
      </c>
      <c r="I2575" s="4">
        <f t="shared" si="482"/>
        <v>3236.9765348009887</v>
      </c>
      <c r="J2575" s="25">
        <f t="shared" si="489"/>
        <v>4319.7105423441317</v>
      </c>
      <c r="K2575" s="15">
        <f t="shared" si="483"/>
        <v>4297.0555383415121</v>
      </c>
      <c r="L2575" s="36">
        <f t="shared" si="484"/>
        <v>-1077.0555383415121</v>
      </c>
      <c r="M2575" s="36">
        <f t="shared" si="485"/>
        <v>1077.0555383415121</v>
      </c>
      <c r="N2575" s="36">
        <f t="shared" si="486"/>
        <v>0.33448929762158763</v>
      </c>
      <c r="O2575" s="36">
        <f t="shared" si="487"/>
        <v>1160048.6326721245</v>
      </c>
      <c r="P2575" s="35">
        <f t="shared" si="490"/>
        <v>1160048.6326721245</v>
      </c>
    </row>
    <row r="2576" spans="1:16" x14ac:dyDescent="0.4">
      <c r="A2576" s="1">
        <v>2575</v>
      </c>
      <c r="B2576" s="21">
        <v>42388</v>
      </c>
      <c r="C2576" s="43">
        <v>3</v>
      </c>
      <c r="D2576">
        <v>2816</v>
      </c>
      <c r="E2576" s="25">
        <f t="shared" si="491"/>
        <v>3129.25</v>
      </c>
      <c r="F2576" s="25">
        <f t="shared" si="492"/>
        <v>3026.625</v>
      </c>
      <c r="G2576" s="25">
        <f t="shared" si="481"/>
        <v>0.93040928426878122</v>
      </c>
      <c r="H2576" s="25">
        <f t="shared" si="488"/>
        <v>1.0047966317304369</v>
      </c>
      <c r="I2576" s="4">
        <f t="shared" si="482"/>
        <v>2802.5571653742027</v>
      </c>
      <c r="J2576" s="25">
        <f t="shared" si="489"/>
        <v>4319.650678883545</v>
      </c>
      <c r="K2576" s="15">
        <f t="shared" si="483"/>
        <v>4340.3704523942806</v>
      </c>
      <c r="L2576" s="36">
        <f t="shared" si="484"/>
        <v>-1524.3704523942806</v>
      </c>
      <c r="M2576" s="36">
        <f t="shared" si="485"/>
        <v>1524.3704523942806</v>
      </c>
      <c r="N2576" s="36">
        <f t="shared" si="486"/>
        <v>0.54132473451501439</v>
      </c>
      <c r="O2576" s="36">
        <f t="shared" si="487"/>
        <v>2323705.2761327438</v>
      </c>
      <c r="P2576" s="35">
        <f t="shared" si="490"/>
        <v>2323705.2761327438</v>
      </c>
    </row>
    <row r="2577" spans="1:16" x14ac:dyDescent="0.4">
      <c r="A2577" s="1">
        <v>2576</v>
      </c>
      <c r="B2577" s="21">
        <v>42389</v>
      </c>
      <c r="C2577" s="43">
        <v>4</v>
      </c>
      <c r="D2577">
        <v>3051</v>
      </c>
      <c r="E2577" s="25">
        <f t="shared" si="491"/>
        <v>2924</v>
      </c>
      <c r="F2577" s="25">
        <f t="shared" si="492"/>
        <v>3355.625</v>
      </c>
      <c r="G2577" s="25">
        <f t="shared" si="481"/>
        <v>0.90921959396535668</v>
      </c>
      <c r="H2577" s="25">
        <f t="shared" si="488"/>
        <v>0.99880733708417879</v>
      </c>
      <c r="I2577" s="4">
        <f t="shared" si="482"/>
        <v>3054.6431596175426</v>
      </c>
      <c r="J2577" s="25">
        <f t="shared" si="489"/>
        <v>4319.5908154229583</v>
      </c>
      <c r="K2577" s="15">
        <f t="shared" si="483"/>
        <v>4314.4389996458813</v>
      </c>
      <c r="L2577" s="36">
        <f t="shared" si="484"/>
        <v>-1263.4389996458813</v>
      </c>
      <c r="M2577" s="36">
        <f t="shared" si="485"/>
        <v>1263.4389996458813</v>
      </c>
      <c r="N2577" s="36">
        <f t="shared" si="486"/>
        <v>0.41410652233558876</v>
      </c>
      <c r="O2577" s="36">
        <f t="shared" si="487"/>
        <v>1596278.1058261851</v>
      </c>
      <c r="P2577" s="35">
        <f t="shared" si="490"/>
        <v>1596278.1058261851</v>
      </c>
    </row>
    <row r="2578" spans="1:16" x14ac:dyDescent="0.4">
      <c r="A2578" s="1">
        <v>2577</v>
      </c>
      <c r="B2578" s="21">
        <v>42390</v>
      </c>
      <c r="C2578" s="43">
        <v>1</v>
      </c>
      <c r="D2578">
        <v>2609</v>
      </c>
      <c r="E2578" s="25">
        <f t="shared" si="491"/>
        <v>3787.25</v>
      </c>
      <c r="F2578" s="25">
        <f t="shared" si="492"/>
        <v>4014.25</v>
      </c>
      <c r="G2578" s="25">
        <f t="shared" si="481"/>
        <v>0.64993460795914559</v>
      </c>
      <c r="H2578" s="25">
        <f t="shared" si="488"/>
        <v>1.0016405964821891</v>
      </c>
      <c r="I2578" s="4">
        <f t="shared" si="482"/>
        <v>2604.7266945478609</v>
      </c>
      <c r="J2578" s="25">
        <f t="shared" si="489"/>
        <v>4319.5309519623706</v>
      </c>
      <c r="K2578" s="15">
        <f t="shared" si="483"/>
        <v>4326.6175592468671</v>
      </c>
      <c r="L2578" s="36">
        <f t="shared" si="484"/>
        <v>-1717.6175592468671</v>
      </c>
      <c r="M2578" s="36">
        <f t="shared" si="485"/>
        <v>1717.6175592468671</v>
      </c>
      <c r="N2578" s="36">
        <f t="shared" si="486"/>
        <v>0.65834325766457158</v>
      </c>
      <c r="O2578" s="36">
        <f t="shared" si="487"/>
        <v>2950210.0798331653</v>
      </c>
      <c r="P2578" s="35">
        <f t="shared" si="490"/>
        <v>2950210.0798331653</v>
      </c>
    </row>
    <row r="2579" spans="1:16" x14ac:dyDescent="0.4">
      <c r="A2579" s="1">
        <v>2578</v>
      </c>
      <c r="B2579" s="21">
        <v>42391</v>
      </c>
      <c r="C2579" s="43">
        <v>2</v>
      </c>
      <c r="D2579">
        <v>6673</v>
      </c>
      <c r="E2579" s="25">
        <f t="shared" si="491"/>
        <v>4241.25</v>
      </c>
      <c r="F2579" s="25">
        <f t="shared" si="492"/>
        <v>4335.5</v>
      </c>
      <c r="G2579" s="25">
        <f t="shared" si="481"/>
        <v>1.5391535001729904</v>
      </c>
      <c r="H2579" s="25">
        <f t="shared" si="488"/>
        <v>0.99475543470319527</v>
      </c>
      <c r="I2579" s="4">
        <f t="shared" si="482"/>
        <v>6708.1814958779487</v>
      </c>
      <c r="J2579" s="25">
        <f t="shared" si="489"/>
        <v>4319.4710885017839</v>
      </c>
      <c r="K2579" s="15">
        <f t="shared" si="483"/>
        <v>4296.8173403304763</v>
      </c>
      <c r="L2579" s="36">
        <f t="shared" si="484"/>
        <v>2376.1826596695237</v>
      </c>
      <c r="M2579" s="36">
        <f t="shared" si="485"/>
        <v>2376.1826596695237</v>
      </c>
      <c r="N2579" s="36">
        <f t="shared" si="486"/>
        <v>0.35608911429185131</v>
      </c>
      <c r="O2579" s="36">
        <f t="shared" si="487"/>
        <v>5646244.0321141314</v>
      </c>
      <c r="P2579" s="35">
        <f t="shared" si="490"/>
        <v>5646244.0321141314</v>
      </c>
    </row>
    <row r="2580" spans="1:16" x14ac:dyDescent="0.4">
      <c r="A2580" s="1">
        <v>2579</v>
      </c>
      <c r="B2580" s="21">
        <v>42392</v>
      </c>
      <c r="C2580" s="43">
        <v>3</v>
      </c>
      <c r="D2580">
        <v>4632</v>
      </c>
      <c r="E2580" s="25">
        <f t="shared" si="491"/>
        <v>4429.75</v>
      </c>
      <c r="F2580" s="25">
        <f t="shared" si="492"/>
        <v>4476.125</v>
      </c>
      <c r="G2580" s="25">
        <f t="shared" si="481"/>
        <v>1.0348236476863359</v>
      </c>
      <c r="H2580" s="25">
        <f t="shared" si="488"/>
        <v>1.0047966317304369</v>
      </c>
      <c r="I2580" s="4">
        <f t="shared" si="482"/>
        <v>4609.8880646354073</v>
      </c>
      <c r="J2580" s="25">
        <f t="shared" si="489"/>
        <v>4319.4112250411963</v>
      </c>
      <c r="K2580" s="15">
        <f t="shared" si="483"/>
        <v>4340.1298499800341</v>
      </c>
      <c r="L2580" s="36">
        <f t="shared" si="484"/>
        <v>291.87015001996588</v>
      </c>
      <c r="M2580" s="36">
        <f t="shared" si="485"/>
        <v>291.87015001996588</v>
      </c>
      <c r="N2580" s="36">
        <f t="shared" si="486"/>
        <v>6.3011690418818198E-2</v>
      </c>
      <c r="O2580" s="36">
        <f t="shared" si="487"/>
        <v>85188.184472677385</v>
      </c>
      <c r="P2580" s="35">
        <f t="shared" si="490"/>
        <v>85188.184472677385</v>
      </c>
    </row>
    <row r="2581" spans="1:16" x14ac:dyDescent="0.4">
      <c r="A2581" s="1">
        <v>2580</v>
      </c>
      <c r="B2581" s="21">
        <v>42393</v>
      </c>
      <c r="C2581" s="43">
        <v>4</v>
      </c>
      <c r="D2581">
        <v>3805</v>
      </c>
      <c r="E2581" s="25">
        <f t="shared" si="491"/>
        <v>4522.5</v>
      </c>
      <c r="F2581" s="25">
        <f t="shared" si="492"/>
        <v>4103</v>
      </c>
      <c r="G2581" s="25">
        <f t="shared" si="481"/>
        <v>0.92737021691445287</v>
      </c>
      <c r="H2581" s="25">
        <f t="shared" si="488"/>
        <v>0.99880733708417879</v>
      </c>
      <c r="I2581" s="4">
        <f t="shared" si="482"/>
        <v>3809.5435012601606</v>
      </c>
      <c r="J2581" s="25">
        <f t="shared" si="489"/>
        <v>4319.3513615806096</v>
      </c>
      <c r="K2581" s="15">
        <f t="shared" si="483"/>
        <v>4314.1998313912509</v>
      </c>
      <c r="L2581" s="36">
        <f t="shared" si="484"/>
        <v>-509.19983139125088</v>
      </c>
      <c r="M2581" s="36">
        <f t="shared" si="485"/>
        <v>509.19983139125088</v>
      </c>
      <c r="N2581" s="36">
        <f t="shared" si="486"/>
        <v>0.13382387158771378</v>
      </c>
      <c r="O2581" s="36">
        <f t="shared" si="487"/>
        <v>259284.46828887833</v>
      </c>
      <c r="P2581" s="35">
        <f t="shared" si="490"/>
        <v>259284.46828887833</v>
      </c>
    </row>
    <row r="2582" spans="1:16" x14ac:dyDescent="0.4">
      <c r="A2582" s="1">
        <v>2581</v>
      </c>
      <c r="B2582" s="21">
        <v>42394</v>
      </c>
      <c r="C2582" s="43">
        <v>1</v>
      </c>
      <c r="D2582">
        <v>2980</v>
      </c>
      <c r="E2582" s="25">
        <f t="shared" si="491"/>
        <v>3683.5</v>
      </c>
      <c r="F2582" s="25">
        <f t="shared" si="492"/>
        <v>3485.125</v>
      </c>
      <c r="G2582" s="25">
        <f t="shared" si="481"/>
        <v>0.8550625874251282</v>
      </c>
      <c r="H2582" s="25">
        <f t="shared" si="488"/>
        <v>1.0016405964821891</v>
      </c>
      <c r="I2582" s="4">
        <f t="shared" si="482"/>
        <v>2975.1190301849847</v>
      </c>
      <c r="J2582" s="25">
        <f t="shared" si="489"/>
        <v>4319.291498120022</v>
      </c>
      <c r="K2582" s="15">
        <f t="shared" si="483"/>
        <v>4326.377712557387</v>
      </c>
      <c r="L2582" s="36">
        <f t="shared" si="484"/>
        <v>-1346.377712557387</v>
      </c>
      <c r="M2582" s="36">
        <f t="shared" si="485"/>
        <v>1346.377712557387</v>
      </c>
      <c r="N2582" s="36">
        <f t="shared" si="486"/>
        <v>0.4518046015293245</v>
      </c>
      <c r="O2582" s="36">
        <f t="shared" si="487"/>
        <v>1812732.9448712617</v>
      </c>
      <c r="P2582" s="35">
        <f t="shared" si="490"/>
        <v>1812732.9448712617</v>
      </c>
    </row>
    <row r="2583" spans="1:16" x14ac:dyDescent="0.4">
      <c r="A2583" s="1">
        <v>2582</v>
      </c>
      <c r="B2583" s="21">
        <v>42395</v>
      </c>
      <c r="C2583" s="43">
        <v>2</v>
      </c>
      <c r="D2583">
        <v>3317</v>
      </c>
      <c r="E2583" s="25">
        <f t="shared" si="491"/>
        <v>3286.75</v>
      </c>
      <c r="F2583" s="25">
        <f t="shared" si="492"/>
        <v>3136.75</v>
      </c>
      <c r="G2583" s="25">
        <f t="shared" si="481"/>
        <v>1.057463935602136</v>
      </c>
      <c r="H2583" s="25">
        <f t="shared" si="488"/>
        <v>0.99475543470319527</v>
      </c>
      <c r="I2583" s="4">
        <f t="shared" si="482"/>
        <v>3334.4879397313289</v>
      </c>
      <c r="J2583" s="25">
        <f t="shared" si="489"/>
        <v>4319.2316346594353</v>
      </c>
      <c r="K2583" s="15">
        <f t="shared" si="483"/>
        <v>4296.5791423194396</v>
      </c>
      <c r="L2583" s="36">
        <f t="shared" si="484"/>
        <v>-979.5791423194396</v>
      </c>
      <c r="M2583" s="36">
        <f t="shared" si="485"/>
        <v>979.5791423194396</v>
      </c>
      <c r="N2583" s="36">
        <f t="shared" si="486"/>
        <v>0.29532081468780214</v>
      </c>
      <c r="O2583" s="36">
        <f t="shared" si="487"/>
        <v>959575.29606728884</v>
      </c>
      <c r="P2583" s="35">
        <f t="shared" si="490"/>
        <v>959575.29606728884</v>
      </c>
    </row>
    <row r="2584" spans="1:16" x14ac:dyDescent="0.4">
      <c r="A2584" s="1">
        <v>2583</v>
      </c>
      <c r="B2584" s="21">
        <v>42396</v>
      </c>
      <c r="C2584" s="43">
        <v>3</v>
      </c>
      <c r="D2584">
        <v>3045</v>
      </c>
      <c r="E2584" s="25">
        <f t="shared" si="491"/>
        <v>2986.75</v>
      </c>
      <c r="F2584" s="25">
        <f t="shared" si="492"/>
        <v>3478.375</v>
      </c>
      <c r="G2584" s="25">
        <f t="shared" si="481"/>
        <v>0.875408775649549</v>
      </c>
      <c r="H2584" s="25">
        <f t="shared" si="488"/>
        <v>1.0047966317304369</v>
      </c>
      <c r="I2584" s="4">
        <f t="shared" si="482"/>
        <v>3030.4639803140794</v>
      </c>
      <c r="J2584" s="25">
        <f t="shared" si="489"/>
        <v>4319.1717711988476</v>
      </c>
      <c r="K2584" s="15">
        <f t="shared" si="483"/>
        <v>4339.8892475657876</v>
      </c>
      <c r="L2584" s="36">
        <f t="shared" si="484"/>
        <v>-1294.8892475657876</v>
      </c>
      <c r="M2584" s="36">
        <f t="shared" si="485"/>
        <v>1294.8892475657876</v>
      </c>
      <c r="N2584" s="36">
        <f t="shared" si="486"/>
        <v>0.42525098442226195</v>
      </c>
      <c r="O2584" s="36">
        <f t="shared" si="487"/>
        <v>1676738.1634614917</v>
      </c>
      <c r="P2584" s="35">
        <f t="shared" si="490"/>
        <v>1676738.1634614917</v>
      </c>
    </row>
    <row r="2585" spans="1:16" x14ac:dyDescent="0.4">
      <c r="A2585" s="1">
        <v>2584</v>
      </c>
      <c r="B2585" s="21">
        <v>42397</v>
      </c>
      <c r="C2585" s="43">
        <v>4</v>
      </c>
      <c r="D2585">
        <v>2605</v>
      </c>
      <c r="E2585" s="25">
        <f t="shared" si="491"/>
        <v>3970</v>
      </c>
      <c r="F2585" s="25">
        <f t="shared" si="492"/>
        <v>4315.75</v>
      </c>
      <c r="G2585" s="25">
        <f t="shared" si="481"/>
        <v>0.6036030817355037</v>
      </c>
      <c r="H2585" s="25">
        <f t="shared" si="488"/>
        <v>0.99880733708417879</v>
      </c>
      <c r="I2585" s="4">
        <f t="shared" si="482"/>
        <v>2608.1105967891508</v>
      </c>
      <c r="J2585" s="25">
        <f t="shared" si="489"/>
        <v>4319.1119077382609</v>
      </c>
      <c r="K2585" s="15">
        <f t="shared" si="483"/>
        <v>4313.9606631366196</v>
      </c>
      <c r="L2585" s="36">
        <f t="shared" si="484"/>
        <v>-1708.9606631366196</v>
      </c>
      <c r="M2585" s="36">
        <f t="shared" si="485"/>
        <v>1708.9606631366196</v>
      </c>
      <c r="N2585" s="36">
        <f t="shared" si="486"/>
        <v>0.65603096473574651</v>
      </c>
      <c r="O2585" s="36">
        <f t="shared" si="487"/>
        <v>2920546.5481483545</v>
      </c>
      <c r="P2585" s="35">
        <f t="shared" si="490"/>
        <v>2920546.5481483545</v>
      </c>
    </row>
    <row r="2586" spans="1:16" x14ac:dyDescent="0.4">
      <c r="A2586" s="1">
        <v>2585</v>
      </c>
      <c r="B2586" s="21">
        <v>42398</v>
      </c>
      <c r="C2586" s="43">
        <v>1</v>
      </c>
      <c r="D2586">
        <v>6913</v>
      </c>
      <c r="E2586" s="25">
        <f t="shared" si="491"/>
        <v>4661.5</v>
      </c>
      <c r="F2586" s="25">
        <f t="shared" si="492"/>
        <v>4986</v>
      </c>
      <c r="G2586" s="25">
        <f t="shared" si="481"/>
        <v>1.3864821500200561</v>
      </c>
      <c r="H2586" s="25">
        <f t="shared" si="488"/>
        <v>1.0016405964821891</v>
      </c>
      <c r="I2586" s="4">
        <f t="shared" si="482"/>
        <v>6901.6771327747647</v>
      </c>
      <c r="J2586" s="25">
        <f t="shared" si="489"/>
        <v>4319.0520442776733</v>
      </c>
      <c r="K2586" s="15">
        <f t="shared" si="483"/>
        <v>4326.1378658679068</v>
      </c>
      <c r="L2586" s="36">
        <f t="shared" si="484"/>
        <v>2586.8621341320932</v>
      </c>
      <c r="M2586" s="36">
        <f t="shared" si="485"/>
        <v>2586.8621341320932</v>
      </c>
      <c r="N2586" s="36">
        <f t="shared" si="486"/>
        <v>0.37420253639983991</v>
      </c>
      <c r="O2586" s="36">
        <f t="shared" si="487"/>
        <v>6691855.7010064479</v>
      </c>
      <c r="P2586" s="35">
        <f t="shared" si="490"/>
        <v>6691855.7010064479</v>
      </c>
    </row>
    <row r="2587" spans="1:16" x14ac:dyDescent="0.4">
      <c r="A2587" s="1">
        <v>2586</v>
      </c>
      <c r="B2587" s="21">
        <v>42399</v>
      </c>
      <c r="C2587" s="43">
        <v>2</v>
      </c>
      <c r="D2587">
        <v>6083</v>
      </c>
      <c r="E2587" s="25">
        <f t="shared" si="491"/>
        <v>5310.5</v>
      </c>
      <c r="F2587" s="25">
        <f t="shared" si="492"/>
        <v>5888.875</v>
      </c>
      <c r="G2587" s="25">
        <f t="shared" si="481"/>
        <v>1.0329647003884443</v>
      </c>
      <c r="H2587" s="25">
        <f t="shared" si="488"/>
        <v>0.99475543470319527</v>
      </c>
      <c r="I2587" s="4">
        <f t="shared" si="482"/>
        <v>6115.0708885696931</v>
      </c>
      <c r="J2587" s="25">
        <f t="shared" si="489"/>
        <v>4318.9921808170866</v>
      </c>
      <c r="K2587" s="15">
        <f t="shared" si="483"/>
        <v>4296.340944308402</v>
      </c>
      <c r="L2587" s="36">
        <f t="shared" si="484"/>
        <v>1786.659055691598</v>
      </c>
      <c r="M2587" s="36">
        <f t="shared" si="485"/>
        <v>1786.659055691598</v>
      </c>
      <c r="N2587" s="36">
        <f t="shared" si="486"/>
        <v>0.29371347290672334</v>
      </c>
      <c r="O2587" s="36">
        <f t="shared" si="487"/>
        <v>3192150.5812847926</v>
      </c>
      <c r="P2587" s="35">
        <f t="shared" si="490"/>
        <v>3192150.5812847926</v>
      </c>
    </row>
    <row r="2588" spans="1:16" x14ac:dyDescent="0.4">
      <c r="A2588" s="1">
        <v>2587</v>
      </c>
      <c r="B2588" s="21">
        <v>42400</v>
      </c>
      <c r="C2588" s="43">
        <v>3</v>
      </c>
      <c r="D2588">
        <v>5641</v>
      </c>
      <c r="E2588" s="25">
        <f t="shared" si="491"/>
        <v>6467.25</v>
      </c>
      <c r="F2588" s="25">
        <f t="shared" si="492"/>
        <v>6515.25</v>
      </c>
      <c r="G2588" s="25">
        <f t="shared" si="481"/>
        <v>0.86581481907831626</v>
      </c>
      <c r="H2588" s="25">
        <f t="shared" si="488"/>
        <v>1.0047966317304369</v>
      </c>
      <c r="I2588" s="4">
        <f t="shared" si="482"/>
        <v>5614.0713671434223</v>
      </c>
      <c r="J2588" s="25">
        <f t="shared" si="489"/>
        <v>4318.932317356499</v>
      </c>
      <c r="K2588" s="15">
        <f t="shared" si="483"/>
        <v>4339.6486451515402</v>
      </c>
      <c r="L2588" s="36">
        <f t="shared" si="484"/>
        <v>1301.3513548484598</v>
      </c>
      <c r="M2588" s="36">
        <f t="shared" si="485"/>
        <v>1301.3513548484598</v>
      </c>
      <c r="N2588" s="36">
        <f t="shared" si="486"/>
        <v>0.23069515242837435</v>
      </c>
      <c r="O2588" s="36">
        <f t="shared" si="487"/>
        <v>1693515.3487659218</v>
      </c>
      <c r="P2588" s="35">
        <f t="shared" si="490"/>
        <v>1693515.3487659218</v>
      </c>
    </row>
    <row r="2589" spans="1:16" x14ac:dyDescent="0.4">
      <c r="A2589" s="1">
        <v>2588</v>
      </c>
      <c r="B2589" s="21">
        <v>42401</v>
      </c>
      <c r="C2589" s="43">
        <v>4</v>
      </c>
      <c r="D2589">
        <v>7232</v>
      </c>
      <c r="E2589" s="25">
        <f t="shared" si="491"/>
        <v>6563.25</v>
      </c>
      <c r="F2589" s="25">
        <f t="shared" si="492"/>
        <v>6708.375</v>
      </c>
      <c r="G2589" s="25">
        <f t="shared" si="481"/>
        <v>1.0780554158048707</v>
      </c>
      <c r="H2589" s="25">
        <f t="shared" si="488"/>
        <v>0.99880733708417879</v>
      </c>
      <c r="I2589" s="4">
        <f t="shared" si="482"/>
        <v>7240.6356376119529</v>
      </c>
      <c r="J2589" s="25">
        <f t="shared" si="489"/>
        <v>4318.8724538959123</v>
      </c>
      <c r="K2589" s="15">
        <f t="shared" si="483"/>
        <v>4313.7214948819892</v>
      </c>
      <c r="L2589" s="36">
        <f t="shared" si="484"/>
        <v>2918.2785051180108</v>
      </c>
      <c r="M2589" s="36">
        <f t="shared" si="485"/>
        <v>2918.2785051180108</v>
      </c>
      <c r="N2589" s="36">
        <f t="shared" si="486"/>
        <v>0.40352302338468071</v>
      </c>
      <c r="O2589" s="36">
        <f t="shared" si="487"/>
        <v>8516349.4334338121</v>
      </c>
      <c r="P2589" s="35">
        <f t="shared" si="490"/>
        <v>8516349.4334338121</v>
      </c>
    </row>
    <row r="2590" spans="1:16" x14ac:dyDescent="0.4">
      <c r="A2590" s="1">
        <v>2589</v>
      </c>
      <c r="B2590" s="21">
        <v>42402</v>
      </c>
      <c r="C2590" s="43">
        <v>1</v>
      </c>
      <c r="D2590">
        <v>7297</v>
      </c>
      <c r="E2590" s="25">
        <f t="shared" si="491"/>
        <v>6853.5</v>
      </c>
      <c r="F2590" s="25">
        <f t="shared" si="492"/>
        <v>6866.625</v>
      </c>
      <c r="G2590" s="25">
        <f t="shared" si="481"/>
        <v>1.0626763511914514</v>
      </c>
      <c r="H2590" s="25">
        <f t="shared" si="488"/>
        <v>1.0016405964821891</v>
      </c>
      <c r="I2590" s="4">
        <f t="shared" si="482"/>
        <v>7285.0481755905485</v>
      </c>
      <c r="J2590" s="25">
        <f t="shared" si="489"/>
        <v>4318.8125904353246</v>
      </c>
      <c r="K2590" s="15">
        <f t="shared" si="483"/>
        <v>4325.8980191784267</v>
      </c>
      <c r="L2590" s="36">
        <f t="shared" si="484"/>
        <v>2971.1019808215733</v>
      </c>
      <c r="M2590" s="36">
        <f t="shared" si="485"/>
        <v>2971.1019808215733</v>
      </c>
      <c r="N2590" s="36">
        <f t="shared" si="486"/>
        <v>0.4071676004963099</v>
      </c>
      <c r="O2590" s="36">
        <f t="shared" si="487"/>
        <v>8827446.9804418758</v>
      </c>
      <c r="P2590" s="35">
        <f t="shared" si="490"/>
        <v>8827446.9804418758</v>
      </c>
    </row>
    <row r="2591" spans="1:16" x14ac:dyDescent="0.4">
      <c r="A2591" s="1">
        <v>2590</v>
      </c>
      <c r="B2591" s="21">
        <v>42403</v>
      </c>
      <c r="C2591" s="43">
        <v>2</v>
      </c>
      <c r="D2591">
        <v>7244</v>
      </c>
      <c r="E2591" s="25">
        <f t="shared" si="491"/>
        <v>6879.75</v>
      </c>
      <c r="F2591" s="25">
        <f t="shared" si="492"/>
        <v>6853.625</v>
      </c>
      <c r="G2591" s="25">
        <f t="shared" si="481"/>
        <v>1.0569589086067592</v>
      </c>
      <c r="H2591" s="25">
        <f t="shared" si="488"/>
        <v>0.99475543470319527</v>
      </c>
      <c r="I2591" s="4">
        <f t="shared" si="482"/>
        <v>7282.1919310864478</v>
      </c>
      <c r="J2591" s="25">
        <f t="shared" si="489"/>
        <v>4318.7527269747379</v>
      </c>
      <c r="K2591" s="15">
        <f t="shared" si="483"/>
        <v>4296.1027462973652</v>
      </c>
      <c r="L2591" s="36">
        <f t="shared" si="484"/>
        <v>2947.8972537026348</v>
      </c>
      <c r="M2591" s="36">
        <f t="shared" si="485"/>
        <v>2947.8972537026348</v>
      </c>
      <c r="N2591" s="36">
        <f t="shared" si="486"/>
        <v>0.40694329841284299</v>
      </c>
      <c r="O2591" s="36">
        <f t="shared" si="487"/>
        <v>8690098.2183875367</v>
      </c>
      <c r="P2591" s="35">
        <f t="shared" si="490"/>
        <v>8690098.2183875367</v>
      </c>
    </row>
    <row r="2592" spans="1:16" x14ac:dyDescent="0.4">
      <c r="A2592" s="1">
        <v>2591</v>
      </c>
      <c r="B2592" s="21">
        <v>42404</v>
      </c>
      <c r="C2592" s="43">
        <v>3</v>
      </c>
      <c r="D2592">
        <v>5746</v>
      </c>
      <c r="E2592" s="25">
        <f t="shared" si="491"/>
        <v>6827.5</v>
      </c>
      <c r="F2592" s="25">
        <f t="shared" si="492"/>
        <v>6371.625</v>
      </c>
      <c r="G2592" s="25">
        <f t="shared" si="481"/>
        <v>0.90181076256057124</v>
      </c>
      <c r="H2592" s="25">
        <f t="shared" si="488"/>
        <v>1.0047966317304369</v>
      </c>
      <c r="I2592" s="4">
        <f t="shared" si="482"/>
        <v>5718.5701250852871</v>
      </c>
      <c r="J2592" s="25">
        <f t="shared" si="489"/>
        <v>4318.6928635141503</v>
      </c>
      <c r="K2592" s="15">
        <f t="shared" si="483"/>
        <v>4339.4080427372937</v>
      </c>
      <c r="L2592" s="36">
        <f t="shared" si="484"/>
        <v>1406.5919572627063</v>
      </c>
      <c r="M2592" s="36">
        <f t="shared" si="485"/>
        <v>1406.5919572627063</v>
      </c>
      <c r="N2592" s="36">
        <f t="shared" si="486"/>
        <v>0.24479498037986536</v>
      </c>
      <c r="O2592" s="36">
        <f t="shared" si="487"/>
        <v>1978500.9342361309</v>
      </c>
      <c r="P2592" s="35">
        <f t="shared" si="490"/>
        <v>1978500.9342361309</v>
      </c>
    </row>
    <row r="2593" spans="1:16" x14ac:dyDescent="0.4">
      <c r="A2593" s="1">
        <v>2592</v>
      </c>
      <c r="B2593" s="21">
        <v>42405</v>
      </c>
      <c r="C2593" s="43">
        <v>4</v>
      </c>
      <c r="D2593">
        <v>7023</v>
      </c>
      <c r="E2593" s="25">
        <f t="shared" si="491"/>
        <v>5915.75</v>
      </c>
      <c r="F2593" s="25">
        <f t="shared" si="492"/>
        <v>5716.125</v>
      </c>
      <c r="G2593" s="25">
        <f t="shared" si="481"/>
        <v>1.2286295348684642</v>
      </c>
      <c r="H2593" s="25">
        <f t="shared" si="488"/>
        <v>0.99880733708417879</v>
      </c>
      <c r="I2593" s="4">
        <f t="shared" si="482"/>
        <v>7031.3860734165855</v>
      </c>
      <c r="J2593" s="25">
        <f t="shared" si="489"/>
        <v>4318.6330000535636</v>
      </c>
      <c r="K2593" s="15">
        <f t="shared" si="483"/>
        <v>4313.4823266273579</v>
      </c>
      <c r="L2593" s="36">
        <f t="shared" si="484"/>
        <v>2709.5176733726421</v>
      </c>
      <c r="M2593" s="36">
        <f t="shared" si="485"/>
        <v>2709.5176733726421</v>
      </c>
      <c r="N2593" s="36">
        <f t="shared" si="486"/>
        <v>0.38580630405419936</v>
      </c>
      <c r="O2593" s="36">
        <f t="shared" si="487"/>
        <v>7341486.0223186957</v>
      </c>
      <c r="P2593" s="35">
        <f t="shared" si="490"/>
        <v>7341486.0223186957</v>
      </c>
    </row>
    <row r="2594" spans="1:16" x14ac:dyDescent="0.4">
      <c r="A2594" s="1">
        <v>2593</v>
      </c>
      <c r="B2594" s="21">
        <v>42406</v>
      </c>
      <c r="C2594" s="43">
        <v>1</v>
      </c>
      <c r="D2594">
        <v>3650</v>
      </c>
      <c r="E2594" s="25">
        <f t="shared" si="491"/>
        <v>5516.5</v>
      </c>
      <c r="F2594" s="25">
        <f t="shared" si="492"/>
        <v>5644.375</v>
      </c>
      <c r="G2594" s="25">
        <f t="shared" si="481"/>
        <v>0.64666149928025685</v>
      </c>
      <c r="H2594" s="25">
        <f t="shared" si="488"/>
        <v>1.0016405964821891</v>
      </c>
      <c r="I2594" s="4">
        <f t="shared" si="482"/>
        <v>3644.0216309312732</v>
      </c>
      <c r="J2594" s="25">
        <f t="shared" si="489"/>
        <v>4318.573136592976</v>
      </c>
      <c r="K2594" s="15">
        <f t="shared" si="483"/>
        <v>4325.6581724889465</v>
      </c>
      <c r="L2594" s="36">
        <f t="shared" si="484"/>
        <v>-675.65817248894655</v>
      </c>
      <c r="M2594" s="36">
        <f t="shared" si="485"/>
        <v>675.65817248894655</v>
      </c>
      <c r="N2594" s="36">
        <f t="shared" si="486"/>
        <v>0.18511182807916343</v>
      </c>
      <c r="O2594" s="36">
        <f t="shared" si="487"/>
        <v>456513.96605110302</v>
      </c>
      <c r="P2594" s="35">
        <f t="shared" si="490"/>
        <v>456513.96605110302</v>
      </c>
    </row>
    <row r="2595" spans="1:16" x14ac:dyDescent="0.4">
      <c r="A2595" s="1">
        <v>2594</v>
      </c>
      <c r="B2595" s="21">
        <v>42407</v>
      </c>
      <c r="C2595" s="43">
        <v>2</v>
      </c>
      <c r="D2595">
        <v>5647</v>
      </c>
      <c r="E2595" s="25">
        <f t="shared" si="491"/>
        <v>5772.25</v>
      </c>
      <c r="F2595" s="25">
        <f t="shared" si="492"/>
        <v>5771.875</v>
      </c>
      <c r="G2595" s="25">
        <f t="shared" si="481"/>
        <v>0.97836491608012999</v>
      </c>
      <c r="H2595" s="25">
        <f t="shared" si="488"/>
        <v>0.99475543470319527</v>
      </c>
      <c r="I2595" s="4">
        <f t="shared" si="482"/>
        <v>5676.7722024910499</v>
      </c>
      <c r="J2595" s="25">
        <f t="shared" si="489"/>
        <v>4318.5132731323893</v>
      </c>
      <c r="K2595" s="15">
        <f t="shared" si="483"/>
        <v>4295.8645482863285</v>
      </c>
      <c r="L2595" s="36">
        <f t="shared" si="484"/>
        <v>1351.1354517136715</v>
      </c>
      <c r="M2595" s="36">
        <f t="shared" si="485"/>
        <v>1351.1354517136715</v>
      </c>
      <c r="N2595" s="36">
        <f t="shared" si="486"/>
        <v>0.23926606192910777</v>
      </c>
      <c r="O2595" s="36">
        <f t="shared" si="487"/>
        <v>1825567.0088775072</v>
      </c>
      <c r="P2595" s="35">
        <f t="shared" si="490"/>
        <v>1825567.0088775072</v>
      </c>
    </row>
    <row r="2596" spans="1:16" x14ac:dyDescent="0.4">
      <c r="A2596" s="1">
        <v>2595</v>
      </c>
      <c r="B2596" s="21">
        <v>42408</v>
      </c>
      <c r="C2596" s="43">
        <v>3</v>
      </c>
      <c r="D2596">
        <v>6769</v>
      </c>
      <c r="E2596" s="25">
        <f t="shared" si="491"/>
        <v>5771.5</v>
      </c>
      <c r="F2596" s="25">
        <f t="shared" si="492"/>
        <v>6186.375</v>
      </c>
      <c r="G2596" s="25">
        <f t="shared" si="481"/>
        <v>1.0941787395688105</v>
      </c>
      <c r="H2596" s="25">
        <f t="shared" si="488"/>
        <v>1.0047966317304369</v>
      </c>
      <c r="I2596" s="4">
        <f t="shared" si="482"/>
        <v>6736.6865953188844</v>
      </c>
      <c r="J2596" s="25">
        <f t="shared" si="489"/>
        <v>4318.4534096718016</v>
      </c>
      <c r="K2596" s="15">
        <f t="shared" si="483"/>
        <v>4339.1674403230463</v>
      </c>
      <c r="L2596" s="36">
        <f t="shared" si="484"/>
        <v>2429.8325596769537</v>
      </c>
      <c r="M2596" s="36">
        <f t="shared" si="485"/>
        <v>2429.8325596769537</v>
      </c>
      <c r="N2596" s="36">
        <f t="shared" si="486"/>
        <v>0.3589647746605043</v>
      </c>
      <c r="O2596" s="36">
        <f t="shared" si="487"/>
        <v>5904086.2680662563</v>
      </c>
      <c r="P2596" s="35">
        <f t="shared" si="490"/>
        <v>5904086.2680662563</v>
      </c>
    </row>
    <row r="2597" spans="1:16" x14ac:dyDescent="0.4">
      <c r="A2597" s="1">
        <v>2596</v>
      </c>
      <c r="B2597" s="21">
        <v>42409</v>
      </c>
      <c r="C2597" s="43">
        <v>4</v>
      </c>
      <c r="D2597">
        <v>7020</v>
      </c>
      <c r="E2597" s="25">
        <f t="shared" si="491"/>
        <v>6601.25</v>
      </c>
      <c r="F2597" s="25">
        <f t="shared" si="492"/>
        <v>6588</v>
      </c>
      <c r="G2597" s="25">
        <f t="shared" si="481"/>
        <v>1.0655737704918034</v>
      </c>
      <c r="H2597" s="25">
        <f t="shared" si="488"/>
        <v>0.99880733708417879</v>
      </c>
      <c r="I2597" s="4">
        <f t="shared" si="482"/>
        <v>7028.3824911554084</v>
      </c>
      <c r="J2597" s="25">
        <f t="shared" si="489"/>
        <v>4318.3935462112149</v>
      </c>
      <c r="K2597" s="15">
        <f t="shared" si="483"/>
        <v>4313.2431583727275</v>
      </c>
      <c r="L2597" s="36">
        <f t="shared" si="484"/>
        <v>2706.7568416272725</v>
      </c>
      <c r="M2597" s="36">
        <f t="shared" si="485"/>
        <v>2706.7568416272725</v>
      </c>
      <c r="N2597" s="36">
        <f t="shared" si="486"/>
        <v>0.38557789766770262</v>
      </c>
      <c r="O2597" s="36">
        <f t="shared" si="487"/>
        <v>7326532.5996960476</v>
      </c>
      <c r="P2597" s="35">
        <f t="shared" si="490"/>
        <v>7326532.5996960476</v>
      </c>
    </row>
    <row r="2598" spans="1:16" x14ac:dyDescent="0.4">
      <c r="A2598" s="1">
        <v>2597</v>
      </c>
      <c r="B2598" s="21">
        <v>42410</v>
      </c>
      <c r="C2598" s="43">
        <v>1</v>
      </c>
      <c r="D2598">
        <v>6969</v>
      </c>
      <c r="E2598" s="25">
        <f t="shared" si="491"/>
        <v>6574.75</v>
      </c>
      <c r="F2598" s="25">
        <f t="shared" si="492"/>
        <v>6584.75</v>
      </c>
      <c r="G2598" s="25">
        <f t="shared" si="481"/>
        <v>1.0583545313033904</v>
      </c>
      <c r="H2598" s="25">
        <f t="shared" si="488"/>
        <v>1.0016405964821891</v>
      </c>
      <c r="I2598" s="4">
        <f t="shared" si="482"/>
        <v>6957.5854098520667</v>
      </c>
      <c r="J2598" s="25">
        <f t="shared" si="489"/>
        <v>4318.3336827506273</v>
      </c>
      <c r="K2598" s="15">
        <f t="shared" si="483"/>
        <v>4325.4183257994664</v>
      </c>
      <c r="L2598" s="36">
        <f t="shared" si="484"/>
        <v>2643.5816742005336</v>
      </c>
      <c r="M2598" s="36">
        <f t="shared" si="485"/>
        <v>2643.5816742005336</v>
      </c>
      <c r="N2598" s="36">
        <f t="shared" si="486"/>
        <v>0.37933443452439858</v>
      </c>
      <c r="O2598" s="36">
        <f t="shared" si="487"/>
        <v>6988524.0681688963</v>
      </c>
      <c r="P2598" s="35">
        <f t="shared" si="490"/>
        <v>6988524.0681688963</v>
      </c>
    </row>
    <row r="2599" spans="1:16" x14ac:dyDescent="0.4">
      <c r="A2599" s="1">
        <v>2598</v>
      </c>
      <c r="B2599" s="21">
        <v>42411</v>
      </c>
      <c r="C2599" s="43">
        <v>2</v>
      </c>
      <c r="D2599">
        <v>5541</v>
      </c>
      <c r="E2599" s="25">
        <f t="shared" si="491"/>
        <v>6594.75</v>
      </c>
      <c r="F2599" s="25">
        <f t="shared" si="492"/>
        <v>6474.25</v>
      </c>
      <c r="G2599" s="25">
        <f t="shared" si="481"/>
        <v>0.85585202919257053</v>
      </c>
      <c r="H2599" s="25">
        <f t="shared" si="488"/>
        <v>0.99475543470319527</v>
      </c>
      <c r="I2599" s="4">
        <f t="shared" si="482"/>
        <v>5570.21334761872</v>
      </c>
      <c r="J2599" s="25">
        <f t="shared" si="489"/>
        <v>4318.2738192900406</v>
      </c>
      <c r="K2599" s="15">
        <f t="shared" si="483"/>
        <v>4295.6263502752918</v>
      </c>
      <c r="L2599" s="36">
        <f t="shared" si="484"/>
        <v>1245.3736497247082</v>
      </c>
      <c r="M2599" s="36">
        <f t="shared" si="485"/>
        <v>1245.3736497247082</v>
      </c>
      <c r="N2599" s="36">
        <f t="shared" si="486"/>
        <v>0.22475611797955392</v>
      </c>
      <c r="O2599" s="36">
        <f t="shared" si="487"/>
        <v>1550955.5274286403</v>
      </c>
      <c r="P2599" s="35">
        <f t="shared" si="490"/>
        <v>1550955.5274286403</v>
      </c>
    </row>
    <row r="2600" spans="1:16" x14ac:dyDescent="0.4">
      <c r="A2600" s="1">
        <v>2599</v>
      </c>
      <c r="B2600" s="21">
        <v>42412</v>
      </c>
      <c r="C2600" s="43">
        <v>3</v>
      </c>
      <c r="D2600">
        <v>6849</v>
      </c>
      <c r="E2600" s="25">
        <f t="shared" si="491"/>
        <v>6353.75</v>
      </c>
      <c r="F2600" s="25">
        <f t="shared" si="492"/>
        <v>6186.875</v>
      </c>
      <c r="G2600" s="25">
        <f t="shared" si="481"/>
        <v>1.1070209112031519</v>
      </c>
      <c r="H2600" s="25">
        <f t="shared" si="488"/>
        <v>1.0047966317304369</v>
      </c>
      <c r="I2600" s="4">
        <f t="shared" si="482"/>
        <v>6816.3046966079246</v>
      </c>
      <c r="J2600" s="25">
        <f t="shared" si="489"/>
        <v>4318.213955829453</v>
      </c>
      <c r="K2600" s="15">
        <f t="shared" si="483"/>
        <v>4338.9268379087998</v>
      </c>
      <c r="L2600" s="36">
        <f t="shared" si="484"/>
        <v>2510.0731620912002</v>
      </c>
      <c r="M2600" s="36">
        <f t="shared" si="485"/>
        <v>2510.0731620912002</v>
      </c>
      <c r="N2600" s="36">
        <f t="shared" si="486"/>
        <v>0.36648754009215945</v>
      </c>
      <c r="O2600" s="36">
        <f t="shared" si="487"/>
        <v>6300467.2790505169</v>
      </c>
      <c r="P2600" s="35">
        <f t="shared" si="490"/>
        <v>6300467.2790505169</v>
      </c>
    </row>
    <row r="2601" spans="1:16" x14ac:dyDescent="0.4">
      <c r="A2601" s="1">
        <v>2600</v>
      </c>
      <c r="B2601" s="21">
        <v>42413</v>
      </c>
      <c r="C2601" s="43">
        <v>4</v>
      </c>
      <c r="D2601">
        <v>6056</v>
      </c>
      <c r="E2601" s="25">
        <f t="shared" si="491"/>
        <v>6020</v>
      </c>
      <c r="F2601" s="25">
        <f t="shared" si="492"/>
        <v>6175.875</v>
      </c>
      <c r="G2601" s="25">
        <f t="shared" si="481"/>
        <v>0.98058979496832432</v>
      </c>
      <c r="H2601" s="25">
        <f t="shared" si="488"/>
        <v>0.99880733708417879</v>
      </c>
      <c r="I2601" s="4">
        <f t="shared" si="482"/>
        <v>6063.2313912303634</v>
      </c>
      <c r="J2601" s="25">
        <f t="shared" si="489"/>
        <v>4318.1540923688663</v>
      </c>
      <c r="K2601" s="15">
        <f t="shared" si="483"/>
        <v>4313.0039901180962</v>
      </c>
      <c r="L2601" s="36">
        <f t="shared" si="484"/>
        <v>1742.9960098819038</v>
      </c>
      <c r="M2601" s="36">
        <f t="shared" si="485"/>
        <v>1742.9960098819038</v>
      </c>
      <c r="N2601" s="36">
        <f t="shared" si="486"/>
        <v>0.28781307957098806</v>
      </c>
      <c r="O2601" s="36">
        <f t="shared" si="487"/>
        <v>3038035.0904642376</v>
      </c>
      <c r="P2601" s="35">
        <f t="shared" si="490"/>
        <v>3038035.0904642376</v>
      </c>
    </row>
    <row r="2602" spans="1:16" x14ac:dyDescent="0.4">
      <c r="A2602" s="1">
        <v>2601</v>
      </c>
      <c r="B2602" s="21">
        <v>42414</v>
      </c>
      <c r="C2602" s="43">
        <v>1</v>
      </c>
      <c r="D2602">
        <v>5634</v>
      </c>
      <c r="E2602" s="25">
        <f t="shared" si="491"/>
        <v>6331.75</v>
      </c>
      <c r="F2602" s="25">
        <f t="shared" si="492"/>
        <v>6363</v>
      </c>
      <c r="G2602" s="25">
        <f t="shared" si="481"/>
        <v>0.88543140028288547</v>
      </c>
      <c r="H2602" s="25">
        <f t="shared" si="488"/>
        <v>1.0016405964821891</v>
      </c>
      <c r="I2602" s="4">
        <f t="shared" si="482"/>
        <v>5624.7720188128205</v>
      </c>
      <c r="J2602" s="25">
        <f t="shared" si="489"/>
        <v>4318.0942289082786</v>
      </c>
      <c r="K2602" s="15">
        <f t="shared" si="483"/>
        <v>4325.1784791099863</v>
      </c>
      <c r="L2602" s="36">
        <f t="shared" si="484"/>
        <v>1308.8215208900137</v>
      </c>
      <c r="M2602" s="36">
        <f t="shared" si="485"/>
        <v>1308.8215208900137</v>
      </c>
      <c r="N2602" s="36">
        <f t="shared" si="486"/>
        <v>0.23230768918885583</v>
      </c>
      <c r="O2602" s="36">
        <f t="shared" si="487"/>
        <v>1713013.7735448487</v>
      </c>
      <c r="P2602" s="35">
        <f t="shared" si="490"/>
        <v>1713013.7735448487</v>
      </c>
    </row>
    <row r="2603" spans="1:16" x14ac:dyDescent="0.4">
      <c r="A2603" s="1">
        <v>2602</v>
      </c>
      <c r="B2603" s="21">
        <v>42415</v>
      </c>
      <c r="C2603" s="43">
        <v>2</v>
      </c>
      <c r="D2603">
        <v>6788</v>
      </c>
      <c r="E2603" s="25">
        <f t="shared" si="491"/>
        <v>6394.25</v>
      </c>
      <c r="F2603" s="25">
        <f t="shared" si="492"/>
        <v>6515.375</v>
      </c>
      <c r="G2603" s="25">
        <f t="shared" si="481"/>
        <v>1.0418433321182587</v>
      </c>
      <c r="H2603" s="25">
        <f t="shared" si="488"/>
        <v>0.99475543470319527</v>
      </c>
      <c r="I2603" s="4">
        <f t="shared" si="482"/>
        <v>6823.7878006922701</v>
      </c>
      <c r="J2603" s="25">
        <f t="shared" si="489"/>
        <v>4318.0343654476919</v>
      </c>
      <c r="K2603" s="15">
        <f t="shared" si="483"/>
        <v>4295.388152264255</v>
      </c>
      <c r="L2603" s="36">
        <f t="shared" si="484"/>
        <v>2492.611847735745</v>
      </c>
      <c r="M2603" s="36">
        <f t="shared" si="485"/>
        <v>2492.611847735745</v>
      </c>
      <c r="N2603" s="36">
        <f t="shared" si="486"/>
        <v>0.36720858098640907</v>
      </c>
      <c r="O2603" s="36">
        <f t="shared" si="487"/>
        <v>6213113.8234726042</v>
      </c>
      <c r="P2603" s="35">
        <f t="shared" si="490"/>
        <v>6213113.8234726042</v>
      </c>
    </row>
    <row r="2604" spans="1:16" x14ac:dyDescent="0.4">
      <c r="A2604" s="1">
        <v>2603</v>
      </c>
      <c r="B2604" s="21">
        <v>42416</v>
      </c>
      <c r="C2604" s="43">
        <v>3</v>
      </c>
      <c r="D2604">
        <v>7099</v>
      </c>
      <c r="E2604" s="25">
        <f t="shared" si="491"/>
        <v>6636.5</v>
      </c>
      <c r="F2604" s="25">
        <f t="shared" si="492"/>
        <v>6633</v>
      </c>
      <c r="G2604" s="25">
        <f t="shared" si="481"/>
        <v>1.070254786672697</v>
      </c>
      <c r="H2604" s="25">
        <f t="shared" si="488"/>
        <v>1.0047966317304369</v>
      </c>
      <c r="I2604" s="4">
        <f t="shared" si="482"/>
        <v>7065.1112631361739</v>
      </c>
      <c r="J2604" s="25">
        <f t="shared" si="489"/>
        <v>4317.9745019871043</v>
      </c>
      <c r="K2604" s="15">
        <f t="shared" si="483"/>
        <v>4338.6862354945533</v>
      </c>
      <c r="L2604" s="36">
        <f t="shared" si="484"/>
        <v>2760.3137645054467</v>
      </c>
      <c r="M2604" s="36">
        <f t="shared" si="485"/>
        <v>2760.3137645054467</v>
      </c>
      <c r="N2604" s="36">
        <f t="shared" si="486"/>
        <v>0.38883135152915155</v>
      </c>
      <c r="O2604" s="36">
        <f t="shared" si="487"/>
        <v>7619332.0785182305</v>
      </c>
      <c r="P2604" s="35">
        <f t="shared" si="490"/>
        <v>7619332.0785182305</v>
      </c>
    </row>
    <row r="2605" spans="1:16" x14ac:dyDescent="0.4">
      <c r="A2605" s="1">
        <v>2604</v>
      </c>
      <c r="B2605" s="21">
        <v>42417</v>
      </c>
      <c r="C2605" s="43">
        <v>4</v>
      </c>
      <c r="D2605">
        <v>7025</v>
      </c>
      <c r="E2605" s="25">
        <f t="shared" si="491"/>
        <v>6629.5</v>
      </c>
      <c r="F2605" s="25">
        <f t="shared" si="492"/>
        <v>6635.5</v>
      </c>
      <c r="G2605" s="25">
        <f t="shared" ref="G2605:G2668" si="493">D2605/F2605</f>
        <v>1.0586994197875066</v>
      </c>
      <c r="H2605" s="25">
        <f t="shared" si="488"/>
        <v>0.99880733708417879</v>
      </c>
      <c r="I2605" s="4">
        <f t="shared" ref="I2605:I2668" si="494">D2605/H2605</f>
        <v>7033.3884615907036</v>
      </c>
      <c r="J2605" s="25">
        <f t="shared" si="489"/>
        <v>4317.9146385265176</v>
      </c>
      <c r="K2605" s="15">
        <f t="shared" ref="K2605:K2668" si="495">H2605*J2605</f>
        <v>4312.7648218634658</v>
      </c>
      <c r="L2605" s="36">
        <f t="shared" ref="L2605:L2668" si="496">D2605-K2605</f>
        <v>2712.2351781365342</v>
      </c>
      <c r="M2605" s="36">
        <f t="shared" ref="M2605:M2668" si="497">ABS(L2605)</f>
        <v>2712.2351781365342</v>
      </c>
      <c r="N2605" s="36">
        <f t="shared" ref="N2605:N2668" si="498">M2605/D2605</f>
        <v>0.3860832993788661</v>
      </c>
      <c r="O2605" s="36">
        <f t="shared" ref="O2605:O2668" si="499">L2605^2</f>
        <v>7356219.6615213174</v>
      </c>
      <c r="P2605" s="35">
        <f t="shared" si="490"/>
        <v>7356219.6615213174</v>
      </c>
    </row>
    <row r="2606" spans="1:16" x14ac:dyDescent="0.4">
      <c r="A2606" s="1">
        <v>2605</v>
      </c>
      <c r="B2606" s="21">
        <v>42418</v>
      </c>
      <c r="C2606" s="43">
        <v>1</v>
      </c>
      <c r="D2606">
        <v>5606</v>
      </c>
      <c r="E2606" s="25">
        <f t="shared" si="491"/>
        <v>6641.5</v>
      </c>
      <c r="F2606" s="25">
        <f t="shared" si="492"/>
        <v>6516.5</v>
      </c>
      <c r="G2606" s="25">
        <f t="shared" si="493"/>
        <v>0.86027775646435967</v>
      </c>
      <c r="H2606" s="25">
        <f t="shared" si="488"/>
        <v>1.0016405964821891</v>
      </c>
      <c r="I2606" s="4">
        <f t="shared" si="494"/>
        <v>5596.8178802741695</v>
      </c>
      <c r="J2606" s="25">
        <f t="shared" si="489"/>
        <v>4317.85477506593</v>
      </c>
      <c r="K2606" s="15">
        <f t="shared" si="495"/>
        <v>4324.9386324205061</v>
      </c>
      <c r="L2606" s="36">
        <f t="shared" si="496"/>
        <v>1281.0613675794939</v>
      </c>
      <c r="M2606" s="36">
        <f t="shared" si="497"/>
        <v>1281.0613675794939</v>
      </c>
      <c r="N2606" s="36">
        <f t="shared" si="498"/>
        <v>0.22851611979655617</v>
      </c>
      <c r="O2606" s="36">
        <f t="shared" si="499"/>
        <v>1641118.2275046431</v>
      </c>
      <c r="P2606" s="35">
        <f t="shared" si="490"/>
        <v>1641118.2275046431</v>
      </c>
    </row>
    <row r="2607" spans="1:16" x14ac:dyDescent="0.4">
      <c r="A2607" s="1">
        <v>2606</v>
      </c>
      <c r="B2607" s="21">
        <v>42419</v>
      </c>
      <c r="C2607" s="43">
        <v>2</v>
      </c>
      <c r="D2607">
        <v>6836</v>
      </c>
      <c r="E2607" s="25">
        <f t="shared" si="491"/>
        <v>6391.5</v>
      </c>
      <c r="F2607" s="25">
        <f t="shared" si="492"/>
        <v>6196</v>
      </c>
      <c r="G2607" s="25">
        <f t="shared" si="493"/>
        <v>1.1032924467398322</v>
      </c>
      <c r="H2607" s="25">
        <f t="shared" si="488"/>
        <v>0.99475543470319527</v>
      </c>
      <c r="I2607" s="4">
        <f t="shared" si="494"/>
        <v>6872.0408670495517</v>
      </c>
      <c r="J2607" s="25">
        <f t="shared" si="489"/>
        <v>4317.7949116053433</v>
      </c>
      <c r="K2607" s="15">
        <f t="shared" si="495"/>
        <v>4295.1499542532174</v>
      </c>
      <c r="L2607" s="36">
        <f t="shared" si="496"/>
        <v>2540.8500457467826</v>
      </c>
      <c r="M2607" s="36">
        <f t="shared" si="497"/>
        <v>2540.8500457467826</v>
      </c>
      <c r="N2607" s="36">
        <f t="shared" si="498"/>
        <v>0.3716866655568728</v>
      </c>
      <c r="O2607" s="36">
        <f t="shared" si="499"/>
        <v>6455918.9549714271</v>
      </c>
      <c r="P2607" s="35">
        <f t="shared" si="490"/>
        <v>6455918.9549714271</v>
      </c>
    </row>
    <row r="2608" spans="1:16" x14ac:dyDescent="0.4">
      <c r="A2608" s="1">
        <v>2607</v>
      </c>
      <c r="B2608" s="21">
        <v>42420</v>
      </c>
      <c r="C2608" s="43">
        <v>3</v>
      </c>
      <c r="D2608">
        <v>6099</v>
      </c>
      <c r="E2608" s="25">
        <f t="shared" si="491"/>
        <v>6000.5</v>
      </c>
      <c r="F2608" s="25">
        <f t="shared" si="492"/>
        <v>6116.125</v>
      </c>
      <c r="G2608" s="25">
        <f t="shared" si="493"/>
        <v>0.99720002452533263</v>
      </c>
      <c r="H2608" s="25">
        <f t="shared" si="488"/>
        <v>1.0047966317304369</v>
      </c>
      <c r="I2608" s="4">
        <f t="shared" si="494"/>
        <v>6069.8849970231759</v>
      </c>
      <c r="J2608" s="25">
        <f t="shared" si="489"/>
        <v>4317.7350481447556</v>
      </c>
      <c r="K2608" s="15">
        <f t="shared" si="495"/>
        <v>4338.4456330803059</v>
      </c>
      <c r="L2608" s="36">
        <f t="shared" si="496"/>
        <v>1760.5543669196941</v>
      </c>
      <c r="M2608" s="36">
        <f t="shared" si="497"/>
        <v>1760.5543669196941</v>
      </c>
      <c r="N2608" s="36">
        <f t="shared" si="498"/>
        <v>0.28866279175597542</v>
      </c>
      <c r="O2608" s="36">
        <f t="shared" si="499"/>
        <v>3099551.6788800047</v>
      </c>
      <c r="P2608" s="35">
        <f t="shared" si="490"/>
        <v>3099551.6788800047</v>
      </c>
    </row>
    <row r="2609" spans="1:16" x14ac:dyDescent="0.4">
      <c r="A2609" s="1">
        <v>2608</v>
      </c>
      <c r="B2609" s="21">
        <v>42421</v>
      </c>
      <c r="C2609" s="43">
        <v>4</v>
      </c>
      <c r="D2609">
        <v>5461</v>
      </c>
      <c r="E2609" s="25">
        <f t="shared" si="491"/>
        <v>6231.75</v>
      </c>
      <c r="F2609" s="25">
        <f t="shared" si="492"/>
        <v>5787.625</v>
      </c>
      <c r="G2609" s="25">
        <f t="shared" si="493"/>
        <v>0.94356493380272566</v>
      </c>
      <c r="H2609" s="25">
        <f t="shared" si="488"/>
        <v>0.99880733708417879</v>
      </c>
      <c r="I2609" s="4">
        <f t="shared" si="494"/>
        <v>5467.5209094301545</v>
      </c>
      <c r="J2609" s="25">
        <f t="shared" si="489"/>
        <v>4317.6751846841689</v>
      </c>
      <c r="K2609" s="15">
        <f t="shared" si="495"/>
        <v>4312.5256536088345</v>
      </c>
      <c r="L2609" s="36">
        <f t="shared" si="496"/>
        <v>1148.4743463911655</v>
      </c>
      <c r="M2609" s="36">
        <f t="shared" si="497"/>
        <v>1148.4743463911655</v>
      </c>
      <c r="N2609" s="36">
        <f t="shared" si="498"/>
        <v>0.21030476952777247</v>
      </c>
      <c r="O2609" s="36">
        <f t="shared" si="499"/>
        <v>1318993.3243186148</v>
      </c>
      <c r="P2609" s="35">
        <f t="shared" si="490"/>
        <v>1318993.3243186148</v>
      </c>
    </row>
    <row r="2610" spans="1:16" x14ac:dyDescent="0.4">
      <c r="A2610" s="1">
        <v>2609</v>
      </c>
      <c r="B2610" s="21">
        <v>42422</v>
      </c>
      <c r="C2610" s="43">
        <v>1</v>
      </c>
      <c r="D2610">
        <v>6531</v>
      </c>
      <c r="E2610" s="25">
        <f t="shared" si="491"/>
        <v>5343.5</v>
      </c>
      <c r="F2610" s="25">
        <f t="shared" si="492"/>
        <v>5384</v>
      </c>
      <c r="G2610" s="25">
        <f t="shared" si="493"/>
        <v>1.213038632986627</v>
      </c>
      <c r="H2610" s="25">
        <f t="shared" si="488"/>
        <v>1.0016405964821891</v>
      </c>
      <c r="I2610" s="4">
        <f t="shared" si="494"/>
        <v>6520.3028141403138</v>
      </c>
      <c r="J2610" s="25">
        <f t="shared" si="489"/>
        <v>4317.6153212235813</v>
      </c>
      <c r="K2610" s="15">
        <f t="shared" si="495"/>
        <v>4324.698785731026</v>
      </c>
      <c r="L2610" s="36">
        <f t="shared" si="496"/>
        <v>2206.301214268974</v>
      </c>
      <c r="M2610" s="36">
        <f t="shared" si="497"/>
        <v>2206.301214268974</v>
      </c>
      <c r="N2610" s="36">
        <f t="shared" si="498"/>
        <v>0.33781981538339828</v>
      </c>
      <c r="O2610" s="36">
        <f t="shared" si="499"/>
        <v>4867765.0480847489</v>
      </c>
      <c r="P2610" s="35">
        <f t="shared" si="490"/>
        <v>4867765.0480847489</v>
      </c>
    </row>
    <row r="2611" spans="1:16" x14ac:dyDescent="0.4">
      <c r="A2611" s="1">
        <v>2610</v>
      </c>
      <c r="B2611" s="21">
        <v>42423</v>
      </c>
      <c r="C2611" s="43">
        <v>2</v>
      </c>
      <c r="D2611">
        <v>3283</v>
      </c>
      <c r="E2611" s="25">
        <f t="shared" si="491"/>
        <v>5424.5</v>
      </c>
      <c r="F2611" s="25">
        <f t="shared" si="492"/>
        <v>5214.125</v>
      </c>
      <c r="G2611" s="25">
        <f t="shared" si="493"/>
        <v>0.62963584494042624</v>
      </c>
      <c r="H2611" s="25">
        <f t="shared" si="488"/>
        <v>0.99475543470319527</v>
      </c>
      <c r="I2611" s="4">
        <f t="shared" si="494"/>
        <v>3300.3086843949209</v>
      </c>
      <c r="J2611" s="25">
        <f t="shared" si="489"/>
        <v>4317.5554577629946</v>
      </c>
      <c r="K2611" s="15">
        <f t="shared" si="495"/>
        <v>4294.9117562421807</v>
      </c>
      <c r="L2611" s="36">
        <f t="shared" si="496"/>
        <v>-1011.9117562421807</v>
      </c>
      <c r="M2611" s="36">
        <f t="shared" si="497"/>
        <v>1011.9117562421807</v>
      </c>
      <c r="N2611" s="36">
        <f t="shared" si="498"/>
        <v>0.30822776614138919</v>
      </c>
      <c r="O2611" s="36">
        <f t="shared" si="499"/>
        <v>1023965.4024211345</v>
      </c>
      <c r="P2611" s="35">
        <f t="shared" si="490"/>
        <v>1023965.4024211345</v>
      </c>
    </row>
    <row r="2612" spans="1:16" x14ac:dyDescent="0.4">
      <c r="A2612" s="1">
        <v>2611</v>
      </c>
      <c r="B2612" s="21">
        <v>42424</v>
      </c>
      <c r="C2612" s="43">
        <v>3</v>
      </c>
      <c r="D2612">
        <v>6423</v>
      </c>
      <c r="E2612" s="25">
        <f t="shared" si="491"/>
        <v>5003.75</v>
      </c>
      <c r="F2612" s="25">
        <f t="shared" si="492"/>
        <v>4694.875</v>
      </c>
      <c r="G2612" s="25">
        <f t="shared" si="493"/>
        <v>1.3680875422668335</v>
      </c>
      <c r="H2612" s="25">
        <f t="shared" si="488"/>
        <v>1.0047966317304369</v>
      </c>
      <c r="I2612" s="4">
        <f t="shared" si="494"/>
        <v>6392.3383072437873</v>
      </c>
      <c r="J2612" s="25">
        <f t="shared" si="489"/>
        <v>4317.495594302407</v>
      </c>
      <c r="K2612" s="15">
        <f t="shared" si="495"/>
        <v>4338.2050306660594</v>
      </c>
      <c r="L2612" s="36">
        <f t="shared" si="496"/>
        <v>2084.7949693339406</v>
      </c>
      <c r="M2612" s="36">
        <f t="shared" si="497"/>
        <v>2084.7949693339406</v>
      </c>
      <c r="N2612" s="36">
        <f t="shared" si="498"/>
        <v>0.3245827447195922</v>
      </c>
      <c r="O2612" s="36">
        <f t="shared" si="499"/>
        <v>4346370.0641601058</v>
      </c>
      <c r="P2612" s="35">
        <f t="shared" si="490"/>
        <v>4346370.0641601058</v>
      </c>
    </row>
    <row r="2613" spans="1:16" x14ac:dyDescent="0.4">
      <c r="A2613" s="1">
        <v>2612</v>
      </c>
      <c r="B2613" s="21">
        <v>42425</v>
      </c>
      <c r="C2613" s="43">
        <v>4</v>
      </c>
      <c r="D2613">
        <v>3778</v>
      </c>
      <c r="E2613" s="25">
        <f t="shared" si="491"/>
        <v>4386</v>
      </c>
      <c r="F2613" s="25">
        <f t="shared" si="492"/>
        <v>4404.375</v>
      </c>
      <c r="G2613" s="25">
        <f t="shared" si="493"/>
        <v>0.85778345395203637</v>
      </c>
      <c r="H2613" s="25">
        <f t="shared" si="488"/>
        <v>0.99880733708417879</v>
      </c>
      <c r="I2613" s="4">
        <f t="shared" si="494"/>
        <v>3782.5112609095631</v>
      </c>
      <c r="J2613" s="25">
        <f t="shared" si="489"/>
        <v>4317.4357308418203</v>
      </c>
      <c r="K2613" s="15">
        <f t="shared" si="495"/>
        <v>4312.2864853542042</v>
      </c>
      <c r="L2613" s="36">
        <f t="shared" si="496"/>
        <v>-534.28648535420416</v>
      </c>
      <c r="M2613" s="36">
        <f t="shared" si="497"/>
        <v>534.28648535420416</v>
      </c>
      <c r="N2613" s="36">
        <f t="shared" si="498"/>
        <v>0.1414204566845432</v>
      </c>
      <c r="O2613" s="36">
        <f t="shared" si="499"/>
        <v>285462.04843214824</v>
      </c>
      <c r="P2613" s="35">
        <f t="shared" si="490"/>
        <v>285462.04843214824</v>
      </c>
    </row>
    <row r="2614" spans="1:16" x14ac:dyDescent="0.4">
      <c r="A2614" s="1">
        <v>2613</v>
      </c>
      <c r="B2614" s="21">
        <v>42426</v>
      </c>
      <c r="C2614" s="43">
        <v>1</v>
      </c>
      <c r="D2614">
        <v>4060</v>
      </c>
      <c r="E2614" s="25">
        <f t="shared" si="491"/>
        <v>4422.75</v>
      </c>
      <c r="F2614" s="25">
        <f t="shared" si="492"/>
        <v>4048.625</v>
      </c>
      <c r="G2614" s="25">
        <f t="shared" si="493"/>
        <v>1.002809595850443</v>
      </c>
      <c r="H2614" s="25">
        <f t="shared" si="488"/>
        <v>1.0016405964821891</v>
      </c>
      <c r="I2614" s="4">
        <f t="shared" si="494"/>
        <v>4053.3500881043751</v>
      </c>
      <c r="J2614" s="25">
        <f t="shared" si="489"/>
        <v>4317.3758673812326</v>
      </c>
      <c r="K2614" s="15">
        <f t="shared" si="495"/>
        <v>4324.4589390415458</v>
      </c>
      <c r="L2614" s="36">
        <f t="shared" si="496"/>
        <v>-264.45893904154582</v>
      </c>
      <c r="M2614" s="36">
        <f t="shared" si="497"/>
        <v>264.45893904154582</v>
      </c>
      <c r="N2614" s="36">
        <f t="shared" si="498"/>
        <v>6.513766971466646E-2</v>
      </c>
      <c r="O2614" s="36">
        <f t="shared" si="499"/>
        <v>69938.530438980044</v>
      </c>
      <c r="P2614" s="35">
        <f t="shared" si="490"/>
        <v>69938.530438980044</v>
      </c>
    </row>
    <row r="2615" spans="1:16" x14ac:dyDescent="0.4">
      <c r="A2615" s="1">
        <v>2614</v>
      </c>
      <c r="B2615" s="21">
        <v>42427</v>
      </c>
      <c r="C2615" s="43">
        <v>2</v>
      </c>
      <c r="D2615">
        <v>3430</v>
      </c>
      <c r="E2615" s="25">
        <f t="shared" si="491"/>
        <v>3674.5</v>
      </c>
      <c r="F2615" s="25">
        <f t="shared" si="492"/>
        <v>3536.375</v>
      </c>
      <c r="G2615" s="25">
        <f t="shared" si="493"/>
        <v>0.96991976246862965</v>
      </c>
      <c r="H2615" s="25">
        <f t="shared" si="488"/>
        <v>0.99475543470319527</v>
      </c>
      <c r="I2615" s="4">
        <f t="shared" si="494"/>
        <v>3448.0837001140962</v>
      </c>
      <c r="J2615" s="25">
        <f t="shared" si="489"/>
        <v>4317.3160039206459</v>
      </c>
      <c r="K2615" s="15">
        <f t="shared" si="495"/>
        <v>4294.6735582311439</v>
      </c>
      <c r="L2615" s="36">
        <f t="shared" si="496"/>
        <v>-864.67355823114394</v>
      </c>
      <c r="M2615" s="36">
        <f t="shared" si="497"/>
        <v>864.67355823114394</v>
      </c>
      <c r="N2615" s="36">
        <f t="shared" si="498"/>
        <v>0.25209141639391952</v>
      </c>
      <c r="O2615" s="36">
        <f t="shared" si="499"/>
        <v>747660.36230410752</v>
      </c>
      <c r="P2615" s="35">
        <f t="shared" si="490"/>
        <v>747660.36230410752</v>
      </c>
    </row>
    <row r="2616" spans="1:16" x14ac:dyDescent="0.4">
      <c r="A2616" s="1">
        <v>2615</v>
      </c>
      <c r="B2616" s="21">
        <v>42428</v>
      </c>
      <c r="C2616" s="43">
        <v>3</v>
      </c>
      <c r="D2616">
        <v>3430</v>
      </c>
      <c r="E2616" s="25">
        <f t="shared" si="491"/>
        <v>3398.25</v>
      </c>
      <c r="F2616" s="25">
        <f t="shared" si="492"/>
        <v>3739.375</v>
      </c>
      <c r="G2616" s="25">
        <f t="shared" si="493"/>
        <v>0.91726558582650841</v>
      </c>
      <c r="H2616" s="25">
        <f t="shared" si="488"/>
        <v>1.0047966317304369</v>
      </c>
      <c r="I2616" s="4">
        <f t="shared" si="494"/>
        <v>3413.6260927675839</v>
      </c>
      <c r="J2616" s="25">
        <f t="shared" si="489"/>
        <v>4317.2561404600583</v>
      </c>
      <c r="K2616" s="15">
        <f t="shared" si="495"/>
        <v>4337.964428251812</v>
      </c>
      <c r="L2616" s="36">
        <f t="shared" si="496"/>
        <v>-907.96442825181202</v>
      </c>
      <c r="M2616" s="36">
        <f t="shared" si="497"/>
        <v>907.96442825181202</v>
      </c>
      <c r="N2616" s="36">
        <f t="shared" si="498"/>
        <v>0.26471266129790438</v>
      </c>
      <c r="O2616" s="36">
        <f t="shared" si="499"/>
        <v>824399.40297063987</v>
      </c>
      <c r="P2616" s="35">
        <f t="shared" si="490"/>
        <v>824399.40297063987</v>
      </c>
    </row>
    <row r="2617" spans="1:16" x14ac:dyDescent="0.4">
      <c r="A2617" s="1">
        <v>2616</v>
      </c>
      <c r="B2617" s="21">
        <v>42429</v>
      </c>
      <c r="C2617" s="43">
        <v>4</v>
      </c>
      <c r="D2617">
        <v>2673</v>
      </c>
      <c r="E2617" s="25">
        <f t="shared" si="491"/>
        <v>4080.5</v>
      </c>
      <c r="F2617" s="25">
        <f t="shared" si="492"/>
        <v>4522.625</v>
      </c>
      <c r="G2617" s="25">
        <f t="shared" si="493"/>
        <v>0.59102844034161572</v>
      </c>
      <c r="H2617" s="25">
        <f t="shared" si="488"/>
        <v>0.99880733708417879</v>
      </c>
      <c r="I2617" s="4">
        <f t="shared" si="494"/>
        <v>2676.1917947091747</v>
      </c>
      <c r="J2617" s="25">
        <f t="shared" si="489"/>
        <v>4317.1962769994716</v>
      </c>
      <c r="K2617" s="15">
        <f t="shared" si="495"/>
        <v>4312.0473170995729</v>
      </c>
      <c r="L2617" s="36">
        <f t="shared" si="496"/>
        <v>-1639.0473170995729</v>
      </c>
      <c r="M2617" s="36">
        <f t="shared" si="497"/>
        <v>1639.0473170995729</v>
      </c>
      <c r="N2617" s="36">
        <f t="shared" si="498"/>
        <v>0.613186426150233</v>
      </c>
      <c r="O2617" s="36">
        <f t="shared" si="499"/>
        <v>2686476.1076913076</v>
      </c>
      <c r="P2617" s="35">
        <f t="shared" si="490"/>
        <v>2686476.1076913076</v>
      </c>
    </row>
    <row r="2618" spans="1:16" x14ac:dyDescent="0.4">
      <c r="A2618" s="1">
        <v>2617</v>
      </c>
      <c r="B2618" s="21">
        <v>42430</v>
      </c>
      <c r="C2618" s="43">
        <v>1</v>
      </c>
      <c r="D2618">
        <v>6789</v>
      </c>
      <c r="E2618" s="25">
        <f t="shared" si="491"/>
        <v>4964.75</v>
      </c>
      <c r="F2618" s="25">
        <f t="shared" si="492"/>
        <v>5247.875</v>
      </c>
      <c r="G2618" s="25">
        <f t="shared" si="493"/>
        <v>1.2936664840530692</v>
      </c>
      <c r="H2618" s="25">
        <f t="shared" si="488"/>
        <v>1.0016405964821891</v>
      </c>
      <c r="I2618" s="4">
        <f t="shared" si="494"/>
        <v>6777.8802335321679</v>
      </c>
      <c r="J2618" s="25">
        <f t="shared" si="489"/>
        <v>4317.136413538884</v>
      </c>
      <c r="K2618" s="15">
        <f t="shared" si="495"/>
        <v>4324.2190923520666</v>
      </c>
      <c r="L2618" s="36">
        <f t="shared" si="496"/>
        <v>2464.7809076479334</v>
      </c>
      <c r="M2618" s="36">
        <f t="shared" si="497"/>
        <v>2464.7809076479334</v>
      </c>
      <c r="N2618" s="36">
        <f t="shared" si="498"/>
        <v>0.36305507551155303</v>
      </c>
      <c r="O2618" s="36">
        <f t="shared" si="499"/>
        <v>6075144.9227057705</v>
      </c>
      <c r="P2618" s="35">
        <f t="shared" si="490"/>
        <v>6075144.9227057705</v>
      </c>
    </row>
    <row r="2619" spans="1:16" x14ac:dyDescent="0.4">
      <c r="A2619" s="1">
        <v>2618</v>
      </c>
      <c r="B2619" s="21">
        <v>42431</v>
      </c>
      <c r="C2619" s="43">
        <v>2</v>
      </c>
      <c r="D2619">
        <v>6967</v>
      </c>
      <c r="E2619" s="25">
        <f t="shared" si="491"/>
        <v>5531</v>
      </c>
      <c r="F2619" s="25">
        <f t="shared" si="492"/>
        <v>6084.875</v>
      </c>
      <c r="G2619" s="25">
        <f t="shared" si="493"/>
        <v>1.1449701103145093</v>
      </c>
      <c r="H2619" s="25">
        <f t="shared" si="488"/>
        <v>0.99475543470319527</v>
      </c>
      <c r="I2619" s="4">
        <f t="shared" si="494"/>
        <v>7003.7315273163003</v>
      </c>
      <c r="J2619" s="25">
        <f t="shared" si="489"/>
        <v>4317.0765500782973</v>
      </c>
      <c r="K2619" s="15">
        <f t="shared" si="495"/>
        <v>4294.4353602201072</v>
      </c>
      <c r="L2619" s="36">
        <f t="shared" si="496"/>
        <v>2672.5646397798928</v>
      </c>
      <c r="M2619" s="36">
        <f t="shared" si="497"/>
        <v>2672.5646397798928</v>
      </c>
      <c r="N2619" s="36">
        <f t="shared" si="498"/>
        <v>0.38360336440073101</v>
      </c>
      <c r="O2619" s="36">
        <f t="shared" si="499"/>
        <v>7142601.7538018283</v>
      </c>
      <c r="P2619" s="35">
        <f t="shared" si="490"/>
        <v>7142601.7538018283</v>
      </c>
    </row>
    <row r="2620" spans="1:16" x14ac:dyDescent="0.4">
      <c r="A2620" s="1">
        <v>2619</v>
      </c>
      <c r="B2620" s="21">
        <v>42432</v>
      </c>
      <c r="C2620" s="43">
        <v>3</v>
      </c>
      <c r="D2620">
        <v>5695</v>
      </c>
      <c r="E2620" s="25">
        <f t="shared" si="491"/>
        <v>6638.75</v>
      </c>
      <c r="F2620" s="25">
        <f t="shared" si="492"/>
        <v>6246.375</v>
      </c>
      <c r="G2620" s="25">
        <f t="shared" si="493"/>
        <v>0.91172880270556922</v>
      </c>
      <c r="H2620" s="25">
        <f t="shared" si="488"/>
        <v>1.0047966317304369</v>
      </c>
      <c r="I2620" s="4">
        <f t="shared" si="494"/>
        <v>5667.8135855135242</v>
      </c>
      <c r="J2620" s="25">
        <f t="shared" si="489"/>
        <v>4317.0166866177096</v>
      </c>
      <c r="K2620" s="15">
        <f t="shared" si="495"/>
        <v>4337.7238258375655</v>
      </c>
      <c r="L2620" s="36">
        <f t="shared" si="496"/>
        <v>1357.2761741624345</v>
      </c>
      <c r="M2620" s="36">
        <f t="shared" si="497"/>
        <v>1357.2761741624345</v>
      </c>
      <c r="N2620" s="36">
        <f t="shared" si="498"/>
        <v>0.23832768642009386</v>
      </c>
      <c r="O2620" s="36">
        <f t="shared" si="499"/>
        <v>1842198.6129490151</v>
      </c>
      <c r="P2620" s="35">
        <f t="shared" si="490"/>
        <v>1842198.6129490151</v>
      </c>
    </row>
    <row r="2621" spans="1:16" x14ac:dyDescent="0.4">
      <c r="A2621" s="1">
        <v>2620</v>
      </c>
      <c r="B2621" s="21">
        <v>42433</v>
      </c>
      <c r="C2621" s="43">
        <v>4</v>
      </c>
      <c r="D2621">
        <v>7104</v>
      </c>
      <c r="E2621" s="25">
        <f t="shared" si="491"/>
        <v>5854</v>
      </c>
      <c r="F2621" s="25">
        <f t="shared" si="492"/>
        <v>5670</v>
      </c>
      <c r="G2621" s="25">
        <f t="shared" si="493"/>
        <v>1.252910052910053</v>
      </c>
      <c r="H2621" s="25">
        <f t="shared" si="488"/>
        <v>0.99880733708417879</v>
      </c>
      <c r="I2621" s="4">
        <f t="shared" si="494"/>
        <v>7112.4827944683784</v>
      </c>
      <c r="J2621" s="25">
        <f t="shared" si="489"/>
        <v>4316.9568231571229</v>
      </c>
      <c r="K2621" s="15">
        <f t="shared" si="495"/>
        <v>4311.8081488449425</v>
      </c>
      <c r="L2621" s="36">
        <f t="shared" si="496"/>
        <v>2792.1918511550575</v>
      </c>
      <c r="M2621" s="36">
        <f t="shared" si="497"/>
        <v>2792.1918511550575</v>
      </c>
      <c r="N2621" s="36">
        <f t="shared" si="498"/>
        <v>0.39304502409277275</v>
      </c>
      <c r="O2621" s="36">
        <f t="shared" si="499"/>
        <v>7796335.3336567068</v>
      </c>
      <c r="P2621" s="35">
        <f t="shared" si="490"/>
        <v>7796335.3336567068</v>
      </c>
    </row>
    <row r="2622" spans="1:16" x14ac:dyDescent="0.4">
      <c r="A2622" s="1">
        <v>2621</v>
      </c>
      <c r="B2622" s="21">
        <v>42434</v>
      </c>
      <c r="C2622" s="43">
        <v>1</v>
      </c>
      <c r="D2622">
        <v>3650</v>
      </c>
      <c r="E2622" s="25">
        <f t="shared" si="491"/>
        <v>5486</v>
      </c>
      <c r="F2622" s="25">
        <f t="shared" si="492"/>
        <v>5580.5</v>
      </c>
      <c r="G2622" s="25">
        <f t="shared" si="493"/>
        <v>0.65406325598064685</v>
      </c>
      <c r="H2622" s="25">
        <f t="shared" si="488"/>
        <v>1.0016405964821891</v>
      </c>
      <c r="I2622" s="4">
        <f t="shared" si="494"/>
        <v>3644.0216309312732</v>
      </c>
      <c r="J2622" s="25">
        <f t="shared" si="489"/>
        <v>4316.8969596965353</v>
      </c>
      <c r="K2622" s="15">
        <f t="shared" si="495"/>
        <v>4323.9792456625864</v>
      </c>
      <c r="L2622" s="36">
        <f t="shared" si="496"/>
        <v>-673.97924566258644</v>
      </c>
      <c r="M2622" s="36">
        <f t="shared" si="497"/>
        <v>673.97924566258644</v>
      </c>
      <c r="N2622" s="36">
        <f t="shared" si="498"/>
        <v>0.18465184812673602</v>
      </c>
      <c r="O2622" s="36">
        <f t="shared" si="499"/>
        <v>454248.02358390903</v>
      </c>
      <c r="P2622" s="35">
        <f t="shared" si="490"/>
        <v>454248.02358390903</v>
      </c>
    </row>
    <row r="2623" spans="1:16" x14ac:dyDescent="0.4">
      <c r="A2623" s="1">
        <v>2622</v>
      </c>
      <c r="B2623" s="21">
        <v>42435</v>
      </c>
      <c r="C2623" s="43">
        <v>2</v>
      </c>
      <c r="D2623">
        <v>5495</v>
      </c>
      <c r="E2623" s="25">
        <f t="shared" si="491"/>
        <v>5675</v>
      </c>
      <c r="F2623" s="25">
        <f t="shared" si="492"/>
        <v>5630.875</v>
      </c>
      <c r="G2623" s="25">
        <f t="shared" si="493"/>
        <v>0.97586964725730907</v>
      </c>
      <c r="H2623" s="25">
        <f t="shared" si="488"/>
        <v>0.99475543470319527</v>
      </c>
      <c r="I2623" s="4">
        <f t="shared" si="494"/>
        <v>5523.9708256929916</v>
      </c>
      <c r="J2623" s="25">
        <f t="shared" si="489"/>
        <v>4316.8370962359486</v>
      </c>
      <c r="K2623" s="15">
        <f t="shared" si="495"/>
        <v>4294.1971622090705</v>
      </c>
      <c r="L2623" s="36">
        <f t="shared" si="496"/>
        <v>1200.8028377909295</v>
      </c>
      <c r="M2623" s="36">
        <f t="shared" si="497"/>
        <v>1200.8028377909295</v>
      </c>
      <c r="N2623" s="36">
        <f t="shared" si="498"/>
        <v>0.21852644909753038</v>
      </c>
      <c r="O2623" s="36">
        <f t="shared" si="499"/>
        <v>1441927.4552467493</v>
      </c>
      <c r="P2623" s="35">
        <f t="shared" si="490"/>
        <v>1441927.4552467493</v>
      </c>
    </row>
    <row r="2624" spans="1:16" x14ac:dyDescent="0.4">
      <c r="A2624" s="1">
        <v>2623</v>
      </c>
      <c r="B2624" s="21">
        <v>42436</v>
      </c>
      <c r="C2624" s="43">
        <v>3</v>
      </c>
      <c r="D2624">
        <v>6451</v>
      </c>
      <c r="E2624" s="25">
        <f t="shared" si="491"/>
        <v>5586.75</v>
      </c>
      <c r="F2624" s="25">
        <f t="shared" si="492"/>
        <v>5981</v>
      </c>
      <c r="G2624" s="25">
        <f t="shared" si="493"/>
        <v>1.078582176893496</v>
      </c>
      <c r="H2624" s="25">
        <f t="shared" si="488"/>
        <v>1.0047966317304369</v>
      </c>
      <c r="I2624" s="4">
        <f t="shared" si="494"/>
        <v>6420.204642694951</v>
      </c>
      <c r="J2624" s="25">
        <f t="shared" si="489"/>
        <v>4316.777232775361</v>
      </c>
      <c r="K2624" s="15">
        <f t="shared" si="495"/>
        <v>4337.483223423319</v>
      </c>
      <c r="L2624" s="36">
        <f t="shared" si="496"/>
        <v>2113.516776576681</v>
      </c>
      <c r="M2624" s="36">
        <f t="shared" si="497"/>
        <v>2113.516776576681</v>
      </c>
      <c r="N2624" s="36">
        <f t="shared" si="498"/>
        <v>0.32762622486074733</v>
      </c>
      <c r="O2624" s="36">
        <f t="shared" si="499"/>
        <v>4466953.1648710836</v>
      </c>
      <c r="P2624" s="35">
        <f t="shared" si="490"/>
        <v>4466953.1648710836</v>
      </c>
    </row>
    <row r="2625" spans="1:16" x14ac:dyDescent="0.4">
      <c r="A2625" s="1">
        <v>2624</v>
      </c>
      <c r="B2625" s="21">
        <v>42437</v>
      </c>
      <c r="C2625" s="43">
        <v>4</v>
      </c>
      <c r="D2625">
        <v>6751</v>
      </c>
      <c r="E2625" s="25">
        <f t="shared" si="491"/>
        <v>6375.25</v>
      </c>
      <c r="F2625" s="25">
        <f t="shared" si="492"/>
        <v>6358.875</v>
      </c>
      <c r="G2625" s="25">
        <f t="shared" si="493"/>
        <v>1.0616657820762321</v>
      </c>
      <c r="H2625" s="25">
        <f t="shared" si="488"/>
        <v>0.99880733708417879</v>
      </c>
      <c r="I2625" s="4">
        <f t="shared" si="494"/>
        <v>6759.0612817364899</v>
      </c>
      <c r="J2625" s="25">
        <f t="shared" si="489"/>
        <v>4316.7173693147743</v>
      </c>
      <c r="K2625" s="15">
        <f t="shared" si="495"/>
        <v>4311.5689805903112</v>
      </c>
      <c r="L2625" s="36">
        <f t="shared" si="496"/>
        <v>2439.4310194096888</v>
      </c>
      <c r="M2625" s="36">
        <f t="shared" si="497"/>
        <v>2439.4310194096888</v>
      </c>
      <c r="N2625" s="36">
        <f t="shared" si="498"/>
        <v>0.36134365566726245</v>
      </c>
      <c r="O2625" s="36">
        <f t="shared" si="499"/>
        <v>5950823.6984581938</v>
      </c>
      <c r="P2625" s="35">
        <f t="shared" si="490"/>
        <v>5950823.6984581938</v>
      </c>
    </row>
    <row r="2626" spans="1:16" x14ac:dyDescent="0.4">
      <c r="A2626" s="1">
        <v>2625</v>
      </c>
      <c r="B2626" s="21">
        <v>42438</v>
      </c>
      <c r="C2626" s="43">
        <v>1</v>
      </c>
      <c r="D2626">
        <v>6804</v>
      </c>
      <c r="E2626" s="25">
        <f t="shared" si="491"/>
        <v>6342.5</v>
      </c>
      <c r="F2626" s="25">
        <f t="shared" si="492"/>
        <v>6380.625</v>
      </c>
      <c r="G2626" s="25">
        <f t="shared" si="493"/>
        <v>1.0663532177490449</v>
      </c>
      <c r="H2626" s="25">
        <f t="shared" ref="H2626:H2689" si="500">VLOOKUP(C2626,$Q$38:$S$42,3,FALSE)</f>
        <v>1.0016405964821891</v>
      </c>
      <c r="I2626" s="4">
        <f t="shared" si="494"/>
        <v>6792.8556648921594</v>
      </c>
      <c r="J2626" s="25">
        <f t="shared" si="489"/>
        <v>4316.6575058541875</v>
      </c>
      <c r="K2626" s="15">
        <f t="shared" si="495"/>
        <v>4323.7393989731072</v>
      </c>
      <c r="L2626" s="36">
        <f t="shared" si="496"/>
        <v>2480.2606010268928</v>
      </c>
      <c r="M2626" s="36">
        <f t="shared" si="497"/>
        <v>2480.2606010268928</v>
      </c>
      <c r="N2626" s="36">
        <f t="shared" si="498"/>
        <v>0.3645297767529237</v>
      </c>
      <c r="O2626" s="36">
        <f t="shared" si="499"/>
        <v>6151692.6490062838</v>
      </c>
      <c r="P2626" s="35">
        <f t="shared" si="490"/>
        <v>6151692.6490062838</v>
      </c>
    </row>
    <row r="2627" spans="1:16" x14ac:dyDescent="0.4">
      <c r="A2627" s="1">
        <v>2626</v>
      </c>
      <c r="B2627" s="21">
        <v>42439</v>
      </c>
      <c r="C2627" s="43">
        <v>2</v>
      </c>
      <c r="D2627">
        <v>5364</v>
      </c>
      <c r="E2627" s="25">
        <f t="shared" si="491"/>
        <v>6418.75</v>
      </c>
      <c r="F2627" s="25">
        <f t="shared" si="492"/>
        <v>6324.875</v>
      </c>
      <c r="G2627" s="25">
        <f t="shared" si="493"/>
        <v>0.8480800015810589</v>
      </c>
      <c r="H2627" s="25">
        <f t="shared" si="500"/>
        <v>0.99475543470319527</v>
      </c>
      <c r="I2627" s="4">
        <f t="shared" si="494"/>
        <v>5392.280165426243</v>
      </c>
      <c r="J2627" s="25">
        <f t="shared" ref="J2627:J2690" si="501">INTERCEPT($I$2:$I$3896,$A$2:$A$3896)+SLOPE($I$2:$I$3896,$A$2:$A$3896)*A2627</f>
        <v>4316.5976423935999</v>
      </c>
      <c r="K2627" s="15">
        <f t="shared" si="495"/>
        <v>4293.9589641980338</v>
      </c>
      <c r="L2627" s="36">
        <f t="shared" si="496"/>
        <v>1070.0410358019662</v>
      </c>
      <c r="M2627" s="36">
        <f t="shared" si="497"/>
        <v>1070.0410358019662</v>
      </c>
      <c r="N2627" s="36">
        <f t="shared" si="498"/>
        <v>0.19948565171550453</v>
      </c>
      <c r="O2627" s="36">
        <f t="shared" si="499"/>
        <v>1144987.8183001447</v>
      </c>
      <c r="P2627" s="35">
        <f t="shared" ref="P2627:P2690" si="502">(D2627-K2627)^2</f>
        <v>1144987.8183001447</v>
      </c>
    </row>
    <row r="2628" spans="1:16" x14ac:dyDescent="0.4">
      <c r="A2628" s="1">
        <v>2627</v>
      </c>
      <c r="B2628" s="21">
        <v>42440</v>
      </c>
      <c r="C2628" s="43">
        <v>3</v>
      </c>
      <c r="D2628">
        <v>6756</v>
      </c>
      <c r="E2628" s="25">
        <f t="shared" si="491"/>
        <v>6231</v>
      </c>
      <c r="F2628" s="25">
        <f t="shared" si="492"/>
        <v>6054.375</v>
      </c>
      <c r="G2628" s="25">
        <f t="shared" si="493"/>
        <v>1.115887271601115</v>
      </c>
      <c r="H2628" s="25">
        <f t="shared" si="500"/>
        <v>1.0047966317304369</v>
      </c>
      <c r="I2628" s="4">
        <f t="shared" si="494"/>
        <v>6723.7486538594158</v>
      </c>
      <c r="J2628" s="25">
        <f t="shared" si="501"/>
        <v>4316.5377789330132</v>
      </c>
      <c r="K2628" s="15">
        <f t="shared" si="495"/>
        <v>4337.2426210090725</v>
      </c>
      <c r="L2628" s="36">
        <f t="shared" si="496"/>
        <v>2418.7573789909275</v>
      </c>
      <c r="M2628" s="36">
        <f t="shared" si="497"/>
        <v>2418.7573789909275</v>
      </c>
      <c r="N2628" s="36">
        <f t="shared" si="498"/>
        <v>0.35801618990392653</v>
      </c>
      <c r="O2628" s="36">
        <f t="shared" si="499"/>
        <v>5850387.2584230611</v>
      </c>
      <c r="P2628" s="35">
        <f t="shared" si="502"/>
        <v>5850387.2584230611</v>
      </c>
    </row>
    <row r="2629" spans="1:16" x14ac:dyDescent="0.4">
      <c r="A2629" s="1">
        <v>2628</v>
      </c>
      <c r="B2629" s="21">
        <v>42441</v>
      </c>
      <c r="C2629" s="43">
        <v>4</v>
      </c>
      <c r="D2629">
        <v>6000</v>
      </c>
      <c r="E2629" s="25">
        <f t="shared" ref="E2629:E2692" si="503">AVERAGE(D2627:D2630)</f>
        <v>5877.75</v>
      </c>
      <c r="F2629" s="25">
        <f t="shared" ref="F2629:F2692" si="504">AVERAGE(E2629:E2630)</f>
        <v>6032</v>
      </c>
      <c r="G2629" s="25">
        <f t="shared" si="493"/>
        <v>0.99469496021220161</v>
      </c>
      <c r="H2629" s="25">
        <f t="shared" si="500"/>
        <v>0.99880733708417879</v>
      </c>
      <c r="I2629" s="4">
        <f t="shared" si="494"/>
        <v>6007.1645223550495</v>
      </c>
      <c r="J2629" s="25">
        <f t="shared" si="501"/>
        <v>4316.4779154724256</v>
      </c>
      <c r="K2629" s="15">
        <f t="shared" si="495"/>
        <v>4311.3298123356808</v>
      </c>
      <c r="L2629" s="36">
        <f t="shared" si="496"/>
        <v>1688.6701876643192</v>
      </c>
      <c r="M2629" s="36">
        <f t="shared" si="497"/>
        <v>1688.6701876643192</v>
      </c>
      <c r="N2629" s="36">
        <f t="shared" si="498"/>
        <v>0.28144503127738651</v>
      </c>
      <c r="O2629" s="36">
        <f t="shared" si="499"/>
        <v>2851607.0027062469</v>
      </c>
      <c r="P2629" s="35">
        <f t="shared" si="502"/>
        <v>2851607.0027062469</v>
      </c>
    </row>
    <row r="2630" spans="1:16" x14ac:dyDescent="0.4">
      <c r="A2630" s="1">
        <v>2629</v>
      </c>
      <c r="B2630" s="21">
        <v>42442</v>
      </c>
      <c r="C2630" s="43">
        <v>1</v>
      </c>
      <c r="D2630">
        <v>5391</v>
      </c>
      <c r="E2630" s="25">
        <f t="shared" si="503"/>
        <v>6186.25</v>
      </c>
      <c r="F2630" s="25">
        <f t="shared" si="504"/>
        <v>6177.125</v>
      </c>
      <c r="G2630" s="25">
        <f t="shared" si="493"/>
        <v>0.87273610296051962</v>
      </c>
      <c r="H2630" s="25">
        <f t="shared" si="500"/>
        <v>1.0016405964821891</v>
      </c>
      <c r="I2630" s="4">
        <f t="shared" si="494"/>
        <v>5382.1700307809569</v>
      </c>
      <c r="J2630" s="25">
        <f t="shared" si="501"/>
        <v>4316.4180520118389</v>
      </c>
      <c r="K2630" s="15">
        <f t="shared" si="495"/>
        <v>4323.4995522836271</v>
      </c>
      <c r="L2630" s="36">
        <f t="shared" si="496"/>
        <v>1067.5004477163729</v>
      </c>
      <c r="M2630" s="36">
        <f t="shared" si="497"/>
        <v>1067.5004477163729</v>
      </c>
      <c r="N2630" s="36">
        <f t="shared" si="498"/>
        <v>0.19801529358493283</v>
      </c>
      <c r="O2630" s="36">
        <f t="shared" si="499"/>
        <v>1139557.2058746568</v>
      </c>
      <c r="P2630" s="35">
        <f t="shared" si="502"/>
        <v>1139557.2058746568</v>
      </c>
    </row>
    <row r="2631" spans="1:16" x14ac:dyDescent="0.4">
      <c r="A2631" s="1">
        <v>2630</v>
      </c>
      <c r="B2631" s="21">
        <v>42443</v>
      </c>
      <c r="C2631" s="43">
        <v>2</v>
      </c>
      <c r="D2631">
        <v>6598</v>
      </c>
      <c r="E2631" s="25">
        <f t="shared" si="503"/>
        <v>6168</v>
      </c>
      <c r="F2631" s="25">
        <f t="shared" si="504"/>
        <v>6248.125</v>
      </c>
      <c r="G2631" s="25">
        <f t="shared" si="493"/>
        <v>1.0559967990397119</v>
      </c>
      <c r="H2631" s="25">
        <f t="shared" si="500"/>
        <v>0.99475543470319527</v>
      </c>
      <c r="I2631" s="4">
        <f t="shared" si="494"/>
        <v>6632.7860796946961</v>
      </c>
      <c r="J2631" s="25">
        <f t="shared" si="501"/>
        <v>4316.3581885512513</v>
      </c>
      <c r="K2631" s="15">
        <f t="shared" si="495"/>
        <v>4293.7207661869961</v>
      </c>
      <c r="L2631" s="36">
        <f t="shared" si="496"/>
        <v>2304.2792338130039</v>
      </c>
      <c r="M2631" s="36">
        <f t="shared" si="497"/>
        <v>2304.2792338130039</v>
      </c>
      <c r="N2631" s="36">
        <f t="shared" si="498"/>
        <v>0.34923904725871535</v>
      </c>
      <c r="O2631" s="36">
        <f t="shared" si="499"/>
        <v>5309702.7873818446</v>
      </c>
      <c r="P2631" s="35">
        <f t="shared" si="502"/>
        <v>5309702.7873818446</v>
      </c>
    </row>
    <row r="2632" spans="1:16" x14ac:dyDescent="0.4">
      <c r="A2632" s="1">
        <v>2631</v>
      </c>
      <c r="B2632" s="21">
        <v>42444</v>
      </c>
      <c r="C2632" s="43">
        <v>3</v>
      </c>
      <c r="D2632">
        <v>6683</v>
      </c>
      <c r="E2632" s="25">
        <f t="shared" si="503"/>
        <v>6328.25</v>
      </c>
      <c r="F2632" s="25">
        <f t="shared" si="504"/>
        <v>6298.25</v>
      </c>
      <c r="G2632" s="25">
        <f t="shared" si="493"/>
        <v>1.0610883975707537</v>
      </c>
      <c r="H2632" s="25">
        <f t="shared" si="500"/>
        <v>1.0047966317304369</v>
      </c>
      <c r="I2632" s="4">
        <f t="shared" si="494"/>
        <v>6651.0971364331672</v>
      </c>
      <c r="J2632" s="25">
        <f t="shared" si="501"/>
        <v>4316.2983250906645</v>
      </c>
      <c r="K2632" s="15">
        <f t="shared" si="495"/>
        <v>4337.002018594826</v>
      </c>
      <c r="L2632" s="36">
        <f t="shared" si="496"/>
        <v>2345.997981405174</v>
      </c>
      <c r="M2632" s="36">
        <f t="shared" si="497"/>
        <v>2345.997981405174</v>
      </c>
      <c r="N2632" s="36">
        <f t="shared" si="498"/>
        <v>0.35103965006810922</v>
      </c>
      <c r="O2632" s="36">
        <f t="shared" si="499"/>
        <v>5503706.5287571512</v>
      </c>
      <c r="P2632" s="35">
        <f t="shared" si="502"/>
        <v>5503706.5287571512</v>
      </c>
    </row>
    <row r="2633" spans="1:16" x14ac:dyDescent="0.4">
      <c r="A2633" s="1">
        <v>2632</v>
      </c>
      <c r="B2633" s="21">
        <v>42445</v>
      </c>
      <c r="C2633" s="43">
        <v>4</v>
      </c>
      <c r="D2633">
        <v>6641</v>
      </c>
      <c r="E2633" s="25">
        <f t="shared" si="503"/>
        <v>6268.25</v>
      </c>
      <c r="F2633" s="25">
        <f t="shared" si="504"/>
        <v>5833.875</v>
      </c>
      <c r="G2633" s="25">
        <f t="shared" si="493"/>
        <v>1.1383514387949691</v>
      </c>
      <c r="H2633" s="25">
        <f t="shared" si="500"/>
        <v>0.99880733708417879</v>
      </c>
      <c r="I2633" s="4">
        <f t="shared" si="494"/>
        <v>6648.929932159981</v>
      </c>
      <c r="J2633" s="25">
        <f t="shared" si="501"/>
        <v>4316.2384616300769</v>
      </c>
      <c r="K2633" s="15">
        <f t="shared" si="495"/>
        <v>4311.0906440810495</v>
      </c>
      <c r="L2633" s="36">
        <f t="shared" si="496"/>
        <v>2329.9093559189505</v>
      </c>
      <c r="M2633" s="36">
        <f t="shared" si="497"/>
        <v>2329.9093559189505</v>
      </c>
      <c r="N2633" s="36">
        <f t="shared" si="498"/>
        <v>0.35083712632419073</v>
      </c>
      <c r="O2633" s="36">
        <f t="shared" si="499"/>
        <v>5428477.6067986591</v>
      </c>
      <c r="P2633" s="35">
        <f t="shared" si="502"/>
        <v>5428477.6067986591</v>
      </c>
    </row>
    <row r="2634" spans="1:16" x14ac:dyDescent="0.4">
      <c r="A2634" s="1">
        <v>2633</v>
      </c>
      <c r="B2634" s="21">
        <v>42446</v>
      </c>
      <c r="C2634" s="43">
        <v>1</v>
      </c>
      <c r="D2634">
        <v>5151</v>
      </c>
      <c r="E2634" s="25">
        <f t="shared" si="503"/>
        <v>5399.5</v>
      </c>
      <c r="F2634" s="25">
        <f t="shared" si="504"/>
        <v>5236</v>
      </c>
      <c r="G2634" s="25">
        <f t="shared" si="493"/>
        <v>0.98376623376623373</v>
      </c>
      <c r="H2634" s="25">
        <f t="shared" si="500"/>
        <v>1.0016405964821891</v>
      </c>
      <c r="I2634" s="4">
        <f t="shared" si="494"/>
        <v>5142.5631290210931</v>
      </c>
      <c r="J2634" s="25">
        <f t="shared" si="501"/>
        <v>4316.1785981694902</v>
      </c>
      <c r="K2634" s="15">
        <f t="shared" si="495"/>
        <v>4323.2597055941469</v>
      </c>
      <c r="L2634" s="36">
        <f t="shared" si="496"/>
        <v>827.74029440585309</v>
      </c>
      <c r="M2634" s="36">
        <f t="shared" si="497"/>
        <v>827.74029440585309</v>
      </c>
      <c r="N2634" s="36">
        <f t="shared" si="498"/>
        <v>0.16069506783262533</v>
      </c>
      <c r="O2634" s="36">
        <f t="shared" si="499"/>
        <v>685153.99498308834</v>
      </c>
      <c r="P2634" s="35">
        <f t="shared" si="502"/>
        <v>685153.99498308834</v>
      </c>
    </row>
    <row r="2635" spans="1:16" x14ac:dyDescent="0.4">
      <c r="A2635" s="1">
        <v>2634</v>
      </c>
      <c r="B2635" s="21">
        <v>42447</v>
      </c>
      <c r="C2635" s="43">
        <v>2</v>
      </c>
      <c r="D2635">
        <v>3123</v>
      </c>
      <c r="E2635" s="25">
        <f t="shared" si="503"/>
        <v>5072.5</v>
      </c>
      <c r="F2635" s="25">
        <f t="shared" si="504"/>
        <v>4701.5</v>
      </c>
      <c r="G2635" s="25">
        <f t="shared" si="493"/>
        <v>0.66425608848239925</v>
      </c>
      <c r="H2635" s="25">
        <f t="shared" si="500"/>
        <v>0.99475543470319527</v>
      </c>
      <c r="I2635" s="4">
        <f t="shared" si="494"/>
        <v>3139.4651298706481</v>
      </c>
      <c r="J2635" s="25">
        <f t="shared" si="501"/>
        <v>4316.1187347089026</v>
      </c>
      <c r="K2635" s="15">
        <f t="shared" si="495"/>
        <v>4293.4825681759594</v>
      </c>
      <c r="L2635" s="36">
        <f t="shared" si="496"/>
        <v>-1170.4825681759594</v>
      </c>
      <c r="M2635" s="36">
        <f t="shared" si="497"/>
        <v>1170.4825681759594</v>
      </c>
      <c r="N2635" s="36">
        <f t="shared" si="498"/>
        <v>0.37479429016201071</v>
      </c>
      <c r="O2635" s="36">
        <f t="shared" si="499"/>
        <v>1370029.4424037894</v>
      </c>
      <c r="P2635" s="35">
        <f t="shared" si="502"/>
        <v>1370029.4424037894</v>
      </c>
    </row>
    <row r="2636" spans="1:16" x14ac:dyDescent="0.4">
      <c r="A2636" s="1">
        <v>2635</v>
      </c>
      <c r="B2636" s="21">
        <v>42448</v>
      </c>
      <c r="C2636" s="43">
        <v>3</v>
      </c>
      <c r="D2636">
        <v>5375</v>
      </c>
      <c r="E2636" s="25">
        <f t="shared" si="503"/>
        <v>4330.5</v>
      </c>
      <c r="F2636" s="25">
        <f t="shared" si="504"/>
        <v>4180.625</v>
      </c>
      <c r="G2636" s="25">
        <f t="shared" si="493"/>
        <v>1.2856929286888923</v>
      </c>
      <c r="H2636" s="25">
        <f t="shared" si="500"/>
        <v>1.0047966317304369</v>
      </c>
      <c r="I2636" s="4">
        <f t="shared" si="494"/>
        <v>5349.3411803573654</v>
      </c>
      <c r="J2636" s="25">
        <f t="shared" si="501"/>
        <v>4316.0588712483159</v>
      </c>
      <c r="K2636" s="15">
        <f t="shared" si="495"/>
        <v>4336.7614161805795</v>
      </c>
      <c r="L2636" s="36">
        <f t="shared" si="496"/>
        <v>1038.2385838194205</v>
      </c>
      <c r="M2636" s="36">
        <f t="shared" si="497"/>
        <v>1038.2385838194205</v>
      </c>
      <c r="N2636" s="36">
        <f t="shared" si="498"/>
        <v>0.19316066675710147</v>
      </c>
      <c r="O2636" s="36">
        <f t="shared" si="499"/>
        <v>1077939.3569313558</v>
      </c>
      <c r="P2636" s="35">
        <f t="shared" si="502"/>
        <v>1077939.3569313558</v>
      </c>
    </row>
    <row r="2637" spans="1:16" x14ac:dyDescent="0.4">
      <c r="A2637" s="1">
        <v>2636</v>
      </c>
      <c r="B2637" s="21">
        <v>42449</v>
      </c>
      <c r="C2637" s="43">
        <v>4</v>
      </c>
      <c r="D2637">
        <v>3673</v>
      </c>
      <c r="E2637" s="25">
        <f t="shared" si="503"/>
        <v>4030.75</v>
      </c>
      <c r="F2637" s="25">
        <f t="shared" si="504"/>
        <v>3978.625</v>
      </c>
      <c r="G2637" s="25">
        <f t="shared" si="493"/>
        <v>0.92318326054855637</v>
      </c>
      <c r="H2637" s="25">
        <f t="shared" si="500"/>
        <v>0.99880733708417879</v>
      </c>
      <c r="I2637" s="4">
        <f t="shared" si="494"/>
        <v>3677.3858817683495</v>
      </c>
      <c r="J2637" s="25">
        <f t="shared" si="501"/>
        <v>4315.9990077877283</v>
      </c>
      <c r="K2637" s="15">
        <f t="shared" si="495"/>
        <v>4310.8514758264191</v>
      </c>
      <c r="L2637" s="36">
        <f t="shared" si="496"/>
        <v>-637.85147582641912</v>
      </c>
      <c r="M2637" s="36">
        <f t="shared" si="497"/>
        <v>637.85147582641912</v>
      </c>
      <c r="N2637" s="36">
        <f t="shared" si="498"/>
        <v>0.17365953602679529</v>
      </c>
      <c r="O2637" s="36">
        <f t="shared" si="499"/>
        <v>406854.50521394092</v>
      </c>
      <c r="P2637" s="35">
        <f t="shared" si="502"/>
        <v>406854.50521394092</v>
      </c>
    </row>
    <row r="2638" spans="1:16" x14ac:dyDescent="0.4">
      <c r="A2638" s="1">
        <v>2637</v>
      </c>
      <c r="B2638" s="21">
        <v>42450</v>
      </c>
      <c r="C2638" s="43">
        <v>1</v>
      </c>
      <c r="D2638">
        <v>3952</v>
      </c>
      <c r="E2638" s="25">
        <f t="shared" si="503"/>
        <v>3926.5</v>
      </c>
      <c r="F2638" s="25">
        <f t="shared" si="504"/>
        <v>3628</v>
      </c>
      <c r="G2638" s="25">
        <f t="shared" si="493"/>
        <v>1.0893054024255788</v>
      </c>
      <c r="H2638" s="25">
        <f t="shared" si="500"/>
        <v>1.0016405964821891</v>
      </c>
      <c r="I2638" s="4">
        <f t="shared" si="494"/>
        <v>3945.5269823124363</v>
      </c>
      <c r="J2638" s="25">
        <f t="shared" si="501"/>
        <v>4315.9391443271415</v>
      </c>
      <c r="K2638" s="15">
        <f t="shared" si="495"/>
        <v>4323.0198589046668</v>
      </c>
      <c r="L2638" s="36">
        <f t="shared" si="496"/>
        <v>-371.01985890466676</v>
      </c>
      <c r="M2638" s="36">
        <f t="shared" si="497"/>
        <v>371.01985890466676</v>
      </c>
      <c r="N2638" s="36">
        <f t="shared" si="498"/>
        <v>9.3881543245107987E-2</v>
      </c>
      <c r="O2638" s="36">
        <f t="shared" si="499"/>
        <v>137655.73570163883</v>
      </c>
      <c r="P2638" s="35">
        <f t="shared" si="502"/>
        <v>137655.73570163883</v>
      </c>
    </row>
    <row r="2639" spans="1:16" x14ac:dyDescent="0.4">
      <c r="A2639" s="1">
        <v>2638</v>
      </c>
      <c r="B2639" s="21">
        <v>42451</v>
      </c>
      <c r="C2639" s="43">
        <v>2</v>
      </c>
      <c r="D2639">
        <v>2706</v>
      </c>
      <c r="E2639" s="25">
        <f t="shared" si="503"/>
        <v>3329.5</v>
      </c>
      <c r="F2639" s="25">
        <f t="shared" si="504"/>
        <v>3299.125</v>
      </c>
      <c r="G2639" s="25">
        <f t="shared" si="493"/>
        <v>0.82021748190808164</v>
      </c>
      <c r="H2639" s="25">
        <f t="shared" si="500"/>
        <v>0.99475543470319527</v>
      </c>
      <c r="I2639" s="4">
        <f t="shared" si="494"/>
        <v>2720.2666158917623</v>
      </c>
      <c r="J2639" s="25">
        <f t="shared" si="501"/>
        <v>4315.8792808665539</v>
      </c>
      <c r="K2639" s="15">
        <f t="shared" si="495"/>
        <v>4293.2443701649227</v>
      </c>
      <c r="L2639" s="36">
        <f t="shared" si="496"/>
        <v>-1587.2443701649227</v>
      </c>
      <c r="M2639" s="36">
        <f t="shared" si="497"/>
        <v>1587.2443701649227</v>
      </c>
      <c r="N2639" s="36">
        <f t="shared" si="498"/>
        <v>0.58656480789538901</v>
      </c>
      <c r="O2639" s="36">
        <f t="shared" si="499"/>
        <v>2519344.6906202422</v>
      </c>
      <c r="P2639" s="35">
        <f t="shared" si="502"/>
        <v>2519344.6906202422</v>
      </c>
    </row>
    <row r="2640" spans="1:16" x14ac:dyDescent="0.4">
      <c r="A2640" s="1">
        <v>2639</v>
      </c>
      <c r="B2640" s="21">
        <v>42452</v>
      </c>
      <c r="C2640" s="43">
        <v>3</v>
      </c>
      <c r="D2640">
        <v>2987</v>
      </c>
      <c r="E2640" s="25">
        <f t="shared" si="503"/>
        <v>3268.75</v>
      </c>
      <c r="F2640" s="25">
        <f t="shared" si="504"/>
        <v>3572.125</v>
      </c>
      <c r="G2640" s="25">
        <f t="shared" si="493"/>
        <v>0.83619694159638869</v>
      </c>
      <c r="H2640" s="25">
        <f t="shared" si="500"/>
        <v>1.0047966317304369</v>
      </c>
      <c r="I2640" s="4">
        <f t="shared" si="494"/>
        <v>2972.7408568795254</v>
      </c>
      <c r="J2640" s="25">
        <f t="shared" si="501"/>
        <v>4315.8194174059672</v>
      </c>
      <c r="K2640" s="15">
        <f t="shared" si="495"/>
        <v>4336.5208137663321</v>
      </c>
      <c r="L2640" s="36">
        <f t="shared" si="496"/>
        <v>-1349.5208137663321</v>
      </c>
      <c r="M2640" s="36">
        <f t="shared" si="497"/>
        <v>1349.5208137663321</v>
      </c>
      <c r="N2640" s="36">
        <f t="shared" si="498"/>
        <v>0.4517980628611758</v>
      </c>
      <c r="O2640" s="36">
        <f t="shared" si="499"/>
        <v>1821206.4267885434</v>
      </c>
      <c r="P2640" s="35">
        <f t="shared" si="502"/>
        <v>1821206.4267885434</v>
      </c>
    </row>
    <row r="2641" spans="1:16" x14ac:dyDescent="0.4">
      <c r="A2641" s="1">
        <v>2640</v>
      </c>
      <c r="B2641" s="21">
        <v>42453</v>
      </c>
      <c r="C2641" s="43">
        <v>4</v>
      </c>
      <c r="D2641">
        <v>3430</v>
      </c>
      <c r="E2641" s="25">
        <f t="shared" si="503"/>
        <v>3875.5</v>
      </c>
      <c r="F2641" s="25">
        <f t="shared" si="504"/>
        <v>3993.5</v>
      </c>
      <c r="G2641" s="25">
        <f t="shared" si="493"/>
        <v>0.85889570552147243</v>
      </c>
      <c r="H2641" s="25">
        <f t="shared" si="500"/>
        <v>0.99880733708417879</v>
      </c>
      <c r="I2641" s="4">
        <f t="shared" si="494"/>
        <v>3434.0957186129699</v>
      </c>
      <c r="J2641" s="25">
        <f t="shared" si="501"/>
        <v>4315.7595539453796</v>
      </c>
      <c r="K2641" s="15">
        <f t="shared" si="495"/>
        <v>4310.6123075717878</v>
      </c>
      <c r="L2641" s="36">
        <f t="shared" si="496"/>
        <v>-880.61230757178782</v>
      </c>
      <c r="M2641" s="36">
        <f t="shared" si="497"/>
        <v>880.61230757178782</v>
      </c>
      <c r="N2641" s="36">
        <f t="shared" si="498"/>
        <v>0.25673828209090022</v>
      </c>
      <c r="O2641" s="36">
        <f t="shared" si="499"/>
        <v>775478.03624690906</v>
      </c>
      <c r="P2641" s="35">
        <f t="shared" si="502"/>
        <v>775478.03624690906</v>
      </c>
    </row>
    <row r="2642" spans="1:16" x14ac:dyDescent="0.4">
      <c r="A2642" s="1">
        <v>2641</v>
      </c>
      <c r="B2642" s="21">
        <v>42454</v>
      </c>
      <c r="C2642" s="43">
        <v>1</v>
      </c>
      <c r="D2642">
        <v>6379</v>
      </c>
      <c r="E2642" s="25">
        <f t="shared" si="503"/>
        <v>4111.5</v>
      </c>
      <c r="F2642" s="25">
        <f t="shared" si="504"/>
        <v>4347.625</v>
      </c>
      <c r="G2642" s="25">
        <f t="shared" si="493"/>
        <v>1.4672378597510134</v>
      </c>
      <c r="H2642" s="25">
        <f t="shared" si="500"/>
        <v>1.0016405964821891</v>
      </c>
      <c r="I2642" s="4">
        <f t="shared" si="494"/>
        <v>6368.551776359066</v>
      </c>
      <c r="J2642" s="25">
        <f t="shared" si="501"/>
        <v>4315.6996904847929</v>
      </c>
      <c r="K2642" s="15">
        <f t="shared" si="495"/>
        <v>4322.7800122151866</v>
      </c>
      <c r="L2642" s="36">
        <f t="shared" si="496"/>
        <v>2056.2199877848134</v>
      </c>
      <c r="M2642" s="36">
        <f t="shared" si="497"/>
        <v>2056.2199877848134</v>
      </c>
      <c r="N2642" s="36">
        <f t="shared" si="498"/>
        <v>0.32234205796908816</v>
      </c>
      <c r="O2642" s="36">
        <f t="shared" si="499"/>
        <v>4228040.6381657785</v>
      </c>
      <c r="P2642" s="35">
        <f t="shared" si="502"/>
        <v>4228040.6381657785</v>
      </c>
    </row>
    <row r="2643" spans="1:16" x14ac:dyDescent="0.4">
      <c r="A2643" s="1">
        <v>2642</v>
      </c>
      <c r="B2643" s="21">
        <v>42455</v>
      </c>
      <c r="C2643" s="43">
        <v>2</v>
      </c>
      <c r="D2643">
        <v>3650</v>
      </c>
      <c r="E2643" s="25">
        <f t="shared" si="503"/>
        <v>4583.75</v>
      </c>
      <c r="F2643" s="25">
        <f t="shared" si="504"/>
        <v>4921</v>
      </c>
      <c r="G2643" s="25">
        <f t="shared" si="493"/>
        <v>0.74171916277179439</v>
      </c>
      <c r="H2643" s="25">
        <f t="shared" si="500"/>
        <v>0.99475543470319527</v>
      </c>
      <c r="I2643" s="4">
        <f t="shared" si="494"/>
        <v>3669.2435875849715</v>
      </c>
      <c r="J2643" s="25">
        <f t="shared" si="501"/>
        <v>4315.6398270242053</v>
      </c>
      <c r="K2643" s="15">
        <f t="shared" si="495"/>
        <v>4293.0061721538859</v>
      </c>
      <c r="L2643" s="36">
        <f t="shared" si="496"/>
        <v>-643.00617215388593</v>
      </c>
      <c r="M2643" s="36">
        <f t="shared" si="497"/>
        <v>643.00617215388593</v>
      </c>
      <c r="N2643" s="36">
        <f t="shared" si="498"/>
        <v>0.17616607456270847</v>
      </c>
      <c r="O2643" s="36">
        <f t="shared" si="499"/>
        <v>413456.93742799276</v>
      </c>
      <c r="P2643" s="35">
        <f t="shared" si="502"/>
        <v>413456.93742799276</v>
      </c>
    </row>
    <row r="2644" spans="1:16" x14ac:dyDescent="0.4">
      <c r="A2644" s="1">
        <v>2643</v>
      </c>
      <c r="B2644" s="21">
        <v>42456</v>
      </c>
      <c r="C2644" s="43">
        <v>3</v>
      </c>
      <c r="D2644">
        <v>4876</v>
      </c>
      <c r="E2644" s="25">
        <f t="shared" si="503"/>
        <v>5258.25</v>
      </c>
      <c r="F2644" s="25">
        <f t="shared" si="504"/>
        <v>5240.875</v>
      </c>
      <c r="G2644" s="25">
        <f t="shared" si="493"/>
        <v>0.93037899205762398</v>
      </c>
      <c r="H2644" s="25">
        <f t="shared" si="500"/>
        <v>1.0047966317304369</v>
      </c>
      <c r="I2644" s="4">
        <f t="shared" si="494"/>
        <v>4852.7232735669795</v>
      </c>
      <c r="J2644" s="25">
        <f t="shared" si="501"/>
        <v>4315.5799635636185</v>
      </c>
      <c r="K2644" s="15">
        <f t="shared" si="495"/>
        <v>4336.2802113520856</v>
      </c>
      <c r="L2644" s="36">
        <f t="shared" si="496"/>
        <v>539.71978864791436</v>
      </c>
      <c r="M2644" s="36">
        <f t="shared" si="497"/>
        <v>539.71978864791436</v>
      </c>
      <c r="N2644" s="36">
        <f t="shared" si="498"/>
        <v>0.11068904607217275</v>
      </c>
      <c r="O2644" s="36">
        <f t="shared" si="499"/>
        <v>291297.45025814936</v>
      </c>
      <c r="P2644" s="35">
        <f t="shared" si="502"/>
        <v>291297.45025814936</v>
      </c>
    </row>
    <row r="2645" spans="1:16" x14ac:dyDescent="0.4">
      <c r="A2645" s="1">
        <v>2644</v>
      </c>
      <c r="B2645" s="21">
        <v>42457</v>
      </c>
      <c r="C2645" s="43">
        <v>4</v>
      </c>
      <c r="D2645">
        <v>6128</v>
      </c>
      <c r="E2645" s="25">
        <f t="shared" si="503"/>
        <v>5223.5</v>
      </c>
      <c r="F2645" s="25">
        <f t="shared" si="504"/>
        <v>5547.5</v>
      </c>
      <c r="G2645" s="25">
        <f t="shared" si="493"/>
        <v>1.1046417305092384</v>
      </c>
      <c r="H2645" s="25">
        <f t="shared" si="500"/>
        <v>0.99880733708417879</v>
      </c>
      <c r="I2645" s="4">
        <f t="shared" si="494"/>
        <v>6135.317365498624</v>
      </c>
      <c r="J2645" s="25">
        <f t="shared" si="501"/>
        <v>4315.5201001030309</v>
      </c>
      <c r="K2645" s="15">
        <f t="shared" si="495"/>
        <v>4310.3731393171574</v>
      </c>
      <c r="L2645" s="36">
        <f t="shared" si="496"/>
        <v>1817.6268606828426</v>
      </c>
      <c r="M2645" s="36">
        <f t="shared" si="497"/>
        <v>1817.6268606828426</v>
      </c>
      <c r="N2645" s="36">
        <f t="shared" si="498"/>
        <v>0.29661012739602521</v>
      </c>
      <c r="O2645" s="36">
        <f t="shared" si="499"/>
        <v>3303767.4046757654</v>
      </c>
      <c r="P2645" s="35">
        <f t="shared" si="502"/>
        <v>3303767.4046757654</v>
      </c>
    </row>
    <row r="2646" spans="1:16" x14ac:dyDescent="0.4">
      <c r="A2646" s="1">
        <v>2645</v>
      </c>
      <c r="B2646" s="21">
        <v>42458</v>
      </c>
      <c r="C2646" s="43">
        <v>1</v>
      </c>
      <c r="D2646">
        <v>6240</v>
      </c>
      <c r="E2646" s="25">
        <f t="shared" si="503"/>
        <v>5871.5</v>
      </c>
      <c r="F2646" s="25">
        <f t="shared" si="504"/>
        <v>5873.625</v>
      </c>
      <c r="G2646" s="25">
        <f t="shared" si="493"/>
        <v>1.062376300836366</v>
      </c>
      <c r="H2646" s="25">
        <f t="shared" si="500"/>
        <v>1.0016405964821891</v>
      </c>
      <c r="I2646" s="4">
        <f t="shared" si="494"/>
        <v>6229.7794457564778</v>
      </c>
      <c r="J2646" s="25">
        <f t="shared" si="501"/>
        <v>4315.4602366424442</v>
      </c>
      <c r="K2646" s="15">
        <f t="shared" si="495"/>
        <v>4322.5401655257065</v>
      </c>
      <c r="L2646" s="36">
        <f t="shared" si="496"/>
        <v>1917.4598344742935</v>
      </c>
      <c r="M2646" s="36">
        <f t="shared" si="497"/>
        <v>1917.4598344742935</v>
      </c>
      <c r="N2646" s="36">
        <f t="shared" si="498"/>
        <v>0.30728522988370088</v>
      </c>
      <c r="O2646" s="36">
        <f t="shared" si="499"/>
        <v>3676652.2168221851</v>
      </c>
      <c r="P2646" s="35">
        <f t="shared" si="502"/>
        <v>3676652.2168221851</v>
      </c>
    </row>
    <row r="2647" spans="1:16" x14ac:dyDescent="0.4">
      <c r="A2647" s="1">
        <v>2646</v>
      </c>
      <c r="B2647" s="21">
        <v>42459</v>
      </c>
      <c r="C2647" s="43">
        <v>2</v>
      </c>
      <c r="D2647">
        <v>6242</v>
      </c>
      <c r="E2647" s="25">
        <f t="shared" si="503"/>
        <v>5875.75</v>
      </c>
      <c r="F2647" s="25">
        <f t="shared" si="504"/>
        <v>5939.875</v>
      </c>
      <c r="G2647" s="25">
        <f t="shared" si="493"/>
        <v>1.0508638649803237</v>
      </c>
      <c r="H2647" s="25">
        <f t="shared" si="500"/>
        <v>0.99475543470319527</v>
      </c>
      <c r="I2647" s="4">
        <f t="shared" si="494"/>
        <v>6274.9091708781898</v>
      </c>
      <c r="J2647" s="25">
        <f t="shared" si="501"/>
        <v>4315.4003731818566</v>
      </c>
      <c r="K2647" s="15">
        <f t="shared" si="495"/>
        <v>4292.7679741428492</v>
      </c>
      <c r="L2647" s="36">
        <f t="shared" si="496"/>
        <v>1949.2320258571508</v>
      </c>
      <c r="M2647" s="36">
        <f t="shared" si="497"/>
        <v>1949.2320258571508</v>
      </c>
      <c r="N2647" s="36">
        <f t="shared" si="498"/>
        <v>0.31227683849041188</v>
      </c>
      <c r="O2647" s="36">
        <f t="shared" si="499"/>
        <v>3799505.4906271724</v>
      </c>
      <c r="P2647" s="35">
        <f t="shared" si="502"/>
        <v>3799505.4906271724</v>
      </c>
    </row>
    <row r="2648" spans="1:16" x14ac:dyDescent="0.4">
      <c r="A2648" s="1">
        <v>2647</v>
      </c>
      <c r="B2648" s="21">
        <v>42460</v>
      </c>
      <c r="C2648" s="43">
        <v>3</v>
      </c>
      <c r="D2648">
        <v>4893</v>
      </c>
      <c r="E2648" s="25">
        <f t="shared" si="503"/>
        <v>6004</v>
      </c>
      <c r="F2648" s="25">
        <f t="shared" si="504"/>
        <v>5964</v>
      </c>
      <c r="G2648" s="25">
        <f t="shared" si="493"/>
        <v>0.82042253521126762</v>
      </c>
      <c r="H2648" s="25">
        <f t="shared" si="500"/>
        <v>1.0047966317304369</v>
      </c>
      <c r="I2648" s="4">
        <f t="shared" si="494"/>
        <v>4869.6421200908999</v>
      </c>
      <c r="J2648" s="25">
        <f t="shared" si="501"/>
        <v>4315.3405097212699</v>
      </c>
      <c r="K2648" s="15">
        <f t="shared" si="495"/>
        <v>4336.0396089378382</v>
      </c>
      <c r="L2648" s="36">
        <f t="shared" si="496"/>
        <v>556.96039106216176</v>
      </c>
      <c r="M2648" s="36">
        <f t="shared" si="497"/>
        <v>556.96039106216176</v>
      </c>
      <c r="N2648" s="36">
        <f t="shared" si="498"/>
        <v>0.11382799735584749</v>
      </c>
      <c r="O2648" s="36">
        <f t="shared" si="499"/>
        <v>310204.87721211615</v>
      </c>
      <c r="P2648" s="35">
        <f t="shared" si="502"/>
        <v>310204.87721211615</v>
      </c>
    </row>
    <row r="2649" spans="1:16" x14ac:dyDescent="0.4">
      <c r="A2649" s="1">
        <v>2648</v>
      </c>
      <c r="B2649" s="21">
        <v>42461</v>
      </c>
      <c r="C2649" s="43">
        <v>4</v>
      </c>
      <c r="D2649">
        <v>6641</v>
      </c>
      <c r="E2649" s="25">
        <f t="shared" si="503"/>
        <v>5924</v>
      </c>
      <c r="F2649" s="25">
        <f t="shared" si="504"/>
        <v>5484.125</v>
      </c>
      <c r="G2649" s="25">
        <f t="shared" si="493"/>
        <v>1.2109497868848722</v>
      </c>
      <c r="H2649" s="25">
        <f t="shared" si="500"/>
        <v>0.99880733708417879</v>
      </c>
      <c r="I2649" s="4">
        <f t="shared" si="494"/>
        <v>6648.929932159981</v>
      </c>
      <c r="J2649" s="25">
        <f t="shared" si="501"/>
        <v>4315.2806462606823</v>
      </c>
      <c r="K2649" s="15">
        <f t="shared" si="495"/>
        <v>4310.1339710625261</v>
      </c>
      <c r="L2649" s="36">
        <f t="shared" si="496"/>
        <v>2330.8660289374739</v>
      </c>
      <c r="M2649" s="36">
        <f t="shared" si="497"/>
        <v>2330.8660289374739</v>
      </c>
      <c r="N2649" s="36">
        <f t="shared" si="498"/>
        <v>0.35098118189090105</v>
      </c>
      <c r="O2649" s="36">
        <f t="shared" si="499"/>
        <v>5432936.4448547484</v>
      </c>
      <c r="P2649" s="35">
        <f t="shared" si="502"/>
        <v>5432936.4448547484</v>
      </c>
    </row>
    <row r="2650" spans="1:16" x14ac:dyDescent="0.4">
      <c r="A2650" s="1">
        <v>2649</v>
      </c>
      <c r="B2650" s="21">
        <v>42462</v>
      </c>
      <c r="C2650" s="43">
        <v>1</v>
      </c>
      <c r="D2650">
        <v>5920</v>
      </c>
      <c r="E2650" s="25">
        <f t="shared" si="503"/>
        <v>5044.25</v>
      </c>
      <c r="F2650" s="25">
        <f t="shared" si="504"/>
        <v>5244.875</v>
      </c>
      <c r="G2650" s="25">
        <f t="shared" si="493"/>
        <v>1.128720894206249</v>
      </c>
      <c r="H2650" s="25">
        <f t="shared" si="500"/>
        <v>1.0016405964821891</v>
      </c>
      <c r="I2650" s="4">
        <f t="shared" si="494"/>
        <v>5910.3035767433257</v>
      </c>
      <c r="J2650" s="25">
        <f t="shared" si="501"/>
        <v>4315.2207828000955</v>
      </c>
      <c r="K2650" s="15">
        <f t="shared" si="495"/>
        <v>4322.3003188362263</v>
      </c>
      <c r="L2650" s="36">
        <f t="shared" si="496"/>
        <v>1597.6996811637737</v>
      </c>
      <c r="M2650" s="36">
        <f t="shared" si="497"/>
        <v>1597.6996811637737</v>
      </c>
      <c r="N2650" s="36">
        <f t="shared" si="498"/>
        <v>0.26988170289928609</v>
      </c>
      <c r="O2650" s="36">
        <f t="shared" si="499"/>
        <v>2552644.271190824</v>
      </c>
      <c r="P2650" s="35">
        <f t="shared" si="502"/>
        <v>2552644.271190824</v>
      </c>
    </row>
    <row r="2651" spans="1:16" x14ac:dyDescent="0.4">
      <c r="A2651" s="1">
        <v>2650</v>
      </c>
      <c r="B2651" s="21">
        <v>42463</v>
      </c>
      <c r="C2651" s="43">
        <v>2</v>
      </c>
      <c r="D2651">
        <v>2723</v>
      </c>
      <c r="E2651" s="25">
        <f t="shared" si="503"/>
        <v>5445.5</v>
      </c>
      <c r="F2651" s="25">
        <f t="shared" si="504"/>
        <v>5234.875</v>
      </c>
      <c r="G2651" s="25">
        <f t="shared" si="493"/>
        <v>0.52016523794741998</v>
      </c>
      <c r="H2651" s="25">
        <f t="shared" si="500"/>
        <v>0.99475543470319527</v>
      </c>
      <c r="I2651" s="4">
        <f t="shared" si="494"/>
        <v>2737.3562435599665</v>
      </c>
      <c r="J2651" s="25">
        <f t="shared" si="501"/>
        <v>4315.1609193395079</v>
      </c>
      <c r="K2651" s="15">
        <f t="shared" si="495"/>
        <v>4292.5297761318116</v>
      </c>
      <c r="L2651" s="36">
        <f t="shared" si="496"/>
        <v>-1569.5297761318116</v>
      </c>
      <c r="M2651" s="36">
        <f t="shared" si="497"/>
        <v>1569.5297761318116</v>
      </c>
      <c r="N2651" s="36">
        <f t="shared" si="498"/>
        <v>0.57639727364370608</v>
      </c>
      <c r="O2651" s="36">
        <f t="shared" si="499"/>
        <v>2463423.7181643746</v>
      </c>
      <c r="P2651" s="35">
        <f t="shared" si="502"/>
        <v>2463423.7181643746</v>
      </c>
    </row>
    <row r="2652" spans="1:16" x14ac:dyDescent="0.4">
      <c r="A2652" s="1">
        <v>2651</v>
      </c>
      <c r="B2652" s="21">
        <v>42464</v>
      </c>
      <c r="C2652" s="43">
        <v>3</v>
      </c>
      <c r="D2652">
        <v>6498</v>
      </c>
      <c r="E2652" s="25">
        <f t="shared" si="503"/>
        <v>5024.25</v>
      </c>
      <c r="F2652" s="25">
        <f t="shared" si="504"/>
        <v>4828</v>
      </c>
      <c r="G2652" s="25">
        <f t="shared" si="493"/>
        <v>1.3458989229494616</v>
      </c>
      <c r="H2652" s="25">
        <f t="shared" si="500"/>
        <v>1.0047966317304369</v>
      </c>
      <c r="I2652" s="4">
        <f t="shared" si="494"/>
        <v>6466.9802772022622</v>
      </c>
      <c r="J2652" s="25">
        <f t="shared" si="501"/>
        <v>4315.1010558789212</v>
      </c>
      <c r="K2652" s="15">
        <f t="shared" si="495"/>
        <v>4335.7990065235917</v>
      </c>
      <c r="L2652" s="36">
        <f t="shared" si="496"/>
        <v>2162.2009934764083</v>
      </c>
      <c r="M2652" s="36">
        <f t="shared" si="497"/>
        <v>2162.2009934764083</v>
      </c>
      <c r="N2652" s="36">
        <f t="shared" si="498"/>
        <v>0.33274869090126319</v>
      </c>
      <c r="O2652" s="36">
        <f t="shared" si="499"/>
        <v>4675113.1361903669</v>
      </c>
      <c r="P2652" s="35">
        <f t="shared" si="502"/>
        <v>4675113.1361903669</v>
      </c>
    </row>
    <row r="2653" spans="1:16" x14ac:dyDescent="0.4">
      <c r="A2653" s="1">
        <v>2652</v>
      </c>
      <c r="B2653" s="21">
        <v>42465</v>
      </c>
      <c r="C2653" s="43">
        <v>4</v>
      </c>
      <c r="D2653">
        <v>4956</v>
      </c>
      <c r="E2653" s="25">
        <f t="shared" si="503"/>
        <v>4631.75</v>
      </c>
      <c r="F2653" s="25">
        <f t="shared" si="504"/>
        <v>4720.125</v>
      </c>
      <c r="G2653" s="25">
        <f t="shared" si="493"/>
        <v>1.0499721935330102</v>
      </c>
      <c r="H2653" s="25">
        <f t="shared" si="500"/>
        <v>0.99880733708417879</v>
      </c>
      <c r="I2653" s="4">
        <f t="shared" si="494"/>
        <v>4961.9178954652707</v>
      </c>
      <c r="J2653" s="25">
        <f t="shared" si="501"/>
        <v>4315.0411924183336</v>
      </c>
      <c r="K2653" s="15">
        <f t="shared" si="495"/>
        <v>4309.8948028078958</v>
      </c>
      <c r="L2653" s="36">
        <f t="shared" si="496"/>
        <v>646.10519719210424</v>
      </c>
      <c r="M2653" s="36">
        <f t="shared" si="497"/>
        <v>646.10519719210424</v>
      </c>
      <c r="N2653" s="36">
        <f t="shared" si="498"/>
        <v>0.13036828030510578</v>
      </c>
      <c r="O2653" s="36">
        <f t="shared" si="499"/>
        <v>417451.92583864793</v>
      </c>
      <c r="P2653" s="35">
        <f t="shared" si="502"/>
        <v>417451.92583864793</v>
      </c>
    </row>
    <row r="2654" spans="1:16" x14ac:dyDescent="0.4">
      <c r="A2654" s="1">
        <v>2653</v>
      </c>
      <c r="B2654" s="21">
        <v>42466</v>
      </c>
      <c r="C2654" s="43">
        <v>1</v>
      </c>
      <c r="D2654">
        <v>4350</v>
      </c>
      <c r="E2654" s="25">
        <f t="shared" si="503"/>
        <v>4808.5</v>
      </c>
      <c r="F2654" s="25">
        <f t="shared" si="504"/>
        <v>4382</v>
      </c>
      <c r="G2654" s="25">
        <f t="shared" si="493"/>
        <v>0.99269739844819715</v>
      </c>
      <c r="H2654" s="25">
        <f t="shared" si="500"/>
        <v>1.0016405964821891</v>
      </c>
      <c r="I2654" s="4">
        <f t="shared" si="494"/>
        <v>4342.8750943975447</v>
      </c>
      <c r="J2654" s="25">
        <f t="shared" si="501"/>
        <v>4314.9813289577469</v>
      </c>
      <c r="K2654" s="15">
        <f t="shared" si="495"/>
        <v>4322.0604721467462</v>
      </c>
      <c r="L2654" s="36">
        <f t="shared" si="496"/>
        <v>27.939527853253821</v>
      </c>
      <c r="M2654" s="36">
        <f t="shared" si="497"/>
        <v>27.939527853253821</v>
      </c>
      <c r="N2654" s="36">
        <f t="shared" si="498"/>
        <v>6.422879966265246E-3</v>
      </c>
      <c r="O2654" s="36">
        <f t="shared" si="499"/>
        <v>780.61721666274605</v>
      </c>
      <c r="P2654" s="35">
        <f t="shared" si="502"/>
        <v>780.61721666274605</v>
      </c>
    </row>
    <row r="2655" spans="1:16" x14ac:dyDescent="0.4">
      <c r="A2655" s="1">
        <v>2654</v>
      </c>
      <c r="B2655" s="21">
        <v>42467</v>
      </c>
      <c r="C2655" s="43">
        <v>2</v>
      </c>
      <c r="D2655">
        <v>3430</v>
      </c>
      <c r="E2655" s="25">
        <f t="shared" si="503"/>
        <v>3955.5</v>
      </c>
      <c r="F2655" s="25">
        <f t="shared" si="504"/>
        <v>3764.75</v>
      </c>
      <c r="G2655" s="25">
        <f t="shared" si="493"/>
        <v>0.91108307324523541</v>
      </c>
      <c r="H2655" s="25">
        <f t="shared" si="500"/>
        <v>0.99475543470319527</v>
      </c>
      <c r="I2655" s="4">
        <f t="shared" si="494"/>
        <v>3448.0837001140962</v>
      </c>
      <c r="J2655" s="25">
        <f t="shared" si="501"/>
        <v>4314.9214654971593</v>
      </c>
      <c r="K2655" s="15">
        <f t="shared" si="495"/>
        <v>4292.2915781207748</v>
      </c>
      <c r="L2655" s="36">
        <f t="shared" si="496"/>
        <v>-862.29157812077483</v>
      </c>
      <c r="M2655" s="36">
        <f t="shared" si="497"/>
        <v>862.29157812077483</v>
      </c>
      <c r="N2655" s="36">
        <f t="shared" si="498"/>
        <v>0.2513969615512463</v>
      </c>
      <c r="O2655" s="36">
        <f t="shared" si="499"/>
        <v>743546.76569801627</v>
      </c>
      <c r="P2655" s="35">
        <f t="shared" si="502"/>
        <v>743546.76569801627</v>
      </c>
    </row>
    <row r="2656" spans="1:16" x14ac:dyDescent="0.4">
      <c r="A2656" s="1">
        <v>2655</v>
      </c>
      <c r="B2656" s="21">
        <v>42468</v>
      </c>
      <c r="C2656" s="43">
        <v>3</v>
      </c>
      <c r="D2656">
        <v>3086</v>
      </c>
      <c r="E2656" s="25">
        <f t="shared" si="503"/>
        <v>3574</v>
      </c>
      <c r="F2656" s="25">
        <f t="shared" si="504"/>
        <v>3696.125</v>
      </c>
      <c r="G2656" s="25">
        <f t="shared" si="493"/>
        <v>0.83492847238662116</v>
      </c>
      <c r="H2656" s="25">
        <f t="shared" si="500"/>
        <v>1.0047966317304369</v>
      </c>
      <c r="I2656" s="4">
        <f t="shared" si="494"/>
        <v>3071.2682572247122</v>
      </c>
      <c r="J2656" s="25">
        <f t="shared" si="501"/>
        <v>4314.8616020365725</v>
      </c>
      <c r="K2656" s="15">
        <f t="shared" si="495"/>
        <v>4335.5584041093452</v>
      </c>
      <c r="L2656" s="36">
        <f t="shared" si="496"/>
        <v>-1249.5584041093452</v>
      </c>
      <c r="M2656" s="36">
        <f t="shared" si="497"/>
        <v>1249.5584041093452</v>
      </c>
      <c r="N2656" s="36">
        <f t="shared" si="498"/>
        <v>0.40491199096219871</v>
      </c>
      <c r="O2656" s="36">
        <f t="shared" si="499"/>
        <v>1561396.2052802937</v>
      </c>
      <c r="P2656" s="35">
        <f t="shared" si="502"/>
        <v>1561396.2052802937</v>
      </c>
    </row>
    <row r="2657" spans="1:16" x14ac:dyDescent="0.4">
      <c r="A2657" s="1">
        <v>2656</v>
      </c>
      <c r="B2657" s="21">
        <v>42469</v>
      </c>
      <c r="C2657" s="43">
        <v>4</v>
      </c>
      <c r="D2657">
        <v>3430</v>
      </c>
      <c r="E2657" s="25">
        <f t="shared" si="503"/>
        <v>3818.25</v>
      </c>
      <c r="F2657" s="25">
        <f t="shared" si="504"/>
        <v>4198.25</v>
      </c>
      <c r="G2657" s="25">
        <f t="shared" si="493"/>
        <v>0.81700708628595253</v>
      </c>
      <c r="H2657" s="25">
        <f t="shared" si="500"/>
        <v>0.99880733708417879</v>
      </c>
      <c r="I2657" s="4">
        <f t="shared" si="494"/>
        <v>3434.0957186129699</v>
      </c>
      <c r="J2657" s="25">
        <f t="shared" si="501"/>
        <v>4314.8017385759849</v>
      </c>
      <c r="K2657" s="15">
        <f t="shared" si="495"/>
        <v>4309.6556345532645</v>
      </c>
      <c r="L2657" s="36">
        <f t="shared" si="496"/>
        <v>-879.65563455326446</v>
      </c>
      <c r="M2657" s="36">
        <f t="shared" si="497"/>
        <v>879.65563455326446</v>
      </c>
      <c r="N2657" s="36">
        <f t="shared" si="498"/>
        <v>0.25645936867442115</v>
      </c>
      <c r="O2657" s="36">
        <f t="shared" si="499"/>
        <v>773794.03540130635</v>
      </c>
      <c r="P2657" s="35">
        <f t="shared" si="502"/>
        <v>773794.03540130635</v>
      </c>
    </row>
    <row r="2658" spans="1:16" x14ac:dyDescent="0.4">
      <c r="A2658" s="1">
        <v>2657</v>
      </c>
      <c r="B2658" s="21">
        <v>42470</v>
      </c>
      <c r="C2658" s="43">
        <v>1</v>
      </c>
      <c r="D2658">
        <v>5327</v>
      </c>
      <c r="E2658" s="25">
        <f t="shared" si="503"/>
        <v>4578.25</v>
      </c>
      <c r="F2658" s="25">
        <f t="shared" si="504"/>
        <v>5019</v>
      </c>
      <c r="G2658" s="25">
        <f t="shared" si="493"/>
        <v>1.0613668061366806</v>
      </c>
      <c r="H2658" s="25">
        <f t="shared" si="500"/>
        <v>1.0016405964821891</v>
      </c>
      <c r="I2658" s="4">
        <f t="shared" si="494"/>
        <v>5318.2748569783271</v>
      </c>
      <c r="J2658" s="25">
        <f t="shared" si="501"/>
        <v>4314.7418751153982</v>
      </c>
      <c r="K2658" s="15">
        <f t="shared" si="495"/>
        <v>4321.820625457266</v>
      </c>
      <c r="L2658" s="36">
        <f t="shared" si="496"/>
        <v>1005.179374542734</v>
      </c>
      <c r="M2658" s="36">
        <f t="shared" si="497"/>
        <v>1005.179374542734</v>
      </c>
      <c r="N2658" s="36">
        <f t="shared" si="498"/>
        <v>0.18869520828660297</v>
      </c>
      <c r="O2658" s="36">
        <f t="shared" si="499"/>
        <v>1010385.5750061219</v>
      </c>
      <c r="P2658" s="35">
        <f t="shared" si="502"/>
        <v>1010385.5750061219</v>
      </c>
    </row>
    <row r="2659" spans="1:16" x14ac:dyDescent="0.4">
      <c r="A2659" s="1">
        <v>2658</v>
      </c>
      <c r="B2659" s="21">
        <v>42471</v>
      </c>
      <c r="C2659" s="43">
        <v>2</v>
      </c>
      <c r="D2659">
        <v>6470</v>
      </c>
      <c r="E2659" s="25">
        <f t="shared" si="503"/>
        <v>5459.75</v>
      </c>
      <c r="F2659" s="25">
        <f t="shared" si="504"/>
        <v>5856.625</v>
      </c>
      <c r="G2659" s="25">
        <f t="shared" si="493"/>
        <v>1.1047318208012293</v>
      </c>
      <c r="H2659" s="25">
        <f t="shared" si="500"/>
        <v>0.99475543470319527</v>
      </c>
      <c r="I2659" s="4">
        <f t="shared" si="494"/>
        <v>6504.1112360752777</v>
      </c>
      <c r="J2659" s="25">
        <f t="shared" si="501"/>
        <v>4314.6820116548106</v>
      </c>
      <c r="K2659" s="15">
        <f t="shared" si="495"/>
        <v>4292.0533801097381</v>
      </c>
      <c r="L2659" s="36">
        <f t="shared" si="496"/>
        <v>2177.9466198902619</v>
      </c>
      <c r="M2659" s="36">
        <f t="shared" si="497"/>
        <v>2177.9466198902619</v>
      </c>
      <c r="N2659" s="36">
        <f t="shared" si="498"/>
        <v>0.33662235237871124</v>
      </c>
      <c r="O2659" s="36">
        <f t="shared" si="499"/>
        <v>4743451.479091417</v>
      </c>
      <c r="P2659" s="35">
        <f t="shared" si="502"/>
        <v>4743451.479091417</v>
      </c>
    </row>
    <row r="2660" spans="1:16" x14ac:dyDescent="0.4">
      <c r="A2660" s="1">
        <v>2659</v>
      </c>
      <c r="B2660" s="21">
        <v>42472</v>
      </c>
      <c r="C2660" s="43">
        <v>3</v>
      </c>
      <c r="D2660">
        <v>6612</v>
      </c>
      <c r="E2660" s="25">
        <f t="shared" si="503"/>
        <v>6253.5</v>
      </c>
      <c r="F2660" s="25">
        <f t="shared" si="504"/>
        <v>6251.5</v>
      </c>
      <c r="G2660" s="25">
        <f t="shared" si="493"/>
        <v>1.0576661601215709</v>
      </c>
      <c r="H2660" s="25">
        <f t="shared" si="500"/>
        <v>1.0047966317304369</v>
      </c>
      <c r="I2660" s="4">
        <f t="shared" si="494"/>
        <v>6580.436071539144</v>
      </c>
      <c r="J2660" s="25">
        <f t="shared" si="501"/>
        <v>4314.6221481942239</v>
      </c>
      <c r="K2660" s="15">
        <f t="shared" si="495"/>
        <v>4335.3178016950978</v>
      </c>
      <c r="L2660" s="36">
        <f t="shared" si="496"/>
        <v>2276.6821983049022</v>
      </c>
      <c r="M2660" s="36">
        <f t="shared" si="497"/>
        <v>2276.6821983049022</v>
      </c>
      <c r="N2660" s="36">
        <f t="shared" si="498"/>
        <v>0.3443258013165309</v>
      </c>
      <c r="O2660" s="36">
        <f t="shared" si="499"/>
        <v>5183281.832078442</v>
      </c>
      <c r="P2660" s="35">
        <f t="shared" si="502"/>
        <v>5183281.832078442</v>
      </c>
    </row>
    <row r="2661" spans="1:16" x14ac:dyDescent="0.4">
      <c r="A2661" s="1">
        <v>2660</v>
      </c>
      <c r="B2661" s="21">
        <v>42473</v>
      </c>
      <c r="C2661" s="43">
        <v>4</v>
      </c>
      <c r="D2661">
        <v>6605</v>
      </c>
      <c r="E2661" s="25">
        <f t="shared" si="503"/>
        <v>6249.5</v>
      </c>
      <c r="F2661" s="25">
        <f t="shared" si="504"/>
        <v>6262.375</v>
      </c>
      <c r="G2661" s="25">
        <f t="shared" si="493"/>
        <v>1.0547116708916346</v>
      </c>
      <c r="H2661" s="25">
        <f t="shared" si="500"/>
        <v>0.99880733708417879</v>
      </c>
      <c r="I2661" s="4">
        <f t="shared" si="494"/>
        <v>6612.8869450258508</v>
      </c>
      <c r="J2661" s="25">
        <f t="shared" si="501"/>
        <v>4314.5622847336363</v>
      </c>
      <c r="K2661" s="15">
        <f t="shared" si="495"/>
        <v>4309.4164662986341</v>
      </c>
      <c r="L2661" s="36">
        <f t="shared" si="496"/>
        <v>2295.5835337013659</v>
      </c>
      <c r="M2661" s="36">
        <f t="shared" si="497"/>
        <v>2295.5835337013659</v>
      </c>
      <c r="N2661" s="36">
        <f t="shared" si="498"/>
        <v>0.34755238965955576</v>
      </c>
      <c r="O2661" s="36">
        <f t="shared" si="499"/>
        <v>5269703.7602008507</v>
      </c>
      <c r="P2661" s="35">
        <f t="shared" si="502"/>
        <v>5269703.7602008507</v>
      </c>
    </row>
    <row r="2662" spans="1:16" x14ac:dyDescent="0.4">
      <c r="A2662" s="1">
        <v>2661</v>
      </c>
      <c r="B2662" s="21">
        <v>42474</v>
      </c>
      <c r="C2662" s="43">
        <v>1</v>
      </c>
      <c r="D2662">
        <v>5311</v>
      </c>
      <c r="E2662" s="25">
        <f t="shared" si="503"/>
        <v>6275.25</v>
      </c>
      <c r="F2662" s="25">
        <f t="shared" si="504"/>
        <v>5905</v>
      </c>
      <c r="G2662" s="25">
        <f t="shared" si="493"/>
        <v>0.89940728196443687</v>
      </c>
      <c r="H2662" s="25">
        <f t="shared" si="500"/>
        <v>1.0016405964821891</v>
      </c>
      <c r="I2662" s="4">
        <f t="shared" si="494"/>
        <v>5302.3010635276696</v>
      </c>
      <c r="J2662" s="25">
        <f t="shared" si="501"/>
        <v>4314.5024212730495</v>
      </c>
      <c r="K2662" s="15">
        <f t="shared" si="495"/>
        <v>4321.5807787677859</v>
      </c>
      <c r="L2662" s="36">
        <f t="shared" si="496"/>
        <v>989.41922123221411</v>
      </c>
      <c r="M2662" s="36">
        <f t="shared" si="497"/>
        <v>989.41922123221411</v>
      </c>
      <c r="N2662" s="36">
        <f t="shared" si="498"/>
        <v>0.18629621939977672</v>
      </c>
      <c r="O2662" s="36">
        <f t="shared" si="499"/>
        <v>978950.39534376108</v>
      </c>
      <c r="P2662" s="35">
        <f t="shared" si="502"/>
        <v>978950.39534376108</v>
      </c>
    </row>
    <row r="2663" spans="1:16" x14ac:dyDescent="0.4">
      <c r="A2663" s="1">
        <v>2662</v>
      </c>
      <c r="B2663" s="21">
        <v>42475</v>
      </c>
      <c r="C2663" s="43">
        <v>2</v>
      </c>
      <c r="D2663">
        <v>6573</v>
      </c>
      <c r="E2663" s="25">
        <f t="shared" si="503"/>
        <v>5534.75</v>
      </c>
      <c r="F2663" s="25">
        <f t="shared" si="504"/>
        <v>5137.875</v>
      </c>
      <c r="G2663" s="25">
        <f t="shared" si="493"/>
        <v>1.2793226771768484</v>
      </c>
      <c r="H2663" s="25">
        <f t="shared" si="500"/>
        <v>0.99475543470319527</v>
      </c>
      <c r="I2663" s="4">
        <f t="shared" si="494"/>
        <v>6607.6542743002783</v>
      </c>
      <c r="J2663" s="25">
        <f t="shared" si="501"/>
        <v>4314.4425578124619</v>
      </c>
      <c r="K2663" s="15">
        <f t="shared" si="495"/>
        <v>4291.8151820987014</v>
      </c>
      <c r="L2663" s="36">
        <f t="shared" si="496"/>
        <v>2281.1848179012986</v>
      </c>
      <c r="M2663" s="36">
        <f t="shared" si="497"/>
        <v>2281.1848179012986</v>
      </c>
      <c r="N2663" s="36">
        <f t="shared" si="498"/>
        <v>0.34705382898239751</v>
      </c>
      <c r="O2663" s="36">
        <f t="shared" si="499"/>
        <v>5203804.1734233806</v>
      </c>
      <c r="P2663" s="35">
        <f t="shared" si="502"/>
        <v>5203804.1734233806</v>
      </c>
    </row>
    <row r="2664" spans="1:16" x14ac:dyDescent="0.4">
      <c r="A2664" s="1">
        <v>2663</v>
      </c>
      <c r="B2664" s="21">
        <v>42476</v>
      </c>
      <c r="C2664" s="43">
        <v>3</v>
      </c>
      <c r="D2664">
        <v>3650</v>
      </c>
      <c r="E2664" s="25">
        <f t="shared" si="503"/>
        <v>4741</v>
      </c>
      <c r="F2664" s="25">
        <f t="shared" si="504"/>
        <v>4872</v>
      </c>
      <c r="G2664" s="25">
        <f t="shared" si="493"/>
        <v>0.74917898193760257</v>
      </c>
      <c r="H2664" s="25">
        <f t="shared" si="500"/>
        <v>1.0047966317304369</v>
      </c>
      <c r="I2664" s="4">
        <f t="shared" si="494"/>
        <v>3632.5758713124433</v>
      </c>
      <c r="J2664" s="25">
        <f t="shared" si="501"/>
        <v>4314.3826943518752</v>
      </c>
      <c r="K2664" s="15">
        <f t="shared" si="495"/>
        <v>4335.0771992808513</v>
      </c>
      <c r="L2664" s="36">
        <f t="shared" si="496"/>
        <v>-685.07719928085135</v>
      </c>
      <c r="M2664" s="36">
        <f t="shared" si="497"/>
        <v>685.07719928085135</v>
      </c>
      <c r="N2664" s="36">
        <f t="shared" si="498"/>
        <v>0.1876923833646168</v>
      </c>
      <c r="O2664" s="36">
        <f t="shared" si="499"/>
        <v>469330.76897449529</v>
      </c>
      <c r="P2664" s="35">
        <f t="shared" si="502"/>
        <v>469330.76897449529</v>
      </c>
    </row>
    <row r="2665" spans="1:16" x14ac:dyDescent="0.4">
      <c r="A2665" s="1">
        <v>2664</v>
      </c>
      <c r="B2665" s="21">
        <v>42477</v>
      </c>
      <c r="C2665" s="43">
        <v>4</v>
      </c>
      <c r="D2665">
        <v>3430</v>
      </c>
      <c r="E2665" s="25">
        <f t="shared" si="503"/>
        <v>5003</v>
      </c>
      <c r="F2665" s="25">
        <f t="shared" si="504"/>
        <v>4992.75</v>
      </c>
      <c r="G2665" s="25">
        <f t="shared" si="493"/>
        <v>0.68699614440939361</v>
      </c>
      <c r="H2665" s="25">
        <f t="shared" si="500"/>
        <v>0.99880733708417879</v>
      </c>
      <c r="I2665" s="4">
        <f t="shared" si="494"/>
        <v>3434.0957186129699</v>
      </c>
      <c r="J2665" s="25">
        <f t="shared" si="501"/>
        <v>4314.3228308912876</v>
      </c>
      <c r="K2665" s="15">
        <f t="shared" si="495"/>
        <v>4309.1772980440028</v>
      </c>
      <c r="L2665" s="36">
        <f t="shared" si="496"/>
        <v>-879.17729804400278</v>
      </c>
      <c r="M2665" s="36">
        <f t="shared" si="497"/>
        <v>879.17729804400278</v>
      </c>
      <c r="N2665" s="36">
        <f t="shared" si="498"/>
        <v>0.25631991196618159</v>
      </c>
      <c r="O2665" s="36">
        <f t="shared" si="499"/>
        <v>772952.72139595333</v>
      </c>
      <c r="P2665" s="35">
        <f t="shared" si="502"/>
        <v>772952.72139595333</v>
      </c>
    </row>
    <row r="2666" spans="1:16" x14ac:dyDescent="0.4">
      <c r="A2666" s="1">
        <v>2665</v>
      </c>
      <c r="B2666" s="21">
        <v>42478</v>
      </c>
      <c r="C2666" s="43">
        <v>1</v>
      </c>
      <c r="D2666">
        <v>6359</v>
      </c>
      <c r="E2666" s="25">
        <f t="shared" si="503"/>
        <v>4982.5</v>
      </c>
      <c r="F2666" s="25">
        <f t="shared" si="504"/>
        <v>5316.75</v>
      </c>
      <c r="G2666" s="25">
        <f t="shared" si="493"/>
        <v>1.1960314101659848</v>
      </c>
      <c r="H2666" s="25">
        <f t="shared" si="500"/>
        <v>1.0016405964821891</v>
      </c>
      <c r="I2666" s="4">
        <f t="shared" si="494"/>
        <v>6348.5845345457446</v>
      </c>
      <c r="J2666" s="25">
        <f t="shared" si="501"/>
        <v>4314.2629674307009</v>
      </c>
      <c r="K2666" s="15">
        <f t="shared" si="495"/>
        <v>4321.3409320783067</v>
      </c>
      <c r="L2666" s="36">
        <f t="shared" si="496"/>
        <v>2037.6590679216933</v>
      </c>
      <c r="M2666" s="36">
        <f t="shared" si="497"/>
        <v>2037.6590679216933</v>
      </c>
      <c r="N2666" s="36">
        <f t="shared" si="498"/>
        <v>0.3204370290803103</v>
      </c>
      <c r="O2666" s="36">
        <f t="shared" si="499"/>
        <v>4152054.4770835042</v>
      </c>
      <c r="P2666" s="35">
        <f t="shared" si="502"/>
        <v>4152054.4770835042</v>
      </c>
    </row>
    <row r="2667" spans="1:16" x14ac:dyDescent="0.4">
      <c r="A2667" s="1">
        <v>2666</v>
      </c>
      <c r="B2667" s="21">
        <v>42479</v>
      </c>
      <c r="C2667" s="43">
        <v>2</v>
      </c>
      <c r="D2667">
        <v>6491</v>
      </c>
      <c r="E2667" s="25">
        <f t="shared" si="503"/>
        <v>5651</v>
      </c>
      <c r="F2667" s="25">
        <f t="shared" si="504"/>
        <v>5768.875</v>
      </c>
      <c r="G2667" s="25">
        <f t="shared" si="493"/>
        <v>1.1251760525232388</v>
      </c>
      <c r="H2667" s="25">
        <f t="shared" si="500"/>
        <v>0.99475543470319527</v>
      </c>
      <c r="I2667" s="4">
        <f t="shared" si="494"/>
        <v>6525.2219526065892</v>
      </c>
      <c r="J2667" s="25">
        <f t="shared" si="501"/>
        <v>4314.2031039701133</v>
      </c>
      <c r="K2667" s="15">
        <f t="shared" si="495"/>
        <v>4291.5769840876646</v>
      </c>
      <c r="L2667" s="36">
        <f t="shared" si="496"/>
        <v>2199.4230159123354</v>
      </c>
      <c r="M2667" s="36">
        <f t="shared" si="497"/>
        <v>2199.4230159123354</v>
      </c>
      <c r="N2667" s="36">
        <f t="shared" si="498"/>
        <v>0.33884193743835084</v>
      </c>
      <c r="O2667" s="36">
        <f t="shared" si="499"/>
        <v>4837461.6029249132</v>
      </c>
      <c r="P2667" s="35">
        <f t="shared" si="502"/>
        <v>4837461.6029249132</v>
      </c>
    </row>
    <row r="2668" spans="1:16" x14ac:dyDescent="0.4">
      <c r="A2668" s="1">
        <v>2667</v>
      </c>
      <c r="B2668" s="21">
        <v>42480</v>
      </c>
      <c r="C2668" s="43">
        <v>3</v>
      </c>
      <c r="D2668">
        <v>6324</v>
      </c>
      <c r="E2668" s="25">
        <f t="shared" si="503"/>
        <v>5886.75</v>
      </c>
      <c r="F2668" s="25">
        <f t="shared" si="504"/>
        <v>5723.875</v>
      </c>
      <c r="G2668" s="25">
        <f t="shared" si="493"/>
        <v>1.1048459304230089</v>
      </c>
      <c r="H2668" s="25">
        <f t="shared" si="500"/>
        <v>1.0047966317304369</v>
      </c>
      <c r="I2668" s="4">
        <f t="shared" si="494"/>
        <v>6293.8109068986005</v>
      </c>
      <c r="J2668" s="25">
        <f t="shared" si="501"/>
        <v>4314.1432405095265</v>
      </c>
      <c r="K2668" s="15">
        <f t="shared" si="495"/>
        <v>4334.8365968666039</v>
      </c>
      <c r="L2668" s="36">
        <f t="shared" si="496"/>
        <v>1989.1634031333961</v>
      </c>
      <c r="M2668" s="36">
        <f t="shared" si="497"/>
        <v>1989.1634031333961</v>
      </c>
      <c r="N2668" s="36">
        <f t="shared" si="498"/>
        <v>0.31454196760490133</v>
      </c>
      <c r="O2668" s="36">
        <f t="shared" si="499"/>
        <v>3956771.0443652337</v>
      </c>
      <c r="P2668" s="35">
        <f t="shared" si="502"/>
        <v>3956771.0443652337</v>
      </c>
    </row>
    <row r="2669" spans="1:16" x14ac:dyDescent="0.4">
      <c r="A2669" s="1">
        <v>2668</v>
      </c>
      <c r="B2669" s="21">
        <v>42481</v>
      </c>
      <c r="C2669" s="43">
        <v>4</v>
      </c>
      <c r="D2669">
        <v>4373</v>
      </c>
      <c r="E2669" s="25">
        <f t="shared" si="503"/>
        <v>5561</v>
      </c>
      <c r="F2669" s="25">
        <f t="shared" si="504"/>
        <v>5405.375</v>
      </c>
      <c r="G2669" s="25">
        <f t="shared" ref="G2669:G2732" si="505">D2669/F2669</f>
        <v>0.8090095506787226</v>
      </c>
      <c r="H2669" s="25">
        <f t="shared" si="500"/>
        <v>0.99880733708417879</v>
      </c>
      <c r="I2669" s="4">
        <f t="shared" ref="I2669:I2732" si="506">D2669/H2669</f>
        <v>4378.2217427097721</v>
      </c>
      <c r="J2669" s="25">
        <f t="shared" si="501"/>
        <v>4314.0833770489389</v>
      </c>
      <c r="K2669" s="15">
        <f t="shared" ref="K2669:K2732" si="507">H2669*J2669</f>
        <v>4308.9381297893715</v>
      </c>
      <c r="L2669" s="36">
        <f t="shared" ref="L2669:L2732" si="508">D2669-K2669</f>
        <v>64.061870210628513</v>
      </c>
      <c r="M2669" s="36">
        <f t="shared" ref="M2669:M2732" si="509">ABS(L2669)</f>
        <v>64.061870210628513</v>
      </c>
      <c r="N2669" s="36">
        <f t="shared" ref="N2669:N2732" si="510">M2669/D2669</f>
        <v>1.4649410064172997E-2</v>
      </c>
      <c r="O2669" s="36">
        <f t="shared" ref="O2669:O2732" si="511">L2669^2</f>
        <v>4103.9232148834126</v>
      </c>
      <c r="P2669" s="35">
        <f t="shared" si="502"/>
        <v>4103.9232148834126</v>
      </c>
    </row>
    <row r="2670" spans="1:16" x14ac:dyDescent="0.4">
      <c r="A2670" s="1">
        <v>2669</v>
      </c>
      <c r="B2670" s="21">
        <v>42482</v>
      </c>
      <c r="C2670" s="43">
        <v>1</v>
      </c>
      <c r="D2670">
        <v>5056</v>
      </c>
      <c r="E2670" s="25">
        <f t="shared" si="503"/>
        <v>5249.75</v>
      </c>
      <c r="F2670" s="25">
        <f t="shared" si="504"/>
        <v>5074.125</v>
      </c>
      <c r="G2670" s="25">
        <f t="shared" si="505"/>
        <v>0.99642795555884023</v>
      </c>
      <c r="H2670" s="25">
        <f t="shared" si="500"/>
        <v>1.0016405964821891</v>
      </c>
      <c r="I2670" s="4">
        <f t="shared" si="506"/>
        <v>5047.7187304078134</v>
      </c>
      <c r="J2670" s="25">
        <f t="shared" si="501"/>
        <v>4314.0235135883522</v>
      </c>
      <c r="K2670" s="15">
        <f t="shared" si="507"/>
        <v>4321.1010853888265</v>
      </c>
      <c r="L2670" s="36">
        <f t="shared" si="508"/>
        <v>734.8989146111735</v>
      </c>
      <c r="M2670" s="36">
        <f t="shared" si="509"/>
        <v>734.8989146111735</v>
      </c>
      <c r="N2670" s="36">
        <f t="shared" si="510"/>
        <v>0.14535184228860235</v>
      </c>
      <c r="O2670" s="36">
        <f t="shared" si="511"/>
        <v>540076.41469668085</v>
      </c>
      <c r="P2670" s="35">
        <f t="shared" si="502"/>
        <v>540076.41469668085</v>
      </c>
    </row>
    <row r="2671" spans="1:16" x14ac:dyDescent="0.4">
      <c r="A2671" s="1">
        <v>2670</v>
      </c>
      <c r="B2671" s="21">
        <v>42483</v>
      </c>
      <c r="C2671" s="43">
        <v>2</v>
      </c>
      <c r="D2671">
        <v>5246</v>
      </c>
      <c r="E2671" s="25">
        <f t="shared" si="503"/>
        <v>4898.5</v>
      </c>
      <c r="F2671" s="25">
        <f t="shared" si="504"/>
        <v>5048.375</v>
      </c>
      <c r="G2671" s="25">
        <f t="shared" si="505"/>
        <v>1.0391462599351275</v>
      </c>
      <c r="H2671" s="25">
        <f t="shared" si="500"/>
        <v>0.99475543470319527</v>
      </c>
      <c r="I2671" s="4">
        <f t="shared" si="506"/>
        <v>5273.6580439645913</v>
      </c>
      <c r="J2671" s="25">
        <f t="shared" si="501"/>
        <v>4313.9636501277646</v>
      </c>
      <c r="K2671" s="15">
        <f t="shared" si="507"/>
        <v>4291.3387860766279</v>
      </c>
      <c r="L2671" s="36">
        <f t="shared" si="508"/>
        <v>954.66121392337209</v>
      </c>
      <c r="M2671" s="36">
        <f t="shared" si="509"/>
        <v>954.66121392337209</v>
      </c>
      <c r="N2671" s="36">
        <f t="shared" si="510"/>
        <v>0.18197888180010904</v>
      </c>
      <c r="O2671" s="36">
        <f t="shared" si="511"/>
        <v>911378.03336964641</v>
      </c>
      <c r="P2671" s="35">
        <f t="shared" si="502"/>
        <v>911378.03336964641</v>
      </c>
    </row>
    <row r="2672" spans="1:16" x14ac:dyDescent="0.4">
      <c r="A2672" s="1">
        <v>2671</v>
      </c>
      <c r="B2672" s="21">
        <v>42484</v>
      </c>
      <c r="C2672" s="43">
        <v>3</v>
      </c>
      <c r="D2672">
        <v>4919</v>
      </c>
      <c r="E2672" s="25">
        <f t="shared" si="503"/>
        <v>5198.25</v>
      </c>
      <c r="F2672" s="25">
        <f t="shared" si="504"/>
        <v>5354.5</v>
      </c>
      <c r="G2672" s="25">
        <f t="shared" si="505"/>
        <v>0.91866654216079935</v>
      </c>
      <c r="H2672" s="25">
        <f t="shared" si="500"/>
        <v>1.0047966317304369</v>
      </c>
      <c r="I2672" s="4">
        <f t="shared" si="506"/>
        <v>4895.5180030098381</v>
      </c>
      <c r="J2672" s="25">
        <f t="shared" si="501"/>
        <v>4313.9037866671779</v>
      </c>
      <c r="K2672" s="15">
        <f t="shared" si="507"/>
        <v>4334.5959944523574</v>
      </c>
      <c r="L2672" s="36">
        <f t="shared" si="508"/>
        <v>584.40400554764256</v>
      </c>
      <c r="M2672" s="36">
        <f t="shared" si="509"/>
        <v>584.40400554764256</v>
      </c>
      <c r="N2672" s="36">
        <f t="shared" si="510"/>
        <v>0.11880544938964069</v>
      </c>
      <c r="O2672" s="36">
        <f t="shared" si="511"/>
        <v>341528.04170012905</v>
      </c>
      <c r="P2672" s="35">
        <f t="shared" si="502"/>
        <v>341528.04170012905</v>
      </c>
    </row>
    <row r="2673" spans="1:16" x14ac:dyDescent="0.4">
      <c r="A2673" s="1">
        <v>2672</v>
      </c>
      <c r="B2673" s="21">
        <v>42485</v>
      </c>
      <c r="C2673" s="43">
        <v>4</v>
      </c>
      <c r="D2673">
        <v>5572</v>
      </c>
      <c r="E2673" s="25">
        <f t="shared" si="503"/>
        <v>5510.75</v>
      </c>
      <c r="F2673" s="25">
        <f t="shared" si="504"/>
        <v>5655.25</v>
      </c>
      <c r="G2673" s="25">
        <f t="shared" si="505"/>
        <v>0.98527916537730431</v>
      </c>
      <c r="H2673" s="25">
        <f t="shared" si="500"/>
        <v>0.99880733708417879</v>
      </c>
      <c r="I2673" s="4">
        <f t="shared" si="506"/>
        <v>5578.6534530937224</v>
      </c>
      <c r="J2673" s="25">
        <f t="shared" si="501"/>
        <v>4313.8439232065903</v>
      </c>
      <c r="K2673" s="15">
        <f t="shared" si="507"/>
        <v>4308.6989615347411</v>
      </c>
      <c r="L2673" s="36">
        <f t="shared" si="508"/>
        <v>1263.3010384652589</v>
      </c>
      <c r="M2673" s="36">
        <f t="shared" si="509"/>
        <v>1263.3010384652589</v>
      </c>
      <c r="N2673" s="36">
        <f t="shared" si="510"/>
        <v>0.22672308658744775</v>
      </c>
      <c r="O2673" s="36">
        <f t="shared" si="511"/>
        <v>1595929.5137874016</v>
      </c>
      <c r="P2673" s="35">
        <f t="shared" si="502"/>
        <v>1595929.5137874016</v>
      </c>
    </row>
    <row r="2674" spans="1:16" x14ac:dyDescent="0.4">
      <c r="A2674" s="1">
        <v>2673</v>
      </c>
      <c r="B2674" s="21">
        <v>42486</v>
      </c>
      <c r="C2674" s="43">
        <v>1</v>
      </c>
      <c r="D2674">
        <v>6306</v>
      </c>
      <c r="E2674" s="25">
        <f t="shared" si="503"/>
        <v>5799.75</v>
      </c>
      <c r="F2674" s="25">
        <f t="shared" si="504"/>
        <v>5834.125</v>
      </c>
      <c r="G2674" s="25">
        <f t="shared" si="505"/>
        <v>1.0808818803162428</v>
      </c>
      <c r="H2674" s="25">
        <f t="shared" si="500"/>
        <v>1.0016405964821891</v>
      </c>
      <c r="I2674" s="4">
        <f t="shared" si="506"/>
        <v>6295.6713437404405</v>
      </c>
      <c r="J2674" s="25">
        <f t="shared" si="501"/>
        <v>4313.7840597460035</v>
      </c>
      <c r="K2674" s="15">
        <f t="shared" si="507"/>
        <v>4320.8612386993464</v>
      </c>
      <c r="L2674" s="36">
        <f t="shared" si="508"/>
        <v>1985.1387613006536</v>
      </c>
      <c r="M2674" s="36">
        <f t="shared" si="509"/>
        <v>1985.1387613006536</v>
      </c>
      <c r="N2674" s="36">
        <f t="shared" si="510"/>
        <v>0.31480157965440114</v>
      </c>
      <c r="O2674" s="36">
        <f t="shared" si="511"/>
        <v>3940775.9016182935</v>
      </c>
      <c r="P2674" s="35">
        <f t="shared" si="502"/>
        <v>3940775.9016182935</v>
      </c>
    </row>
    <row r="2675" spans="1:16" x14ac:dyDescent="0.4">
      <c r="A2675" s="1">
        <v>2674</v>
      </c>
      <c r="B2675" s="21">
        <v>42487</v>
      </c>
      <c r="C2675" s="43">
        <v>2</v>
      </c>
      <c r="D2675">
        <v>6402</v>
      </c>
      <c r="E2675" s="25">
        <f t="shared" si="503"/>
        <v>5868.5</v>
      </c>
      <c r="F2675" s="25">
        <f t="shared" si="504"/>
        <v>5990.75</v>
      </c>
      <c r="G2675" s="25">
        <f t="shared" si="505"/>
        <v>1.0686474982264325</v>
      </c>
      <c r="H2675" s="25">
        <f t="shared" si="500"/>
        <v>0.99475543470319527</v>
      </c>
      <c r="I2675" s="4">
        <f t="shared" si="506"/>
        <v>6435.7527254024626</v>
      </c>
      <c r="J2675" s="25">
        <f t="shared" si="501"/>
        <v>4313.7241962854168</v>
      </c>
      <c r="K2675" s="15">
        <f t="shared" si="507"/>
        <v>4291.1005880655912</v>
      </c>
      <c r="L2675" s="36">
        <f t="shared" si="508"/>
        <v>2110.8994119344088</v>
      </c>
      <c r="M2675" s="36">
        <f t="shared" si="509"/>
        <v>2110.8994119344088</v>
      </c>
      <c r="N2675" s="36">
        <f t="shared" si="510"/>
        <v>0.32972499405410949</v>
      </c>
      <c r="O2675" s="36">
        <f t="shared" si="511"/>
        <v>4455896.3273050329</v>
      </c>
      <c r="P2675" s="35">
        <f t="shared" si="502"/>
        <v>4455896.3273050329</v>
      </c>
    </row>
    <row r="2676" spans="1:16" x14ac:dyDescent="0.4">
      <c r="A2676" s="1">
        <v>2675</v>
      </c>
      <c r="B2676" s="21">
        <v>42488</v>
      </c>
      <c r="C2676" s="43">
        <v>3</v>
      </c>
      <c r="D2676">
        <v>5194</v>
      </c>
      <c r="E2676" s="25">
        <f t="shared" si="503"/>
        <v>6113</v>
      </c>
      <c r="F2676" s="25">
        <f t="shared" si="504"/>
        <v>6044</v>
      </c>
      <c r="G2676" s="25">
        <f t="shared" si="505"/>
        <v>0.85936465916611515</v>
      </c>
      <c r="H2676" s="25">
        <f t="shared" si="500"/>
        <v>1.0047966317304369</v>
      </c>
      <c r="I2676" s="4">
        <f t="shared" si="506"/>
        <v>5169.205226190913</v>
      </c>
      <c r="J2676" s="25">
        <f t="shared" si="501"/>
        <v>4313.6643328248292</v>
      </c>
      <c r="K2676" s="15">
        <f t="shared" si="507"/>
        <v>4334.3553920381109</v>
      </c>
      <c r="L2676" s="36">
        <f t="shared" si="508"/>
        <v>859.64460796188905</v>
      </c>
      <c r="M2676" s="36">
        <f t="shared" si="509"/>
        <v>859.64460796188905</v>
      </c>
      <c r="N2676" s="36">
        <f t="shared" si="510"/>
        <v>0.16550724065496517</v>
      </c>
      <c r="O2676" s="36">
        <f t="shared" si="511"/>
        <v>738988.85199794988</v>
      </c>
      <c r="P2676" s="35">
        <f t="shared" si="502"/>
        <v>738988.85199794988</v>
      </c>
    </row>
    <row r="2677" spans="1:16" x14ac:dyDescent="0.4">
      <c r="A2677" s="1">
        <v>2676</v>
      </c>
      <c r="B2677" s="21">
        <v>42489</v>
      </c>
      <c r="C2677" s="43">
        <v>4</v>
      </c>
      <c r="D2677">
        <v>6550</v>
      </c>
      <c r="E2677" s="25">
        <f t="shared" si="503"/>
        <v>5975</v>
      </c>
      <c r="F2677" s="25">
        <f t="shared" si="504"/>
        <v>5825.5</v>
      </c>
      <c r="G2677" s="25">
        <f t="shared" si="505"/>
        <v>1.1243670071238521</v>
      </c>
      <c r="H2677" s="25">
        <f t="shared" si="500"/>
        <v>0.99880733708417879</v>
      </c>
      <c r="I2677" s="4">
        <f t="shared" si="506"/>
        <v>6557.8212702375959</v>
      </c>
      <c r="J2677" s="25">
        <f t="shared" si="501"/>
        <v>4313.6044693642425</v>
      </c>
      <c r="K2677" s="15">
        <f t="shared" si="507"/>
        <v>4308.4597932801107</v>
      </c>
      <c r="L2677" s="36">
        <f t="shared" si="508"/>
        <v>2241.5402067198893</v>
      </c>
      <c r="M2677" s="36">
        <f t="shared" si="509"/>
        <v>2241.5402067198893</v>
      </c>
      <c r="N2677" s="36">
        <f t="shared" si="510"/>
        <v>0.34221987888853272</v>
      </c>
      <c r="O2677" s="36">
        <f t="shared" si="511"/>
        <v>5024502.4983418444</v>
      </c>
      <c r="P2677" s="35">
        <f t="shared" si="502"/>
        <v>5024502.4983418444</v>
      </c>
    </row>
    <row r="2678" spans="1:16" x14ac:dyDescent="0.4">
      <c r="A2678" s="1">
        <v>2677</v>
      </c>
      <c r="B2678" s="21">
        <v>42490</v>
      </c>
      <c r="C2678" s="43">
        <v>1</v>
      </c>
      <c r="D2678">
        <v>5754</v>
      </c>
      <c r="E2678" s="25">
        <f t="shared" si="503"/>
        <v>5676</v>
      </c>
      <c r="F2678" s="25">
        <f t="shared" si="504"/>
        <v>5742.25</v>
      </c>
      <c r="G2678" s="25">
        <f t="shared" si="505"/>
        <v>1.0020462362314424</v>
      </c>
      <c r="H2678" s="25">
        <f t="shared" si="500"/>
        <v>1.0016405964821891</v>
      </c>
      <c r="I2678" s="4">
        <f t="shared" si="506"/>
        <v>5744.5754696927524</v>
      </c>
      <c r="J2678" s="25">
        <f t="shared" si="501"/>
        <v>4313.5446059036549</v>
      </c>
      <c r="K2678" s="15">
        <f t="shared" si="507"/>
        <v>4320.6213920098662</v>
      </c>
      <c r="L2678" s="36">
        <f t="shared" si="508"/>
        <v>1433.3786079901338</v>
      </c>
      <c r="M2678" s="36">
        <f t="shared" si="509"/>
        <v>1433.3786079901338</v>
      </c>
      <c r="N2678" s="36">
        <f t="shared" si="510"/>
        <v>0.24910994229929331</v>
      </c>
      <c r="O2678" s="36">
        <f t="shared" si="511"/>
        <v>2054574.2338437336</v>
      </c>
      <c r="P2678" s="35">
        <f t="shared" si="502"/>
        <v>2054574.2338437336</v>
      </c>
    </row>
    <row r="2679" spans="1:16" x14ac:dyDescent="0.4">
      <c r="A2679" s="1">
        <v>2678</v>
      </c>
      <c r="B2679" s="21">
        <v>42491</v>
      </c>
      <c r="C2679" s="43">
        <v>2</v>
      </c>
      <c r="D2679">
        <v>5206</v>
      </c>
      <c r="E2679" s="25">
        <f t="shared" si="503"/>
        <v>5808.5</v>
      </c>
      <c r="F2679" s="25">
        <f t="shared" si="504"/>
        <v>5793</v>
      </c>
      <c r="G2679" s="25">
        <f t="shared" si="505"/>
        <v>0.89867080959779044</v>
      </c>
      <c r="H2679" s="25">
        <f t="shared" si="500"/>
        <v>0.99475543470319527</v>
      </c>
      <c r="I2679" s="4">
        <f t="shared" si="506"/>
        <v>5233.4471553335234</v>
      </c>
      <c r="J2679" s="25">
        <f t="shared" si="501"/>
        <v>4313.4847424430682</v>
      </c>
      <c r="K2679" s="15">
        <f t="shared" si="507"/>
        <v>4290.8623900545545</v>
      </c>
      <c r="L2679" s="36">
        <f t="shared" si="508"/>
        <v>915.13760994544555</v>
      </c>
      <c r="M2679" s="36">
        <f t="shared" si="509"/>
        <v>915.13760994544555</v>
      </c>
      <c r="N2679" s="36">
        <f t="shared" si="510"/>
        <v>0.17578517286696996</v>
      </c>
      <c r="O2679" s="36">
        <f t="shared" si="511"/>
        <v>837476.84513666248</v>
      </c>
      <c r="P2679" s="35">
        <f t="shared" si="502"/>
        <v>837476.84513666248</v>
      </c>
    </row>
    <row r="2680" spans="1:16" x14ac:dyDescent="0.4">
      <c r="A2680" s="1">
        <v>2679</v>
      </c>
      <c r="B2680" s="21">
        <v>42492</v>
      </c>
      <c r="C2680" s="43">
        <v>3</v>
      </c>
      <c r="D2680">
        <v>5724</v>
      </c>
      <c r="E2680" s="25">
        <f t="shared" si="503"/>
        <v>5777.5</v>
      </c>
      <c r="F2680" s="25">
        <f t="shared" si="504"/>
        <v>5869.625</v>
      </c>
      <c r="G2680" s="25">
        <f t="shared" si="505"/>
        <v>0.97519006750857162</v>
      </c>
      <c r="H2680" s="25">
        <f t="shared" si="500"/>
        <v>1.0047966317304369</v>
      </c>
      <c r="I2680" s="4">
        <f t="shared" si="506"/>
        <v>5696.6751472308015</v>
      </c>
      <c r="J2680" s="25">
        <f t="shared" si="501"/>
        <v>4313.4248789824805</v>
      </c>
      <c r="K2680" s="15">
        <f t="shared" si="507"/>
        <v>4334.1147896238635</v>
      </c>
      <c r="L2680" s="36">
        <f t="shared" si="508"/>
        <v>1389.8852103761365</v>
      </c>
      <c r="M2680" s="36">
        <f t="shared" si="509"/>
        <v>1389.8852103761365</v>
      </c>
      <c r="N2680" s="36">
        <f t="shared" si="510"/>
        <v>0.24281712270722161</v>
      </c>
      <c r="O2680" s="36">
        <f t="shared" si="511"/>
        <v>1931780.8980223171</v>
      </c>
      <c r="P2680" s="35">
        <f t="shared" si="502"/>
        <v>1931780.8980223171</v>
      </c>
    </row>
    <row r="2681" spans="1:16" x14ac:dyDescent="0.4">
      <c r="A2681" s="1">
        <v>2680</v>
      </c>
      <c r="B2681" s="21">
        <v>42493</v>
      </c>
      <c r="C2681" s="43">
        <v>4</v>
      </c>
      <c r="D2681">
        <v>6426</v>
      </c>
      <c r="E2681" s="25">
        <f t="shared" si="503"/>
        <v>5961.75</v>
      </c>
      <c r="F2681" s="25">
        <f t="shared" si="504"/>
        <v>5951.875</v>
      </c>
      <c r="G2681" s="25">
        <f t="shared" si="505"/>
        <v>1.0796597710805418</v>
      </c>
      <c r="H2681" s="25">
        <f t="shared" si="500"/>
        <v>0.99880733708417879</v>
      </c>
      <c r="I2681" s="4">
        <f t="shared" si="506"/>
        <v>6433.6732034422585</v>
      </c>
      <c r="J2681" s="25">
        <f t="shared" si="501"/>
        <v>4313.3650155218938</v>
      </c>
      <c r="K2681" s="15">
        <f t="shared" si="507"/>
        <v>4308.2206250254803</v>
      </c>
      <c r="L2681" s="36">
        <f t="shared" si="508"/>
        <v>2117.7793749745197</v>
      </c>
      <c r="M2681" s="36">
        <f t="shared" si="509"/>
        <v>2117.7793749745197</v>
      </c>
      <c r="N2681" s="36">
        <f t="shared" si="510"/>
        <v>0.32956417288741358</v>
      </c>
      <c r="O2681" s="36">
        <f t="shared" si="511"/>
        <v>4484989.4810674675</v>
      </c>
      <c r="P2681" s="35">
        <f t="shared" si="502"/>
        <v>4484989.4810674675</v>
      </c>
    </row>
    <row r="2682" spans="1:16" x14ac:dyDescent="0.4">
      <c r="A2682" s="1">
        <v>2681</v>
      </c>
      <c r="B2682" s="21">
        <v>42494</v>
      </c>
      <c r="C2682" s="43">
        <v>1</v>
      </c>
      <c r="D2682">
        <v>6491</v>
      </c>
      <c r="E2682" s="25">
        <f t="shared" si="503"/>
        <v>5942</v>
      </c>
      <c r="F2682" s="25">
        <f t="shared" si="504"/>
        <v>6027.75</v>
      </c>
      <c r="G2682" s="25">
        <f t="shared" si="505"/>
        <v>1.0768528887229896</v>
      </c>
      <c r="H2682" s="25">
        <f t="shared" si="500"/>
        <v>1.0016405964821891</v>
      </c>
      <c r="I2682" s="4">
        <f t="shared" si="506"/>
        <v>6480.3683305136701</v>
      </c>
      <c r="J2682" s="25">
        <f t="shared" si="501"/>
        <v>4313.3051520613062</v>
      </c>
      <c r="K2682" s="15">
        <f t="shared" si="507"/>
        <v>4320.3815453203861</v>
      </c>
      <c r="L2682" s="36">
        <f t="shared" si="508"/>
        <v>2170.6184546796139</v>
      </c>
      <c r="M2682" s="36">
        <f t="shared" si="509"/>
        <v>2170.6184546796139</v>
      </c>
      <c r="N2682" s="36">
        <f t="shared" si="510"/>
        <v>0.33440432208898691</v>
      </c>
      <c r="O2682" s="36">
        <f t="shared" si="511"/>
        <v>4711584.4757957151</v>
      </c>
      <c r="P2682" s="35">
        <f t="shared" si="502"/>
        <v>4711584.4757957151</v>
      </c>
    </row>
    <row r="2683" spans="1:16" x14ac:dyDescent="0.4">
      <c r="A2683" s="1">
        <v>2682</v>
      </c>
      <c r="B2683" s="21">
        <v>42495</v>
      </c>
      <c r="C2683" s="43">
        <v>2</v>
      </c>
      <c r="D2683">
        <v>5127</v>
      </c>
      <c r="E2683" s="25">
        <f t="shared" si="503"/>
        <v>6113.5</v>
      </c>
      <c r="F2683" s="25">
        <f t="shared" si="504"/>
        <v>6026.75</v>
      </c>
      <c r="G2683" s="25">
        <f t="shared" si="505"/>
        <v>0.85070726345045011</v>
      </c>
      <c r="H2683" s="25">
        <f t="shared" si="500"/>
        <v>0.99475543470319527</v>
      </c>
      <c r="I2683" s="4">
        <f t="shared" si="506"/>
        <v>5154.0306502871636</v>
      </c>
      <c r="J2683" s="25">
        <f t="shared" si="501"/>
        <v>4313.2452886007195</v>
      </c>
      <c r="K2683" s="15">
        <f t="shared" si="507"/>
        <v>4290.6241920435177</v>
      </c>
      <c r="L2683" s="36">
        <f t="shared" si="508"/>
        <v>836.37580795648228</v>
      </c>
      <c r="M2683" s="36">
        <f t="shared" si="509"/>
        <v>836.37580795648228</v>
      </c>
      <c r="N2683" s="36">
        <f t="shared" si="510"/>
        <v>0.16313161848185728</v>
      </c>
      <c r="O2683" s="36">
        <f t="shared" si="511"/>
        <v>699524.4921348585</v>
      </c>
      <c r="P2683" s="35">
        <f t="shared" si="502"/>
        <v>699524.4921348585</v>
      </c>
    </row>
    <row r="2684" spans="1:16" x14ac:dyDescent="0.4">
      <c r="A2684" s="1">
        <v>2683</v>
      </c>
      <c r="B2684" s="21">
        <v>42496</v>
      </c>
      <c r="C2684" s="43">
        <v>3</v>
      </c>
      <c r="D2684">
        <v>6410</v>
      </c>
      <c r="E2684" s="25">
        <f t="shared" si="503"/>
        <v>5940</v>
      </c>
      <c r="F2684" s="25">
        <f t="shared" si="504"/>
        <v>5774</v>
      </c>
      <c r="G2684" s="25">
        <f t="shared" si="505"/>
        <v>1.1101489435400069</v>
      </c>
      <c r="H2684" s="25">
        <f t="shared" si="500"/>
        <v>1.0047966317304369</v>
      </c>
      <c r="I2684" s="4">
        <f t="shared" si="506"/>
        <v>6379.4003657843186</v>
      </c>
      <c r="J2684" s="25">
        <f t="shared" si="501"/>
        <v>4313.1854251401319</v>
      </c>
      <c r="K2684" s="15">
        <f t="shared" si="507"/>
        <v>4333.874187209617</v>
      </c>
      <c r="L2684" s="36">
        <f t="shared" si="508"/>
        <v>2076.125812790383</v>
      </c>
      <c r="M2684" s="36">
        <f t="shared" si="509"/>
        <v>2076.125812790383</v>
      </c>
      <c r="N2684" s="36">
        <f t="shared" si="510"/>
        <v>0.3238885823385933</v>
      </c>
      <c r="O2684" s="36">
        <f t="shared" si="511"/>
        <v>4310298.3905345285</v>
      </c>
      <c r="P2684" s="35">
        <f t="shared" si="502"/>
        <v>4310298.3905345285</v>
      </c>
    </row>
    <row r="2685" spans="1:16" x14ac:dyDescent="0.4">
      <c r="A2685" s="1">
        <v>2684</v>
      </c>
      <c r="B2685" s="21">
        <v>42497</v>
      </c>
      <c r="C2685" s="43">
        <v>4</v>
      </c>
      <c r="D2685">
        <v>5732</v>
      </c>
      <c r="E2685" s="25">
        <f t="shared" si="503"/>
        <v>5608</v>
      </c>
      <c r="F2685" s="25">
        <f t="shared" si="504"/>
        <v>5767.125</v>
      </c>
      <c r="G2685" s="25">
        <f t="shared" si="505"/>
        <v>0.99390944361358557</v>
      </c>
      <c r="H2685" s="25">
        <f t="shared" si="500"/>
        <v>0.99880733708417879</v>
      </c>
      <c r="I2685" s="4">
        <f t="shared" si="506"/>
        <v>5738.844507023191</v>
      </c>
      <c r="J2685" s="25">
        <f t="shared" si="501"/>
        <v>4313.1255616795452</v>
      </c>
      <c r="K2685" s="15">
        <f t="shared" si="507"/>
        <v>4307.981456770849</v>
      </c>
      <c r="L2685" s="36">
        <f t="shared" si="508"/>
        <v>1424.018543229151</v>
      </c>
      <c r="M2685" s="36">
        <f t="shared" si="509"/>
        <v>1424.018543229151</v>
      </c>
      <c r="N2685" s="36">
        <f t="shared" si="510"/>
        <v>0.24843310244751413</v>
      </c>
      <c r="O2685" s="36">
        <f t="shared" si="511"/>
        <v>2027828.8114604733</v>
      </c>
      <c r="P2685" s="35">
        <f t="shared" si="502"/>
        <v>2027828.8114604733</v>
      </c>
    </row>
    <row r="2686" spans="1:16" x14ac:dyDescent="0.4">
      <c r="A2686" s="1">
        <v>2685</v>
      </c>
      <c r="B2686" s="21">
        <v>42498</v>
      </c>
      <c r="C2686" s="43">
        <v>1</v>
      </c>
      <c r="D2686">
        <v>5163</v>
      </c>
      <c r="E2686" s="25">
        <f t="shared" si="503"/>
        <v>5926.25</v>
      </c>
      <c r="F2686" s="25">
        <f t="shared" si="504"/>
        <v>5950.25</v>
      </c>
      <c r="G2686" s="25">
        <f t="shared" si="505"/>
        <v>0.86769463467921515</v>
      </c>
      <c r="H2686" s="25">
        <f t="shared" si="500"/>
        <v>1.0016405964821891</v>
      </c>
      <c r="I2686" s="4">
        <f t="shared" si="506"/>
        <v>5154.5434741090858</v>
      </c>
      <c r="J2686" s="25">
        <f t="shared" si="501"/>
        <v>4313.0656982189576</v>
      </c>
      <c r="K2686" s="15">
        <f t="shared" si="507"/>
        <v>4320.1416986309059</v>
      </c>
      <c r="L2686" s="36">
        <f t="shared" si="508"/>
        <v>842.85830136909408</v>
      </c>
      <c r="M2686" s="36">
        <f t="shared" si="509"/>
        <v>842.85830136909408</v>
      </c>
      <c r="N2686" s="36">
        <f t="shared" si="510"/>
        <v>0.16324971942070388</v>
      </c>
      <c r="O2686" s="36">
        <f t="shared" si="511"/>
        <v>710410.11618679459</v>
      </c>
      <c r="P2686" s="35">
        <f t="shared" si="502"/>
        <v>710410.11618679459</v>
      </c>
    </row>
    <row r="2687" spans="1:16" x14ac:dyDescent="0.4">
      <c r="A2687" s="1">
        <v>2686</v>
      </c>
      <c r="B2687" s="21">
        <v>42499</v>
      </c>
      <c r="C2687" s="43">
        <v>2</v>
      </c>
      <c r="D2687">
        <v>6400</v>
      </c>
      <c r="E2687" s="25">
        <f t="shared" si="503"/>
        <v>5974.25</v>
      </c>
      <c r="F2687" s="25">
        <f t="shared" si="504"/>
        <v>6091.125</v>
      </c>
      <c r="G2687" s="25">
        <f t="shared" si="505"/>
        <v>1.0507090233741714</v>
      </c>
      <c r="H2687" s="25">
        <f t="shared" si="500"/>
        <v>0.99475543470319527</v>
      </c>
      <c r="I2687" s="4">
        <f t="shared" si="506"/>
        <v>6433.7421809709085</v>
      </c>
      <c r="J2687" s="25">
        <f t="shared" si="501"/>
        <v>4313.0058347583708</v>
      </c>
      <c r="K2687" s="15">
        <f t="shared" si="507"/>
        <v>4290.385994032481</v>
      </c>
      <c r="L2687" s="36">
        <f t="shared" si="508"/>
        <v>2109.614005967519</v>
      </c>
      <c r="M2687" s="36">
        <f t="shared" si="509"/>
        <v>2109.614005967519</v>
      </c>
      <c r="N2687" s="36">
        <f t="shared" si="510"/>
        <v>0.32962718843242483</v>
      </c>
      <c r="O2687" s="36">
        <f t="shared" si="511"/>
        <v>4450471.2541743238</v>
      </c>
      <c r="P2687" s="35">
        <f t="shared" si="502"/>
        <v>4450471.2541743238</v>
      </c>
    </row>
    <row r="2688" spans="1:16" x14ac:dyDescent="0.4">
      <c r="A2688" s="1">
        <v>2687</v>
      </c>
      <c r="B2688" s="21">
        <v>42500</v>
      </c>
      <c r="C2688" s="43">
        <v>3</v>
      </c>
      <c r="D2688">
        <v>6602</v>
      </c>
      <c r="E2688" s="25">
        <f t="shared" si="503"/>
        <v>6208</v>
      </c>
      <c r="F2688" s="25">
        <f t="shared" si="504"/>
        <v>6018.875</v>
      </c>
      <c r="G2688" s="25">
        <f t="shared" si="505"/>
        <v>1.0968827231002471</v>
      </c>
      <c r="H2688" s="25">
        <f t="shared" si="500"/>
        <v>1.0047966317304369</v>
      </c>
      <c r="I2688" s="4">
        <f t="shared" si="506"/>
        <v>6570.4838088780143</v>
      </c>
      <c r="J2688" s="25">
        <f t="shared" si="501"/>
        <v>4312.9459712977832</v>
      </c>
      <c r="K2688" s="15">
        <f t="shared" si="507"/>
        <v>4333.6335847953696</v>
      </c>
      <c r="L2688" s="36">
        <f t="shared" si="508"/>
        <v>2268.3664152046304</v>
      </c>
      <c r="M2688" s="36">
        <f t="shared" si="509"/>
        <v>2268.3664152046304</v>
      </c>
      <c r="N2688" s="36">
        <f t="shared" si="510"/>
        <v>0.34358776358749321</v>
      </c>
      <c r="O2688" s="36">
        <f t="shared" si="511"/>
        <v>5145486.1936283056</v>
      </c>
      <c r="P2688" s="35">
        <f t="shared" si="502"/>
        <v>5145486.1936283056</v>
      </c>
    </row>
    <row r="2689" spans="1:16" x14ac:dyDescent="0.4">
      <c r="A2689" s="1">
        <v>2688</v>
      </c>
      <c r="B2689" s="21">
        <v>42501</v>
      </c>
      <c r="C2689" s="43">
        <v>4</v>
      </c>
      <c r="D2689">
        <v>6667</v>
      </c>
      <c r="E2689" s="25">
        <f t="shared" si="503"/>
        <v>5829.75</v>
      </c>
      <c r="F2689" s="25">
        <f t="shared" si="504"/>
        <v>5860.25</v>
      </c>
      <c r="G2689" s="25">
        <f t="shared" si="505"/>
        <v>1.1376647753935412</v>
      </c>
      <c r="H2689" s="25">
        <f t="shared" si="500"/>
        <v>0.99880733708417879</v>
      </c>
      <c r="I2689" s="4">
        <f t="shared" si="506"/>
        <v>6674.960978423519</v>
      </c>
      <c r="J2689" s="25">
        <f t="shared" si="501"/>
        <v>4312.8861078371965</v>
      </c>
      <c r="K2689" s="15">
        <f t="shared" si="507"/>
        <v>4307.7422885162187</v>
      </c>
      <c r="L2689" s="36">
        <f t="shared" si="508"/>
        <v>2359.2577114837813</v>
      </c>
      <c r="M2689" s="36">
        <f t="shared" si="509"/>
        <v>2359.2577114837813</v>
      </c>
      <c r="N2689" s="36">
        <f t="shared" si="510"/>
        <v>0.35387096317440847</v>
      </c>
      <c r="O2689" s="36">
        <f t="shared" si="511"/>
        <v>5566096.9491956895</v>
      </c>
      <c r="P2689" s="35">
        <f t="shared" si="502"/>
        <v>5566096.9491956895</v>
      </c>
    </row>
    <row r="2690" spans="1:16" x14ac:dyDescent="0.4">
      <c r="A2690" s="1">
        <v>2689</v>
      </c>
      <c r="B2690" s="21">
        <v>42502</v>
      </c>
      <c r="C2690" s="43">
        <v>1</v>
      </c>
      <c r="D2690">
        <v>3650</v>
      </c>
      <c r="E2690" s="25">
        <f t="shared" si="503"/>
        <v>5890.75</v>
      </c>
      <c r="F2690" s="25">
        <f t="shared" si="504"/>
        <v>5807.875</v>
      </c>
      <c r="G2690" s="25">
        <f t="shared" si="505"/>
        <v>0.62845705184770673</v>
      </c>
      <c r="H2690" s="25">
        <f t="shared" ref="H2690:H2753" si="512">VLOOKUP(C2690,$Q$38:$S$42,3,FALSE)</f>
        <v>1.0016405964821891</v>
      </c>
      <c r="I2690" s="4">
        <f t="shared" si="506"/>
        <v>3644.0216309312732</v>
      </c>
      <c r="J2690" s="25">
        <f t="shared" si="501"/>
        <v>4312.8262443766089</v>
      </c>
      <c r="K2690" s="15">
        <f t="shared" si="507"/>
        <v>4319.9018519414258</v>
      </c>
      <c r="L2690" s="36">
        <f t="shared" si="508"/>
        <v>-669.90185194142578</v>
      </c>
      <c r="M2690" s="36">
        <f t="shared" si="509"/>
        <v>669.90185194142578</v>
      </c>
      <c r="N2690" s="36">
        <f t="shared" si="510"/>
        <v>0.183534753956555</v>
      </c>
      <c r="O2690" s="36">
        <f t="shared" si="511"/>
        <v>448768.49123455194</v>
      </c>
      <c r="P2690" s="35">
        <f t="shared" si="502"/>
        <v>448768.49123455194</v>
      </c>
    </row>
    <row r="2691" spans="1:16" x14ac:dyDescent="0.4">
      <c r="A2691" s="1">
        <v>2690</v>
      </c>
      <c r="B2691" s="21">
        <v>42503</v>
      </c>
      <c r="C2691" s="43">
        <v>2</v>
      </c>
      <c r="D2691">
        <v>6644</v>
      </c>
      <c r="E2691" s="25">
        <f t="shared" si="503"/>
        <v>5725</v>
      </c>
      <c r="F2691" s="25">
        <f t="shared" si="504"/>
        <v>5550.375</v>
      </c>
      <c r="G2691" s="25">
        <f t="shared" si="505"/>
        <v>1.1970362362903408</v>
      </c>
      <c r="H2691" s="25">
        <f t="shared" si="512"/>
        <v>0.99475543470319527</v>
      </c>
      <c r="I2691" s="4">
        <f t="shared" si="506"/>
        <v>6679.0286016204245</v>
      </c>
      <c r="J2691" s="25">
        <f t="shared" ref="J2691:J2754" si="513">INTERCEPT($I$2:$I$3896,$A$2:$A$3896)+SLOPE($I$2:$I$3896,$A$2:$A$3896)*A2691</f>
        <v>4312.7663809160222</v>
      </c>
      <c r="K2691" s="15">
        <f t="shared" si="507"/>
        <v>4290.1477960214443</v>
      </c>
      <c r="L2691" s="36">
        <f t="shared" si="508"/>
        <v>2353.8522039785557</v>
      </c>
      <c r="M2691" s="36">
        <f t="shared" si="509"/>
        <v>2353.8522039785557</v>
      </c>
      <c r="N2691" s="36">
        <f t="shared" si="510"/>
        <v>0.3542823907252492</v>
      </c>
      <c r="O2691" s="36">
        <f t="shared" si="511"/>
        <v>5540620.1981747048</v>
      </c>
      <c r="P2691" s="35">
        <f t="shared" ref="P2691:P2754" si="514">(D2691-K2691)^2</f>
        <v>5540620.1981747048</v>
      </c>
    </row>
    <row r="2692" spans="1:16" x14ac:dyDescent="0.4">
      <c r="A2692" s="1">
        <v>2691</v>
      </c>
      <c r="B2692" s="21">
        <v>42504</v>
      </c>
      <c r="C2692" s="43">
        <v>3</v>
      </c>
      <c r="D2692">
        <v>5939</v>
      </c>
      <c r="E2692" s="25">
        <f t="shared" si="503"/>
        <v>5375.75</v>
      </c>
      <c r="F2692" s="25">
        <f t="shared" si="504"/>
        <v>5719.375</v>
      </c>
      <c r="G2692" s="25">
        <f t="shared" si="505"/>
        <v>1.0384001748442793</v>
      </c>
      <c r="H2692" s="25">
        <f t="shared" si="512"/>
        <v>1.0047966317304369</v>
      </c>
      <c r="I2692" s="4">
        <f t="shared" si="506"/>
        <v>5910.6487944450964</v>
      </c>
      <c r="J2692" s="25">
        <f t="shared" si="513"/>
        <v>4312.7065174554346</v>
      </c>
      <c r="K2692" s="15">
        <f t="shared" si="507"/>
        <v>4333.3929823811231</v>
      </c>
      <c r="L2692" s="36">
        <f t="shared" si="508"/>
        <v>1605.6070176188769</v>
      </c>
      <c r="M2692" s="36">
        <f t="shared" si="509"/>
        <v>1605.6070176188769</v>
      </c>
      <c r="N2692" s="36">
        <f t="shared" si="510"/>
        <v>0.27034972514209071</v>
      </c>
      <c r="O2692" s="36">
        <f t="shared" si="511"/>
        <v>2577973.8950269842</v>
      </c>
      <c r="P2692" s="35">
        <f t="shared" si="514"/>
        <v>2577973.8950269842</v>
      </c>
    </row>
    <row r="2693" spans="1:16" x14ac:dyDescent="0.4">
      <c r="A2693" s="1">
        <v>2692</v>
      </c>
      <c r="B2693" s="21">
        <v>42505</v>
      </c>
      <c r="C2693" s="43">
        <v>4</v>
      </c>
      <c r="D2693">
        <v>5270</v>
      </c>
      <c r="E2693" s="25">
        <f t="shared" ref="E2693:E2756" si="515">AVERAGE(D2691:D2694)</f>
        <v>6063</v>
      </c>
      <c r="F2693" s="25">
        <f t="shared" ref="F2693:F2756" si="516">AVERAGE(E2693:E2694)</f>
        <v>6056.125</v>
      </c>
      <c r="G2693" s="25">
        <f t="shared" si="505"/>
        <v>0.8701933992445664</v>
      </c>
      <c r="H2693" s="25">
        <f t="shared" si="512"/>
        <v>0.99880733708417879</v>
      </c>
      <c r="I2693" s="4">
        <f t="shared" si="506"/>
        <v>5276.2928388018518</v>
      </c>
      <c r="J2693" s="25">
        <f t="shared" si="513"/>
        <v>4312.6466539948478</v>
      </c>
      <c r="K2693" s="15">
        <f t="shared" si="507"/>
        <v>4307.5031202615874</v>
      </c>
      <c r="L2693" s="36">
        <f t="shared" si="508"/>
        <v>962.49687973841264</v>
      </c>
      <c r="M2693" s="36">
        <f t="shared" si="509"/>
        <v>962.49687973841264</v>
      </c>
      <c r="N2693" s="36">
        <f t="shared" si="510"/>
        <v>0.18263697907749765</v>
      </c>
      <c r="O2693" s="36">
        <f t="shared" si="511"/>
        <v>926400.24350618036</v>
      </c>
      <c r="P2693" s="35">
        <f t="shared" si="514"/>
        <v>926400.24350618036</v>
      </c>
    </row>
    <row r="2694" spans="1:16" x14ac:dyDescent="0.4">
      <c r="A2694" s="1">
        <v>2693</v>
      </c>
      <c r="B2694" s="21">
        <v>42506</v>
      </c>
      <c r="C2694" s="43">
        <v>1</v>
      </c>
      <c r="D2694">
        <v>6399</v>
      </c>
      <c r="E2694" s="25">
        <f t="shared" si="515"/>
        <v>6049.25</v>
      </c>
      <c r="F2694" s="25">
        <f t="shared" si="516"/>
        <v>6141.875</v>
      </c>
      <c r="G2694" s="25">
        <f t="shared" si="505"/>
        <v>1.041864251551847</v>
      </c>
      <c r="H2694" s="25">
        <f t="shared" si="512"/>
        <v>1.0016405964821891</v>
      </c>
      <c r="I2694" s="4">
        <f t="shared" si="506"/>
        <v>6388.5190181723883</v>
      </c>
      <c r="J2694" s="25">
        <f t="shared" si="513"/>
        <v>4312.5867905342602</v>
      </c>
      <c r="K2694" s="15">
        <f t="shared" si="507"/>
        <v>4319.6620052519456</v>
      </c>
      <c r="L2694" s="36">
        <f t="shared" si="508"/>
        <v>2079.3379947480544</v>
      </c>
      <c r="M2694" s="36">
        <f t="shared" si="509"/>
        <v>2079.3379947480544</v>
      </c>
      <c r="N2694" s="36">
        <f t="shared" si="510"/>
        <v>0.32494733470043041</v>
      </c>
      <c r="O2694" s="36">
        <f t="shared" si="511"/>
        <v>4323646.4964028597</v>
      </c>
      <c r="P2694" s="35">
        <f t="shared" si="514"/>
        <v>4323646.4964028597</v>
      </c>
    </row>
    <row r="2695" spans="1:16" x14ac:dyDescent="0.4">
      <c r="A2695" s="1">
        <v>2694</v>
      </c>
      <c r="B2695" s="21">
        <v>42507</v>
      </c>
      <c r="C2695" s="43">
        <v>2</v>
      </c>
      <c r="D2695">
        <v>6589</v>
      </c>
      <c r="E2695" s="25">
        <f t="shared" si="515"/>
        <v>6234.5</v>
      </c>
      <c r="F2695" s="25">
        <f t="shared" si="516"/>
        <v>6240.875</v>
      </c>
      <c r="G2695" s="25">
        <f t="shared" si="505"/>
        <v>1.0557814409037194</v>
      </c>
      <c r="H2695" s="25">
        <f t="shared" si="512"/>
        <v>0.99475543470319527</v>
      </c>
      <c r="I2695" s="4">
        <f t="shared" si="506"/>
        <v>6623.7386297527055</v>
      </c>
      <c r="J2695" s="25">
        <f t="shared" si="513"/>
        <v>4312.5269270736735</v>
      </c>
      <c r="K2695" s="15">
        <f t="shared" si="507"/>
        <v>4289.9095980104066</v>
      </c>
      <c r="L2695" s="36">
        <f t="shared" si="508"/>
        <v>2299.0904019895934</v>
      </c>
      <c r="M2695" s="36">
        <f t="shared" si="509"/>
        <v>2299.0904019895934</v>
      </c>
      <c r="N2695" s="36">
        <f t="shared" si="510"/>
        <v>0.34892857823487533</v>
      </c>
      <c r="O2695" s="36">
        <f t="shared" si="511"/>
        <v>5285816.6765206698</v>
      </c>
      <c r="P2695" s="35">
        <f t="shared" si="514"/>
        <v>5285816.6765206698</v>
      </c>
    </row>
    <row r="2696" spans="1:16" x14ac:dyDescent="0.4">
      <c r="A2696" s="1">
        <v>2695</v>
      </c>
      <c r="B2696" s="21">
        <v>42508</v>
      </c>
      <c r="C2696" s="43">
        <v>3</v>
      </c>
      <c r="D2696">
        <v>6680</v>
      </c>
      <c r="E2696" s="25">
        <f t="shared" si="515"/>
        <v>6247.25</v>
      </c>
      <c r="F2696" s="25">
        <f t="shared" si="516"/>
        <v>6259.5</v>
      </c>
      <c r="G2696" s="25">
        <f t="shared" si="505"/>
        <v>1.0671778896077961</v>
      </c>
      <c r="H2696" s="25">
        <f t="shared" si="512"/>
        <v>1.0047966317304369</v>
      </c>
      <c r="I2696" s="4">
        <f t="shared" si="506"/>
        <v>6648.1114576348282</v>
      </c>
      <c r="J2696" s="25">
        <f t="shared" si="513"/>
        <v>4312.4670636130859</v>
      </c>
      <c r="K2696" s="15">
        <f t="shared" si="507"/>
        <v>4333.1523799668767</v>
      </c>
      <c r="L2696" s="36">
        <f t="shared" si="508"/>
        <v>2346.8476200331233</v>
      </c>
      <c r="M2696" s="36">
        <f t="shared" si="509"/>
        <v>2346.8476200331233</v>
      </c>
      <c r="N2696" s="36">
        <f t="shared" si="510"/>
        <v>0.35132449401693461</v>
      </c>
      <c r="O2696" s="36">
        <f t="shared" si="511"/>
        <v>5507693.7516551353</v>
      </c>
      <c r="P2696" s="35">
        <f t="shared" si="514"/>
        <v>5507693.7516551353</v>
      </c>
    </row>
    <row r="2697" spans="1:16" x14ac:dyDescent="0.4">
      <c r="A2697" s="1">
        <v>2696</v>
      </c>
      <c r="B2697" s="21">
        <v>42509</v>
      </c>
      <c r="C2697" s="43">
        <v>4</v>
      </c>
      <c r="D2697">
        <v>5321</v>
      </c>
      <c r="E2697" s="25">
        <f t="shared" si="515"/>
        <v>6271.75</v>
      </c>
      <c r="F2697" s="25">
        <f t="shared" si="516"/>
        <v>6175.875</v>
      </c>
      <c r="G2697" s="25">
        <f t="shared" si="505"/>
        <v>0.86157831886169978</v>
      </c>
      <c r="H2697" s="25">
        <f t="shared" si="512"/>
        <v>0.99880733708417879</v>
      </c>
      <c r="I2697" s="4">
        <f t="shared" si="506"/>
        <v>5327.3537372418696</v>
      </c>
      <c r="J2697" s="25">
        <f t="shared" si="513"/>
        <v>4312.4072001524992</v>
      </c>
      <c r="K2697" s="15">
        <f t="shared" si="507"/>
        <v>4307.263952006957</v>
      </c>
      <c r="L2697" s="36">
        <f t="shared" si="508"/>
        <v>1013.736047993043</v>
      </c>
      <c r="M2697" s="36">
        <f t="shared" si="509"/>
        <v>1013.736047993043</v>
      </c>
      <c r="N2697" s="36">
        <f t="shared" si="510"/>
        <v>0.19051607742774723</v>
      </c>
      <c r="O2697" s="36">
        <f t="shared" si="511"/>
        <v>1027660.7750005532</v>
      </c>
      <c r="P2697" s="35">
        <f t="shared" si="514"/>
        <v>1027660.7750005532</v>
      </c>
    </row>
    <row r="2698" spans="1:16" x14ac:dyDescent="0.4">
      <c r="A2698" s="1">
        <v>2697</v>
      </c>
      <c r="B2698" s="21">
        <v>42510</v>
      </c>
      <c r="C2698" s="43">
        <v>1</v>
      </c>
      <c r="D2698">
        <v>6497</v>
      </c>
      <c r="E2698" s="25">
        <f t="shared" si="515"/>
        <v>6080</v>
      </c>
      <c r="F2698" s="25">
        <f t="shared" si="516"/>
        <v>5903.75</v>
      </c>
      <c r="G2698" s="25">
        <f t="shared" si="505"/>
        <v>1.1004869786152869</v>
      </c>
      <c r="H2698" s="25">
        <f t="shared" si="512"/>
        <v>1.0016405964821891</v>
      </c>
      <c r="I2698" s="4">
        <f t="shared" si="506"/>
        <v>6486.3585030576669</v>
      </c>
      <c r="J2698" s="25">
        <f t="shared" si="513"/>
        <v>4312.3473366919116</v>
      </c>
      <c r="K2698" s="15">
        <f t="shared" si="507"/>
        <v>4319.4221585624655</v>
      </c>
      <c r="L2698" s="36">
        <f t="shared" si="508"/>
        <v>2177.5778414375345</v>
      </c>
      <c r="M2698" s="36">
        <f t="shared" si="509"/>
        <v>2177.5778414375345</v>
      </c>
      <c r="N2698" s="36">
        <f t="shared" si="510"/>
        <v>0.33516666791404254</v>
      </c>
      <c r="O2698" s="36">
        <f t="shared" si="511"/>
        <v>4741845.2555197524</v>
      </c>
      <c r="P2698" s="35">
        <f t="shared" si="514"/>
        <v>4741845.2555197524</v>
      </c>
    </row>
    <row r="2699" spans="1:16" x14ac:dyDescent="0.4">
      <c r="A2699" s="1">
        <v>2698</v>
      </c>
      <c r="B2699" s="21">
        <v>42511</v>
      </c>
      <c r="C2699" s="43">
        <v>2</v>
      </c>
      <c r="D2699">
        <v>5822</v>
      </c>
      <c r="E2699" s="25">
        <f t="shared" si="515"/>
        <v>5727.5</v>
      </c>
      <c r="F2699" s="25">
        <f t="shared" si="516"/>
        <v>5883.75</v>
      </c>
      <c r="G2699" s="25">
        <f t="shared" si="505"/>
        <v>0.98950499256426594</v>
      </c>
      <c r="H2699" s="25">
        <f t="shared" si="512"/>
        <v>0.99475543470319527</v>
      </c>
      <c r="I2699" s="4">
        <f t="shared" si="506"/>
        <v>5852.6948402519738</v>
      </c>
      <c r="J2699" s="25">
        <f t="shared" si="513"/>
        <v>4312.2874732313248</v>
      </c>
      <c r="K2699" s="15">
        <f t="shared" si="507"/>
        <v>4289.6713999993699</v>
      </c>
      <c r="L2699" s="36">
        <f t="shared" si="508"/>
        <v>1532.3286000006301</v>
      </c>
      <c r="M2699" s="36">
        <f t="shared" si="509"/>
        <v>1532.3286000006301</v>
      </c>
      <c r="N2699" s="36">
        <f t="shared" si="510"/>
        <v>0.26319625558238235</v>
      </c>
      <c r="O2699" s="36">
        <f t="shared" si="511"/>
        <v>2348030.9383798912</v>
      </c>
      <c r="P2699" s="35">
        <f t="shared" si="514"/>
        <v>2348030.9383798912</v>
      </c>
    </row>
    <row r="2700" spans="1:16" x14ac:dyDescent="0.4">
      <c r="A2700" s="1">
        <v>2699</v>
      </c>
      <c r="B2700" s="21">
        <v>42512</v>
      </c>
      <c r="C2700" s="43">
        <v>3</v>
      </c>
      <c r="D2700">
        <v>5270</v>
      </c>
      <c r="E2700" s="25">
        <f t="shared" si="515"/>
        <v>6040</v>
      </c>
      <c r="F2700" s="25">
        <f t="shared" si="516"/>
        <v>6082.375</v>
      </c>
      <c r="G2700" s="25">
        <f t="shared" si="505"/>
        <v>0.86643786349904439</v>
      </c>
      <c r="H2700" s="25">
        <f t="shared" si="512"/>
        <v>1.0047966317304369</v>
      </c>
      <c r="I2700" s="4">
        <f t="shared" si="506"/>
        <v>5244.8424224155006</v>
      </c>
      <c r="J2700" s="25">
        <f t="shared" si="513"/>
        <v>4312.2276097707372</v>
      </c>
      <c r="K2700" s="15">
        <f t="shared" si="507"/>
        <v>4332.9117775526292</v>
      </c>
      <c r="L2700" s="36">
        <f t="shared" si="508"/>
        <v>937.08822244737075</v>
      </c>
      <c r="M2700" s="36">
        <f t="shared" si="509"/>
        <v>937.08822244737075</v>
      </c>
      <c r="N2700" s="36">
        <f t="shared" si="510"/>
        <v>0.1778156019824233</v>
      </c>
      <c r="O2700" s="36">
        <f t="shared" si="511"/>
        <v>878134.33664957306</v>
      </c>
      <c r="P2700" s="35">
        <f t="shared" si="514"/>
        <v>878134.33664957306</v>
      </c>
    </row>
    <row r="2701" spans="1:16" x14ac:dyDescent="0.4">
      <c r="A2701" s="1">
        <v>2700</v>
      </c>
      <c r="B2701" s="21">
        <v>42513</v>
      </c>
      <c r="C2701" s="43">
        <v>4</v>
      </c>
      <c r="D2701">
        <v>6571</v>
      </c>
      <c r="E2701" s="25">
        <f t="shared" si="515"/>
        <v>6124.75</v>
      </c>
      <c r="F2701" s="25">
        <f t="shared" si="516"/>
        <v>6270.25</v>
      </c>
      <c r="G2701" s="25">
        <f t="shared" si="505"/>
        <v>1.0479645947131295</v>
      </c>
      <c r="H2701" s="25">
        <f t="shared" si="512"/>
        <v>0.99880733708417879</v>
      </c>
      <c r="I2701" s="4">
        <f t="shared" si="506"/>
        <v>6578.8463460658386</v>
      </c>
      <c r="J2701" s="25">
        <f t="shared" si="513"/>
        <v>4312.1677463101505</v>
      </c>
      <c r="K2701" s="15">
        <f t="shared" si="507"/>
        <v>4307.0247837523257</v>
      </c>
      <c r="L2701" s="36">
        <f t="shared" si="508"/>
        <v>2263.9752162476743</v>
      </c>
      <c r="M2701" s="36">
        <f t="shared" si="509"/>
        <v>2263.9752162476743</v>
      </c>
      <c r="N2701" s="36">
        <f t="shared" si="510"/>
        <v>0.34454043771841036</v>
      </c>
      <c r="O2701" s="36">
        <f t="shared" si="511"/>
        <v>5125583.7797837034</v>
      </c>
      <c r="P2701" s="35">
        <f t="shared" si="514"/>
        <v>5125583.7797837034</v>
      </c>
    </row>
    <row r="2702" spans="1:16" x14ac:dyDescent="0.4">
      <c r="A2702" s="1">
        <v>2701</v>
      </c>
      <c r="B2702" s="21">
        <v>42514</v>
      </c>
      <c r="C2702" s="43">
        <v>1</v>
      </c>
      <c r="D2702">
        <v>6836</v>
      </c>
      <c r="E2702" s="25">
        <f t="shared" si="515"/>
        <v>6415.75</v>
      </c>
      <c r="F2702" s="25">
        <f t="shared" si="516"/>
        <v>6457.125</v>
      </c>
      <c r="G2702" s="25">
        <f t="shared" si="505"/>
        <v>1.0586754941247072</v>
      </c>
      <c r="H2702" s="25">
        <f t="shared" si="512"/>
        <v>1.0016405964821891</v>
      </c>
      <c r="I2702" s="4">
        <f t="shared" si="506"/>
        <v>6824.8032517934753</v>
      </c>
      <c r="J2702" s="25">
        <f t="shared" si="513"/>
        <v>4312.1078828495629</v>
      </c>
      <c r="K2702" s="15">
        <f t="shared" si="507"/>
        <v>4319.1823118729853</v>
      </c>
      <c r="L2702" s="36">
        <f t="shared" si="508"/>
        <v>2516.8176881270147</v>
      </c>
      <c r="M2702" s="36">
        <f t="shared" si="509"/>
        <v>2516.8176881270147</v>
      </c>
      <c r="N2702" s="36">
        <f t="shared" si="510"/>
        <v>0.36817110709874412</v>
      </c>
      <c r="O2702" s="36">
        <f t="shared" si="511"/>
        <v>6334371.275269011</v>
      </c>
      <c r="P2702" s="35">
        <f t="shared" si="514"/>
        <v>6334371.275269011</v>
      </c>
    </row>
    <row r="2703" spans="1:16" x14ac:dyDescent="0.4">
      <c r="A2703" s="1">
        <v>2702</v>
      </c>
      <c r="B2703" s="21">
        <v>42515</v>
      </c>
      <c r="C2703" s="43">
        <v>2</v>
      </c>
      <c r="D2703">
        <v>6986</v>
      </c>
      <c r="E2703" s="25">
        <f t="shared" si="515"/>
        <v>6498.5</v>
      </c>
      <c r="F2703" s="25">
        <f t="shared" si="516"/>
        <v>6306.875</v>
      </c>
      <c r="G2703" s="25">
        <f t="shared" si="505"/>
        <v>1.107680110989991</v>
      </c>
      <c r="H2703" s="25">
        <f t="shared" si="512"/>
        <v>0.99475543470319527</v>
      </c>
      <c r="I2703" s="4">
        <f t="shared" si="506"/>
        <v>7022.8316994160577</v>
      </c>
      <c r="J2703" s="25">
        <f t="shared" si="513"/>
        <v>4312.0480193889762</v>
      </c>
      <c r="K2703" s="15">
        <f t="shared" si="507"/>
        <v>4289.4332019883332</v>
      </c>
      <c r="L2703" s="36">
        <f t="shared" si="508"/>
        <v>2696.5667980116668</v>
      </c>
      <c r="M2703" s="36">
        <f t="shared" si="509"/>
        <v>2696.5667980116668</v>
      </c>
      <c r="N2703" s="36">
        <f t="shared" si="510"/>
        <v>0.38599581992723547</v>
      </c>
      <c r="O2703" s="36">
        <f t="shared" si="511"/>
        <v>7271472.496138894</v>
      </c>
      <c r="P2703" s="35">
        <f t="shared" si="514"/>
        <v>7271472.496138894</v>
      </c>
    </row>
    <row r="2704" spans="1:16" x14ac:dyDescent="0.4">
      <c r="A2704" s="1">
        <v>2703</v>
      </c>
      <c r="B2704" s="21">
        <v>42516</v>
      </c>
      <c r="C2704" s="43">
        <v>3</v>
      </c>
      <c r="D2704">
        <v>5601</v>
      </c>
      <c r="E2704" s="25">
        <f t="shared" si="515"/>
        <v>6115.25</v>
      </c>
      <c r="F2704" s="25">
        <f t="shared" si="516"/>
        <v>5689.5</v>
      </c>
      <c r="G2704" s="25">
        <f t="shared" si="505"/>
        <v>0.98444503031900865</v>
      </c>
      <c r="H2704" s="25">
        <f t="shared" si="512"/>
        <v>1.0047966317304369</v>
      </c>
      <c r="I2704" s="4">
        <f t="shared" si="506"/>
        <v>5574.2623164989027</v>
      </c>
      <c r="J2704" s="25">
        <f t="shared" si="513"/>
        <v>4311.9881559283886</v>
      </c>
      <c r="K2704" s="15">
        <f t="shared" si="507"/>
        <v>4332.6711751383828</v>
      </c>
      <c r="L2704" s="36">
        <f t="shared" si="508"/>
        <v>1268.3288248616172</v>
      </c>
      <c r="M2704" s="36">
        <f t="shared" si="509"/>
        <v>1268.3288248616172</v>
      </c>
      <c r="N2704" s="36">
        <f t="shared" si="510"/>
        <v>0.22644685321578598</v>
      </c>
      <c r="O2704" s="36">
        <f t="shared" si="511"/>
        <v>1608658.0079748509</v>
      </c>
      <c r="P2704" s="35">
        <f t="shared" si="514"/>
        <v>1608658.0079748509</v>
      </c>
    </row>
    <row r="2705" spans="1:16" x14ac:dyDescent="0.4">
      <c r="A2705" s="1">
        <v>2704</v>
      </c>
      <c r="B2705" s="21">
        <v>42517</v>
      </c>
      <c r="C2705" s="43">
        <v>4</v>
      </c>
      <c r="D2705">
        <v>5038</v>
      </c>
      <c r="E2705" s="25">
        <f t="shared" si="515"/>
        <v>5263.75</v>
      </c>
      <c r="F2705" s="25">
        <f t="shared" si="516"/>
        <v>5016.5</v>
      </c>
      <c r="G2705" s="25">
        <f t="shared" si="505"/>
        <v>1.0042858566729791</v>
      </c>
      <c r="H2705" s="25">
        <f t="shared" si="512"/>
        <v>0.99880733708417879</v>
      </c>
      <c r="I2705" s="4">
        <f t="shared" si="506"/>
        <v>5044.0158106041235</v>
      </c>
      <c r="J2705" s="25">
        <f t="shared" si="513"/>
        <v>4311.9282924678018</v>
      </c>
      <c r="K2705" s="15">
        <f t="shared" si="507"/>
        <v>4306.7856154976953</v>
      </c>
      <c r="L2705" s="36">
        <f t="shared" si="508"/>
        <v>731.21438450230471</v>
      </c>
      <c r="M2705" s="36">
        <f t="shared" si="509"/>
        <v>731.21438450230471</v>
      </c>
      <c r="N2705" s="36">
        <f t="shared" si="510"/>
        <v>0.14513981431169209</v>
      </c>
      <c r="O2705" s="36">
        <f t="shared" si="511"/>
        <v>534674.47610308428</v>
      </c>
      <c r="P2705" s="35">
        <f t="shared" si="514"/>
        <v>534674.47610308428</v>
      </c>
    </row>
    <row r="2706" spans="1:16" x14ac:dyDescent="0.4">
      <c r="A2706" s="1">
        <v>2705</v>
      </c>
      <c r="B2706" s="21">
        <v>42518</v>
      </c>
      <c r="C2706" s="43">
        <v>1</v>
      </c>
      <c r="D2706">
        <v>3430</v>
      </c>
      <c r="E2706" s="25">
        <f t="shared" si="515"/>
        <v>4769.25</v>
      </c>
      <c r="F2706" s="25">
        <f t="shared" si="516"/>
        <v>4497.875</v>
      </c>
      <c r="G2706" s="25">
        <f t="shared" si="505"/>
        <v>0.76258233054497959</v>
      </c>
      <c r="H2706" s="25">
        <f t="shared" si="512"/>
        <v>1.0016405964821891</v>
      </c>
      <c r="I2706" s="4">
        <f t="shared" si="506"/>
        <v>3424.3819709847307</v>
      </c>
      <c r="J2706" s="25">
        <f t="shared" si="513"/>
        <v>4311.8684290072142</v>
      </c>
      <c r="K2706" s="15">
        <f t="shared" si="507"/>
        <v>4318.9424651835052</v>
      </c>
      <c r="L2706" s="36">
        <f t="shared" si="508"/>
        <v>-888.94246518350519</v>
      </c>
      <c r="M2706" s="36">
        <f t="shared" si="509"/>
        <v>888.94246518350519</v>
      </c>
      <c r="N2706" s="36">
        <f t="shared" si="510"/>
        <v>0.25916689947040966</v>
      </c>
      <c r="O2706" s="36">
        <f t="shared" si="511"/>
        <v>790218.70640652732</v>
      </c>
      <c r="P2706" s="35">
        <f t="shared" si="514"/>
        <v>790218.70640652732</v>
      </c>
    </row>
    <row r="2707" spans="1:16" x14ac:dyDescent="0.4">
      <c r="A2707" s="1">
        <v>2706</v>
      </c>
      <c r="B2707" s="21">
        <v>42519</v>
      </c>
      <c r="C2707" s="43">
        <v>2</v>
      </c>
      <c r="D2707">
        <v>5008</v>
      </c>
      <c r="E2707" s="25">
        <f t="shared" si="515"/>
        <v>4226.5</v>
      </c>
      <c r="F2707" s="25">
        <f t="shared" si="516"/>
        <v>4367</v>
      </c>
      <c r="G2707" s="25">
        <f t="shared" si="505"/>
        <v>1.1467826883444012</v>
      </c>
      <c r="H2707" s="25">
        <f t="shared" si="512"/>
        <v>0.99475543470319527</v>
      </c>
      <c r="I2707" s="4">
        <f t="shared" si="506"/>
        <v>5034.4032566097358</v>
      </c>
      <c r="J2707" s="25">
        <f t="shared" si="513"/>
        <v>4311.8085655466275</v>
      </c>
      <c r="K2707" s="15">
        <f t="shared" si="507"/>
        <v>4289.1950039772964</v>
      </c>
      <c r="L2707" s="36">
        <f t="shared" si="508"/>
        <v>718.80499602270356</v>
      </c>
      <c r="M2707" s="36">
        <f t="shared" si="509"/>
        <v>718.80499602270356</v>
      </c>
      <c r="N2707" s="36">
        <f t="shared" si="510"/>
        <v>0.14353134904606701</v>
      </c>
      <c r="O2707" s="36">
        <f t="shared" si="511"/>
        <v>516680.62230719888</v>
      </c>
      <c r="P2707" s="35">
        <f t="shared" si="514"/>
        <v>516680.62230719888</v>
      </c>
    </row>
    <row r="2708" spans="1:16" x14ac:dyDescent="0.4">
      <c r="A2708" s="1">
        <v>2707</v>
      </c>
      <c r="B2708" s="21">
        <v>42520</v>
      </c>
      <c r="C2708" s="43">
        <v>3</v>
      </c>
      <c r="D2708">
        <v>3430</v>
      </c>
      <c r="E2708" s="25">
        <f t="shared" si="515"/>
        <v>4507.5</v>
      </c>
      <c r="F2708" s="25">
        <f t="shared" si="516"/>
        <v>4689.125</v>
      </c>
      <c r="G2708" s="25">
        <f t="shared" si="505"/>
        <v>0.73147975368538909</v>
      </c>
      <c r="H2708" s="25">
        <f t="shared" si="512"/>
        <v>1.0047966317304369</v>
      </c>
      <c r="I2708" s="4">
        <f t="shared" si="506"/>
        <v>3413.6260927675839</v>
      </c>
      <c r="J2708" s="25">
        <f t="shared" si="513"/>
        <v>4311.7487020860399</v>
      </c>
      <c r="K2708" s="15">
        <f t="shared" si="507"/>
        <v>4332.4305727241353</v>
      </c>
      <c r="L2708" s="36">
        <f t="shared" si="508"/>
        <v>-902.43057272413535</v>
      </c>
      <c r="M2708" s="36">
        <f t="shared" si="509"/>
        <v>902.43057272413535</v>
      </c>
      <c r="N2708" s="36">
        <f t="shared" si="510"/>
        <v>0.26309929233939805</v>
      </c>
      <c r="O2708" s="36">
        <f t="shared" si="511"/>
        <v>814380.93858721096</v>
      </c>
      <c r="P2708" s="35">
        <f t="shared" si="514"/>
        <v>814380.93858721096</v>
      </c>
    </row>
    <row r="2709" spans="1:16" x14ac:dyDescent="0.4">
      <c r="A2709" s="1">
        <v>2708</v>
      </c>
      <c r="B2709" s="21">
        <v>42521</v>
      </c>
      <c r="C2709" s="43">
        <v>4</v>
      </c>
      <c r="D2709">
        <v>6162</v>
      </c>
      <c r="E2709" s="25">
        <f t="shared" si="515"/>
        <v>4870.75</v>
      </c>
      <c r="F2709" s="25">
        <f t="shared" si="516"/>
        <v>4674.625</v>
      </c>
      <c r="G2709" s="25">
        <f t="shared" si="505"/>
        <v>1.3181806027221434</v>
      </c>
      <c r="H2709" s="25">
        <f t="shared" si="512"/>
        <v>0.99880733708417879</v>
      </c>
      <c r="I2709" s="4">
        <f t="shared" si="506"/>
        <v>6169.3579644586362</v>
      </c>
      <c r="J2709" s="25">
        <f t="shared" si="513"/>
        <v>4311.6888386254532</v>
      </c>
      <c r="K2709" s="15">
        <f t="shared" si="507"/>
        <v>4306.546447243064</v>
      </c>
      <c r="L2709" s="36">
        <f t="shared" si="508"/>
        <v>1855.453552756936</v>
      </c>
      <c r="M2709" s="36">
        <f t="shared" si="509"/>
        <v>1855.453552756936</v>
      </c>
      <c r="N2709" s="36">
        <f t="shared" si="510"/>
        <v>0.30111222862008047</v>
      </c>
      <c r="O2709" s="36">
        <f t="shared" si="511"/>
        <v>3442707.8864383358</v>
      </c>
      <c r="P2709" s="35">
        <f t="shared" si="514"/>
        <v>3442707.8864383358</v>
      </c>
    </row>
    <row r="2710" spans="1:16" x14ac:dyDescent="0.4">
      <c r="A2710" s="1">
        <v>2709</v>
      </c>
      <c r="B2710" s="21">
        <v>42522</v>
      </c>
      <c r="C2710" s="43">
        <v>1</v>
      </c>
      <c r="D2710">
        <v>4883</v>
      </c>
      <c r="E2710" s="25">
        <f t="shared" si="515"/>
        <v>4478.5</v>
      </c>
      <c r="F2710" s="25">
        <f t="shared" si="516"/>
        <v>4403.25</v>
      </c>
      <c r="G2710" s="25">
        <f t="shared" si="505"/>
        <v>1.1089536138079827</v>
      </c>
      <c r="H2710" s="25">
        <f t="shared" si="512"/>
        <v>1.0016405964821891</v>
      </c>
      <c r="I2710" s="4">
        <f t="shared" si="506"/>
        <v>4875.0020887225774</v>
      </c>
      <c r="J2710" s="25">
        <f t="shared" si="513"/>
        <v>4311.6289751648656</v>
      </c>
      <c r="K2710" s="15">
        <f t="shared" si="507"/>
        <v>4318.702618494025</v>
      </c>
      <c r="L2710" s="36">
        <f t="shared" si="508"/>
        <v>564.29738150597495</v>
      </c>
      <c r="M2710" s="36">
        <f t="shared" si="509"/>
        <v>564.29738150597495</v>
      </c>
      <c r="N2710" s="36">
        <f t="shared" si="510"/>
        <v>0.1155636660876459</v>
      </c>
      <c r="O2710" s="36">
        <f t="shared" si="511"/>
        <v>318431.53477449983</v>
      </c>
      <c r="P2710" s="35">
        <f t="shared" si="514"/>
        <v>318431.53477449983</v>
      </c>
    </row>
    <row r="2711" spans="1:16" x14ac:dyDescent="0.4">
      <c r="A2711" s="1">
        <v>2710</v>
      </c>
      <c r="B2711" s="21">
        <v>42523</v>
      </c>
      <c r="C2711" s="43">
        <v>2</v>
      </c>
      <c r="D2711">
        <v>3439</v>
      </c>
      <c r="E2711" s="25">
        <f t="shared" si="515"/>
        <v>4328</v>
      </c>
      <c r="F2711" s="25">
        <f t="shared" si="516"/>
        <v>3901.375</v>
      </c>
      <c r="G2711" s="25">
        <f t="shared" si="505"/>
        <v>0.88148409214699941</v>
      </c>
      <c r="H2711" s="25">
        <f t="shared" si="512"/>
        <v>0.99475543470319527</v>
      </c>
      <c r="I2711" s="4">
        <f t="shared" si="506"/>
        <v>3457.1311500560869</v>
      </c>
      <c r="J2711" s="25">
        <f t="shared" si="513"/>
        <v>4311.5691117042788</v>
      </c>
      <c r="K2711" s="15">
        <f t="shared" si="507"/>
        <v>4288.9568059662597</v>
      </c>
      <c r="L2711" s="36">
        <f t="shared" si="508"/>
        <v>-849.95680596625971</v>
      </c>
      <c r="M2711" s="36">
        <f t="shared" si="509"/>
        <v>849.95680596625971</v>
      </c>
      <c r="N2711" s="36">
        <f t="shared" si="510"/>
        <v>0.24715231345340496</v>
      </c>
      <c r="O2711" s="36">
        <f t="shared" si="511"/>
        <v>722426.572008366</v>
      </c>
      <c r="P2711" s="35">
        <f t="shared" si="514"/>
        <v>722426.572008366</v>
      </c>
    </row>
    <row r="2712" spans="1:16" x14ac:dyDescent="0.4">
      <c r="A2712" s="1">
        <v>2711</v>
      </c>
      <c r="B2712" s="21">
        <v>42524</v>
      </c>
      <c r="C2712" s="43">
        <v>3</v>
      </c>
      <c r="D2712">
        <v>2828</v>
      </c>
      <c r="E2712" s="25">
        <f t="shared" si="515"/>
        <v>3474.75</v>
      </c>
      <c r="F2712" s="25">
        <f t="shared" si="516"/>
        <v>3202.625</v>
      </c>
      <c r="G2712" s="25">
        <f t="shared" si="505"/>
        <v>0.88302564302720421</v>
      </c>
      <c r="H2712" s="25">
        <f t="shared" si="512"/>
        <v>1.0047966317304369</v>
      </c>
      <c r="I2712" s="4">
        <f t="shared" si="506"/>
        <v>2814.4998805675586</v>
      </c>
      <c r="J2712" s="25">
        <f t="shared" si="513"/>
        <v>4311.5092482436912</v>
      </c>
      <c r="K2712" s="15">
        <f t="shared" si="507"/>
        <v>4332.1899703098888</v>
      </c>
      <c r="L2712" s="36">
        <f t="shared" si="508"/>
        <v>-1504.1899703098888</v>
      </c>
      <c r="M2712" s="36">
        <f t="shared" si="509"/>
        <v>1504.1899703098888</v>
      </c>
      <c r="N2712" s="36">
        <f t="shared" si="510"/>
        <v>0.53189178582386454</v>
      </c>
      <c r="O2712" s="36">
        <f t="shared" si="511"/>
        <v>2262587.4667808642</v>
      </c>
      <c r="P2712" s="35">
        <f t="shared" si="514"/>
        <v>2262587.4667808642</v>
      </c>
    </row>
    <row r="2713" spans="1:16" x14ac:dyDescent="0.4">
      <c r="A2713" s="1">
        <v>2712</v>
      </c>
      <c r="B2713" s="21">
        <v>42525</v>
      </c>
      <c r="C2713" s="43">
        <v>4</v>
      </c>
      <c r="D2713">
        <v>2749</v>
      </c>
      <c r="E2713" s="25">
        <f t="shared" si="515"/>
        <v>2930.5</v>
      </c>
      <c r="F2713" s="25">
        <f t="shared" si="516"/>
        <v>3315.875</v>
      </c>
      <c r="G2713" s="25">
        <f t="shared" si="505"/>
        <v>0.82904210804086398</v>
      </c>
      <c r="H2713" s="25">
        <f t="shared" si="512"/>
        <v>0.99880733708417879</v>
      </c>
      <c r="I2713" s="4">
        <f t="shared" si="506"/>
        <v>2752.2825453256719</v>
      </c>
      <c r="J2713" s="25">
        <f t="shared" si="513"/>
        <v>4311.4493847831045</v>
      </c>
      <c r="K2713" s="15">
        <f t="shared" si="507"/>
        <v>4306.3072789884336</v>
      </c>
      <c r="L2713" s="36">
        <f t="shared" si="508"/>
        <v>-1557.3072789884336</v>
      </c>
      <c r="M2713" s="36">
        <f t="shared" si="509"/>
        <v>1557.3072789884336</v>
      </c>
      <c r="N2713" s="36">
        <f t="shared" si="510"/>
        <v>0.56649955583427924</v>
      </c>
      <c r="O2713" s="36">
        <f t="shared" si="511"/>
        <v>2425205.9611903592</v>
      </c>
      <c r="P2713" s="35">
        <f t="shared" si="514"/>
        <v>2425205.9611903592</v>
      </c>
    </row>
    <row r="2714" spans="1:16" x14ac:dyDescent="0.4">
      <c r="A2714" s="1">
        <v>2713</v>
      </c>
      <c r="B2714" s="21">
        <v>42526</v>
      </c>
      <c r="C2714" s="43">
        <v>1</v>
      </c>
      <c r="D2714">
        <v>2706</v>
      </c>
      <c r="E2714" s="25">
        <f t="shared" si="515"/>
        <v>3701.25</v>
      </c>
      <c r="F2714" s="25">
        <f t="shared" si="516"/>
        <v>3951.625</v>
      </c>
      <c r="G2714" s="25">
        <f t="shared" si="505"/>
        <v>0.68478157719925348</v>
      </c>
      <c r="H2714" s="25">
        <f t="shared" si="512"/>
        <v>1.0016405964821891</v>
      </c>
      <c r="I2714" s="4">
        <f t="shared" si="506"/>
        <v>2701.5678173424726</v>
      </c>
      <c r="J2714" s="25">
        <f t="shared" si="513"/>
        <v>4311.3895213225169</v>
      </c>
      <c r="K2714" s="15">
        <f t="shared" si="507"/>
        <v>4318.4627718045458</v>
      </c>
      <c r="L2714" s="36">
        <f t="shared" si="508"/>
        <v>-1612.4627718045458</v>
      </c>
      <c r="M2714" s="36">
        <f t="shared" si="509"/>
        <v>1612.4627718045458</v>
      </c>
      <c r="N2714" s="36">
        <f t="shared" si="510"/>
        <v>0.59588424678660235</v>
      </c>
      <c r="O2714" s="36">
        <f t="shared" si="511"/>
        <v>2600036.1904555988</v>
      </c>
      <c r="P2714" s="35">
        <f t="shared" si="514"/>
        <v>2600036.1904555988</v>
      </c>
    </row>
    <row r="2715" spans="1:16" x14ac:dyDescent="0.4">
      <c r="A2715" s="1">
        <v>2714</v>
      </c>
      <c r="B2715" s="21">
        <v>42527</v>
      </c>
      <c r="C2715" s="43">
        <v>2</v>
      </c>
      <c r="D2715">
        <v>6522</v>
      </c>
      <c r="E2715" s="25">
        <f t="shared" si="515"/>
        <v>4202</v>
      </c>
      <c r="F2715" s="25">
        <f t="shared" si="516"/>
        <v>4287.125</v>
      </c>
      <c r="G2715" s="25">
        <f t="shared" si="505"/>
        <v>1.5212992390004956</v>
      </c>
      <c r="H2715" s="25">
        <f t="shared" si="512"/>
        <v>0.99475543470319527</v>
      </c>
      <c r="I2715" s="4">
        <f t="shared" si="506"/>
        <v>6556.3853912956665</v>
      </c>
      <c r="J2715" s="25">
        <f t="shared" si="513"/>
        <v>4311.3296578619302</v>
      </c>
      <c r="K2715" s="15">
        <f t="shared" si="507"/>
        <v>4288.7186079552221</v>
      </c>
      <c r="L2715" s="36">
        <f t="shared" si="508"/>
        <v>2233.2813920447779</v>
      </c>
      <c r="M2715" s="36">
        <f t="shared" si="509"/>
        <v>2233.2813920447779</v>
      </c>
      <c r="N2715" s="36">
        <f t="shared" si="510"/>
        <v>0.34242278320220454</v>
      </c>
      <c r="O2715" s="36">
        <f t="shared" si="511"/>
        <v>4987545.7760534612</v>
      </c>
      <c r="P2715" s="35">
        <f t="shared" si="514"/>
        <v>4987545.7760534612</v>
      </c>
    </row>
    <row r="2716" spans="1:16" x14ac:dyDescent="0.4">
      <c r="A2716" s="1">
        <v>2715</v>
      </c>
      <c r="B2716" s="21">
        <v>42528</v>
      </c>
      <c r="C2716" s="43">
        <v>3</v>
      </c>
      <c r="D2716">
        <v>4831</v>
      </c>
      <c r="E2716" s="25">
        <f t="shared" si="515"/>
        <v>4372.25</v>
      </c>
      <c r="F2716" s="25">
        <f t="shared" si="516"/>
        <v>4636.375</v>
      </c>
      <c r="G2716" s="25">
        <f t="shared" si="505"/>
        <v>1.0419778382896121</v>
      </c>
      <c r="H2716" s="25">
        <f t="shared" si="512"/>
        <v>1.0047966317304369</v>
      </c>
      <c r="I2716" s="4">
        <f t="shared" si="506"/>
        <v>4807.9380915918946</v>
      </c>
      <c r="J2716" s="25">
        <f t="shared" si="513"/>
        <v>4311.2697944013426</v>
      </c>
      <c r="K2716" s="15">
        <f t="shared" si="507"/>
        <v>4331.9493678956424</v>
      </c>
      <c r="L2716" s="36">
        <f t="shared" si="508"/>
        <v>499.05063210435765</v>
      </c>
      <c r="M2716" s="36">
        <f t="shared" si="509"/>
        <v>499.05063210435765</v>
      </c>
      <c r="N2716" s="36">
        <f t="shared" si="510"/>
        <v>0.10330172471628185</v>
      </c>
      <c r="O2716" s="36">
        <f t="shared" si="511"/>
        <v>249051.53340375892</v>
      </c>
      <c r="P2716" s="35">
        <f t="shared" si="514"/>
        <v>249051.53340375892</v>
      </c>
    </row>
    <row r="2717" spans="1:16" x14ac:dyDescent="0.4">
      <c r="A2717" s="1">
        <v>2716</v>
      </c>
      <c r="B2717" s="21">
        <v>42529</v>
      </c>
      <c r="C2717" s="43">
        <v>4</v>
      </c>
      <c r="D2717">
        <v>3430</v>
      </c>
      <c r="E2717" s="25">
        <f t="shared" si="515"/>
        <v>4900.5</v>
      </c>
      <c r="F2717" s="25">
        <f t="shared" si="516"/>
        <v>4514</v>
      </c>
      <c r="G2717" s="25">
        <f t="shared" si="505"/>
        <v>0.75985821887461236</v>
      </c>
      <c r="H2717" s="25">
        <f t="shared" si="512"/>
        <v>0.99880733708417879</v>
      </c>
      <c r="I2717" s="4">
        <f t="shared" si="506"/>
        <v>3434.0957186129699</v>
      </c>
      <c r="J2717" s="25">
        <f t="shared" si="513"/>
        <v>4311.2099309407558</v>
      </c>
      <c r="K2717" s="15">
        <f t="shared" si="507"/>
        <v>4306.0681107338023</v>
      </c>
      <c r="L2717" s="36">
        <f t="shared" si="508"/>
        <v>-876.06811073380231</v>
      </c>
      <c r="M2717" s="36">
        <f t="shared" si="509"/>
        <v>876.06811073380231</v>
      </c>
      <c r="N2717" s="36">
        <f t="shared" si="510"/>
        <v>0.25541344336262456</v>
      </c>
      <c r="O2717" s="36">
        <f t="shared" si="511"/>
        <v>767495.33464469376</v>
      </c>
      <c r="P2717" s="35">
        <f t="shared" si="514"/>
        <v>767495.33464469376</v>
      </c>
    </row>
    <row r="2718" spans="1:16" x14ac:dyDescent="0.4">
      <c r="A2718" s="1">
        <v>2717</v>
      </c>
      <c r="B2718" s="21">
        <v>42530</v>
      </c>
      <c r="C2718" s="43">
        <v>1</v>
      </c>
      <c r="D2718">
        <v>4819</v>
      </c>
      <c r="E2718" s="25">
        <f t="shared" si="515"/>
        <v>4127.5</v>
      </c>
      <c r="F2718" s="25">
        <f t="shared" si="516"/>
        <v>4204.5</v>
      </c>
      <c r="G2718" s="25">
        <f t="shared" si="505"/>
        <v>1.1461529313830421</v>
      </c>
      <c r="H2718" s="25">
        <f t="shared" si="512"/>
        <v>1.0016405964821891</v>
      </c>
      <c r="I2718" s="4">
        <f t="shared" si="506"/>
        <v>4811.1069149199466</v>
      </c>
      <c r="J2718" s="25">
        <f t="shared" si="513"/>
        <v>4311.1500674801682</v>
      </c>
      <c r="K2718" s="15">
        <f t="shared" si="507"/>
        <v>4318.2229251150657</v>
      </c>
      <c r="L2718" s="36">
        <f t="shared" si="508"/>
        <v>500.77707488493434</v>
      </c>
      <c r="M2718" s="36">
        <f t="shared" si="509"/>
        <v>500.77707488493434</v>
      </c>
      <c r="N2718" s="36">
        <f t="shared" si="510"/>
        <v>0.10391721827867489</v>
      </c>
      <c r="O2718" s="36">
        <f t="shared" si="511"/>
        <v>250777.67873031113</v>
      </c>
      <c r="P2718" s="35">
        <f t="shared" si="514"/>
        <v>250777.67873031113</v>
      </c>
    </row>
    <row r="2719" spans="1:16" x14ac:dyDescent="0.4">
      <c r="A2719" s="1">
        <v>2718</v>
      </c>
      <c r="B2719" s="21">
        <v>42531</v>
      </c>
      <c r="C2719" s="43">
        <v>2</v>
      </c>
      <c r="D2719">
        <v>3430</v>
      </c>
      <c r="E2719" s="25">
        <f t="shared" si="515"/>
        <v>4281.5</v>
      </c>
      <c r="F2719" s="25">
        <f t="shared" si="516"/>
        <v>4353</v>
      </c>
      <c r="G2719" s="25">
        <f t="shared" si="505"/>
        <v>0.78796232483344819</v>
      </c>
      <c r="H2719" s="25">
        <f t="shared" si="512"/>
        <v>0.99475543470319527</v>
      </c>
      <c r="I2719" s="4">
        <f t="shared" si="506"/>
        <v>3448.0837001140962</v>
      </c>
      <c r="J2719" s="25">
        <f t="shared" si="513"/>
        <v>4311.0902040195815</v>
      </c>
      <c r="K2719" s="15">
        <f t="shared" si="507"/>
        <v>4288.4804099441853</v>
      </c>
      <c r="L2719" s="36">
        <f t="shared" si="508"/>
        <v>-858.48040994418534</v>
      </c>
      <c r="M2719" s="36">
        <f t="shared" si="509"/>
        <v>858.48040994418534</v>
      </c>
      <c r="N2719" s="36">
        <f t="shared" si="510"/>
        <v>0.25028583380296948</v>
      </c>
      <c r="O2719" s="36">
        <f t="shared" si="511"/>
        <v>736988.61425793648</v>
      </c>
      <c r="P2719" s="35">
        <f t="shared" si="514"/>
        <v>736988.61425793648</v>
      </c>
    </row>
    <row r="2720" spans="1:16" x14ac:dyDescent="0.4">
      <c r="A2720" s="1">
        <v>2719</v>
      </c>
      <c r="B2720" s="21">
        <v>42532</v>
      </c>
      <c r="C2720" s="43">
        <v>3</v>
      </c>
      <c r="D2720">
        <v>5447</v>
      </c>
      <c r="E2720" s="25">
        <f t="shared" si="515"/>
        <v>4424.5</v>
      </c>
      <c r="F2720" s="25">
        <f t="shared" si="516"/>
        <v>4278.375</v>
      </c>
      <c r="G2720" s="25">
        <f t="shared" si="505"/>
        <v>1.2731469307856371</v>
      </c>
      <c r="H2720" s="25">
        <f t="shared" si="512"/>
        <v>1.0047966317304369</v>
      </c>
      <c r="I2720" s="4">
        <f t="shared" si="506"/>
        <v>5420.9974715175013</v>
      </c>
      <c r="J2720" s="25">
        <f t="shared" si="513"/>
        <v>4311.0303405589939</v>
      </c>
      <c r="K2720" s="15">
        <f t="shared" si="507"/>
        <v>4331.7087654813949</v>
      </c>
      <c r="L2720" s="36">
        <f t="shared" si="508"/>
        <v>1115.2912345186051</v>
      </c>
      <c r="M2720" s="36">
        <f t="shared" si="509"/>
        <v>1115.2912345186051</v>
      </c>
      <c r="N2720" s="36">
        <f t="shared" si="510"/>
        <v>0.20475330172913622</v>
      </c>
      <c r="O2720" s="36">
        <f t="shared" si="511"/>
        <v>1243874.537794034</v>
      </c>
      <c r="P2720" s="35">
        <f t="shared" si="514"/>
        <v>1243874.537794034</v>
      </c>
    </row>
    <row r="2721" spans="1:16" x14ac:dyDescent="0.4">
      <c r="A2721" s="1">
        <v>2720</v>
      </c>
      <c r="B2721" s="21">
        <v>42533</v>
      </c>
      <c r="C2721" s="43">
        <v>4</v>
      </c>
      <c r="D2721">
        <v>4002</v>
      </c>
      <c r="E2721" s="25">
        <f t="shared" si="515"/>
        <v>4132.25</v>
      </c>
      <c r="F2721" s="25">
        <f t="shared" si="516"/>
        <v>4072.125</v>
      </c>
      <c r="G2721" s="25">
        <f t="shared" si="505"/>
        <v>0.98277926144212169</v>
      </c>
      <c r="H2721" s="25">
        <f t="shared" si="512"/>
        <v>0.99880733708417879</v>
      </c>
      <c r="I2721" s="4">
        <f t="shared" si="506"/>
        <v>4006.7787364108181</v>
      </c>
      <c r="J2721" s="25">
        <f t="shared" si="513"/>
        <v>4310.9704770984072</v>
      </c>
      <c r="K2721" s="15">
        <f t="shared" si="507"/>
        <v>4305.8289424791719</v>
      </c>
      <c r="L2721" s="36">
        <f t="shared" si="508"/>
        <v>-303.82894247917193</v>
      </c>
      <c r="M2721" s="36">
        <f t="shared" si="509"/>
        <v>303.82894247917193</v>
      </c>
      <c r="N2721" s="36">
        <f t="shared" si="510"/>
        <v>7.5919275981802078E-2</v>
      </c>
      <c r="O2721" s="36">
        <f t="shared" si="511"/>
        <v>92312.02628801197</v>
      </c>
      <c r="P2721" s="35">
        <f t="shared" si="514"/>
        <v>92312.02628801197</v>
      </c>
    </row>
    <row r="2722" spans="1:16" x14ac:dyDescent="0.4">
      <c r="A2722" s="1">
        <v>2721</v>
      </c>
      <c r="B2722" s="21">
        <v>42534</v>
      </c>
      <c r="C2722" s="43">
        <v>1</v>
      </c>
      <c r="D2722">
        <v>3650</v>
      </c>
      <c r="E2722" s="25">
        <f t="shared" si="515"/>
        <v>4012</v>
      </c>
      <c r="F2722" s="25">
        <f t="shared" si="516"/>
        <v>3739.875</v>
      </c>
      <c r="G2722" s="25">
        <f t="shared" si="505"/>
        <v>0.97596844814332029</v>
      </c>
      <c r="H2722" s="25">
        <f t="shared" si="512"/>
        <v>1.0016405964821891</v>
      </c>
      <c r="I2722" s="4">
        <f t="shared" si="506"/>
        <v>3644.0216309312732</v>
      </c>
      <c r="J2722" s="25">
        <f t="shared" si="513"/>
        <v>4310.9106136378196</v>
      </c>
      <c r="K2722" s="15">
        <f t="shared" si="507"/>
        <v>4317.9830784255855</v>
      </c>
      <c r="L2722" s="36">
        <f t="shared" si="508"/>
        <v>-667.98307842558552</v>
      </c>
      <c r="M2722" s="36">
        <f t="shared" si="509"/>
        <v>667.98307842558552</v>
      </c>
      <c r="N2722" s="36">
        <f t="shared" si="510"/>
        <v>0.18300906258235219</v>
      </c>
      <c r="O2722" s="36">
        <f t="shared" si="511"/>
        <v>446201.39306292194</v>
      </c>
      <c r="P2722" s="35">
        <f t="shared" si="514"/>
        <v>446201.39306292194</v>
      </c>
    </row>
    <row r="2723" spans="1:16" x14ac:dyDescent="0.4">
      <c r="A2723" s="1">
        <v>2722</v>
      </c>
      <c r="B2723" s="21">
        <v>42535</v>
      </c>
      <c r="C2723" s="43">
        <v>2</v>
      </c>
      <c r="D2723">
        <v>2949</v>
      </c>
      <c r="E2723" s="25">
        <f t="shared" si="515"/>
        <v>3467.75</v>
      </c>
      <c r="F2723" s="25">
        <f t="shared" si="516"/>
        <v>3320.875</v>
      </c>
      <c r="G2723" s="25">
        <f t="shared" si="505"/>
        <v>0.88801897090375281</v>
      </c>
      <c r="H2723" s="25">
        <f t="shared" si="512"/>
        <v>0.99475543470319527</v>
      </c>
      <c r="I2723" s="4">
        <f t="shared" si="506"/>
        <v>2964.5477643255017</v>
      </c>
      <c r="J2723" s="25">
        <f t="shared" si="513"/>
        <v>4310.8507501772328</v>
      </c>
      <c r="K2723" s="15">
        <f t="shared" si="507"/>
        <v>4288.2422119331486</v>
      </c>
      <c r="L2723" s="36">
        <f t="shared" si="508"/>
        <v>-1339.2422119331486</v>
      </c>
      <c r="M2723" s="36">
        <f t="shared" si="509"/>
        <v>1339.2422119331486</v>
      </c>
      <c r="N2723" s="36">
        <f t="shared" si="510"/>
        <v>0.45413435467383811</v>
      </c>
      <c r="O2723" s="36">
        <f t="shared" si="511"/>
        <v>1793569.7022235924</v>
      </c>
      <c r="P2723" s="35">
        <f t="shared" si="514"/>
        <v>1793569.7022235924</v>
      </c>
    </row>
    <row r="2724" spans="1:16" x14ac:dyDescent="0.4">
      <c r="A2724" s="1">
        <v>2723</v>
      </c>
      <c r="B2724" s="21">
        <v>42536</v>
      </c>
      <c r="C2724" s="43">
        <v>3</v>
      </c>
      <c r="D2724">
        <v>3270</v>
      </c>
      <c r="E2724" s="25">
        <f t="shared" si="515"/>
        <v>3174</v>
      </c>
      <c r="F2724" s="25">
        <f t="shared" si="516"/>
        <v>3589.875</v>
      </c>
      <c r="G2724" s="25">
        <f t="shared" si="505"/>
        <v>0.91089522615689966</v>
      </c>
      <c r="H2724" s="25">
        <f t="shared" si="512"/>
        <v>1.0047966317304369</v>
      </c>
      <c r="I2724" s="4">
        <f t="shared" si="506"/>
        <v>3254.3898901895041</v>
      </c>
      <c r="J2724" s="25">
        <f t="shared" si="513"/>
        <v>4310.7908867166461</v>
      </c>
      <c r="K2724" s="15">
        <f t="shared" si="507"/>
        <v>4331.4681630671494</v>
      </c>
      <c r="L2724" s="36">
        <f t="shared" si="508"/>
        <v>-1061.4681630671494</v>
      </c>
      <c r="M2724" s="36">
        <f t="shared" si="509"/>
        <v>1061.4681630671494</v>
      </c>
      <c r="N2724" s="36">
        <f t="shared" si="510"/>
        <v>0.32460800093796616</v>
      </c>
      <c r="O2724" s="36">
        <f t="shared" si="511"/>
        <v>1126714.6612051483</v>
      </c>
      <c r="P2724" s="35">
        <f t="shared" si="514"/>
        <v>1126714.6612051483</v>
      </c>
    </row>
    <row r="2725" spans="1:16" x14ac:dyDescent="0.4">
      <c r="A2725" s="1">
        <v>2724</v>
      </c>
      <c r="B2725" s="21">
        <v>42537</v>
      </c>
      <c r="C2725" s="43">
        <v>4</v>
      </c>
      <c r="D2725">
        <v>2827</v>
      </c>
      <c r="E2725" s="25">
        <f t="shared" si="515"/>
        <v>4005.75</v>
      </c>
      <c r="F2725" s="25">
        <f t="shared" si="516"/>
        <v>4065.875</v>
      </c>
      <c r="G2725" s="25">
        <f t="shared" si="505"/>
        <v>0.69529928982076428</v>
      </c>
      <c r="H2725" s="25">
        <f t="shared" si="512"/>
        <v>0.99880733708417879</v>
      </c>
      <c r="I2725" s="4">
        <f t="shared" si="506"/>
        <v>2830.3756841162876</v>
      </c>
      <c r="J2725" s="25">
        <f t="shared" si="513"/>
        <v>4310.7310232560585</v>
      </c>
      <c r="K2725" s="15">
        <f t="shared" si="507"/>
        <v>4305.5897742245406</v>
      </c>
      <c r="L2725" s="36">
        <f t="shared" si="508"/>
        <v>-1478.5897742245406</v>
      </c>
      <c r="M2725" s="36">
        <f t="shared" si="509"/>
        <v>1478.5897742245406</v>
      </c>
      <c r="N2725" s="36">
        <f t="shared" si="510"/>
        <v>0.52302432763513995</v>
      </c>
      <c r="O2725" s="36">
        <f t="shared" si="511"/>
        <v>2186227.7204413782</v>
      </c>
      <c r="P2725" s="35">
        <f t="shared" si="514"/>
        <v>2186227.7204413782</v>
      </c>
    </row>
    <row r="2726" spans="1:16" x14ac:dyDescent="0.4">
      <c r="A2726" s="1">
        <v>2725</v>
      </c>
      <c r="B2726" s="21">
        <v>42538</v>
      </c>
      <c r="C2726" s="43">
        <v>1</v>
      </c>
      <c r="D2726">
        <v>6977</v>
      </c>
      <c r="E2726" s="25">
        <f t="shared" si="515"/>
        <v>4126</v>
      </c>
      <c r="F2726" s="25">
        <f t="shared" si="516"/>
        <v>4238.375</v>
      </c>
      <c r="G2726" s="25">
        <f t="shared" si="505"/>
        <v>1.6461497625858967</v>
      </c>
      <c r="H2726" s="25">
        <f t="shared" si="512"/>
        <v>1.0016405964821891</v>
      </c>
      <c r="I2726" s="4">
        <f t="shared" si="506"/>
        <v>6965.5723065773955</v>
      </c>
      <c r="J2726" s="25">
        <f t="shared" si="513"/>
        <v>4310.6711597954709</v>
      </c>
      <c r="K2726" s="15">
        <f t="shared" si="507"/>
        <v>4317.7432317361054</v>
      </c>
      <c r="L2726" s="36">
        <f t="shared" si="508"/>
        <v>2659.2567682638946</v>
      </c>
      <c r="M2726" s="36">
        <f t="shared" si="509"/>
        <v>2659.2567682638946</v>
      </c>
      <c r="N2726" s="36">
        <f t="shared" si="510"/>
        <v>0.38114616142523933</v>
      </c>
      <c r="O2726" s="36">
        <f t="shared" si="511"/>
        <v>7071646.5595573327</v>
      </c>
      <c r="P2726" s="35">
        <f t="shared" si="514"/>
        <v>7071646.5595573327</v>
      </c>
    </row>
    <row r="2727" spans="1:16" x14ac:dyDescent="0.4">
      <c r="A2727" s="1">
        <v>2726</v>
      </c>
      <c r="B2727" s="21">
        <v>42539</v>
      </c>
      <c r="C2727" s="43">
        <v>2</v>
      </c>
      <c r="D2727">
        <v>3430</v>
      </c>
      <c r="E2727" s="25">
        <f t="shared" si="515"/>
        <v>4350.75</v>
      </c>
      <c r="F2727" s="25">
        <f t="shared" si="516"/>
        <v>4321.5</v>
      </c>
      <c r="G2727" s="25">
        <f t="shared" si="505"/>
        <v>0.79370588915885687</v>
      </c>
      <c r="H2727" s="25">
        <f t="shared" si="512"/>
        <v>0.99475543470319527</v>
      </c>
      <c r="I2727" s="4">
        <f t="shared" si="506"/>
        <v>3448.0837001140962</v>
      </c>
      <c r="J2727" s="25">
        <f t="shared" si="513"/>
        <v>4310.6112963348842</v>
      </c>
      <c r="K2727" s="15">
        <f t="shared" si="507"/>
        <v>4288.0040139221119</v>
      </c>
      <c r="L2727" s="36">
        <f t="shared" si="508"/>
        <v>-858.00401392211188</v>
      </c>
      <c r="M2727" s="36">
        <f t="shared" si="509"/>
        <v>858.00401392211188</v>
      </c>
      <c r="N2727" s="36">
        <f t="shared" si="510"/>
        <v>0.25014694283443495</v>
      </c>
      <c r="O2727" s="36">
        <f t="shared" si="511"/>
        <v>736170.88790645555</v>
      </c>
      <c r="P2727" s="35">
        <f t="shared" si="514"/>
        <v>736170.88790645555</v>
      </c>
    </row>
    <row r="2728" spans="1:16" x14ac:dyDescent="0.4">
      <c r="A2728" s="1">
        <v>2727</v>
      </c>
      <c r="B2728" s="21">
        <v>42540</v>
      </c>
      <c r="C2728" s="43">
        <v>3</v>
      </c>
      <c r="D2728">
        <v>4169</v>
      </c>
      <c r="E2728" s="25">
        <f t="shared" si="515"/>
        <v>4292.25</v>
      </c>
      <c r="F2728" s="25">
        <f t="shared" si="516"/>
        <v>4270.375</v>
      </c>
      <c r="G2728" s="25">
        <f t="shared" si="505"/>
        <v>0.97626086701987536</v>
      </c>
      <c r="H2728" s="25">
        <f t="shared" si="512"/>
        <v>1.0047966317304369</v>
      </c>
      <c r="I2728" s="4">
        <f t="shared" si="506"/>
        <v>4149.0983034250894</v>
      </c>
      <c r="J2728" s="25">
        <f t="shared" si="513"/>
        <v>4310.5514328742975</v>
      </c>
      <c r="K2728" s="15">
        <f t="shared" si="507"/>
        <v>4331.2275606529029</v>
      </c>
      <c r="L2728" s="36">
        <f t="shared" si="508"/>
        <v>-162.22756065290287</v>
      </c>
      <c r="M2728" s="36">
        <f t="shared" si="509"/>
        <v>162.22756065290287</v>
      </c>
      <c r="N2728" s="36">
        <f t="shared" si="510"/>
        <v>3.8912823375606351E-2</v>
      </c>
      <c r="O2728" s="36">
        <f t="shared" si="511"/>
        <v>26317.78143539128</v>
      </c>
      <c r="P2728" s="35">
        <f t="shared" si="514"/>
        <v>26317.78143539128</v>
      </c>
    </row>
    <row r="2729" spans="1:16" x14ac:dyDescent="0.4">
      <c r="A2729" s="1">
        <v>2728</v>
      </c>
      <c r="B2729" s="21">
        <v>42541</v>
      </c>
      <c r="C2729" s="43">
        <v>4</v>
      </c>
      <c r="D2729">
        <v>2593</v>
      </c>
      <c r="E2729" s="25">
        <f t="shared" si="515"/>
        <v>4248.5</v>
      </c>
      <c r="F2729" s="25">
        <f t="shared" si="516"/>
        <v>4248.5</v>
      </c>
      <c r="G2729" s="25">
        <f t="shared" si="505"/>
        <v>0.61033305872660937</v>
      </c>
      <c r="H2729" s="25">
        <f t="shared" si="512"/>
        <v>0.99880733708417879</v>
      </c>
      <c r="I2729" s="4">
        <f t="shared" si="506"/>
        <v>2596.0962677444409</v>
      </c>
      <c r="J2729" s="25">
        <f t="shared" si="513"/>
        <v>4310.4915694137098</v>
      </c>
      <c r="K2729" s="15">
        <f t="shared" si="507"/>
        <v>4305.3506059699102</v>
      </c>
      <c r="L2729" s="36">
        <f t="shared" si="508"/>
        <v>-1712.3506059699102</v>
      </c>
      <c r="M2729" s="36">
        <f t="shared" si="509"/>
        <v>1712.3506059699102</v>
      </c>
      <c r="N2729" s="36">
        <f t="shared" si="510"/>
        <v>0.66037431776703059</v>
      </c>
      <c r="O2729" s="36">
        <f t="shared" si="511"/>
        <v>2932144.5977655188</v>
      </c>
      <c r="P2729" s="35">
        <f t="shared" si="514"/>
        <v>2932144.5977655188</v>
      </c>
    </row>
    <row r="2730" spans="1:16" x14ac:dyDescent="0.4">
      <c r="A2730" s="1">
        <v>2729</v>
      </c>
      <c r="B2730" s="21">
        <v>42542</v>
      </c>
      <c r="C2730" s="43">
        <v>1</v>
      </c>
      <c r="D2730">
        <v>6802</v>
      </c>
      <c r="E2730" s="25">
        <f t="shared" si="515"/>
        <v>4248.5</v>
      </c>
      <c r="F2730" s="25">
        <f t="shared" si="516"/>
        <v>4355.125</v>
      </c>
      <c r="G2730" s="25">
        <f t="shared" si="505"/>
        <v>1.5618380643494734</v>
      </c>
      <c r="H2730" s="25">
        <f t="shared" si="512"/>
        <v>1.0016405964821891</v>
      </c>
      <c r="I2730" s="4">
        <f t="shared" si="506"/>
        <v>6790.8589407108275</v>
      </c>
      <c r="J2730" s="25">
        <f t="shared" si="513"/>
        <v>4310.4317059531231</v>
      </c>
      <c r="K2730" s="15">
        <f t="shared" si="507"/>
        <v>4317.5033850466261</v>
      </c>
      <c r="L2730" s="36">
        <f t="shared" si="508"/>
        <v>2484.4966149533739</v>
      </c>
      <c r="M2730" s="36">
        <f t="shared" si="509"/>
        <v>2484.4966149533739</v>
      </c>
      <c r="N2730" s="36">
        <f t="shared" si="510"/>
        <v>0.36525971992845835</v>
      </c>
      <c r="O2730" s="36">
        <f t="shared" si="511"/>
        <v>6172723.4297147729</v>
      </c>
      <c r="P2730" s="35">
        <f t="shared" si="514"/>
        <v>6172723.4297147729</v>
      </c>
    </row>
    <row r="2731" spans="1:16" x14ac:dyDescent="0.4">
      <c r="A2731" s="1">
        <v>2730</v>
      </c>
      <c r="B2731" s="21">
        <v>42543</v>
      </c>
      <c r="C2731" s="43">
        <v>2</v>
      </c>
      <c r="D2731">
        <v>3430</v>
      </c>
      <c r="E2731" s="25">
        <f t="shared" si="515"/>
        <v>4461.75</v>
      </c>
      <c r="F2731" s="25">
        <f t="shared" si="516"/>
        <v>4746</v>
      </c>
      <c r="G2731" s="25">
        <f t="shared" si="505"/>
        <v>0.72271386430678464</v>
      </c>
      <c r="H2731" s="25">
        <f t="shared" si="512"/>
        <v>0.99475543470319527</v>
      </c>
      <c r="I2731" s="4">
        <f t="shared" si="506"/>
        <v>3448.0837001140962</v>
      </c>
      <c r="J2731" s="25">
        <f t="shared" si="513"/>
        <v>4310.3718424925355</v>
      </c>
      <c r="K2731" s="15">
        <f t="shared" si="507"/>
        <v>4287.7658159110752</v>
      </c>
      <c r="L2731" s="36">
        <f t="shared" si="508"/>
        <v>-857.76581591107515</v>
      </c>
      <c r="M2731" s="36">
        <f t="shared" si="509"/>
        <v>857.76581591107515</v>
      </c>
      <c r="N2731" s="36">
        <f t="shared" si="510"/>
        <v>0.25007749735016771</v>
      </c>
      <c r="O2731" s="36">
        <f t="shared" si="511"/>
        <v>735762.19494559243</v>
      </c>
      <c r="P2731" s="35">
        <f t="shared" si="514"/>
        <v>735762.19494559243</v>
      </c>
    </row>
    <row r="2732" spans="1:16" x14ac:dyDescent="0.4">
      <c r="A2732" s="1">
        <v>2731</v>
      </c>
      <c r="B2732" s="21">
        <v>42544</v>
      </c>
      <c r="C2732" s="43">
        <v>3</v>
      </c>
      <c r="D2732">
        <v>5022</v>
      </c>
      <c r="E2732" s="25">
        <f t="shared" si="515"/>
        <v>5030.25</v>
      </c>
      <c r="F2732" s="25">
        <f t="shared" si="516"/>
        <v>4695.625</v>
      </c>
      <c r="G2732" s="25">
        <f t="shared" si="505"/>
        <v>1.0695061892719286</v>
      </c>
      <c r="H2732" s="25">
        <f t="shared" si="512"/>
        <v>1.0047966317304369</v>
      </c>
      <c r="I2732" s="4">
        <f t="shared" si="506"/>
        <v>4998.0263084194767</v>
      </c>
      <c r="J2732" s="25">
        <f t="shared" si="513"/>
        <v>4310.3119790319488</v>
      </c>
      <c r="K2732" s="15">
        <f t="shared" si="507"/>
        <v>4330.9869582386555</v>
      </c>
      <c r="L2732" s="36">
        <f t="shared" si="508"/>
        <v>691.01304176134454</v>
      </c>
      <c r="M2732" s="36">
        <f t="shared" si="509"/>
        <v>691.01304176134454</v>
      </c>
      <c r="N2732" s="36">
        <f t="shared" si="510"/>
        <v>0.13759718075693839</v>
      </c>
      <c r="O2732" s="36">
        <f t="shared" si="511"/>
        <v>477499.02388426568</v>
      </c>
      <c r="P2732" s="35">
        <f t="shared" si="514"/>
        <v>477499.02388426568</v>
      </c>
    </row>
    <row r="2733" spans="1:16" x14ac:dyDescent="0.4">
      <c r="A2733" s="1">
        <v>2732</v>
      </c>
      <c r="B2733" s="21">
        <v>42545</v>
      </c>
      <c r="C2733" s="43">
        <v>4</v>
      </c>
      <c r="D2733">
        <v>4867</v>
      </c>
      <c r="E2733" s="25">
        <f t="shared" si="515"/>
        <v>4361</v>
      </c>
      <c r="F2733" s="25">
        <f t="shared" si="516"/>
        <v>4251.25</v>
      </c>
      <c r="G2733" s="25">
        <f t="shared" ref="G2733:G2796" si="517">D2733/F2733</f>
        <v>1.1448397530138195</v>
      </c>
      <c r="H2733" s="25">
        <f t="shared" si="512"/>
        <v>0.99880733708417879</v>
      </c>
      <c r="I2733" s="4">
        <f t="shared" ref="I2733:I2796" si="518">D2733/H2733</f>
        <v>4872.8116217170045</v>
      </c>
      <c r="J2733" s="25">
        <f t="shared" si="513"/>
        <v>4310.2521155713612</v>
      </c>
      <c r="K2733" s="15">
        <f t="shared" ref="K2733:K2796" si="519">H2733*J2733</f>
        <v>4305.111437715279</v>
      </c>
      <c r="L2733" s="36">
        <f t="shared" ref="L2733:L2796" si="520">D2733-K2733</f>
        <v>561.88856228472105</v>
      </c>
      <c r="M2733" s="36">
        <f t="shared" ref="M2733:M2796" si="521">ABS(L2733)</f>
        <v>561.88856228472105</v>
      </c>
      <c r="N2733" s="36">
        <f t="shared" ref="N2733:N2796" si="522">M2733/D2733</f>
        <v>0.11544864645258292</v>
      </c>
      <c r="O2733" s="36">
        <f t="shared" ref="O2733:O2796" si="523">L2733^2</f>
        <v>315718.75642639084</v>
      </c>
      <c r="P2733" s="35">
        <f t="shared" si="514"/>
        <v>315718.75642639084</v>
      </c>
    </row>
    <row r="2734" spans="1:16" x14ac:dyDescent="0.4">
      <c r="A2734" s="1">
        <v>2733</v>
      </c>
      <c r="B2734" s="21">
        <v>42546</v>
      </c>
      <c r="C2734" s="43">
        <v>1</v>
      </c>
      <c r="D2734">
        <v>4125</v>
      </c>
      <c r="E2734" s="25">
        <f t="shared" si="515"/>
        <v>4141.5</v>
      </c>
      <c r="F2734" s="25">
        <f t="shared" si="516"/>
        <v>3945.125</v>
      </c>
      <c r="G2734" s="25">
        <f t="shared" si="517"/>
        <v>1.0455942460631793</v>
      </c>
      <c r="H2734" s="25">
        <f t="shared" si="512"/>
        <v>1.0016405964821891</v>
      </c>
      <c r="I2734" s="4">
        <f t="shared" si="518"/>
        <v>4118.2436239976723</v>
      </c>
      <c r="J2734" s="25">
        <f t="shared" si="513"/>
        <v>4310.1922521107745</v>
      </c>
      <c r="K2734" s="15">
        <f t="shared" si="519"/>
        <v>4317.263538357146</v>
      </c>
      <c r="L2734" s="36">
        <f t="shared" si="520"/>
        <v>-192.26353835714599</v>
      </c>
      <c r="M2734" s="36">
        <f t="shared" si="521"/>
        <v>192.26353835714599</v>
      </c>
      <c r="N2734" s="36">
        <f t="shared" si="522"/>
        <v>4.6609342632035394E-2</v>
      </c>
      <c r="O2734" s="36">
        <f t="shared" si="523"/>
        <v>36965.268181609747</v>
      </c>
      <c r="P2734" s="35">
        <f t="shared" si="514"/>
        <v>36965.268181609747</v>
      </c>
    </row>
    <row r="2735" spans="1:16" x14ac:dyDescent="0.4">
      <c r="A2735" s="1">
        <v>2734</v>
      </c>
      <c r="B2735" s="21">
        <v>42547</v>
      </c>
      <c r="C2735" s="43">
        <v>2</v>
      </c>
      <c r="D2735">
        <v>2552</v>
      </c>
      <c r="E2735" s="25">
        <f t="shared" si="515"/>
        <v>3748.75</v>
      </c>
      <c r="F2735" s="25">
        <f t="shared" si="516"/>
        <v>3615.125</v>
      </c>
      <c r="G2735" s="25">
        <f t="shared" si="517"/>
        <v>0.70592303170706405</v>
      </c>
      <c r="H2735" s="25">
        <f t="shared" si="512"/>
        <v>0.99475543470319527</v>
      </c>
      <c r="I2735" s="4">
        <f t="shared" si="518"/>
        <v>2565.4546946621499</v>
      </c>
      <c r="J2735" s="25">
        <f t="shared" si="513"/>
        <v>4310.1323886501868</v>
      </c>
      <c r="K2735" s="15">
        <f t="shared" si="519"/>
        <v>4287.5276179000384</v>
      </c>
      <c r="L2735" s="36">
        <f t="shared" si="520"/>
        <v>-1735.5276179000384</v>
      </c>
      <c r="M2735" s="36">
        <f t="shared" si="521"/>
        <v>1735.5276179000384</v>
      </c>
      <c r="N2735" s="36">
        <f t="shared" si="522"/>
        <v>0.68006568099531284</v>
      </c>
      <c r="O2735" s="36">
        <f t="shared" si="523"/>
        <v>3012056.1124937818</v>
      </c>
      <c r="P2735" s="35">
        <f t="shared" si="514"/>
        <v>3012056.1124937818</v>
      </c>
    </row>
    <row r="2736" spans="1:16" x14ac:dyDescent="0.4">
      <c r="A2736" s="1">
        <v>2735</v>
      </c>
      <c r="B2736" s="21">
        <v>42548</v>
      </c>
      <c r="C2736" s="43">
        <v>3</v>
      </c>
      <c r="D2736">
        <v>3451</v>
      </c>
      <c r="E2736" s="25">
        <f t="shared" si="515"/>
        <v>3481.5</v>
      </c>
      <c r="F2736" s="25">
        <f t="shared" si="516"/>
        <v>3890</v>
      </c>
      <c r="G2736" s="25">
        <f t="shared" si="517"/>
        <v>0.88714652956298201</v>
      </c>
      <c r="H2736" s="25">
        <f t="shared" si="512"/>
        <v>1.0047966317304369</v>
      </c>
      <c r="I2736" s="4">
        <f t="shared" si="518"/>
        <v>3434.5258443559569</v>
      </c>
      <c r="J2736" s="25">
        <f t="shared" si="513"/>
        <v>4310.0725251896001</v>
      </c>
      <c r="K2736" s="15">
        <f t="shared" si="519"/>
        <v>4330.746355824409</v>
      </c>
      <c r="L2736" s="36">
        <f t="shared" si="520"/>
        <v>-879.74635582440897</v>
      </c>
      <c r="M2736" s="36">
        <f t="shared" si="521"/>
        <v>879.74635582440897</v>
      </c>
      <c r="N2736" s="36">
        <f t="shared" si="522"/>
        <v>0.25492505239768443</v>
      </c>
      <c r="O2736" s="36">
        <f t="shared" si="523"/>
        <v>773953.65058632754</v>
      </c>
      <c r="P2736" s="35">
        <f t="shared" si="514"/>
        <v>773953.65058632754</v>
      </c>
    </row>
    <row r="2737" spans="1:16" x14ac:dyDescent="0.4">
      <c r="A2737" s="1">
        <v>2736</v>
      </c>
      <c r="B2737" s="21">
        <v>42549</v>
      </c>
      <c r="C2737" s="43">
        <v>4</v>
      </c>
      <c r="D2737">
        <v>3798</v>
      </c>
      <c r="E2737" s="25">
        <f t="shared" si="515"/>
        <v>4298.5</v>
      </c>
      <c r="F2737" s="25">
        <f t="shared" si="516"/>
        <v>4717.375</v>
      </c>
      <c r="G2737" s="25">
        <f t="shared" si="517"/>
        <v>0.8051087734174196</v>
      </c>
      <c r="H2737" s="25">
        <f t="shared" si="512"/>
        <v>0.99880733708417879</v>
      </c>
      <c r="I2737" s="4">
        <f t="shared" si="518"/>
        <v>3802.5351426507464</v>
      </c>
      <c r="J2737" s="25">
        <f t="shared" si="513"/>
        <v>4310.0126617290125</v>
      </c>
      <c r="K2737" s="15">
        <f t="shared" si="519"/>
        <v>4304.8722694606486</v>
      </c>
      <c r="L2737" s="36">
        <f t="shared" si="520"/>
        <v>-506.87226946064857</v>
      </c>
      <c r="M2737" s="36">
        <f t="shared" si="521"/>
        <v>506.87226946064857</v>
      </c>
      <c r="N2737" s="36">
        <f t="shared" si="522"/>
        <v>0.13345768021607388</v>
      </c>
      <c r="O2737" s="36">
        <f t="shared" si="523"/>
        <v>256919.49754818834</v>
      </c>
      <c r="P2737" s="35">
        <f t="shared" si="514"/>
        <v>256919.49754818834</v>
      </c>
    </row>
    <row r="2738" spans="1:16" x14ac:dyDescent="0.4">
      <c r="A2738" s="1">
        <v>2737</v>
      </c>
      <c r="B2738" s="21">
        <v>42550</v>
      </c>
      <c r="C2738" s="43">
        <v>1</v>
      </c>
      <c r="D2738">
        <v>7393</v>
      </c>
      <c r="E2738" s="25">
        <f t="shared" si="515"/>
        <v>5136.25</v>
      </c>
      <c r="F2738" s="25">
        <f t="shared" si="516"/>
        <v>5630.375</v>
      </c>
      <c r="G2738" s="25">
        <f t="shared" si="517"/>
        <v>1.3130564127611393</v>
      </c>
      <c r="H2738" s="25">
        <f t="shared" si="512"/>
        <v>1.0016405964821891</v>
      </c>
      <c r="I2738" s="4">
        <f t="shared" si="518"/>
        <v>7380.8909362944942</v>
      </c>
      <c r="J2738" s="25">
        <f t="shared" si="513"/>
        <v>4309.9527982684258</v>
      </c>
      <c r="K2738" s="15">
        <f t="shared" si="519"/>
        <v>4317.0236916676658</v>
      </c>
      <c r="L2738" s="36">
        <f t="shared" si="520"/>
        <v>3075.9763083323342</v>
      </c>
      <c r="M2738" s="36">
        <f t="shared" si="521"/>
        <v>3075.9763083323342</v>
      </c>
      <c r="N2738" s="36">
        <f t="shared" si="522"/>
        <v>0.41606605009229464</v>
      </c>
      <c r="O2738" s="36">
        <f t="shared" si="523"/>
        <v>9461630.2494218145</v>
      </c>
      <c r="P2738" s="35">
        <f t="shared" si="514"/>
        <v>9461630.2494218145</v>
      </c>
    </row>
    <row r="2739" spans="1:16" x14ac:dyDescent="0.4">
      <c r="A2739" s="1">
        <v>2738</v>
      </c>
      <c r="B2739" s="21">
        <v>42551</v>
      </c>
      <c r="C2739" s="43">
        <v>2</v>
      </c>
      <c r="D2739">
        <v>5903</v>
      </c>
      <c r="E2739" s="25">
        <f t="shared" si="515"/>
        <v>6124.5</v>
      </c>
      <c r="F2739" s="25">
        <f t="shared" si="516"/>
        <v>6262.875</v>
      </c>
      <c r="G2739" s="25">
        <f t="shared" si="517"/>
        <v>0.94253837095583104</v>
      </c>
      <c r="H2739" s="25">
        <f t="shared" si="512"/>
        <v>0.99475543470319527</v>
      </c>
      <c r="I2739" s="4">
        <f t="shared" si="518"/>
        <v>5934.1218897298868</v>
      </c>
      <c r="J2739" s="25">
        <f t="shared" si="513"/>
        <v>4309.8929348078382</v>
      </c>
      <c r="K2739" s="15">
        <f t="shared" si="519"/>
        <v>4287.2894198890008</v>
      </c>
      <c r="L2739" s="36">
        <f t="shared" si="520"/>
        <v>1615.7105801109992</v>
      </c>
      <c r="M2739" s="36">
        <f t="shared" si="521"/>
        <v>1615.7105801109992</v>
      </c>
      <c r="N2739" s="36">
        <f t="shared" si="522"/>
        <v>0.27371007625122806</v>
      </c>
      <c r="O2739" s="36">
        <f t="shared" si="523"/>
        <v>2610520.6786826216</v>
      </c>
      <c r="P2739" s="35">
        <f t="shared" si="514"/>
        <v>2610520.6786826216</v>
      </c>
    </row>
    <row r="2740" spans="1:16" x14ac:dyDescent="0.4">
      <c r="A2740" s="1">
        <v>2739</v>
      </c>
      <c r="B2740" s="21">
        <v>42552</v>
      </c>
      <c r="C2740" s="43">
        <v>3</v>
      </c>
      <c r="D2740">
        <v>7404</v>
      </c>
      <c r="E2740" s="25">
        <f t="shared" si="515"/>
        <v>6401.25</v>
      </c>
      <c r="F2740" s="25">
        <f t="shared" si="516"/>
        <v>5905.875</v>
      </c>
      <c r="G2740" s="25">
        <f t="shared" si="517"/>
        <v>1.2536668994856817</v>
      </c>
      <c r="H2740" s="25">
        <f t="shared" si="512"/>
        <v>1.0047966317304369</v>
      </c>
      <c r="I2740" s="4">
        <f t="shared" si="518"/>
        <v>7368.6552743006387</v>
      </c>
      <c r="J2740" s="25">
        <f t="shared" si="513"/>
        <v>4309.8330713472515</v>
      </c>
      <c r="K2740" s="15">
        <f t="shared" si="519"/>
        <v>4330.5057534101616</v>
      </c>
      <c r="L2740" s="36">
        <f t="shared" si="520"/>
        <v>3073.4942465898384</v>
      </c>
      <c r="M2740" s="36">
        <f t="shared" si="521"/>
        <v>3073.4942465898384</v>
      </c>
      <c r="N2740" s="36">
        <f t="shared" si="522"/>
        <v>0.41511267512018346</v>
      </c>
      <c r="O2740" s="36">
        <f t="shared" si="523"/>
        <v>9446366.8838208392</v>
      </c>
      <c r="P2740" s="35">
        <f t="shared" si="514"/>
        <v>9446366.8838208392</v>
      </c>
    </row>
    <row r="2741" spans="1:16" x14ac:dyDescent="0.4">
      <c r="A2741" s="1">
        <v>2740</v>
      </c>
      <c r="B2741" s="21">
        <v>42553</v>
      </c>
      <c r="C2741" s="43">
        <v>4</v>
      </c>
      <c r="D2741">
        <v>4905</v>
      </c>
      <c r="E2741" s="25">
        <f t="shared" si="515"/>
        <v>5410.5</v>
      </c>
      <c r="F2741" s="25">
        <f t="shared" si="516"/>
        <v>5476.75</v>
      </c>
      <c r="G2741" s="25">
        <f t="shared" si="517"/>
        <v>0.89560414479390149</v>
      </c>
      <c r="H2741" s="25">
        <f t="shared" si="512"/>
        <v>0.99880733708417879</v>
      </c>
      <c r="I2741" s="4">
        <f t="shared" si="518"/>
        <v>4910.8569970252529</v>
      </c>
      <c r="J2741" s="25">
        <f t="shared" si="513"/>
        <v>4309.7732078866638</v>
      </c>
      <c r="K2741" s="15">
        <f t="shared" si="519"/>
        <v>4304.6331012060173</v>
      </c>
      <c r="L2741" s="36">
        <f t="shared" si="520"/>
        <v>600.36689879398273</v>
      </c>
      <c r="M2741" s="36">
        <f t="shared" si="521"/>
        <v>600.36689879398273</v>
      </c>
      <c r="N2741" s="36">
        <f t="shared" si="522"/>
        <v>0.12239895999877323</v>
      </c>
      <c r="O2741" s="36">
        <f t="shared" si="523"/>
        <v>360440.4131675043</v>
      </c>
      <c r="P2741" s="35">
        <f t="shared" si="514"/>
        <v>360440.4131675043</v>
      </c>
    </row>
    <row r="2742" spans="1:16" x14ac:dyDescent="0.4">
      <c r="A2742" s="1">
        <v>2741</v>
      </c>
      <c r="B2742" s="21">
        <v>42554</v>
      </c>
      <c r="C2742" s="43">
        <v>1</v>
      </c>
      <c r="D2742">
        <v>3430</v>
      </c>
      <c r="E2742" s="25">
        <f t="shared" si="515"/>
        <v>5543</v>
      </c>
      <c r="F2742" s="25">
        <f t="shared" si="516"/>
        <v>5073.75</v>
      </c>
      <c r="G2742" s="25">
        <f t="shared" si="517"/>
        <v>0.67602857846760289</v>
      </c>
      <c r="H2742" s="25">
        <f t="shared" si="512"/>
        <v>1.0016405964821891</v>
      </c>
      <c r="I2742" s="4">
        <f t="shared" si="518"/>
        <v>3424.3819709847307</v>
      </c>
      <c r="J2742" s="25">
        <f t="shared" si="513"/>
        <v>4309.7133444260771</v>
      </c>
      <c r="K2742" s="15">
        <f t="shared" si="519"/>
        <v>4316.7838449781857</v>
      </c>
      <c r="L2742" s="36">
        <f t="shared" si="520"/>
        <v>-886.7838449781857</v>
      </c>
      <c r="M2742" s="36">
        <f t="shared" si="521"/>
        <v>886.7838449781857</v>
      </c>
      <c r="N2742" s="36">
        <f t="shared" si="522"/>
        <v>0.25853756413358181</v>
      </c>
      <c r="O2742" s="36">
        <f t="shared" si="523"/>
        <v>786385.5877142949</v>
      </c>
      <c r="P2742" s="35">
        <f t="shared" si="514"/>
        <v>786385.5877142949</v>
      </c>
    </row>
    <row r="2743" spans="1:16" x14ac:dyDescent="0.4">
      <c r="A2743" s="1">
        <v>2742</v>
      </c>
      <c r="B2743" s="21">
        <v>42555</v>
      </c>
      <c r="C2743" s="43">
        <v>2</v>
      </c>
      <c r="D2743">
        <v>6433</v>
      </c>
      <c r="E2743" s="25">
        <f t="shared" si="515"/>
        <v>4604.5</v>
      </c>
      <c r="F2743" s="25">
        <f t="shared" si="516"/>
        <v>4847.25</v>
      </c>
      <c r="G2743" s="25">
        <f t="shared" si="517"/>
        <v>1.3271442570529681</v>
      </c>
      <c r="H2743" s="25">
        <f t="shared" si="512"/>
        <v>0.99475543470319527</v>
      </c>
      <c r="I2743" s="4">
        <f t="shared" si="518"/>
        <v>6466.9161640915399</v>
      </c>
      <c r="J2743" s="25">
        <f t="shared" si="513"/>
        <v>4309.6534809654895</v>
      </c>
      <c r="K2743" s="15">
        <f t="shared" si="519"/>
        <v>4287.0512218779641</v>
      </c>
      <c r="L2743" s="36">
        <f t="shared" si="520"/>
        <v>2145.9487781220359</v>
      </c>
      <c r="M2743" s="36">
        <f t="shared" si="521"/>
        <v>2145.9487781220359</v>
      </c>
      <c r="N2743" s="36">
        <f t="shared" si="522"/>
        <v>0.33358445175222073</v>
      </c>
      <c r="O2743" s="36">
        <f t="shared" si="523"/>
        <v>4605096.1583234593</v>
      </c>
      <c r="P2743" s="35">
        <f t="shared" si="514"/>
        <v>4605096.1583234593</v>
      </c>
    </row>
    <row r="2744" spans="1:16" x14ac:dyDescent="0.4">
      <c r="A2744" s="1">
        <v>2743</v>
      </c>
      <c r="B2744" s="21">
        <v>42556</v>
      </c>
      <c r="C2744" s="43">
        <v>3</v>
      </c>
      <c r="D2744">
        <v>3650</v>
      </c>
      <c r="E2744" s="25">
        <f t="shared" si="515"/>
        <v>5090</v>
      </c>
      <c r="F2744" s="25">
        <f t="shared" si="516"/>
        <v>5195.5</v>
      </c>
      <c r="G2744" s="25">
        <f t="shared" si="517"/>
        <v>0.70253103647387161</v>
      </c>
      <c r="H2744" s="25">
        <f t="shared" si="512"/>
        <v>1.0047966317304369</v>
      </c>
      <c r="I2744" s="4">
        <f t="shared" si="518"/>
        <v>3632.5758713124433</v>
      </c>
      <c r="J2744" s="25">
        <f t="shared" si="513"/>
        <v>4309.5936175049028</v>
      </c>
      <c r="K2744" s="15">
        <f t="shared" si="519"/>
        <v>4330.2651509959151</v>
      </c>
      <c r="L2744" s="36">
        <f t="shared" si="520"/>
        <v>-680.26515099591506</v>
      </c>
      <c r="M2744" s="36">
        <f t="shared" si="521"/>
        <v>680.26515099591506</v>
      </c>
      <c r="N2744" s="36">
        <f t="shared" si="522"/>
        <v>0.18637401397148359</v>
      </c>
      <c r="O2744" s="36">
        <f t="shared" si="523"/>
        <v>462760.67565949511</v>
      </c>
      <c r="P2744" s="35">
        <f t="shared" si="514"/>
        <v>462760.67565949511</v>
      </c>
    </row>
    <row r="2745" spans="1:16" x14ac:dyDescent="0.4">
      <c r="A2745" s="1">
        <v>2744</v>
      </c>
      <c r="B2745" s="21">
        <v>42557</v>
      </c>
      <c r="C2745" s="43">
        <v>4</v>
      </c>
      <c r="D2745">
        <v>6847</v>
      </c>
      <c r="E2745" s="25">
        <f t="shared" si="515"/>
        <v>5301</v>
      </c>
      <c r="F2745" s="25">
        <f t="shared" si="516"/>
        <v>5078</v>
      </c>
      <c r="G2745" s="25">
        <f t="shared" si="517"/>
        <v>1.3483654982276487</v>
      </c>
      <c r="H2745" s="25">
        <f t="shared" si="512"/>
        <v>0.99880733708417879</v>
      </c>
      <c r="I2745" s="4">
        <f t="shared" si="518"/>
        <v>6855.1759140941713</v>
      </c>
      <c r="J2745" s="25">
        <f t="shared" si="513"/>
        <v>4309.5337540443152</v>
      </c>
      <c r="K2745" s="15">
        <f t="shared" si="519"/>
        <v>4304.3939329513869</v>
      </c>
      <c r="L2745" s="36">
        <f t="shared" si="520"/>
        <v>2542.6060670486131</v>
      </c>
      <c r="M2745" s="36">
        <f t="shared" si="521"/>
        <v>2542.6060670486131</v>
      </c>
      <c r="N2745" s="36">
        <f t="shared" si="522"/>
        <v>0.37134600073734675</v>
      </c>
      <c r="O2745" s="36">
        <f t="shared" si="523"/>
        <v>6464845.6121924166</v>
      </c>
      <c r="P2745" s="35">
        <f t="shared" si="514"/>
        <v>6464845.6121924166</v>
      </c>
    </row>
    <row r="2746" spans="1:16" x14ac:dyDescent="0.4">
      <c r="A2746" s="1">
        <v>2745</v>
      </c>
      <c r="B2746" s="21">
        <v>42558</v>
      </c>
      <c r="C2746" s="43">
        <v>1</v>
      </c>
      <c r="D2746">
        <v>4274</v>
      </c>
      <c r="E2746" s="25">
        <f t="shared" si="515"/>
        <v>4855</v>
      </c>
      <c r="F2746" s="25">
        <f t="shared" si="516"/>
        <v>4740.875</v>
      </c>
      <c r="G2746" s="25">
        <f t="shared" si="517"/>
        <v>0.90152134363382286</v>
      </c>
      <c r="H2746" s="25">
        <f t="shared" si="512"/>
        <v>1.0016405964821891</v>
      </c>
      <c r="I2746" s="4">
        <f t="shared" si="518"/>
        <v>4266.9995755069212</v>
      </c>
      <c r="J2746" s="25">
        <f t="shared" si="513"/>
        <v>4309.4738905837285</v>
      </c>
      <c r="K2746" s="15">
        <f t="shared" si="519"/>
        <v>4316.5439982887056</v>
      </c>
      <c r="L2746" s="36">
        <f t="shared" si="520"/>
        <v>-42.543998288705552</v>
      </c>
      <c r="M2746" s="36">
        <f t="shared" si="521"/>
        <v>42.543998288705552</v>
      </c>
      <c r="N2746" s="36">
        <f t="shared" si="522"/>
        <v>9.9541409192104701E-3</v>
      </c>
      <c r="O2746" s="36">
        <f t="shared" si="523"/>
        <v>1809.9917903893809</v>
      </c>
      <c r="P2746" s="35">
        <f t="shared" si="514"/>
        <v>1809.9917903893809</v>
      </c>
    </row>
    <row r="2747" spans="1:16" x14ac:dyDescent="0.4">
      <c r="A2747" s="1">
        <v>2746</v>
      </c>
      <c r="B2747" s="21">
        <v>42559</v>
      </c>
      <c r="C2747" s="43">
        <v>2</v>
      </c>
      <c r="D2747">
        <v>4649</v>
      </c>
      <c r="E2747" s="25">
        <f t="shared" si="515"/>
        <v>4626.75</v>
      </c>
      <c r="F2747" s="25">
        <f t="shared" si="516"/>
        <v>4106</v>
      </c>
      <c r="G2747" s="25">
        <f t="shared" si="517"/>
        <v>1.1322454943984412</v>
      </c>
      <c r="H2747" s="25">
        <f t="shared" si="512"/>
        <v>0.99475543470319527</v>
      </c>
      <c r="I2747" s="4">
        <f t="shared" si="518"/>
        <v>4673.5105311458992</v>
      </c>
      <c r="J2747" s="25">
        <f t="shared" si="513"/>
        <v>4309.4140271231408</v>
      </c>
      <c r="K2747" s="15">
        <f t="shared" si="519"/>
        <v>4286.8130238669273</v>
      </c>
      <c r="L2747" s="36">
        <f t="shared" si="520"/>
        <v>362.18697613307268</v>
      </c>
      <c r="M2747" s="36">
        <f t="shared" si="521"/>
        <v>362.18697613307268</v>
      </c>
      <c r="N2747" s="36">
        <f t="shared" si="522"/>
        <v>7.7906426356866565E-2</v>
      </c>
      <c r="O2747" s="36">
        <f t="shared" si="523"/>
        <v>131179.40568041895</v>
      </c>
      <c r="P2747" s="35">
        <f t="shared" si="514"/>
        <v>131179.40568041895</v>
      </c>
    </row>
    <row r="2748" spans="1:16" x14ac:dyDescent="0.4">
      <c r="A2748" s="1">
        <v>2747</v>
      </c>
      <c r="B2748" s="21">
        <v>42560</v>
      </c>
      <c r="C2748" s="43">
        <v>3</v>
      </c>
      <c r="D2748">
        <v>2737</v>
      </c>
      <c r="E2748" s="25">
        <f t="shared" si="515"/>
        <v>3585.25</v>
      </c>
      <c r="F2748" s="25">
        <f t="shared" si="516"/>
        <v>3501.5</v>
      </c>
      <c r="G2748" s="25">
        <f t="shared" si="517"/>
        <v>0.78166500071397971</v>
      </c>
      <c r="H2748" s="25">
        <f t="shared" si="512"/>
        <v>1.0047966317304369</v>
      </c>
      <c r="I2748" s="4">
        <f t="shared" si="518"/>
        <v>2723.9342903512761</v>
      </c>
      <c r="J2748" s="25">
        <f t="shared" si="513"/>
        <v>4309.3541636625541</v>
      </c>
      <c r="K2748" s="15">
        <f t="shared" si="519"/>
        <v>4330.0245485816686</v>
      </c>
      <c r="L2748" s="36">
        <f t="shared" si="520"/>
        <v>-1593.0245485816686</v>
      </c>
      <c r="M2748" s="36">
        <f t="shared" si="521"/>
        <v>1593.0245485816686</v>
      </c>
      <c r="N2748" s="36">
        <f t="shared" si="522"/>
        <v>0.58203308315004332</v>
      </c>
      <c r="O2748" s="36">
        <f t="shared" si="523"/>
        <v>2537727.2123838291</v>
      </c>
      <c r="P2748" s="35">
        <f t="shared" si="514"/>
        <v>2537727.2123838291</v>
      </c>
    </row>
    <row r="2749" spans="1:16" x14ac:dyDescent="0.4">
      <c r="A2749" s="1">
        <v>2748</v>
      </c>
      <c r="B2749" s="21">
        <v>42561</v>
      </c>
      <c r="C2749" s="43">
        <v>4</v>
      </c>
      <c r="D2749">
        <v>2681</v>
      </c>
      <c r="E2749" s="25">
        <f t="shared" si="515"/>
        <v>3417.75</v>
      </c>
      <c r="F2749" s="25">
        <f t="shared" si="516"/>
        <v>3292.875</v>
      </c>
      <c r="G2749" s="25">
        <f t="shared" si="517"/>
        <v>0.81418213567171549</v>
      </c>
      <c r="H2749" s="25">
        <f t="shared" si="512"/>
        <v>0.99880733708417879</v>
      </c>
      <c r="I2749" s="4">
        <f t="shared" si="518"/>
        <v>2684.201347405648</v>
      </c>
      <c r="J2749" s="25">
        <f t="shared" si="513"/>
        <v>4309.2943002019665</v>
      </c>
      <c r="K2749" s="15">
        <f t="shared" si="519"/>
        <v>4304.1547646967556</v>
      </c>
      <c r="L2749" s="36">
        <f t="shared" si="520"/>
        <v>-1623.1547646967556</v>
      </c>
      <c r="M2749" s="36">
        <f t="shared" si="521"/>
        <v>1623.1547646967556</v>
      </c>
      <c r="N2749" s="36">
        <f t="shared" si="522"/>
        <v>0.60542885665675328</v>
      </c>
      <c r="O2749" s="36">
        <f t="shared" si="523"/>
        <v>2634631.3901577801</v>
      </c>
      <c r="P2749" s="35">
        <f t="shared" si="514"/>
        <v>2634631.3901577801</v>
      </c>
    </row>
    <row r="2750" spans="1:16" x14ac:dyDescent="0.4">
      <c r="A2750" s="1">
        <v>2749</v>
      </c>
      <c r="B2750" s="21">
        <v>42562</v>
      </c>
      <c r="C2750" s="43">
        <v>1</v>
      </c>
      <c r="D2750">
        <v>3604</v>
      </c>
      <c r="E2750" s="25">
        <f t="shared" si="515"/>
        <v>3168</v>
      </c>
      <c r="F2750" s="25">
        <f t="shared" si="516"/>
        <v>3711.5</v>
      </c>
      <c r="G2750" s="25">
        <f t="shared" si="517"/>
        <v>0.97103596928465585</v>
      </c>
      <c r="H2750" s="25">
        <f t="shared" si="512"/>
        <v>1.0016405964821891</v>
      </c>
      <c r="I2750" s="4">
        <f t="shared" si="518"/>
        <v>3598.0969747606327</v>
      </c>
      <c r="J2750" s="25">
        <f t="shared" si="513"/>
        <v>4309.2344367413798</v>
      </c>
      <c r="K2750" s="15">
        <f t="shared" si="519"/>
        <v>4316.3041515992254</v>
      </c>
      <c r="L2750" s="36">
        <f t="shared" si="520"/>
        <v>-712.30415159922541</v>
      </c>
      <c r="M2750" s="36">
        <f t="shared" si="521"/>
        <v>712.30415159922541</v>
      </c>
      <c r="N2750" s="36">
        <f t="shared" si="522"/>
        <v>0.19764266137603367</v>
      </c>
      <c r="O2750" s="36">
        <f t="shared" si="523"/>
        <v>507377.20438549231</v>
      </c>
      <c r="P2750" s="35">
        <f t="shared" si="514"/>
        <v>507377.20438549231</v>
      </c>
    </row>
    <row r="2751" spans="1:16" x14ac:dyDescent="0.4">
      <c r="A2751" s="1">
        <v>2750</v>
      </c>
      <c r="B2751" s="21">
        <v>42563</v>
      </c>
      <c r="C2751" s="43">
        <v>2</v>
      </c>
      <c r="D2751">
        <v>3650</v>
      </c>
      <c r="E2751" s="25">
        <f t="shared" si="515"/>
        <v>4255</v>
      </c>
      <c r="F2751" s="25">
        <f t="shared" si="516"/>
        <v>4627.25</v>
      </c>
      <c r="G2751" s="25">
        <f t="shared" si="517"/>
        <v>0.78880544599924363</v>
      </c>
      <c r="H2751" s="25">
        <f t="shared" si="512"/>
        <v>0.99475543470319527</v>
      </c>
      <c r="I2751" s="4">
        <f t="shared" si="518"/>
        <v>3669.2435875849715</v>
      </c>
      <c r="J2751" s="25">
        <f t="shared" si="513"/>
        <v>4309.1745732807922</v>
      </c>
      <c r="K2751" s="15">
        <f t="shared" si="519"/>
        <v>4286.5748258558906</v>
      </c>
      <c r="L2751" s="36">
        <f t="shared" si="520"/>
        <v>-636.57482585589059</v>
      </c>
      <c r="M2751" s="36">
        <f t="shared" si="521"/>
        <v>636.57482585589059</v>
      </c>
      <c r="N2751" s="36">
        <f t="shared" si="522"/>
        <v>0.17440406187832619</v>
      </c>
      <c r="O2751" s="36">
        <f t="shared" si="523"/>
        <v>405227.50891345745</v>
      </c>
      <c r="P2751" s="35">
        <f t="shared" si="514"/>
        <v>405227.50891345745</v>
      </c>
    </row>
    <row r="2752" spans="1:16" x14ac:dyDescent="0.4">
      <c r="A2752" s="1">
        <v>2751</v>
      </c>
      <c r="B2752" s="21">
        <v>42564</v>
      </c>
      <c r="C2752" s="43">
        <v>3</v>
      </c>
      <c r="D2752">
        <v>7085</v>
      </c>
      <c r="E2752" s="25">
        <f t="shared" si="515"/>
        <v>4999.5</v>
      </c>
      <c r="F2752" s="25">
        <f t="shared" si="516"/>
        <v>4963.5</v>
      </c>
      <c r="G2752" s="25">
        <f t="shared" si="517"/>
        <v>1.4274201672207112</v>
      </c>
      <c r="H2752" s="25">
        <f t="shared" si="512"/>
        <v>1.0047966317304369</v>
      </c>
      <c r="I2752" s="4">
        <f t="shared" si="518"/>
        <v>7051.1780954105925</v>
      </c>
      <c r="J2752" s="25">
        <f t="shared" si="513"/>
        <v>4309.1147098202055</v>
      </c>
      <c r="K2752" s="15">
        <f t="shared" si="519"/>
        <v>4329.7839461674212</v>
      </c>
      <c r="L2752" s="36">
        <f t="shared" si="520"/>
        <v>2755.2160538325788</v>
      </c>
      <c r="M2752" s="36">
        <f t="shared" si="521"/>
        <v>2755.2160538325788</v>
      </c>
      <c r="N2752" s="36">
        <f t="shared" si="522"/>
        <v>0.3888801769700182</v>
      </c>
      <c r="O2752" s="36">
        <f t="shared" si="523"/>
        <v>7591215.5032967683</v>
      </c>
      <c r="P2752" s="35">
        <f t="shared" si="514"/>
        <v>7591215.5032967683</v>
      </c>
    </row>
    <row r="2753" spans="1:16" x14ac:dyDescent="0.4">
      <c r="A2753" s="1">
        <v>2752</v>
      </c>
      <c r="B2753" s="21">
        <v>42565</v>
      </c>
      <c r="C2753" s="43">
        <v>4</v>
      </c>
      <c r="D2753">
        <v>5659</v>
      </c>
      <c r="E2753" s="25">
        <f t="shared" si="515"/>
        <v>4927.5</v>
      </c>
      <c r="F2753" s="25">
        <f t="shared" si="516"/>
        <v>4872.75</v>
      </c>
      <c r="G2753" s="25">
        <f t="shared" si="517"/>
        <v>1.1613565235236776</v>
      </c>
      <c r="H2753" s="25">
        <f t="shared" si="512"/>
        <v>0.99880733708417879</v>
      </c>
      <c r="I2753" s="4">
        <f t="shared" si="518"/>
        <v>5665.7573386678714</v>
      </c>
      <c r="J2753" s="25">
        <f t="shared" si="513"/>
        <v>4309.0548463596178</v>
      </c>
      <c r="K2753" s="15">
        <f t="shared" si="519"/>
        <v>4303.9155964421252</v>
      </c>
      <c r="L2753" s="36">
        <f t="shared" si="520"/>
        <v>1355.0844035578748</v>
      </c>
      <c r="M2753" s="36">
        <f t="shared" si="521"/>
        <v>1355.0844035578748</v>
      </c>
      <c r="N2753" s="36">
        <f t="shared" si="522"/>
        <v>0.23945651237990365</v>
      </c>
      <c r="O2753" s="36">
        <f t="shared" si="523"/>
        <v>1836253.7407658012</v>
      </c>
      <c r="P2753" s="35">
        <f t="shared" si="514"/>
        <v>1836253.7407658012</v>
      </c>
    </row>
    <row r="2754" spans="1:16" x14ac:dyDescent="0.4">
      <c r="A2754" s="1">
        <v>2753</v>
      </c>
      <c r="B2754" s="21">
        <v>42566</v>
      </c>
      <c r="C2754" s="43">
        <v>1</v>
      </c>
      <c r="D2754">
        <v>3316</v>
      </c>
      <c r="E2754" s="25">
        <f t="shared" si="515"/>
        <v>4818</v>
      </c>
      <c r="F2754" s="25">
        <f t="shared" si="516"/>
        <v>4645.25</v>
      </c>
      <c r="G2754" s="25">
        <f t="shared" si="517"/>
        <v>0.71384747860717934</v>
      </c>
      <c r="H2754" s="25">
        <f t="shared" ref="H2754:H2817" si="524">VLOOKUP(C2754,$Q$38:$S$42,3,FALSE)</f>
        <v>1.0016405964821891</v>
      </c>
      <c r="I2754" s="4">
        <f t="shared" si="518"/>
        <v>3310.5686926487951</v>
      </c>
      <c r="J2754" s="25">
        <f t="shared" si="513"/>
        <v>4308.9949828990311</v>
      </c>
      <c r="K2754" s="15">
        <f t="shared" si="519"/>
        <v>4316.0643049097453</v>
      </c>
      <c r="L2754" s="36">
        <f t="shared" si="520"/>
        <v>-1000.0643049097453</v>
      </c>
      <c r="M2754" s="36">
        <f t="shared" si="521"/>
        <v>1000.0643049097453</v>
      </c>
      <c r="N2754" s="36">
        <f t="shared" si="522"/>
        <v>0.30158754671584598</v>
      </c>
      <c r="O2754" s="36">
        <f t="shared" si="523"/>
        <v>1000128.6139546119</v>
      </c>
      <c r="P2754" s="35">
        <f t="shared" si="514"/>
        <v>1000128.6139546119</v>
      </c>
    </row>
    <row r="2755" spans="1:16" x14ac:dyDescent="0.4">
      <c r="A2755" s="1">
        <v>2754</v>
      </c>
      <c r="B2755" s="21">
        <v>42567</v>
      </c>
      <c r="C2755" s="43">
        <v>2</v>
      </c>
      <c r="D2755">
        <v>3212</v>
      </c>
      <c r="E2755" s="25">
        <f t="shared" si="515"/>
        <v>4472.5</v>
      </c>
      <c r="F2755" s="25">
        <f t="shared" si="516"/>
        <v>4221.375</v>
      </c>
      <c r="G2755" s="25">
        <f t="shared" si="517"/>
        <v>0.76088952059459303</v>
      </c>
      <c r="H2755" s="25">
        <f t="shared" si="524"/>
        <v>0.99475543470319527</v>
      </c>
      <c r="I2755" s="4">
        <f t="shared" si="518"/>
        <v>3228.9343570747747</v>
      </c>
      <c r="J2755" s="25">
        <f t="shared" ref="J2755:J2818" si="525">INTERCEPT($I$2:$I$3896,$A$2:$A$3896)+SLOPE($I$2:$I$3896,$A$2:$A$3896)*A2755</f>
        <v>4308.9351194384435</v>
      </c>
      <c r="K2755" s="15">
        <f t="shared" si="519"/>
        <v>4286.3366278448539</v>
      </c>
      <c r="L2755" s="36">
        <f t="shared" si="520"/>
        <v>-1074.3366278448539</v>
      </c>
      <c r="M2755" s="36">
        <f t="shared" si="521"/>
        <v>1074.3366278448539</v>
      </c>
      <c r="N2755" s="36">
        <f t="shared" si="522"/>
        <v>0.33447591153326706</v>
      </c>
      <c r="O2755" s="36">
        <f t="shared" si="523"/>
        <v>1154199.189929052</v>
      </c>
      <c r="P2755" s="35">
        <f t="shared" ref="P2755:P2818" si="526">(D2755-K2755)^2</f>
        <v>1154199.189929052</v>
      </c>
    </row>
    <row r="2756" spans="1:16" x14ac:dyDescent="0.4">
      <c r="A2756" s="1">
        <v>2755</v>
      </c>
      <c r="B2756" s="21">
        <v>42568</v>
      </c>
      <c r="C2756" s="43">
        <v>3</v>
      </c>
      <c r="D2756">
        <v>5703</v>
      </c>
      <c r="E2756" s="25">
        <f t="shared" si="515"/>
        <v>3970.25</v>
      </c>
      <c r="F2756" s="25">
        <f t="shared" si="516"/>
        <v>4012</v>
      </c>
      <c r="G2756" s="25">
        <f t="shared" si="517"/>
        <v>1.4214855433698903</v>
      </c>
      <c r="H2756" s="25">
        <f t="shared" si="524"/>
        <v>1.0047966317304369</v>
      </c>
      <c r="I2756" s="4">
        <f t="shared" si="518"/>
        <v>5675.7753956424285</v>
      </c>
      <c r="J2756" s="25">
        <f t="shared" si="525"/>
        <v>4308.8752559778568</v>
      </c>
      <c r="K2756" s="15">
        <f t="shared" si="519"/>
        <v>4329.5433437531747</v>
      </c>
      <c r="L2756" s="36">
        <f t="shared" si="520"/>
        <v>1373.4566562468253</v>
      </c>
      <c r="M2756" s="36">
        <f t="shared" si="521"/>
        <v>1373.4566562468253</v>
      </c>
      <c r="N2756" s="36">
        <f t="shared" si="522"/>
        <v>0.24083055518969407</v>
      </c>
      <c r="O2756" s="36">
        <f t="shared" si="523"/>
        <v>1886383.1865887102</v>
      </c>
      <c r="P2756" s="35">
        <f t="shared" si="526"/>
        <v>1886383.1865887102</v>
      </c>
    </row>
    <row r="2757" spans="1:16" x14ac:dyDescent="0.4">
      <c r="A2757" s="1">
        <v>2756</v>
      </c>
      <c r="B2757" s="21">
        <v>42569</v>
      </c>
      <c r="C2757" s="43">
        <v>4</v>
      </c>
      <c r="D2757">
        <v>3650</v>
      </c>
      <c r="E2757" s="25">
        <f t="shared" ref="E2757:E2820" si="527">AVERAGE(D2755:D2758)</f>
        <v>4053.75</v>
      </c>
      <c r="F2757" s="25">
        <f t="shared" ref="F2757:F2820" si="528">AVERAGE(E2757:E2758)</f>
        <v>4463.125</v>
      </c>
      <c r="G2757" s="25">
        <f t="shared" si="517"/>
        <v>0.81781263128413384</v>
      </c>
      <c r="H2757" s="25">
        <f t="shared" si="524"/>
        <v>0.99880733708417879</v>
      </c>
      <c r="I2757" s="4">
        <f t="shared" si="518"/>
        <v>3654.3584177659886</v>
      </c>
      <c r="J2757" s="25">
        <f t="shared" si="525"/>
        <v>4308.8153925172692</v>
      </c>
      <c r="K2757" s="15">
        <f t="shared" si="519"/>
        <v>4303.6764281874939</v>
      </c>
      <c r="L2757" s="36">
        <f t="shared" si="520"/>
        <v>-653.67642818749391</v>
      </c>
      <c r="M2757" s="36">
        <f t="shared" si="521"/>
        <v>653.67642818749391</v>
      </c>
      <c r="N2757" s="36">
        <f t="shared" si="522"/>
        <v>0.1790894323801353</v>
      </c>
      <c r="O2757" s="36">
        <f t="shared" si="523"/>
        <v>427292.8727679599</v>
      </c>
      <c r="P2757" s="35">
        <f t="shared" si="526"/>
        <v>427292.8727679599</v>
      </c>
    </row>
    <row r="2758" spans="1:16" x14ac:dyDescent="0.4">
      <c r="A2758" s="1">
        <v>2757</v>
      </c>
      <c r="B2758" s="21">
        <v>42570</v>
      </c>
      <c r="C2758" s="43">
        <v>1</v>
      </c>
      <c r="D2758">
        <v>3650</v>
      </c>
      <c r="E2758" s="25">
        <f t="shared" si="527"/>
        <v>4872.5</v>
      </c>
      <c r="F2758" s="25">
        <f t="shared" si="528"/>
        <v>4588.375</v>
      </c>
      <c r="G2758" s="25">
        <f t="shared" si="517"/>
        <v>0.79548859890484103</v>
      </c>
      <c r="H2758" s="25">
        <f t="shared" si="524"/>
        <v>1.0016405964821891</v>
      </c>
      <c r="I2758" s="4">
        <f t="shared" si="518"/>
        <v>3644.0216309312732</v>
      </c>
      <c r="J2758" s="25">
        <f t="shared" si="525"/>
        <v>4308.7555290566825</v>
      </c>
      <c r="K2758" s="15">
        <f t="shared" si="519"/>
        <v>4315.8244582202651</v>
      </c>
      <c r="L2758" s="36">
        <f t="shared" si="520"/>
        <v>-665.82445822026511</v>
      </c>
      <c r="M2758" s="36">
        <f t="shared" si="521"/>
        <v>665.82445822026511</v>
      </c>
      <c r="N2758" s="36">
        <f t="shared" si="522"/>
        <v>0.182417659786374</v>
      </c>
      <c r="O2758" s="36">
        <f t="shared" si="523"/>
        <v>443322.20916430955</v>
      </c>
      <c r="P2758" s="35">
        <f t="shared" si="526"/>
        <v>443322.20916430955</v>
      </c>
    </row>
    <row r="2759" spans="1:16" x14ac:dyDescent="0.4">
      <c r="A2759" s="1">
        <v>2758</v>
      </c>
      <c r="B2759" s="21">
        <v>42571</v>
      </c>
      <c r="C2759" s="43">
        <v>2</v>
      </c>
      <c r="D2759">
        <v>6487</v>
      </c>
      <c r="E2759" s="25">
        <f t="shared" si="527"/>
        <v>4304.25</v>
      </c>
      <c r="F2759" s="25">
        <f t="shared" si="528"/>
        <v>4648.5</v>
      </c>
      <c r="G2759" s="25">
        <f t="shared" si="517"/>
        <v>1.3955039259976336</v>
      </c>
      <c r="H2759" s="25">
        <f t="shared" si="524"/>
        <v>0.99475543470319527</v>
      </c>
      <c r="I2759" s="4">
        <f t="shared" si="518"/>
        <v>6521.2008637434819</v>
      </c>
      <c r="J2759" s="25">
        <f t="shared" si="525"/>
        <v>4308.6956655960948</v>
      </c>
      <c r="K2759" s="15">
        <f t="shared" si="519"/>
        <v>4286.0984298338162</v>
      </c>
      <c r="L2759" s="36">
        <f t="shared" si="520"/>
        <v>2200.9015701661838</v>
      </c>
      <c r="M2759" s="36">
        <f t="shared" si="521"/>
        <v>2200.9015701661838</v>
      </c>
      <c r="N2759" s="36">
        <f t="shared" si="522"/>
        <v>0.33927879916235298</v>
      </c>
      <c r="O2759" s="36">
        <f t="shared" si="523"/>
        <v>4843967.7215599734</v>
      </c>
      <c r="P2759" s="35">
        <f t="shared" si="526"/>
        <v>4843967.7215599734</v>
      </c>
    </row>
    <row r="2760" spans="1:16" x14ac:dyDescent="0.4">
      <c r="A2760" s="1">
        <v>2759</v>
      </c>
      <c r="B2760" s="21">
        <v>42572</v>
      </c>
      <c r="C2760" s="43">
        <v>3</v>
      </c>
      <c r="D2760">
        <v>3430</v>
      </c>
      <c r="E2760" s="25">
        <f t="shared" si="527"/>
        <v>4992.75</v>
      </c>
      <c r="F2760" s="25">
        <f t="shared" si="528"/>
        <v>5103.375</v>
      </c>
      <c r="G2760" s="25">
        <f t="shared" si="517"/>
        <v>0.67210424474000052</v>
      </c>
      <c r="H2760" s="25">
        <f t="shared" si="524"/>
        <v>1.0047966317304369</v>
      </c>
      <c r="I2760" s="4">
        <f t="shared" si="518"/>
        <v>3413.6260927675839</v>
      </c>
      <c r="J2760" s="25">
        <f t="shared" si="525"/>
        <v>4308.6358021355081</v>
      </c>
      <c r="K2760" s="15">
        <f t="shared" si="519"/>
        <v>4329.3027413389273</v>
      </c>
      <c r="L2760" s="36">
        <f t="shared" si="520"/>
        <v>-899.30274133892726</v>
      </c>
      <c r="M2760" s="36">
        <f t="shared" si="521"/>
        <v>899.30274133892726</v>
      </c>
      <c r="N2760" s="36">
        <f t="shared" si="522"/>
        <v>0.26218738814545983</v>
      </c>
      <c r="O2760" s="36">
        <f t="shared" si="523"/>
        <v>808745.42057970946</v>
      </c>
      <c r="P2760" s="35">
        <f t="shared" si="526"/>
        <v>808745.42057970946</v>
      </c>
    </row>
    <row r="2761" spans="1:16" x14ac:dyDescent="0.4">
      <c r="A2761" s="1">
        <v>2760</v>
      </c>
      <c r="B2761" s="21">
        <v>42573</v>
      </c>
      <c r="C2761" s="43">
        <v>4</v>
      </c>
      <c r="D2761">
        <v>6404</v>
      </c>
      <c r="E2761" s="25">
        <f t="shared" si="527"/>
        <v>5214</v>
      </c>
      <c r="F2761" s="25">
        <f t="shared" si="528"/>
        <v>4831.875</v>
      </c>
      <c r="G2761" s="25">
        <f t="shared" si="517"/>
        <v>1.3253654119777518</v>
      </c>
      <c r="H2761" s="25">
        <f t="shared" si="524"/>
        <v>0.99880733708417879</v>
      </c>
      <c r="I2761" s="4">
        <f t="shared" si="518"/>
        <v>6411.6469335269567</v>
      </c>
      <c r="J2761" s="25">
        <f t="shared" si="525"/>
        <v>4308.5759386749205</v>
      </c>
      <c r="K2761" s="15">
        <f t="shared" si="519"/>
        <v>4303.4372599328635</v>
      </c>
      <c r="L2761" s="36">
        <f t="shared" si="520"/>
        <v>2100.5627400671365</v>
      </c>
      <c r="M2761" s="36">
        <f t="shared" si="521"/>
        <v>2100.5627400671365</v>
      </c>
      <c r="N2761" s="36">
        <f t="shared" si="522"/>
        <v>0.32800792318350036</v>
      </c>
      <c r="O2761" s="36">
        <f t="shared" si="523"/>
        <v>4412363.8249583561</v>
      </c>
      <c r="P2761" s="35">
        <f t="shared" si="526"/>
        <v>4412363.8249583561</v>
      </c>
    </row>
    <row r="2762" spans="1:16" x14ac:dyDescent="0.4">
      <c r="A2762" s="1">
        <v>2761</v>
      </c>
      <c r="B2762" s="21">
        <v>42574</v>
      </c>
      <c r="C2762" s="43">
        <v>1</v>
      </c>
      <c r="D2762">
        <v>4535</v>
      </c>
      <c r="E2762" s="25">
        <f t="shared" si="527"/>
        <v>4449.75</v>
      </c>
      <c r="F2762" s="25">
        <f t="shared" si="528"/>
        <v>4420.125</v>
      </c>
      <c r="G2762" s="25">
        <f t="shared" si="517"/>
        <v>1.025989084019117</v>
      </c>
      <c r="H2762" s="25">
        <f t="shared" si="524"/>
        <v>1.0016405964821891</v>
      </c>
      <c r="I2762" s="4">
        <f t="shared" si="518"/>
        <v>4527.5720811707743</v>
      </c>
      <c r="J2762" s="25">
        <f t="shared" si="525"/>
        <v>4308.5160752143338</v>
      </c>
      <c r="K2762" s="15">
        <f t="shared" si="519"/>
        <v>4315.5846115307859</v>
      </c>
      <c r="L2762" s="36">
        <f t="shared" si="520"/>
        <v>219.41538846921412</v>
      </c>
      <c r="M2762" s="36">
        <f t="shared" si="521"/>
        <v>219.41538846921412</v>
      </c>
      <c r="N2762" s="36">
        <f t="shared" si="522"/>
        <v>4.8382665594093523E-2</v>
      </c>
      <c r="O2762" s="36">
        <f t="shared" si="523"/>
        <v>48143.112697096141</v>
      </c>
      <c r="P2762" s="35">
        <f t="shared" si="526"/>
        <v>48143.112697096141</v>
      </c>
    </row>
    <row r="2763" spans="1:16" x14ac:dyDescent="0.4">
      <c r="A2763" s="1">
        <v>2762</v>
      </c>
      <c r="B2763" s="21">
        <v>42575</v>
      </c>
      <c r="C2763" s="43">
        <v>2</v>
      </c>
      <c r="D2763">
        <v>3430</v>
      </c>
      <c r="E2763" s="25">
        <f t="shared" si="527"/>
        <v>4390.5</v>
      </c>
      <c r="F2763" s="25">
        <f t="shared" si="528"/>
        <v>4478.25</v>
      </c>
      <c r="G2763" s="25">
        <f t="shared" si="517"/>
        <v>0.76592418913638138</v>
      </c>
      <c r="H2763" s="25">
        <f t="shared" si="524"/>
        <v>0.99475543470319527</v>
      </c>
      <c r="I2763" s="4">
        <f t="shared" si="518"/>
        <v>3448.0837001140962</v>
      </c>
      <c r="J2763" s="25">
        <f t="shared" si="525"/>
        <v>4308.4562117537462</v>
      </c>
      <c r="K2763" s="15">
        <f t="shared" si="519"/>
        <v>4285.8602318227795</v>
      </c>
      <c r="L2763" s="36">
        <f t="shared" si="520"/>
        <v>-855.8602318227795</v>
      </c>
      <c r="M2763" s="36">
        <f t="shared" si="521"/>
        <v>855.8602318227795</v>
      </c>
      <c r="N2763" s="36">
        <f t="shared" si="522"/>
        <v>0.249521933476029</v>
      </c>
      <c r="O2763" s="36">
        <f t="shared" si="523"/>
        <v>732496.73641574185</v>
      </c>
      <c r="P2763" s="35">
        <f t="shared" si="526"/>
        <v>732496.73641574185</v>
      </c>
    </row>
    <row r="2764" spans="1:16" x14ac:dyDescent="0.4">
      <c r="A2764" s="1">
        <v>2763</v>
      </c>
      <c r="B2764" s="21">
        <v>42576</v>
      </c>
      <c r="C2764" s="43">
        <v>3</v>
      </c>
      <c r="D2764">
        <v>3193</v>
      </c>
      <c r="E2764" s="25">
        <f t="shared" si="527"/>
        <v>4566</v>
      </c>
      <c r="F2764" s="25">
        <f t="shared" si="528"/>
        <v>4652.75</v>
      </c>
      <c r="G2764" s="25">
        <f t="shared" si="517"/>
        <v>0.68626081349739398</v>
      </c>
      <c r="H2764" s="25">
        <f t="shared" si="524"/>
        <v>1.0047966317304369</v>
      </c>
      <c r="I2764" s="4">
        <f t="shared" si="518"/>
        <v>3177.7574676988033</v>
      </c>
      <c r="J2764" s="25">
        <f t="shared" si="525"/>
        <v>4308.3963482931595</v>
      </c>
      <c r="K2764" s="15">
        <f t="shared" si="519"/>
        <v>4329.0621389246808</v>
      </c>
      <c r="L2764" s="36">
        <f t="shared" si="520"/>
        <v>-1136.0621389246808</v>
      </c>
      <c r="M2764" s="36">
        <f t="shared" si="521"/>
        <v>1136.0621389246808</v>
      </c>
      <c r="N2764" s="36">
        <f t="shared" si="522"/>
        <v>0.3557977259394553</v>
      </c>
      <c r="O2764" s="36">
        <f t="shared" si="523"/>
        <v>1290637.1834981206</v>
      </c>
      <c r="P2764" s="35">
        <f t="shared" si="526"/>
        <v>1290637.1834981206</v>
      </c>
    </row>
    <row r="2765" spans="1:16" x14ac:dyDescent="0.4">
      <c r="A2765" s="1">
        <v>2764</v>
      </c>
      <c r="B2765" s="21">
        <v>42577</v>
      </c>
      <c r="C2765" s="43">
        <v>4</v>
      </c>
      <c r="D2765">
        <v>7106</v>
      </c>
      <c r="E2765" s="25">
        <f t="shared" si="527"/>
        <v>4739.5</v>
      </c>
      <c r="F2765" s="25">
        <f t="shared" si="528"/>
        <v>4739.5</v>
      </c>
      <c r="G2765" s="25">
        <f t="shared" si="517"/>
        <v>1.4993142736575589</v>
      </c>
      <c r="H2765" s="25">
        <f t="shared" si="524"/>
        <v>0.99880733708417879</v>
      </c>
      <c r="I2765" s="4">
        <f t="shared" si="518"/>
        <v>7114.4851826424974</v>
      </c>
      <c r="J2765" s="25">
        <f t="shared" si="525"/>
        <v>4308.3364848325718</v>
      </c>
      <c r="K2765" s="15">
        <f t="shared" si="519"/>
        <v>4303.1980916782322</v>
      </c>
      <c r="L2765" s="36">
        <f t="shared" si="520"/>
        <v>2802.8019083217678</v>
      </c>
      <c r="M2765" s="36">
        <f t="shared" si="521"/>
        <v>2802.8019083217678</v>
      </c>
      <c r="N2765" s="36">
        <f t="shared" si="522"/>
        <v>0.39442751313281282</v>
      </c>
      <c r="O2765" s="36">
        <f t="shared" si="523"/>
        <v>7855698.5372921433</v>
      </c>
      <c r="P2765" s="35">
        <f t="shared" si="526"/>
        <v>7855698.5372921433</v>
      </c>
    </row>
    <row r="2766" spans="1:16" x14ac:dyDescent="0.4">
      <c r="A2766" s="1">
        <v>2765</v>
      </c>
      <c r="B2766" s="21">
        <v>42578</v>
      </c>
      <c r="C2766" s="43">
        <v>1</v>
      </c>
      <c r="D2766">
        <v>5229</v>
      </c>
      <c r="E2766" s="25">
        <f t="shared" si="527"/>
        <v>4739.5</v>
      </c>
      <c r="F2766" s="25">
        <f t="shared" si="528"/>
        <v>5154.125</v>
      </c>
      <c r="G2766" s="25">
        <f t="shared" si="517"/>
        <v>1.0145271990881091</v>
      </c>
      <c r="H2766" s="25">
        <f t="shared" si="524"/>
        <v>1.0016405964821891</v>
      </c>
      <c r="I2766" s="4">
        <f t="shared" si="518"/>
        <v>5220.4353720930485</v>
      </c>
      <c r="J2766" s="25">
        <f t="shared" si="525"/>
        <v>4308.2766213719851</v>
      </c>
      <c r="K2766" s="15">
        <f t="shared" si="519"/>
        <v>4315.3447648413057</v>
      </c>
      <c r="L2766" s="36">
        <f t="shared" si="520"/>
        <v>913.65523515869427</v>
      </c>
      <c r="M2766" s="36">
        <f t="shared" si="521"/>
        <v>913.65523515869427</v>
      </c>
      <c r="N2766" s="36">
        <f t="shared" si="522"/>
        <v>0.17472848253178319</v>
      </c>
      <c r="O2766" s="36">
        <f t="shared" si="523"/>
        <v>834765.88873288897</v>
      </c>
      <c r="P2766" s="35">
        <f t="shared" si="526"/>
        <v>834765.88873288897</v>
      </c>
    </row>
    <row r="2767" spans="1:16" x14ac:dyDescent="0.4">
      <c r="A2767" s="1">
        <v>2766</v>
      </c>
      <c r="B2767" s="21">
        <v>42579</v>
      </c>
      <c r="C2767" s="43">
        <v>2</v>
      </c>
      <c r="D2767">
        <v>3430</v>
      </c>
      <c r="E2767" s="25">
        <f t="shared" si="527"/>
        <v>5568.75</v>
      </c>
      <c r="F2767" s="25">
        <f t="shared" si="528"/>
        <v>5109.25</v>
      </c>
      <c r="G2767" s="25">
        <f t="shared" si="517"/>
        <v>0.67133140871947938</v>
      </c>
      <c r="H2767" s="25">
        <f t="shared" si="524"/>
        <v>0.99475543470319527</v>
      </c>
      <c r="I2767" s="4">
        <f t="shared" si="518"/>
        <v>3448.0837001140962</v>
      </c>
      <c r="J2767" s="25">
        <f t="shared" si="525"/>
        <v>4308.2167579113975</v>
      </c>
      <c r="K2767" s="15">
        <f t="shared" si="519"/>
        <v>4285.6220338117428</v>
      </c>
      <c r="L2767" s="36">
        <f t="shared" si="520"/>
        <v>-855.62203381174277</v>
      </c>
      <c r="M2767" s="36">
        <f t="shared" si="521"/>
        <v>855.62203381174277</v>
      </c>
      <c r="N2767" s="36">
        <f t="shared" si="522"/>
        <v>0.24945248799176173</v>
      </c>
      <c r="O2767" s="36">
        <f t="shared" si="523"/>
        <v>732089.06474414305</v>
      </c>
      <c r="P2767" s="35">
        <f t="shared" si="526"/>
        <v>732089.06474414305</v>
      </c>
    </row>
    <row r="2768" spans="1:16" x14ac:dyDescent="0.4">
      <c r="A2768" s="1">
        <v>2767</v>
      </c>
      <c r="B2768" s="21">
        <v>42580</v>
      </c>
      <c r="C2768" s="43">
        <v>3</v>
      </c>
      <c r="D2768">
        <v>6510</v>
      </c>
      <c r="E2768" s="25">
        <f t="shared" si="527"/>
        <v>4649.75</v>
      </c>
      <c r="F2768" s="25">
        <f t="shared" si="528"/>
        <v>4638.375</v>
      </c>
      <c r="G2768" s="25">
        <f t="shared" si="517"/>
        <v>1.4035087719298245</v>
      </c>
      <c r="H2768" s="25">
        <f t="shared" si="524"/>
        <v>1.0047966317304369</v>
      </c>
      <c r="I2768" s="4">
        <f t="shared" si="518"/>
        <v>6478.9229923956182</v>
      </c>
      <c r="J2768" s="25">
        <f t="shared" si="525"/>
        <v>4308.1568944508108</v>
      </c>
      <c r="K2768" s="15">
        <f t="shared" si="519"/>
        <v>4328.8215365104343</v>
      </c>
      <c r="L2768" s="36">
        <f t="shared" si="520"/>
        <v>2181.1784634895657</v>
      </c>
      <c r="M2768" s="36">
        <f t="shared" si="521"/>
        <v>2181.1784634895657</v>
      </c>
      <c r="N2768" s="36">
        <f t="shared" si="522"/>
        <v>0.33505045522113147</v>
      </c>
      <c r="O2768" s="36">
        <f t="shared" si="523"/>
        <v>4757539.4895907026</v>
      </c>
      <c r="P2768" s="35">
        <f t="shared" si="526"/>
        <v>4757539.4895907026</v>
      </c>
    </row>
    <row r="2769" spans="1:16" x14ac:dyDescent="0.4">
      <c r="A2769" s="1">
        <v>2768</v>
      </c>
      <c r="B2769" s="21">
        <v>42581</v>
      </c>
      <c r="C2769" s="43">
        <v>4</v>
      </c>
      <c r="D2769">
        <v>3430</v>
      </c>
      <c r="E2769" s="25">
        <f t="shared" si="527"/>
        <v>4627</v>
      </c>
      <c r="F2769" s="25">
        <f t="shared" si="528"/>
        <v>4885.75</v>
      </c>
      <c r="G2769" s="25">
        <f t="shared" si="517"/>
        <v>0.70204165174231181</v>
      </c>
      <c r="H2769" s="25">
        <f t="shared" si="524"/>
        <v>0.99880733708417879</v>
      </c>
      <c r="I2769" s="4">
        <f t="shared" si="518"/>
        <v>3434.0957186129699</v>
      </c>
      <c r="J2769" s="25">
        <f t="shared" si="525"/>
        <v>4308.0970309902232</v>
      </c>
      <c r="K2769" s="15">
        <f t="shared" si="519"/>
        <v>4302.9589234236018</v>
      </c>
      <c r="L2769" s="36">
        <f t="shared" si="520"/>
        <v>-872.95892342360185</v>
      </c>
      <c r="M2769" s="36">
        <f t="shared" si="521"/>
        <v>872.95892342360185</v>
      </c>
      <c r="N2769" s="36">
        <f t="shared" si="522"/>
        <v>0.25450697475906758</v>
      </c>
      <c r="O2769" s="36">
        <f t="shared" si="523"/>
        <v>762057.28198489395</v>
      </c>
      <c r="P2769" s="35">
        <f t="shared" si="526"/>
        <v>762057.28198489395</v>
      </c>
    </row>
    <row r="2770" spans="1:16" x14ac:dyDescent="0.4">
      <c r="A2770" s="1">
        <v>2769</v>
      </c>
      <c r="B2770" s="21">
        <v>42582</v>
      </c>
      <c r="C2770" s="43">
        <v>1</v>
      </c>
      <c r="D2770">
        <v>5138</v>
      </c>
      <c r="E2770" s="25">
        <f t="shared" si="527"/>
        <v>5144.5</v>
      </c>
      <c r="F2770" s="25">
        <f t="shared" si="528"/>
        <v>4933.875</v>
      </c>
      <c r="G2770" s="25">
        <f t="shared" si="517"/>
        <v>1.0413721466393049</v>
      </c>
      <c r="H2770" s="25">
        <f t="shared" si="524"/>
        <v>1.0016405964821891</v>
      </c>
      <c r="I2770" s="4">
        <f t="shared" si="518"/>
        <v>5129.5844218424336</v>
      </c>
      <c r="J2770" s="25">
        <f t="shared" si="525"/>
        <v>4308.0371675296365</v>
      </c>
      <c r="K2770" s="15">
        <f t="shared" si="519"/>
        <v>4315.1049181518256</v>
      </c>
      <c r="L2770" s="36">
        <f t="shared" si="520"/>
        <v>822.89508184817441</v>
      </c>
      <c r="M2770" s="36">
        <f t="shared" si="521"/>
        <v>822.89508184817441</v>
      </c>
      <c r="N2770" s="36">
        <f t="shared" si="522"/>
        <v>0.16015863796188681</v>
      </c>
      <c r="O2770" s="36">
        <f t="shared" si="523"/>
        <v>677156.31572991365</v>
      </c>
      <c r="P2770" s="35">
        <f t="shared" si="526"/>
        <v>677156.31572991365</v>
      </c>
    </row>
    <row r="2771" spans="1:16" x14ac:dyDescent="0.4">
      <c r="A2771" s="1">
        <v>2770</v>
      </c>
      <c r="B2771" s="21">
        <v>42583</v>
      </c>
      <c r="C2771" s="43">
        <v>2</v>
      </c>
      <c r="D2771">
        <v>5500</v>
      </c>
      <c r="E2771" s="25">
        <f t="shared" si="527"/>
        <v>4723.25</v>
      </c>
      <c r="F2771" s="25">
        <f t="shared" si="528"/>
        <v>4694.25</v>
      </c>
      <c r="G2771" s="25">
        <f t="shared" si="517"/>
        <v>1.1716461628588166</v>
      </c>
      <c r="H2771" s="25">
        <f t="shared" si="524"/>
        <v>0.99475543470319527</v>
      </c>
      <c r="I2771" s="4">
        <f t="shared" si="518"/>
        <v>5528.997186771875</v>
      </c>
      <c r="J2771" s="25">
        <f t="shared" si="525"/>
        <v>4307.9773040690488</v>
      </c>
      <c r="K2771" s="15">
        <f t="shared" si="519"/>
        <v>4285.383835800706</v>
      </c>
      <c r="L2771" s="36">
        <f t="shared" si="520"/>
        <v>1214.616164199294</v>
      </c>
      <c r="M2771" s="36">
        <f t="shared" si="521"/>
        <v>1214.616164199294</v>
      </c>
      <c r="N2771" s="36">
        <f t="shared" si="522"/>
        <v>0.22083930258168982</v>
      </c>
      <c r="O2771" s="36">
        <f t="shared" si="523"/>
        <v>1475292.4263342062</v>
      </c>
      <c r="P2771" s="35">
        <f t="shared" si="526"/>
        <v>1475292.4263342062</v>
      </c>
    </row>
    <row r="2772" spans="1:16" x14ac:dyDescent="0.4">
      <c r="A2772" s="1">
        <v>2771</v>
      </c>
      <c r="B2772" s="21">
        <v>42584</v>
      </c>
      <c r="C2772" s="43">
        <v>3</v>
      </c>
      <c r="D2772">
        <v>4825</v>
      </c>
      <c r="E2772" s="25">
        <f t="shared" si="527"/>
        <v>4665.25</v>
      </c>
      <c r="F2772" s="25">
        <f t="shared" si="528"/>
        <v>4587.5</v>
      </c>
      <c r="G2772" s="25">
        <f t="shared" si="517"/>
        <v>1.0517711171662125</v>
      </c>
      <c r="H2772" s="25">
        <f t="shared" si="524"/>
        <v>1.0047966317304369</v>
      </c>
      <c r="I2772" s="4">
        <f t="shared" si="518"/>
        <v>4801.9667339952166</v>
      </c>
      <c r="J2772" s="25">
        <f t="shared" si="525"/>
        <v>4307.9174406084621</v>
      </c>
      <c r="K2772" s="15">
        <f t="shared" si="519"/>
        <v>4328.5809340961869</v>
      </c>
      <c r="L2772" s="36">
        <f t="shared" si="520"/>
        <v>496.41906590381313</v>
      </c>
      <c r="M2772" s="36">
        <f t="shared" si="521"/>
        <v>496.41906590381313</v>
      </c>
      <c r="N2772" s="36">
        <f t="shared" si="522"/>
        <v>0.10288478049819962</v>
      </c>
      <c r="O2772" s="36">
        <f t="shared" si="523"/>
        <v>246431.88899281438</v>
      </c>
      <c r="P2772" s="35">
        <f t="shared" si="526"/>
        <v>246431.88899281438</v>
      </c>
    </row>
    <row r="2773" spans="1:16" x14ac:dyDescent="0.4">
      <c r="A2773" s="1">
        <v>2772</v>
      </c>
      <c r="B2773" s="21">
        <v>42585</v>
      </c>
      <c r="C2773" s="43">
        <v>4</v>
      </c>
      <c r="D2773">
        <v>3198</v>
      </c>
      <c r="E2773" s="25">
        <f t="shared" si="527"/>
        <v>4509.75</v>
      </c>
      <c r="F2773" s="25">
        <f t="shared" si="528"/>
        <v>4529.375</v>
      </c>
      <c r="G2773" s="25">
        <f t="shared" si="517"/>
        <v>0.70605767903960259</v>
      </c>
      <c r="H2773" s="25">
        <f t="shared" si="524"/>
        <v>0.99880733708417879</v>
      </c>
      <c r="I2773" s="4">
        <f t="shared" si="518"/>
        <v>3201.8186904152417</v>
      </c>
      <c r="J2773" s="25">
        <f t="shared" si="525"/>
        <v>4307.8575771478745</v>
      </c>
      <c r="K2773" s="15">
        <f t="shared" si="519"/>
        <v>4302.7197551689706</v>
      </c>
      <c r="L2773" s="36">
        <f t="shared" si="520"/>
        <v>-1104.7197551689706</v>
      </c>
      <c r="M2773" s="36">
        <f t="shared" si="521"/>
        <v>1104.7197551689706</v>
      </c>
      <c r="N2773" s="36">
        <f t="shared" si="522"/>
        <v>0.34544082400530662</v>
      </c>
      <c r="O2773" s="36">
        <f t="shared" si="523"/>
        <v>1220405.7374605902</v>
      </c>
      <c r="P2773" s="35">
        <f t="shared" si="526"/>
        <v>1220405.7374605902</v>
      </c>
    </row>
    <row r="2774" spans="1:16" x14ac:dyDescent="0.4">
      <c r="A2774" s="1">
        <v>2773</v>
      </c>
      <c r="B2774" s="21">
        <v>42586</v>
      </c>
      <c r="C2774" s="43">
        <v>1</v>
      </c>
      <c r="D2774">
        <v>4516</v>
      </c>
      <c r="E2774" s="25">
        <f t="shared" si="527"/>
        <v>4549</v>
      </c>
      <c r="F2774" s="25">
        <f t="shared" si="528"/>
        <v>4374.625</v>
      </c>
      <c r="G2774" s="25">
        <f t="shared" si="517"/>
        <v>1.0323170557476355</v>
      </c>
      <c r="H2774" s="25">
        <f t="shared" si="524"/>
        <v>1.0016405964821891</v>
      </c>
      <c r="I2774" s="4">
        <f t="shared" si="518"/>
        <v>4508.6032014481179</v>
      </c>
      <c r="J2774" s="25">
        <f t="shared" si="525"/>
        <v>4307.7977136872878</v>
      </c>
      <c r="K2774" s="15">
        <f t="shared" si="519"/>
        <v>4314.8650714623454</v>
      </c>
      <c r="L2774" s="36">
        <f t="shared" si="520"/>
        <v>201.13492853765456</v>
      </c>
      <c r="M2774" s="36">
        <f t="shared" si="521"/>
        <v>201.13492853765456</v>
      </c>
      <c r="N2774" s="36">
        <f t="shared" si="522"/>
        <v>4.4538292413121031E-2</v>
      </c>
      <c r="O2774" s="36">
        <f t="shared" si="523"/>
        <v>40455.259477847409</v>
      </c>
      <c r="P2774" s="35">
        <f t="shared" si="526"/>
        <v>40455.259477847409</v>
      </c>
    </row>
    <row r="2775" spans="1:16" x14ac:dyDescent="0.4">
      <c r="A2775" s="1">
        <v>2774</v>
      </c>
      <c r="B2775" s="21">
        <v>42587</v>
      </c>
      <c r="C2775" s="43">
        <v>2</v>
      </c>
      <c r="D2775">
        <v>5657</v>
      </c>
      <c r="E2775" s="25">
        <f t="shared" si="527"/>
        <v>4200.25</v>
      </c>
      <c r="F2775" s="25">
        <f t="shared" si="528"/>
        <v>4519.625</v>
      </c>
      <c r="G2775" s="25">
        <f t="shared" si="517"/>
        <v>1.2516525154188678</v>
      </c>
      <c r="H2775" s="25">
        <f t="shared" si="524"/>
        <v>0.99475543470319527</v>
      </c>
      <c r="I2775" s="4">
        <f t="shared" si="518"/>
        <v>5686.8249246488176</v>
      </c>
      <c r="J2775" s="25">
        <f t="shared" si="525"/>
        <v>4307.7378502267002</v>
      </c>
      <c r="K2775" s="15">
        <f t="shared" si="519"/>
        <v>4285.1456377896693</v>
      </c>
      <c r="L2775" s="36">
        <f t="shared" si="520"/>
        <v>1371.8543622103307</v>
      </c>
      <c r="M2775" s="36">
        <f t="shared" si="521"/>
        <v>1371.8543622103307</v>
      </c>
      <c r="N2775" s="36">
        <f t="shared" si="522"/>
        <v>0.24250563235112793</v>
      </c>
      <c r="O2775" s="36">
        <f t="shared" si="523"/>
        <v>1881984.3911155132</v>
      </c>
      <c r="P2775" s="35">
        <f t="shared" si="526"/>
        <v>1881984.3911155132</v>
      </c>
    </row>
    <row r="2776" spans="1:16" x14ac:dyDescent="0.4">
      <c r="A2776" s="1">
        <v>2775</v>
      </c>
      <c r="B2776" s="21">
        <v>42588</v>
      </c>
      <c r="C2776" s="43">
        <v>3</v>
      </c>
      <c r="D2776">
        <v>3430</v>
      </c>
      <c r="E2776" s="25">
        <f t="shared" si="527"/>
        <v>4839</v>
      </c>
      <c r="F2776" s="25">
        <f t="shared" si="528"/>
        <v>4612</v>
      </c>
      <c r="G2776" s="25">
        <f t="shared" si="517"/>
        <v>0.74371205550737207</v>
      </c>
      <c r="H2776" s="25">
        <f t="shared" si="524"/>
        <v>1.0047966317304369</v>
      </c>
      <c r="I2776" s="4">
        <f t="shared" si="518"/>
        <v>3413.6260927675839</v>
      </c>
      <c r="J2776" s="25">
        <f t="shared" si="525"/>
        <v>4307.6779867661135</v>
      </c>
      <c r="K2776" s="15">
        <f t="shared" si="519"/>
        <v>4328.3403316819404</v>
      </c>
      <c r="L2776" s="36">
        <f t="shared" si="520"/>
        <v>-898.34033168194037</v>
      </c>
      <c r="M2776" s="36">
        <f t="shared" si="521"/>
        <v>898.34033168194037</v>
      </c>
      <c r="N2776" s="36">
        <f t="shared" si="522"/>
        <v>0.26190680223963275</v>
      </c>
      <c r="O2776" s="36">
        <f t="shared" si="523"/>
        <v>807015.35152641858</v>
      </c>
      <c r="P2776" s="35">
        <f t="shared" si="526"/>
        <v>807015.35152641858</v>
      </c>
    </row>
    <row r="2777" spans="1:16" x14ac:dyDescent="0.4">
      <c r="A2777" s="1">
        <v>2776</v>
      </c>
      <c r="B2777" s="21">
        <v>42589</v>
      </c>
      <c r="C2777" s="43">
        <v>4</v>
      </c>
      <c r="D2777">
        <v>5753</v>
      </c>
      <c r="E2777" s="25">
        <f t="shared" si="527"/>
        <v>4385</v>
      </c>
      <c r="F2777" s="25">
        <f t="shared" si="528"/>
        <v>4016.5</v>
      </c>
      <c r="G2777" s="25">
        <f t="shared" si="517"/>
        <v>1.4323415909373833</v>
      </c>
      <c r="H2777" s="25">
        <f t="shared" si="524"/>
        <v>0.99880733708417879</v>
      </c>
      <c r="I2777" s="4">
        <f t="shared" si="518"/>
        <v>5759.8695828514337</v>
      </c>
      <c r="J2777" s="25">
        <f t="shared" si="525"/>
        <v>4307.6181233055268</v>
      </c>
      <c r="K2777" s="15">
        <f t="shared" si="519"/>
        <v>4302.4805869143411</v>
      </c>
      <c r="L2777" s="36">
        <f t="shared" si="520"/>
        <v>1450.5194130856589</v>
      </c>
      <c r="M2777" s="36">
        <f t="shared" si="521"/>
        <v>1450.5194130856589</v>
      </c>
      <c r="N2777" s="36">
        <f t="shared" si="522"/>
        <v>0.25213269825928364</v>
      </c>
      <c r="O2777" s="36">
        <f t="shared" si="523"/>
        <v>2104006.5677383645</v>
      </c>
      <c r="P2777" s="35">
        <f t="shared" si="526"/>
        <v>2104006.5677383645</v>
      </c>
    </row>
    <row r="2778" spans="1:16" x14ac:dyDescent="0.4">
      <c r="A2778" s="1">
        <v>2777</v>
      </c>
      <c r="B2778" s="21">
        <v>42590</v>
      </c>
      <c r="C2778" s="43">
        <v>1</v>
      </c>
      <c r="D2778">
        <v>2700</v>
      </c>
      <c r="E2778" s="25">
        <f t="shared" si="527"/>
        <v>3648</v>
      </c>
      <c r="F2778" s="25">
        <f t="shared" si="528"/>
        <v>3564.5</v>
      </c>
      <c r="G2778" s="25">
        <f t="shared" si="517"/>
        <v>0.75746949081217563</v>
      </c>
      <c r="H2778" s="25">
        <f t="shared" si="524"/>
        <v>1.0016405964821891</v>
      </c>
      <c r="I2778" s="4">
        <f t="shared" si="518"/>
        <v>2695.5776447984763</v>
      </c>
      <c r="J2778" s="25">
        <f t="shared" si="525"/>
        <v>4307.5582598449391</v>
      </c>
      <c r="K2778" s="15">
        <f t="shared" si="519"/>
        <v>4314.6252247728653</v>
      </c>
      <c r="L2778" s="36">
        <f t="shared" si="520"/>
        <v>-1614.6252247728653</v>
      </c>
      <c r="M2778" s="36">
        <f t="shared" si="521"/>
        <v>1614.6252247728653</v>
      </c>
      <c r="N2778" s="36">
        <f t="shared" si="522"/>
        <v>0.5980093425084686</v>
      </c>
      <c r="O2778" s="36">
        <f t="shared" si="523"/>
        <v>2607014.6164728259</v>
      </c>
      <c r="P2778" s="35">
        <f t="shared" si="526"/>
        <v>2607014.6164728259</v>
      </c>
    </row>
    <row r="2779" spans="1:16" x14ac:dyDescent="0.4">
      <c r="A2779" s="1">
        <v>2778</v>
      </c>
      <c r="B2779" s="21">
        <v>42591</v>
      </c>
      <c r="C2779" s="43">
        <v>2</v>
      </c>
      <c r="D2779">
        <v>2709</v>
      </c>
      <c r="E2779" s="25">
        <f t="shared" si="527"/>
        <v>3481</v>
      </c>
      <c r="F2779" s="25">
        <f t="shared" si="528"/>
        <v>3322.5</v>
      </c>
      <c r="G2779" s="25">
        <f t="shared" si="517"/>
        <v>0.81534988713318279</v>
      </c>
      <c r="H2779" s="25">
        <f t="shared" si="524"/>
        <v>0.99475543470319527</v>
      </c>
      <c r="I2779" s="4">
        <f t="shared" si="518"/>
        <v>2723.2824325390925</v>
      </c>
      <c r="J2779" s="25">
        <f t="shared" si="525"/>
        <v>4307.4983963843524</v>
      </c>
      <c r="K2779" s="15">
        <f t="shared" si="519"/>
        <v>4284.9074397786335</v>
      </c>
      <c r="L2779" s="36">
        <f t="shared" si="520"/>
        <v>-1575.9074397786335</v>
      </c>
      <c r="M2779" s="36">
        <f t="shared" si="521"/>
        <v>1575.9074397786335</v>
      </c>
      <c r="N2779" s="36">
        <f t="shared" si="522"/>
        <v>0.58173032107000133</v>
      </c>
      <c r="O2779" s="36">
        <f t="shared" si="523"/>
        <v>2483484.2587496475</v>
      </c>
      <c r="P2779" s="35">
        <f t="shared" si="526"/>
        <v>2483484.2587496475</v>
      </c>
    </row>
    <row r="2780" spans="1:16" x14ac:dyDescent="0.4">
      <c r="A2780" s="1">
        <v>2779</v>
      </c>
      <c r="B2780" s="21">
        <v>42592</v>
      </c>
      <c r="C2780" s="43">
        <v>3</v>
      </c>
      <c r="D2780">
        <v>2762</v>
      </c>
      <c r="E2780" s="25">
        <f t="shared" si="527"/>
        <v>3164</v>
      </c>
      <c r="F2780" s="25">
        <f t="shared" si="528"/>
        <v>3521.5</v>
      </c>
      <c r="G2780" s="25">
        <f t="shared" si="517"/>
        <v>0.78432486156467418</v>
      </c>
      <c r="H2780" s="25">
        <f t="shared" si="524"/>
        <v>1.0047966317304369</v>
      </c>
      <c r="I2780" s="4">
        <f t="shared" si="518"/>
        <v>2748.8149470041008</v>
      </c>
      <c r="J2780" s="25">
        <f t="shared" si="525"/>
        <v>4307.4385329237648</v>
      </c>
      <c r="K2780" s="15">
        <f t="shared" si="519"/>
        <v>4328.099729267693</v>
      </c>
      <c r="L2780" s="36">
        <f t="shared" si="520"/>
        <v>-1566.099729267693</v>
      </c>
      <c r="M2780" s="36">
        <f t="shared" si="521"/>
        <v>1566.099729267693</v>
      </c>
      <c r="N2780" s="36">
        <f t="shared" si="522"/>
        <v>0.56701655657773098</v>
      </c>
      <c r="O2780" s="36">
        <f t="shared" si="523"/>
        <v>2452668.3620123412</v>
      </c>
      <c r="P2780" s="35">
        <f t="shared" si="526"/>
        <v>2452668.3620123412</v>
      </c>
    </row>
    <row r="2781" spans="1:16" x14ac:dyDescent="0.4">
      <c r="A2781" s="1">
        <v>2780</v>
      </c>
      <c r="B2781" s="21">
        <v>42593</v>
      </c>
      <c r="C2781" s="43">
        <v>4</v>
      </c>
      <c r="D2781">
        <v>4485</v>
      </c>
      <c r="E2781" s="25">
        <f t="shared" si="527"/>
        <v>3879</v>
      </c>
      <c r="F2781" s="25">
        <f t="shared" si="528"/>
        <v>4160.625</v>
      </c>
      <c r="G2781" s="25">
        <f t="shared" si="517"/>
        <v>1.0779630464173051</v>
      </c>
      <c r="H2781" s="25">
        <f t="shared" si="524"/>
        <v>0.99880733708417879</v>
      </c>
      <c r="I2781" s="4">
        <f t="shared" si="518"/>
        <v>4490.3554804604</v>
      </c>
      <c r="J2781" s="25">
        <f t="shared" si="525"/>
        <v>4307.3786694631781</v>
      </c>
      <c r="K2781" s="15">
        <f t="shared" si="519"/>
        <v>4302.2414186597098</v>
      </c>
      <c r="L2781" s="36">
        <f t="shared" si="520"/>
        <v>182.75858134029022</v>
      </c>
      <c r="M2781" s="36">
        <f t="shared" si="521"/>
        <v>182.75858134029022</v>
      </c>
      <c r="N2781" s="36">
        <f t="shared" si="522"/>
        <v>4.0748847567511758E-2</v>
      </c>
      <c r="O2781" s="36">
        <f t="shared" si="523"/>
        <v>33400.699053515476</v>
      </c>
      <c r="P2781" s="35">
        <f t="shared" si="526"/>
        <v>33400.699053515476</v>
      </c>
    </row>
    <row r="2782" spans="1:16" x14ac:dyDescent="0.4">
      <c r="A2782" s="1">
        <v>2781</v>
      </c>
      <c r="B2782" s="21">
        <v>42594</v>
      </c>
      <c r="C2782" s="43">
        <v>1</v>
      </c>
      <c r="D2782">
        <v>5560</v>
      </c>
      <c r="E2782" s="25">
        <f t="shared" si="527"/>
        <v>4442.25</v>
      </c>
      <c r="F2782" s="25">
        <f t="shared" si="528"/>
        <v>4668.375</v>
      </c>
      <c r="G2782" s="25">
        <f t="shared" si="517"/>
        <v>1.1909925830722683</v>
      </c>
      <c r="H2782" s="25">
        <f t="shared" si="524"/>
        <v>1.0016405964821891</v>
      </c>
      <c r="I2782" s="4">
        <f t="shared" si="518"/>
        <v>5550.8932241035291</v>
      </c>
      <c r="J2782" s="25">
        <f t="shared" si="525"/>
        <v>4307.3188060025905</v>
      </c>
      <c r="K2782" s="15">
        <f t="shared" si="519"/>
        <v>4314.3853780833851</v>
      </c>
      <c r="L2782" s="36">
        <f t="shared" si="520"/>
        <v>1245.6146219166149</v>
      </c>
      <c r="M2782" s="36">
        <f t="shared" si="521"/>
        <v>1245.6146219166149</v>
      </c>
      <c r="N2782" s="36">
        <f t="shared" si="522"/>
        <v>0.22403140681953504</v>
      </c>
      <c r="O2782" s="36">
        <f t="shared" si="523"/>
        <v>1551555.7863324713</v>
      </c>
      <c r="P2782" s="35">
        <f t="shared" si="526"/>
        <v>1551555.7863324713</v>
      </c>
    </row>
    <row r="2783" spans="1:16" x14ac:dyDescent="0.4">
      <c r="A2783" s="1">
        <v>2782</v>
      </c>
      <c r="B2783" s="21">
        <v>42595</v>
      </c>
      <c r="C2783" s="43">
        <v>2</v>
      </c>
      <c r="D2783">
        <v>4962</v>
      </c>
      <c r="E2783" s="25">
        <f t="shared" si="527"/>
        <v>4894.5</v>
      </c>
      <c r="F2783" s="25">
        <f t="shared" si="528"/>
        <v>4762.625</v>
      </c>
      <c r="G2783" s="25">
        <f t="shared" si="517"/>
        <v>1.0418624183092307</v>
      </c>
      <c r="H2783" s="25">
        <f t="shared" si="524"/>
        <v>0.99475543470319527</v>
      </c>
      <c r="I2783" s="4">
        <f t="shared" si="518"/>
        <v>4988.1607346840074</v>
      </c>
      <c r="J2783" s="25">
        <f t="shared" si="525"/>
        <v>4307.2589425420038</v>
      </c>
      <c r="K2783" s="15">
        <f t="shared" si="519"/>
        <v>4284.6692417675958</v>
      </c>
      <c r="L2783" s="36">
        <f t="shared" si="520"/>
        <v>677.33075823240415</v>
      </c>
      <c r="M2783" s="36">
        <f t="shared" si="521"/>
        <v>677.33075823240415</v>
      </c>
      <c r="N2783" s="36">
        <f t="shared" si="522"/>
        <v>0.13650357884570821</v>
      </c>
      <c r="O2783" s="36">
        <f t="shared" si="523"/>
        <v>458776.95604768355</v>
      </c>
      <c r="P2783" s="35">
        <f t="shared" si="526"/>
        <v>458776.95604768355</v>
      </c>
    </row>
    <row r="2784" spans="1:16" x14ac:dyDescent="0.4">
      <c r="A2784" s="1">
        <v>2783</v>
      </c>
      <c r="B2784" s="21">
        <v>42596</v>
      </c>
      <c r="C2784" s="43">
        <v>3</v>
      </c>
      <c r="D2784">
        <v>4571</v>
      </c>
      <c r="E2784" s="25">
        <f t="shared" si="527"/>
        <v>4630.75</v>
      </c>
      <c r="F2784" s="25">
        <f t="shared" si="528"/>
        <v>4798.5</v>
      </c>
      <c r="G2784" s="25">
        <f t="shared" si="517"/>
        <v>0.95258935083880381</v>
      </c>
      <c r="H2784" s="25">
        <f t="shared" si="524"/>
        <v>1.0047966317304369</v>
      </c>
      <c r="I2784" s="4">
        <f t="shared" si="518"/>
        <v>4549.1792624025147</v>
      </c>
      <c r="J2784" s="25">
        <f t="shared" si="525"/>
        <v>4307.1990790814161</v>
      </c>
      <c r="K2784" s="15">
        <f t="shared" si="519"/>
        <v>4327.8591268534465</v>
      </c>
      <c r="L2784" s="36">
        <f t="shared" si="520"/>
        <v>243.14087314655353</v>
      </c>
      <c r="M2784" s="36">
        <f t="shared" si="521"/>
        <v>243.14087314655353</v>
      </c>
      <c r="N2784" s="36">
        <f t="shared" si="522"/>
        <v>5.3192052755754435E-2</v>
      </c>
      <c r="O2784" s="36">
        <f t="shared" si="523"/>
        <v>59117.484194468438</v>
      </c>
      <c r="P2784" s="35">
        <f t="shared" si="526"/>
        <v>59117.484194468438</v>
      </c>
    </row>
    <row r="2785" spans="1:16" x14ac:dyDescent="0.4">
      <c r="A2785" s="1">
        <v>2784</v>
      </c>
      <c r="B2785" s="21">
        <v>42597</v>
      </c>
      <c r="C2785" s="43">
        <v>4</v>
      </c>
      <c r="D2785">
        <v>3430</v>
      </c>
      <c r="E2785" s="25">
        <f t="shared" si="527"/>
        <v>4966.25</v>
      </c>
      <c r="F2785" s="25">
        <f t="shared" si="528"/>
        <v>4802.25</v>
      </c>
      <c r="G2785" s="25">
        <f t="shared" si="517"/>
        <v>0.71424852933520744</v>
      </c>
      <c r="H2785" s="25">
        <f t="shared" si="524"/>
        <v>0.99880733708417879</v>
      </c>
      <c r="I2785" s="4">
        <f t="shared" si="518"/>
        <v>3434.0957186129699</v>
      </c>
      <c r="J2785" s="25">
        <f t="shared" si="525"/>
        <v>4307.1392156208294</v>
      </c>
      <c r="K2785" s="15">
        <f t="shared" si="519"/>
        <v>4302.0022504050794</v>
      </c>
      <c r="L2785" s="36">
        <f t="shared" si="520"/>
        <v>-872.00225040507939</v>
      </c>
      <c r="M2785" s="36">
        <f t="shared" si="521"/>
        <v>872.00225040507939</v>
      </c>
      <c r="N2785" s="36">
        <f t="shared" si="522"/>
        <v>0.25422806134258874</v>
      </c>
      <c r="O2785" s="36">
        <f t="shared" si="523"/>
        <v>760387.92471152276</v>
      </c>
      <c r="P2785" s="35">
        <f t="shared" si="526"/>
        <v>760387.92471152276</v>
      </c>
    </row>
    <row r="2786" spans="1:16" x14ac:dyDescent="0.4">
      <c r="A2786" s="1">
        <v>2785</v>
      </c>
      <c r="B2786" s="21">
        <v>42598</v>
      </c>
      <c r="C2786" s="43">
        <v>1</v>
      </c>
      <c r="D2786">
        <v>6902</v>
      </c>
      <c r="E2786" s="25">
        <f t="shared" si="527"/>
        <v>4638.25</v>
      </c>
      <c r="F2786" s="25">
        <f t="shared" si="528"/>
        <v>4779.625</v>
      </c>
      <c r="G2786" s="25">
        <f t="shared" si="517"/>
        <v>1.4440463425477941</v>
      </c>
      <c r="H2786" s="25">
        <f t="shared" si="524"/>
        <v>1.0016405964821891</v>
      </c>
      <c r="I2786" s="4">
        <f t="shared" si="518"/>
        <v>6890.695149777438</v>
      </c>
      <c r="J2786" s="25">
        <f t="shared" si="525"/>
        <v>4307.0793521602418</v>
      </c>
      <c r="K2786" s="15">
        <f t="shared" si="519"/>
        <v>4314.145531393905</v>
      </c>
      <c r="L2786" s="36">
        <f t="shared" si="520"/>
        <v>2587.854468606095</v>
      </c>
      <c r="M2786" s="36">
        <f t="shared" si="521"/>
        <v>2587.854468606095</v>
      </c>
      <c r="N2786" s="36">
        <f t="shared" si="522"/>
        <v>0.37494269322023976</v>
      </c>
      <c r="O2786" s="36">
        <f t="shared" si="523"/>
        <v>6696990.7506845342</v>
      </c>
      <c r="P2786" s="35">
        <f t="shared" si="526"/>
        <v>6696990.7506845342</v>
      </c>
    </row>
    <row r="2787" spans="1:16" x14ac:dyDescent="0.4">
      <c r="A2787" s="1">
        <v>2786</v>
      </c>
      <c r="B2787" s="21">
        <v>42599</v>
      </c>
      <c r="C2787" s="43">
        <v>2</v>
      </c>
      <c r="D2787">
        <v>3650</v>
      </c>
      <c r="E2787" s="25">
        <f t="shared" si="527"/>
        <v>4921</v>
      </c>
      <c r="F2787" s="25">
        <f t="shared" si="528"/>
        <v>4854.25</v>
      </c>
      <c r="G2787" s="25">
        <f t="shared" si="517"/>
        <v>0.75191842200133907</v>
      </c>
      <c r="H2787" s="25">
        <f t="shared" si="524"/>
        <v>0.99475543470319527</v>
      </c>
      <c r="I2787" s="4">
        <f t="shared" si="518"/>
        <v>3669.2435875849715</v>
      </c>
      <c r="J2787" s="25">
        <f t="shared" si="525"/>
        <v>4307.0194886996551</v>
      </c>
      <c r="K2787" s="15">
        <f t="shared" si="519"/>
        <v>4284.4310437565591</v>
      </c>
      <c r="L2787" s="36">
        <f t="shared" si="520"/>
        <v>-634.43104375655912</v>
      </c>
      <c r="M2787" s="36">
        <f t="shared" si="521"/>
        <v>634.43104375655912</v>
      </c>
      <c r="N2787" s="36">
        <f t="shared" si="522"/>
        <v>0.17381672431686551</v>
      </c>
      <c r="O2787" s="36">
        <f t="shared" si="523"/>
        <v>402502.74928203702</v>
      </c>
      <c r="P2787" s="35">
        <f t="shared" si="526"/>
        <v>402502.74928203702</v>
      </c>
    </row>
    <row r="2788" spans="1:16" x14ac:dyDescent="0.4">
      <c r="A2788" s="1">
        <v>2787</v>
      </c>
      <c r="B2788" s="21">
        <v>42600</v>
      </c>
      <c r="C2788" s="43">
        <v>3</v>
      </c>
      <c r="D2788">
        <v>5702</v>
      </c>
      <c r="E2788" s="25">
        <f t="shared" si="527"/>
        <v>4787.5</v>
      </c>
      <c r="F2788" s="25">
        <f t="shared" si="528"/>
        <v>4257.5</v>
      </c>
      <c r="G2788" s="25">
        <f t="shared" si="517"/>
        <v>1.3392836171462126</v>
      </c>
      <c r="H2788" s="25">
        <f t="shared" si="524"/>
        <v>1.0047966317304369</v>
      </c>
      <c r="I2788" s="4">
        <f t="shared" si="518"/>
        <v>5674.7801693763158</v>
      </c>
      <c r="J2788" s="25">
        <f t="shared" si="525"/>
        <v>4306.9596252390675</v>
      </c>
      <c r="K2788" s="15">
        <f t="shared" si="519"/>
        <v>4327.6185244392</v>
      </c>
      <c r="L2788" s="36">
        <f t="shared" si="520"/>
        <v>1374.3814755608</v>
      </c>
      <c r="M2788" s="36">
        <f t="shared" si="521"/>
        <v>1374.3814755608</v>
      </c>
      <c r="N2788" s="36">
        <f t="shared" si="522"/>
        <v>0.24103498343753069</v>
      </c>
      <c r="O2788" s="36">
        <f t="shared" si="523"/>
        <v>1888924.4403646819</v>
      </c>
      <c r="P2788" s="35">
        <f t="shared" si="526"/>
        <v>1888924.4403646819</v>
      </c>
    </row>
    <row r="2789" spans="1:16" x14ac:dyDescent="0.4">
      <c r="A2789" s="1">
        <v>2788</v>
      </c>
      <c r="B2789" s="21">
        <v>42601</v>
      </c>
      <c r="C2789" s="43">
        <v>4</v>
      </c>
      <c r="D2789">
        <v>2896</v>
      </c>
      <c r="E2789" s="25">
        <f t="shared" si="527"/>
        <v>3727.5</v>
      </c>
      <c r="F2789" s="25">
        <f t="shared" si="528"/>
        <v>3700</v>
      </c>
      <c r="G2789" s="25">
        <f t="shared" si="517"/>
        <v>0.7827027027027027</v>
      </c>
      <c r="H2789" s="25">
        <f t="shared" si="524"/>
        <v>0.99880733708417879</v>
      </c>
      <c r="I2789" s="4">
        <f t="shared" si="518"/>
        <v>2899.4580761233706</v>
      </c>
      <c r="J2789" s="25">
        <f t="shared" si="525"/>
        <v>4306.8997617784808</v>
      </c>
      <c r="K2789" s="15">
        <f t="shared" si="519"/>
        <v>4301.7630821504481</v>
      </c>
      <c r="L2789" s="36">
        <f t="shared" si="520"/>
        <v>-1405.7630821504481</v>
      </c>
      <c r="M2789" s="36">
        <f t="shared" si="521"/>
        <v>1405.7630821504481</v>
      </c>
      <c r="N2789" s="36">
        <f t="shared" si="522"/>
        <v>0.48541542891935363</v>
      </c>
      <c r="O2789" s="36">
        <f t="shared" si="523"/>
        <v>1976169.8431371276</v>
      </c>
      <c r="P2789" s="35">
        <f t="shared" si="526"/>
        <v>1976169.8431371276</v>
      </c>
    </row>
    <row r="2790" spans="1:16" x14ac:dyDescent="0.4">
      <c r="A2790" s="1">
        <v>2789</v>
      </c>
      <c r="B2790" s="21">
        <v>42602</v>
      </c>
      <c r="C2790" s="43">
        <v>1</v>
      </c>
      <c r="D2790">
        <v>2662</v>
      </c>
      <c r="E2790" s="25">
        <f t="shared" si="527"/>
        <v>3672.5</v>
      </c>
      <c r="F2790" s="25">
        <f t="shared" si="528"/>
        <v>3834.125</v>
      </c>
      <c r="G2790" s="25">
        <f t="shared" si="517"/>
        <v>0.69429139634205983</v>
      </c>
      <c r="H2790" s="25">
        <f t="shared" si="524"/>
        <v>1.0016405964821891</v>
      </c>
      <c r="I2790" s="4">
        <f t="shared" si="518"/>
        <v>2657.6398853531641</v>
      </c>
      <c r="J2790" s="25">
        <f t="shared" si="525"/>
        <v>4306.8398983178931</v>
      </c>
      <c r="K2790" s="15">
        <f t="shared" si="519"/>
        <v>4313.9056847044249</v>
      </c>
      <c r="L2790" s="36">
        <f t="shared" si="520"/>
        <v>-1651.9056847044249</v>
      </c>
      <c r="M2790" s="36">
        <f t="shared" si="521"/>
        <v>1651.9056847044249</v>
      </c>
      <c r="N2790" s="36">
        <f t="shared" si="522"/>
        <v>0.6205505953059447</v>
      </c>
      <c r="O2790" s="36">
        <f t="shared" si="523"/>
        <v>2728792.3911587945</v>
      </c>
      <c r="P2790" s="35">
        <f t="shared" si="526"/>
        <v>2728792.3911587945</v>
      </c>
    </row>
    <row r="2791" spans="1:16" x14ac:dyDescent="0.4">
      <c r="A2791" s="1">
        <v>2790</v>
      </c>
      <c r="B2791" s="21">
        <v>42603</v>
      </c>
      <c r="C2791" s="43">
        <v>2</v>
      </c>
      <c r="D2791">
        <v>3430</v>
      </c>
      <c r="E2791" s="25">
        <f t="shared" si="527"/>
        <v>3995.75</v>
      </c>
      <c r="F2791" s="25">
        <f t="shared" si="528"/>
        <v>3994.5</v>
      </c>
      <c r="G2791" s="25">
        <f t="shared" si="517"/>
        <v>0.85868068594317182</v>
      </c>
      <c r="H2791" s="25">
        <f t="shared" si="524"/>
        <v>0.99475543470319527</v>
      </c>
      <c r="I2791" s="4">
        <f t="shared" si="518"/>
        <v>3448.0837001140962</v>
      </c>
      <c r="J2791" s="25">
        <f t="shared" si="525"/>
        <v>4306.7800348573064</v>
      </c>
      <c r="K2791" s="15">
        <f t="shared" si="519"/>
        <v>4284.1928457455224</v>
      </c>
      <c r="L2791" s="36">
        <f t="shared" si="520"/>
        <v>-854.19284574552239</v>
      </c>
      <c r="M2791" s="36">
        <f t="shared" si="521"/>
        <v>854.19284574552239</v>
      </c>
      <c r="N2791" s="36">
        <f t="shared" si="522"/>
        <v>0.24903581508615813</v>
      </c>
      <c r="O2791" s="36">
        <f t="shared" si="523"/>
        <v>729645.41772283381</v>
      </c>
      <c r="P2791" s="35">
        <f t="shared" si="526"/>
        <v>729645.41772283381</v>
      </c>
    </row>
    <row r="2792" spans="1:16" x14ac:dyDescent="0.4">
      <c r="A2792" s="1">
        <v>2791</v>
      </c>
      <c r="B2792" s="21">
        <v>42604</v>
      </c>
      <c r="C2792" s="43">
        <v>3</v>
      </c>
      <c r="D2792">
        <v>6995</v>
      </c>
      <c r="E2792" s="25">
        <f t="shared" si="527"/>
        <v>3993.25</v>
      </c>
      <c r="F2792" s="25">
        <f t="shared" si="528"/>
        <v>4563.125</v>
      </c>
      <c r="G2792" s="25">
        <f t="shared" si="517"/>
        <v>1.5329406930557459</v>
      </c>
      <c r="H2792" s="25">
        <f t="shared" si="524"/>
        <v>1.0047966317304369</v>
      </c>
      <c r="I2792" s="4">
        <f t="shared" si="518"/>
        <v>6961.6077314604227</v>
      </c>
      <c r="J2792" s="25">
        <f t="shared" si="525"/>
        <v>4306.7201713967188</v>
      </c>
      <c r="K2792" s="15">
        <f t="shared" si="519"/>
        <v>4327.3779220249526</v>
      </c>
      <c r="L2792" s="36">
        <f t="shared" si="520"/>
        <v>2667.6220779750474</v>
      </c>
      <c r="M2792" s="36">
        <f t="shared" si="521"/>
        <v>2667.6220779750474</v>
      </c>
      <c r="N2792" s="36">
        <f t="shared" si="522"/>
        <v>0.38136126918871299</v>
      </c>
      <c r="O2792" s="36">
        <f t="shared" si="523"/>
        <v>7116207.5508999098</v>
      </c>
      <c r="P2792" s="35">
        <f t="shared" si="526"/>
        <v>7116207.5508999098</v>
      </c>
    </row>
    <row r="2793" spans="1:16" x14ac:dyDescent="0.4">
      <c r="A2793" s="1">
        <v>2792</v>
      </c>
      <c r="B2793" s="21">
        <v>42605</v>
      </c>
      <c r="C2793" s="43">
        <v>4</v>
      </c>
      <c r="D2793">
        <v>2886</v>
      </c>
      <c r="E2793" s="25">
        <f t="shared" si="527"/>
        <v>5133</v>
      </c>
      <c r="F2793" s="25">
        <f t="shared" si="528"/>
        <v>5133</v>
      </c>
      <c r="G2793" s="25">
        <f t="shared" si="517"/>
        <v>0.56224430157802452</v>
      </c>
      <c r="H2793" s="25">
        <f t="shared" si="524"/>
        <v>0.99880733708417879</v>
      </c>
      <c r="I2793" s="4">
        <f t="shared" si="518"/>
        <v>2889.4461352527787</v>
      </c>
      <c r="J2793" s="25">
        <f t="shared" si="525"/>
        <v>4306.6603079361321</v>
      </c>
      <c r="K2793" s="15">
        <f t="shared" si="519"/>
        <v>4301.5239138958177</v>
      </c>
      <c r="L2793" s="36">
        <f t="shared" si="520"/>
        <v>-1415.5239138958177</v>
      </c>
      <c r="M2793" s="36">
        <f t="shared" si="521"/>
        <v>1415.5239138958177</v>
      </c>
      <c r="N2793" s="36">
        <f t="shared" si="522"/>
        <v>0.49047952664442745</v>
      </c>
      <c r="O2793" s="36">
        <f t="shared" si="523"/>
        <v>2003707.9508109344</v>
      </c>
      <c r="P2793" s="35">
        <f t="shared" si="526"/>
        <v>2003707.9508109344</v>
      </c>
    </row>
    <row r="2794" spans="1:16" x14ac:dyDescent="0.4">
      <c r="A2794" s="1">
        <v>2793</v>
      </c>
      <c r="B2794" s="21">
        <v>42606</v>
      </c>
      <c r="C2794" s="43">
        <v>1</v>
      </c>
      <c r="D2794">
        <v>7221</v>
      </c>
      <c r="E2794" s="25">
        <f t="shared" si="527"/>
        <v>5133</v>
      </c>
      <c r="F2794" s="25">
        <f t="shared" si="528"/>
        <v>5127.875</v>
      </c>
      <c r="G2794" s="25">
        <f t="shared" si="517"/>
        <v>1.4081856519513443</v>
      </c>
      <c r="H2794" s="25">
        <f t="shared" si="524"/>
        <v>1.0016405964821891</v>
      </c>
      <c r="I2794" s="4">
        <f t="shared" si="518"/>
        <v>7209.1726566999241</v>
      </c>
      <c r="J2794" s="25">
        <f t="shared" si="525"/>
        <v>4306.6004444755445</v>
      </c>
      <c r="K2794" s="15">
        <f t="shared" si="519"/>
        <v>4313.6658380149447</v>
      </c>
      <c r="L2794" s="36">
        <f t="shared" si="520"/>
        <v>2907.3341619850553</v>
      </c>
      <c r="M2794" s="36">
        <f t="shared" si="521"/>
        <v>2907.3341619850553</v>
      </c>
      <c r="N2794" s="36">
        <f t="shared" si="522"/>
        <v>0.40262209693741247</v>
      </c>
      <c r="O2794" s="36">
        <f t="shared" si="523"/>
        <v>8452591.9294453431</v>
      </c>
      <c r="P2794" s="35">
        <f t="shared" si="526"/>
        <v>8452591.9294453431</v>
      </c>
    </row>
    <row r="2795" spans="1:16" x14ac:dyDescent="0.4">
      <c r="A2795" s="1">
        <v>2794</v>
      </c>
      <c r="B2795" s="21">
        <v>42607</v>
      </c>
      <c r="C2795" s="43">
        <v>2</v>
      </c>
      <c r="D2795">
        <v>3430</v>
      </c>
      <c r="E2795" s="25">
        <f t="shared" si="527"/>
        <v>5122.75</v>
      </c>
      <c r="F2795" s="25">
        <f t="shared" si="528"/>
        <v>5370.375</v>
      </c>
      <c r="G2795" s="25">
        <f t="shared" si="517"/>
        <v>0.63868910457835815</v>
      </c>
      <c r="H2795" s="25">
        <f t="shared" si="524"/>
        <v>0.99475543470319527</v>
      </c>
      <c r="I2795" s="4">
        <f t="shared" si="518"/>
        <v>3448.0837001140962</v>
      </c>
      <c r="J2795" s="25">
        <f t="shared" si="525"/>
        <v>4306.5405810149578</v>
      </c>
      <c r="K2795" s="15">
        <f t="shared" si="519"/>
        <v>4283.9546477344857</v>
      </c>
      <c r="L2795" s="36">
        <f t="shared" si="520"/>
        <v>-853.95464773448566</v>
      </c>
      <c r="M2795" s="36">
        <f t="shared" si="521"/>
        <v>853.95464773448566</v>
      </c>
      <c r="N2795" s="36">
        <f t="shared" si="522"/>
        <v>0.24896636960189086</v>
      </c>
      <c r="O2795" s="36">
        <f t="shared" si="523"/>
        <v>729238.54038732953</v>
      </c>
      <c r="P2795" s="35">
        <f t="shared" si="526"/>
        <v>729238.54038732953</v>
      </c>
    </row>
    <row r="2796" spans="1:16" x14ac:dyDescent="0.4">
      <c r="A2796" s="1">
        <v>2795</v>
      </c>
      <c r="B2796" s="21">
        <v>42608</v>
      </c>
      <c r="C2796" s="43">
        <v>3</v>
      </c>
      <c r="D2796">
        <v>6954</v>
      </c>
      <c r="E2796" s="25">
        <f t="shared" si="527"/>
        <v>5618</v>
      </c>
      <c r="F2796" s="25">
        <f t="shared" si="528"/>
        <v>5214.375</v>
      </c>
      <c r="G2796" s="25">
        <f t="shared" si="517"/>
        <v>1.3336209996404171</v>
      </c>
      <c r="H2796" s="25">
        <f t="shared" si="524"/>
        <v>1.0047966317304369</v>
      </c>
      <c r="I2796" s="4">
        <f t="shared" si="518"/>
        <v>6920.8034545497894</v>
      </c>
      <c r="J2796" s="25">
        <f t="shared" si="525"/>
        <v>4306.4807175543701</v>
      </c>
      <c r="K2796" s="15">
        <f t="shared" si="519"/>
        <v>4327.1373196107061</v>
      </c>
      <c r="L2796" s="36">
        <f t="shared" si="520"/>
        <v>2626.8626803892939</v>
      </c>
      <c r="M2796" s="36">
        <f t="shared" si="521"/>
        <v>2626.8626803892939</v>
      </c>
      <c r="N2796" s="36">
        <f t="shared" si="522"/>
        <v>0.37774844411695341</v>
      </c>
      <c r="O2796" s="36">
        <f t="shared" si="523"/>
        <v>6900407.5416220259</v>
      </c>
      <c r="P2796" s="35">
        <f t="shared" si="526"/>
        <v>6900407.5416220259</v>
      </c>
    </row>
    <row r="2797" spans="1:16" x14ac:dyDescent="0.4">
      <c r="A2797" s="1">
        <v>2796</v>
      </c>
      <c r="B2797" s="21">
        <v>42609</v>
      </c>
      <c r="C2797" s="43">
        <v>4</v>
      </c>
      <c r="D2797">
        <v>4867</v>
      </c>
      <c r="E2797" s="25">
        <f t="shared" si="527"/>
        <v>4810.75</v>
      </c>
      <c r="F2797" s="25">
        <f t="shared" si="528"/>
        <v>4787.25</v>
      </c>
      <c r="G2797" s="25">
        <f t="shared" ref="G2797:G2860" si="529">D2797/F2797</f>
        <v>1.0166588333594444</v>
      </c>
      <c r="H2797" s="25">
        <f t="shared" si="524"/>
        <v>0.99880733708417879</v>
      </c>
      <c r="I2797" s="4">
        <f t="shared" ref="I2797:I2860" si="530">D2797/H2797</f>
        <v>4872.8116217170045</v>
      </c>
      <c r="J2797" s="25">
        <f t="shared" si="525"/>
        <v>4306.4208540937834</v>
      </c>
      <c r="K2797" s="15">
        <f t="shared" ref="K2797:K2860" si="531">H2797*J2797</f>
        <v>4301.2847456411864</v>
      </c>
      <c r="L2797" s="36">
        <f t="shared" ref="L2797:L2860" si="532">D2797-K2797</f>
        <v>565.71525435881358</v>
      </c>
      <c r="M2797" s="36">
        <f t="shared" ref="M2797:M2860" si="533">ABS(L2797)</f>
        <v>565.71525435881358</v>
      </c>
      <c r="N2797" s="36">
        <f t="shared" ref="N2797:N2860" si="534">M2797/D2797</f>
        <v>0.11623489919022263</v>
      </c>
      <c r="O2797" s="36">
        <f t="shared" ref="O2797:O2860" si="535">L2797^2</f>
        <v>320033.74901425716</v>
      </c>
      <c r="P2797" s="35">
        <f t="shared" si="526"/>
        <v>320033.74901425716</v>
      </c>
    </row>
    <row r="2798" spans="1:16" x14ac:dyDescent="0.4">
      <c r="A2798" s="1">
        <v>2797</v>
      </c>
      <c r="B2798" s="21">
        <v>42610</v>
      </c>
      <c r="C2798" s="43">
        <v>1</v>
      </c>
      <c r="D2798">
        <v>3992</v>
      </c>
      <c r="E2798" s="25">
        <f t="shared" si="527"/>
        <v>4763.75</v>
      </c>
      <c r="F2798" s="25">
        <f t="shared" si="528"/>
        <v>4347.75</v>
      </c>
      <c r="G2798" s="25">
        <f t="shared" si="529"/>
        <v>0.91817606808119145</v>
      </c>
      <c r="H2798" s="25">
        <f t="shared" si="524"/>
        <v>1.0016405964821891</v>
      </c>
      <c r="I2798" s="4">
        <f t="shared" si="530"/>
        <v>3985.4614659390804</v>
      </c>
      <c r="J2798" s="25">
        <f t="shared" si="525"/>
        <v>4306.3609906331958</v>
      </c>
      <c r="K2798" s="15">
        <f t="shared" si="531"/>
        <v>4313.4259913254646</v>
      </c>
      <c r="L2798" s="36">
        <f t="shared" si="532"/>
        <v>-321.42599132546457</v>
      </c>
      <c r="M2798" s="36">
        <f t="shared" si="533"/>
        <v>321.42599132546457</v>
      </c>
      <c r="N2798" s="36">
        <f t="shared" si="534"/>
        <v>8.051753289716046E-2</v>
      </c>
      <c r="O2798" s="36">
        <f t="shared" si="535"/>
        <v>103314.66789955762</v>
      </c>
      <c r="P2798" s="35">
        <f t="shared" si="526"/>
        <v>103314.66789955762</v>
      </c>
    </row>
    <row r="2799" spans="1:16" x14ac:dyDescent="0.4">
      <c r="A2799" s="1">
        <v>2798</v>
      </c>
      <c r="B2799" s="21">
        <v>42611</v>
      </c>
      <c r="C2799" s="43">
        <v>2</v>
      </c>
      <c r="D2799">
        <v>3242</v>
      </c>
      <c r="E2799" s="25">
        <f t="shared" si="527"/>
        <v>3931.75</v>
      </c>
      <c r="F2799" s="25">
        <f t="shared" si="528"/>
        <v>3818</v>
      </c>
      <c r="G2799" s="25">
        <f t="shared" si="529"/>
        <v>0.84913567312729177</v>
      </c>
      <c r="H2799" s="25">
        <f t="shared" si="524"/>
        <v>0.99475543470319527</v>
      </c>
      <c r="I2799" s="4">
        <f t="shared" si="530"/>
        <v>3259.0925235480759</v>
      </c>
      <c r="J2799" s="25">
        <f t="shared" si="525"/>
        <v>4306.3011271726091</v>
      </c>
      <c r="K2799" s="15">
        <f t="shared" si="531"/>
        <v>4283.7164497234489</v>
      </c>
      <c r="L2799" s="36">
        <f t="shared" si="532"/>
        <v>-1041.7164497234489</v>
      </c>
      <c r="M2799" s="36">
        <f t="shared" si="533"/>
        <v>1041.7164497234489</v>
      </c>
      <c r="N2799" s="36">
        <f t="shared" si="534"/>
        <v>0.3213190776444938</v>
      </c>
      <c r="O2799" s="36">
        <f t="shared" si="535"/>
        <v>1085173.161624427</v>
      </c>
      <c r="P2799" s="35">
        <f t="shared" si="526"/>
        <v>1085173.161624427</v>
      </c>
    </row>
    <row r="2800" spans="1:16" x14ac:dyDescent="0.4">
      <c r="A2800" s="1">
        <v>2799</v>
      </c>
      <c r="B2800" s="21">
        <v>42612</v>
      </c>
      <c r="C2800" s="43">
        <v>3</v>
      </c>
      <c r="D2800">
        <v>3626</v>
      </c>
      <c r="E2800" s="25">
        <f t="shared" si="527"/>
        <v>3704.25</v>
      </c>
      <c r="F2800" s="25">
        <f t="shared" si="528"/>
        <v>3919.625</v>
      </c>
      <c r="G2800" s="25">
        <f t="shared" si="529"/>
        <v>0.9250884969863189</v>
      </c>
      <c r="H2800" s="25">
        <f t="shared" si="524"/>
        <v>1.0047966317304369</v>
      </c>
      <c r="I2800" s="4">
        <f t="shared" si="530"/>
        <v>3608.6904409257313</v>
      </c>
      <c r="J2800" s="25">
        <f t="shared" si="525"/>
        <v>4306.2412637120215</v>
      </c>
      <c r="K2800" s="15">
        <f t="shared" si="531"/>
        <v>4326.8967171964596</v>
      </c>
      <c r="L2800" s="36">
        <f t="shared" si="532"/>
        <v>-700.89671719645958</v>
      </c>
      <c r="M2800" s="36">
        <f t="shared" si="533"/>
        <v>700.89671719645958</v>
      </c>
      <c r="N2800" s="36">
        <f t="shared" si="534"/>
        <v>0.19329749509003297</v>
      </c>
      <c r="O2800" s="36">
        <f t="shared" si="535"/>
        <v>491256.20817677386</v>
      </c>
      <c r="P2800" s="35">
        <f t="shared" si="526"/>
        <v>491256.20817677386</v>
      </c>
    </row>
    <row r="2801" spans="1:16" x14ac:dyDescent="0.4">
      <c r="A2801" s="1">
        <v>2800</v>
      </c>
      <c r="B2801" s="21">
        <v>42613</v>
      </c>
      <c r="C2801" s="43">
        <v>4</v>
      </c>
      <c r="D2801">
        <v>3957</v>
      </c>
      <c r="E2801" s="25">
        <f t="shared" si="527"/>
        <v>4135</v>
      </c>
      <c r="F2801" s="25">
        <f t="shared" si="528"/>
        <v>4372.875</v>
      </c>
      <c r="G2801" s="25">
        <f t="shared" si="529"/>
        <v>0.9048966640939885</v>
      </c>
      <c r="H2801" s="25">
        <f t="shared" si="524"/>
        <v>0.99880733708417879</v>
      </c>
      <c r="I2801" s="4">
        <f t="shared" si="530"/>
        <v>3961.7250024931554</v>
      </c>
      <c r="J2801" s="25">
        <f t="shared" si="525"/>
        <v>4306.1814002514348</v>
      </c>
      <c r="K2801" s="15">
        <f t="shared" si="531"/>
        <v>4301.045577386556</v>
      </c>
      <c r="L2801" s="36">
        <f t="shared" si="532"/>
        <v>-344.04557738655603</v>
      </c>
      <c r="M2801" s="36">
        <f t="shared" si="533"/>
        <v>344.04557738655603</v>
      </c>
      <c r="N2801" s="36">
        <f t="shared" si="534"/>
        <v>8.6946064540448828E-2</v>
      </c>
      <c r="O2801" s="36">
        <f t="shared" si="535"/>
        <v>118367.35931924872</v>
      </c>
      <c r="P2801" s="35">
        <f t="shared" si="526"/>
        <v>118367.35931924872</v>
      </c>
    </row>
    <row r="2802" spans="1:16" x14ac:dyDescent="0.4">
      <c r="A2802" s="1">
        <v>2801</v>
      </c>
      <c r="B2802" s="21">
        <v>42614</v>
      </c>
      <c r="C2802" s="43">
        <v>1</v>
      </c>
      <c r="D2802">
        <v>5715</v>
      </c>
      <c r="E2802" s="25">
        <f t="shared" si="527"/>
        <v>4610.75</v>
      </c>
      <c r="F2802" s="25">
        <f t="shared" si="528"/>
        <v>4638.625</v>
      </c>
      <c r="G2802" s="25">
        <f t="shared" si="529"/>
        <v>1.2320461343609368</v>
      </c>
      <c r="H2802" s="25">
        <f t="shared" si="524"/>
        <v>1.0016405964821891</v>
      </c>
      <c r="I2802" s="4">
        <f t="shared" si="530"/>
        <v>5705.6393481567748</v>
      </c>
      <c r="J2802" s="25">
        <f t="shared" si="525"/>
        <v>4306.1215367908471</v>
      </c>
      <c r="K2802" s="15">
        <f t="shared" si="531"/>
        <v>4313.1861446359844</v>
      </c>
      <c r="L2802" s="36">
        <f t="shared" si="532"/>
        <v>1401.8138553640156</v>
      </c>
      <c r="M2802" s="36">
        <f t="shared" si="533"/>
        <v>1401.8138553640156</v>
      </c>
      <c r="N2802" s="36">
        <f t="shared" si="534"/>
        <v>0.24528676384322232</v>
      </c>
      <c r="O2802" s="36">
        <f t="shared" si="535"/>
        <v>1965082.0850905252</v>
      </c>
      <c r="P2802" s="35">
        <f t="shared" si="526"/>
        <v>1965082.0850905252</v>
      </c>
    </row>
    <row r="2803" spans="1:16" x14ac:dyDescent="0.4">
      <c r="A2803" s="1">
        <v>2802</v>
      </c>
      <c r="B2803" s="21">
        <v>42615</v>
      </c>
      <c r="C2803" s="43">
        <v>2</v>
      </c>
      <c r="D2803">
        <v>5145</v>
      </c>
      <c r="E2803" s="25">
        <f t="shared" si="527"/>
        <v>4666.5</v>
      </c>
      <c r="F2803" s="25">
        <f t="shared" si="528"/>
        <v>4600.625</v>
      </c>
      <c r="G2803" s="25">
        <f t="shared" si="529"/>
        <v>1.1183263143594619</v>
      </c>
      <c r="H2803" s="25">
        <f t="shared" si="524"/>
        <v>0.99475543470319527</v>
      </c>
      <c r="I2803" s="4">
        <f t="shared" si="530"/>
        <v>5172.1255501711448</v>
      </c>
      <c r="J2803" s="25">
        <f t="shared" si="525"/>
        <v>4306.0616733302604</v>
      </c>
      <c r="K2803" s="15">
        <f t="shared" si="531"/>
        <v>4283.4782517124113</v>
      </c>
      <c r="L2803" s="36">
        <f t="shared" si="532"/>
        <v>861.52174828758871</v>
      </c>
      <c r="M2803" s="36">
        <f t="shared" si="533"/>
        <v>861.52174828758871</v>
      </c>
      <c r="N2803" s="36">
        <f t="shared" si="534"/>
        <v>0.16744834757776261</v>
      </c>
      <c r="O2803" s="36">
        <f t="shared" si="535"/>
        <v>742219.72277250339</v>
      </c>
      <c r="P2803" s="35">
        <f t="shared" si="526"/>
        <v>742219.72277250339</v>
      </c>
    </row>
    <row r="2804" spans="1:16" x14ac:dyDescent="0.4">
      <c r="A2804" s="1">
        <v>2803</v>
      </c>
      <c r="B2804" s="21">
        <v>42616</v>
      </c>
      <c r="C2804" s="43">
        <v>3</v>
      </c>
      <c r="D2804">
        <v>3849</v>
      </c>
      <c r="E2804" s="25">
        <f t="shared" si="527"/>
        <v>4534.75</v>
      </c>
      <c r="F2804" s="25">
        <f t="shared" si="528"/>
        <v>4207.875</v>
      </c>
      <c r="G2804" s="25">
        <f t="shared" si="529"/>
        <v>0.91471348364673377</v>
      </c>
      <c r="H2804" s="25">
        <f t="shared" si="524"/>
        <v>1.0047966317304369</v>
      </c>
      <c r="I2804" s="4">
        <f t="shared" si="530"/>
        <v>3830.6258982689301</v>
      </c>
      <c r="J2804" s="25">
        <f t="shared" si="525"/>
        <v>4306.0018098696728</v>
      </c>
      <c r="K2804" s="15">
        <f t="shared" si="531"/>
        <v>4326.6561147822122</v>
      </c>
      <c r="L2804" s="36">
        <f t="shared" si="532"/>
        <v>-477.65611478221217</v>
      </c>
      <c r="M2804" s="36">
        <f t="shared" si="533"/>
        <v>477.65611478221217</v>
      </c>
      <c r="N2804" s="36">
        <f t="shared" si="534"/>
        <v>0.12409875676337027</v>
      </c>
      <c r="O2804" s="36">
        <f t="shared" si="535"/>
        <v>228155.36398883784</v>
      </c>
      <c r="P2804" s="35">
        <f t="shared" si="526"/>
        <v>228155.36398883784</v>
      </c>
    </row>
    <row r="2805" spans="1:16" x14ac:dyDescent="0.4">
      <c r="A2805" s="1">
        <v>2804</v>
      </c>
      <c r="B2805" s="21">
        <v>42617</v>
      </c>
      <c r="C2805" s="43">
        <v>4</v>
      </c>
      <c r="D2805">
        <v>3430</v>
      </c>
      <c r="E2805" s="25">
        <f t="shared" si="527"/>
        <v>3881</v>
      </c>
      <c r="F2805" s="25">
        <f t="shared" si="528"/>
        <v>3675.5</v>
      </c>
      <c r="G2805" s="25">
        <f t="shared" si="529"/>
        <v>0.93320636648075095</v>
      </c>
      <c r="H2805" s="25">
        <f t="shared" si="524"/>
        <v>0.99880733708417879</v>
      </c>
      <c r="I2805" s="4">
        <f t="shared" si="530"/>
        <v>3434.0957186129699</v>
      </c>
      <c r="J2805" s="25">
        <f t="shared" si="525"/>
        <v>4305.9419464090861</v>
      </c>
      <c r="K2805" s="15">
        <f t="shared" si="531"/>
        <v>4300.8064091319247</v>
      </c>
      <c r="L2805" s="36">
        <f t="shared" si="532"/>
        <v>-870.80640913192474</v>
      </c>
      <c r="M2805" s="36">
        <f t="shared" si="533"/>
        <v>870.80640913192474</v>
      </c>
      <c r="N2805" s="36">
        <f t="shared" si="534"/>
        <v>0.25387941957198973</v>
      </c>
      <c r="O2805" s="36">
        <f t="shared" si="535"/>
        <v>758303.80218523706</v>
      </c>
      <c r="P2805" s="35">
        <f t="shared" si="526"/>
        <v>758303.80218523706</v>
      </c>
    </row>
    <row r="2806" spans="1:16" x14ac:dyDescent="0.4">
      <c r="A2806" s="1">
        <v>2805</v>
      </c>
      <c r="B2806" s="21">
        <v>42618</v>
      </c>
      <c r="C2806" s="43">
        <v>1</v>
      </c>
      <c r="D2806">
        <v>3100</v>
      </c>
      <c r="E2806" s="25">
        <f t="shared" si="527"/>
        <v>3470</v>
      </c>
      <c r="F2806" s="25">
        <f t="shared" si="528"/>
        <v>3652.375</v>
      </c>
      <c r="G2806" s="25">
        <f t="shared" si="529"/>
        <v>0.84876279133440569</v>
      </c>
      <c r="H2806" s="25">
        <f t="shared" si="524"/>
        <v>1.0016405964821891</v>
      </c>
      <c r="I2806" s="4">
        <f t="shared" si="530"/>
        <v>3094.9224810649171</v>
      </c>
      <c r="J2806" s="25">
        <f t="shared" si="525"/>
        <v>4305.8820829484985</v>
      </c>
      <c r="K2806" s="15">
        <f t="shared" si="531"/>
        <v>4312.9462979465043</v>
      </c>
      <c r="L2806" s="36">
        <f t="shared" si="532"/>
        <v>-1212.9462979465043</v>
      </c>
      <c r="M2806" s="36">
        <f t="shared" si="533"/>
        <v>1212.9462979465043</v>
      </c>
      <c r="N2806" s="36">
        <f t="shared" si="534"/>
        <v>0.39127299933758203</v>
      </c>
      <c r="O2806" s="36">
        <f t="shared" si="535"/>
        <v>1471238.7217021298</v>
      </c>
      <c r="P2806" s="35">
        <f t="shared" si="526"/>
        <v>1471238.7217021298</v>
      </c>
    </row>
    <row r="2807" spans="1:16" x14ac:dyDescent="0.4">
      <c r="A2807" s="1">
        <v>2806</v>
      </c>
      <c r="B2807" s="21">
        <v>42619</v>
      </c>
      <c r="C2807" s="43">
        <v>2</v>
      </c>
      <c r="D2807">
        <v>3501</v>
      </c>
      <c r="E2807" s="25">
        <f t="shared" si="527"/>
        <v>3834.75</v>
      </c>
      <c r="F2807" s="25">
        <f t="shared" si="528"/>
        <v>3864</v>
      </c>
      <c r="G2807" s="25">
        <f t="shared" si="529"/>
        <v>0.90605590062111796</v>
      </c>
      <c r="H2807" s="25">
        <f t="shared" si="524"/>
        <v>0.99475543470319527</v>
      </c>
      <c r="I2807" s="4">
        <f t="shared" si="530"/>
        <v>3519.4580274342425</v>
      </c>
      <c r="J2807" s="25">
        <f t="shared" si="525"/>
        <v>4305.8222194879118</v>
      </c>
      <c r="K2807" s="15">
        <f t="shared" si="531"/>
        <v>4283.2400537013746</v>
      </c>
      <c r="L2807" s="36">
        <f t="shared" si="532"/>
        <v>-782.24005370137456</v>
      </c>
      <c r="M2807" s="36">
        <f t="shared" si="533"/>
        <v>782.24005370137456</v>
      </c>
      <c r="N2807" s="36">
        <f t="shared" si="534"/>
        <v>0.22343332010893305</v>
      </c>
      <c r="O2807" s="36">
        <f t="shared" si="535"/>
        <v>611899.50161472941</v>
      </c>
      <c r="P2807" s="35">
        <f t="shared" si="526"/>
        <v>611899.50161472941</v>
      </c>
    </row>
    <row r="2808" spans="1:16" x14ac:dyDescent="0.4">
      <c r="A2808" s="1">
        <v>2807</v>
      </c>
      <c r="B2808" s="21">
        <v>42620</v>
      </c>
      <c r="C2808" s="43">
        <v>3</v>
      </c>
      <c r="D2808">
        <v>5308</v>
      </c>
      <c r="E2808" s="25">
        <f t="shared" si="527"/>
        <v>3893.25</v>
      </c>
      <c r="F2808" s="25">
        <f t="shared" si="528"/>
        <v>3878.375</v>
      </c>
      <c r="G2808" s="25">
        <f t="shared" si="529"/>
        <v>1.3686144325909693</v>
      </c>
      <c r="H2808" s="25">
        <f t="shared" si="524"/>
        <v>1.0047966317304369</v>
      </c>
      <c r="I2808" s="4">
        <f t="shared" si="530"/>
        <v>5282.6610205277948</v>
      </c>
      <c r="J2808" s="25">
        <f t="shared" si="525"/>
        <v>4305.7623560273241</v>
      </c>
      <c r="K2808" s="15">
        <f t="shared" si="531"/>
        <v>4326.4155123679657</v>
      </c>
      <c r="L2808" s="36">
        <f t="shared" si="532"/>
        <v>981.58448763203432</v>
      </c>
      <c r="M2808" s="36">
        <f t="shared" si="533"/>
        <v>981.58448763203432</v>
      </c>
      <c r="N2808" s="36">
        <f t="shared" si="534"/>
        <v>0.18492548749661536</v>
      </c>
      <c r="O2808" s="36">
        <f t="shared" si="535"/>
        <v>963508.1063598434</v>
      </c>
      <c r="P2808" s="35">
        <f t="shared" si="526"/>
        <v>963508.1063598434</v>
      </c>
    </row>
    <row r="2809" spans="1:16" x14ac:dyDescent="0.4">
      <c r="A2809" s="1">
        <v>2808</v>
      </c>
      <c r="B2809" s="21">
        <v>42621</v>
      </c>
      <c r="C2809" s="43">
        <v>4</v>
      </c>
      <c r="D2809">
        <v>3664</v>
      </c>
      <c r="E2809" s="25">
        <f t="shared" si="527"/>
        <v>3863.5</v>
      </c>
      <c r="F2809" s="25">
        <f t="shared" si="528"/>
        <v>3882.125</v>
      </c>
      <c r="G2809" s="25">
        <f t="shared" si="529"/>
        <v>0.94381298902018873</v>
      </c>
      <c r="H2809" s="25">
        <f t="shared" si="524"/>
        <v>0.99880733708417879</v>
      </c>
      <c r="I2809" s="4">
        <f t="shared" si="530"/>
        <v>3668.3751349848171</v>
      </c>
      <c r="J2809" s="25">
        <f t="shared" si="525"/>
        <v>4305.7024925667374</v>
      </c>
      <c r="K2809" s="15">
        <f t="shared" si="531"/>
        <v>4300.5672408772944</v>
      </c>
      <c r="L2809" s="36">
        <f t="shared" si="532"/>
        <v>-636.56724087729435</v>
      </c>
      <c r="M2809" s="36">
        <f t="shared" si="533"/>
        <v>636.56724087729435</v>
      </c>
      <c r="N2809" s="36">
        <f t="shared" si="534"/>
        <v>0.17373560067611746</v>
      </c>
      <c r="O2809" s="36">
        <f t="shared" si="535"/>
        <v>405217.85215813131</v>
      </c>
      <c r="P2809" s="35">
        <f t="shared" si="526"/>
        <v>405217.85215813131</v>
      </c>
    </row>
    <row r="2810" spans="1:16" x14ac:dyDescent="0.4">
      <c r="A2810" s="1">
        <v>2809</v>
      </c>
      <c r="B2810" s="21">
        <v>42622</v>
      </c>
      <c r="C2810" s="43">
        <v>1</v>
      </c>
      <c r="D2810">
        <v>2981</v>
      </c>
      <c r="E2810" s="25">
        <f t="shared" si="527"/>
        <v>3900.75</v>
      </c>
      <c r="F2810" s="25">
        <f t="shared" si="528"/>
        <v>3591.5</v>
      </c>
      <c r="G2810" s="25">
        <f t="shared" si="529"/>
        <v>0.83001531393568151</v>
      </c>
      <c r="H2810" s="25">
        <f t="shared" si="524"/>
        <v>1.0016405964821891</v>
      </c>
      <c r="I2810" s="4">
        <f t="shared" si="530"/>
        <v>2976.1173922756507</v>
      </c>
      <c r="J2810" s="25">
        <f t="shared" si="525"/>
        <v>4305.6426291061498</v>
      </c>
      <c r="K2810" s="15">
        <f t="shared" si="531"/>
        <v>4312.706451257025</v>
      </c>
      <c r="L2810" s="36">
        <f t="shared" si="532"/>
        <v>-1331.706451257025</v>
      </c>
      <c r="M2810" s="36">
        <f t="shared" si="533"/>
        <v>1331.706451257025</v>
      </c>
      <c r="N2810" s="36">
        <f t="shared" si="534"/>
        <v>0.44673144959980715</v>
      </c>
      <c r="O2810" s="36">
        <f t="shared" si="535"/>
        <v>1773442.0723195793</v>
      </c>
      <c r="P2810" s="35">
        <f t="shared" si="526"/>
        <v>1773442.0723195793</v>
      </c>
    </row>
    <row r="2811" spans="1:16" x14ac:dyDescent="0.4">
      <c r="A2811" s="1">
        <v>2810</v>
      </c>
      <c r="B2811" s="21">
        <v>42623</v>
      </c>
      <c r="C2811" s="43">
        <v>2</v>
      </c>
      <c r="D2811">
        <v>3650</v>
      </c>
      <c r="E2811" s="25">
        <f t="shared" si="527"/>
        <v>3282.25</v>
      </c>
      <c r="F2811" s="25">
        <f t="shared" si="528"/>
        <v>3198.75</v>
      </c>
      <c r="G2811" s="25">
        <f t="shared" si="529"/>
        <v>1.141070730754201</v>
      </c>
      <c r="H2811" s="25">
        <f t="shared" si="524"/>
        <v>0.99475543470319527</v>
      </c>
      <c r="I2811" s="4">
        <f t="shared" si="530"/>
        <v>3669.2435875849715</v>
      </c>
      <c r="J2811" s="25">
        <f t="shared" si="525"/>
        <v>4305.5827656455631</v>
      </c>
      <c r="K2811" s="15">
        <f t="shared" si="531"/>
        <v>4283.0018556903378</v>
      </c>
      <c r="L2811" s="36">
        <f t="shared" si="532"/>
        <v>-633.00185569033783</v>
      </c>
      <c r="M2811" s="36">
        <f t="shared" si="533"/>
        <v>633.00185569033783</v>
      </c>
      <c r="N2811" s="36">
        <f t="shared" si="534"/>
        <v>0.1734251659425583</v>
      </c>
      <c r="O2811" s="36">
        <f t="shared" si="535"/>
        <v>400691.34930741129</v>
      </c>
      <c r="P2811" s="35">
        <f t="shared" si="526"/>
        <v>400691.34930741129</v>
      </c>
    </row>
    <row r="2812" spans="1:16" x14ac:dyDescent="0.4">
      <c r="A2812" s="1">
        <v>2811</v>
      </c>
      <c r="B2812" s="21">
        <v>42624</v>
      </c>
      <c r="C2812" s="43">
        <v>3</v>
      </c>
      <c r="D2812">
        <v>2834</v>
      </c>
      <c r="E2812" s="25">
        <f t="shared" si="527"/>
        <v>3115.25</v>
      </c>
      <c r="F2812" s="25">
        <f t="shared" si="528"/>
        <v>3163.875</v>
      </c>
      <c r="G2812" s="25">
        <f t="shared" si="529"/>
        <v>0.89573703133025162</v>
      </c>
      <c r="H2812" s="25">
        <f t="shared" si="524"/>
        <v>1.0047966317304369</v>
      </c>
      <c r="I2812" s="4">
        <f t="shared" si="530"/>
        <v>2820.4712381642366</v>
      </c>
      <c r="J2812" s="25">
        <f t="shared" si="525"/>
        <v>4305.5229021849755</v>
      </c>
      <c r="K2812" s="15">
        <f t="shared" si="531"/>
        <v>4326.1749099537183</v>
      </c>
      <c r="L2812" s="36">
        <f t="shared" si="532"/>
        <v>-1492.1749099537183</v>
      </c>
      <c r="M2812" s="36">
        <f t="shared" si="533"/>
        <v>1492.1749099537183</v>
      </c>
      <c r="N2812" s="36">
        <f t="shared" si="534"/>
        <v>0.5265260797296113</v>
      </c>
      <c r="O2812" s="36">
        <f t="shared" si="535"/>
        <v>2226585.9618953872</v>
      </c>
      <c r="P2812" s="35">
        <f t="shared" si="526"/>
        <v>2226585.9618953872</v>
      </c>
    </row>
    <row r="2813" spans="1:16" x14ac:dyDescent="0.4">
      <c r="A2813" s="1">
        <v>2812</v>
      </c>
      <c r="B2813" s="21">
        <v>42625</v>
      </c>
      <c r="C2813" s="43">
        <v>4</v>
      </c>
      <c r="D2813">
        <v>2996</v>
      </c>
      <c r="E2813" s="25">
        <f t="shared" si="527"/>
        <v>3212.5</v>
      </c>
      <c r="F2813" s="25">
        <f t="shared" si="528"/>
        <v>3214.125</v>
      </c>
      <c r="G2813" s="25">
        <f t="shared" si="529"/>
        <v>0.93213549566367204</v>
      </c>
      <c r="H2813" s="25">
        <f t="shared" si="524"/>
        <v>0.99880733708417879</v>
      </c>
      <c r="I2813" s="4">
        <f t="shared" si="530"/>
        <v>2999.5774848292881</v>
      </c>
      <c r="J2813" s="25">
        <f t="shared" si="525"/>
        <v>4305.4630387243888</v>
      </c>
      <c r="K2813" s="15">
        <f t="shared" si="531"/>
        <v>4300.3280726226631</v>
      </c>
      <c r="L2813" s="36">
        <f t="shared" si="532"/>
        <v>-1304.3280726226631</v>
      </c>
      <c r="M2813" s="36">
        <f t="shared" si="533"/>
        <v>1304.3280726226631</v>
      </c>
      <c r="N2813" s="36">
        <f t="shared" si="534"/>
        <v>0.43535649954027472</v>
      </c>
      <c r="O2813" s="36">
        <f t="shared" si="535"/>
        <v>1701271.721031551</v>
      </c>
      <c r="P2813" s="35">
        <f t="shared" si="526"/>
        <v>1701271.721031551</v>
      </c>
    </row>
    <row r="2814" spans="1:16" x14ac:dyDescent="0.4">
      <c r="A2814" s="1">
        <v>2813</v>
      </c>
      <c r="B2814" s="21">
        <v>42626</v>
      </c>
      <c r="C2814" s="43">
        <v>1</v>
      </c>
      <c r="D2814">
        <v>3370</v>
      </c>
      <c r="E2814" s="25">
        <f t="shared" si="527"/>
        <v>3215.75</v>
      </c>
      <c r="F2814" s="25">
        <f t="shared" si="528"/>
        <v>3317.75</v>
      </c>
      <c r="G2814" s="25">
        <f t="shared" si="529"/>
        <v>1.0157486248210383</v>
      </c>
      <c r="H2814" s="25">
        <f t="shared" si="524"/>
        <v>1.0016405964821891</v>
      </c>
      <c r="I2814" s="4">
        <f t="shared" si="530"/>
        <v>3364.4802455447648</v>
      </c>
      <c r="J2814" s="25">
        <f t="shared" si="525"/>
        <v>4305.4031752638011</v>
      </c>
      <c r="K2814" s="15">
        <f t="shared" si="531"/>
        <v>4312.4666045675449</v>
      </c>
      <c r="L2814" s="36">
        <f t="shared" si="532"/>
        <v>-942.46660456754489</v>
      </c>
      <c r="M2814" s="36">
        <f t="shared" si="533"/>
        <v>942.46660456754489</v>
      </c>
      <c r="N2814" s="36">
        <f t="shared" si="534"/>
        <v>0.27966368088057714</v>
      </c>
      <c r="O2814" s="36">
        <f t="shared" si="535"/>
        <v>888243.30072507705</v>
      </c>
      <c r="P2814" s="35">
        <f t="shared" si="526"/>
        <v>888243.30072507705</v>
      </c>
    </row>
    <row r="2815" spans="1:16" x14ac:dyDescent="0.4">
      <c r="A2815" s="1">
        <v>2814</v>
      </c>
      <c r="B2815" s="21">
        <v>42627</v>
      </c>
      <c r="C2815" s="43">
        <v>2</v>
      </c>
      <c r="D2815">
        <v>3663</v>
      </c>
      <c r="E2815" s="25">
        <f t="shared" si="527"/>
        <v>3419.75</v>
      </c>
      <c r="F2815" s="25">
        <f t="shared" si="528"/>
        <v>3432.375</v>
      </c>
      <c r="G2815" s="25">
        <f t="shared" si="529"/>
        <v>1.0671910848902</v>
      </c>
      <c r="H2815" s="25">
        <f t="shared" si="524"/>
        <v>0.99475543470319527</v>
      </c>
      <c r="I2815" s="4">
        <f t="shared" si="530"/>
        <v>3682.3121263900684</v>
      </c>
      <c r="J2815" s="25">
        <f t="shared" si="525"/>
        <v>4305.3433118032144</v>
      </c>
      <c r="K2815" s="15">
        <f t="shared" si="531"/>
        <v>4282.7636576793011</v>
      </c>
      <c r="L2815" s="36">
        <f t="shared" si="532"/>
        <v>-619.7636576793011</v>
      </c>
      <c r="M2815" s="36">
        <f t="shared" si="533"/>
        <v>619.7636576793011</v>
      </c>
      <c r="N2815" s="36">
        <f t="shared" si="534"/>
        <v>0.16919564774209694</v>
      </c>
      <c r="O2815" s="36">
        <f t="shared" si="535"/>
        <v>384106.99138002592</v>
      </c>
      <c r="P2815" s="35">
        <f t="shared" si="526"/>
        <v>384106.99138002592</v>
      </c>
    </row>
    <row r="2816" spans="1:16" x14ac:dyDescent="0.4">
      <c r="A2816" s="1">
        <v>2815</v>
      </c>
      <c r="B2816" s="21">
        <v>42628</v>
      </c>
      <c r="C2816" s="43">
        <v>3</v>
      </c>
      <c r="D2816">
        <v>3650</v>
      </c>
      <c r="E2816" s="25">
        <f t="shared" si="527"/>
        <v>3445</v>
      </c>
      <c r="F2816" s="25">
        <f t="shared" si="528"/>
        <v>3390.25</v>
      </c>
      <c r="G2816" s="25">
        <f t="shared" si="529"/>
        <v>1.0766167686748764</v>
      </c>
      <c r="H2816" s="25">
        <f t="shared" si="524"/>
        <v>1.0047966317304369</v>
      </c>
      <c r="I2816" s="4">
        <f t="shared" si="530"/>
        <v>3632.5758713124433</v>
      </c>
      <c r="J2816" s="25">
        <f t="shared" si="525"/>
        <v>4305.2834483426268</v>
      </c>
      <c r="K2816" s="15">
        <f t="shared" si="531"/>
        <v>4325.9343075394718</v>
      </c>
      <c r="L2816" s="36">
        <f t="shared" si="532"/>
        <v>-675.93430753947177</v>
      </c>
      <c r="M2816" s="36">
        <f t="shared" si="533"/>
        <v>675.93430753947177</v>
      </c>
      <c r="N2816" s="36">
        <f t="shared" si="534"/>
        <v>0.18518748151766351</v>
      </c>
      <c r="O2816" s="36">
        <f t="shared" si="535"/>
        <v>456887.18810886523</v>
      </c>
      <c r="P2816" s="35">
        <f t="shared" si="526"/>
        <v>456887.18810886523</v>
      </c>
    </row>
    <row r="2817" spans="1:16" x14ac:dyDescent="0.4">
      <c r="A2817" s="1">
        <v>2816</v>
      </c>
      <c r="B2817" s="21">
        <v>42629</v>
      </c>
      <c r="C2817" s="43">
        <v>4</v>
      </c>
      <c r="D2817">
        <v>3097</v>
      </c>
      <c r="E2817" s="25">
        <f t="shared" si="527"/>
        <v>3335.5</v>
      </c>
      <c r="F2817" s="25">
        <f t="shared" si="528"/>
        <v>3225.5</v>
      </c>
      <c r="G2817" s="25">
        <f t="shared" si="529"/>
        <v>0.96016121531545495</v>
      </c>
      <c r="H2817" s="25">
        <f t="shared" si="524"/>
        <v>0.99880733708417879</v>
      </c>
      <c r="I2817" s="4">
        <f t="shared" si="530"/>
        <v>3100.6980876222647</v>
      </c>
      <c r="J2817" s="25">
        <f t="shared" si="525"/>
        <v>4305.2235848820401</v>
      </c>
      <c r="K2817" s="15">
        <f t="shared" si="531"/>
        <v>4300.0889043680327</v>
      </c>
      <c r="L2817" s="36">
        <f t="shared" si="532"/>
        <v>-1203.0889043680327</v>
      </c>
      <c r="M2817" s="36">
        <f t="shared" si="533"/>
        <v>1203.0889043680327</v>
      </c>
      <c r="N2817" s="36">
        <f t="shared" si="534"/>
        <v>0.38846913282790851</v>
      </c>
      <c r="O2817" s="36">
        <f t="shared" si="535"/>
        <v>1447422.9118134733</v>
      </c>
      <c r="P2817" s="35">
        <f t="shared" si="526"/>
        <v>1447422.9118134733</v>
      </c>
    </row>
    <row r="2818" spans="1:16" x14ac:dyDescent="0.4">
      <c r="A2818" s="1">
        <v>2817</v>
      </c>
      <c r="B2818" s="21">
        <v>42630</v>
      </c>
      <c r="C2818" s="43">
        <v>1</v>
      </c>
      <c r="D2818">
        <v>2932</v>
      </c>
      <c r="E2818" s="25">
        <f t="shared" si="527"/>
        <v>3115.5</v>
      </c>
      <c r="F2818" s="25">
        <f t="shared" si="528"/>
        <v>3482.75</v>
      </c>
      <c r="G2818" s="25">
        <f t="shared" si="529"/>
        <v>0.84186346995908401</v>
      </c>
      <c r="H2818" s="25">
        <f t="shared" ref="H2818:H2881" si="536">VLOOKUP(C2818,$Q$38:$S$42,3,FALSE)</f>
        <v>1.0016405964821891</v>
      </c>
      <c r="I2818" s="4">
        <f t="shared" si="530"/>
        <v>2927.1976498330118</v>
      </c>
      <c r="J2818" s="25">
        <f t="shared" si="525"/>
        <v>4305.1637214214525</v>
      </c>
      <c r="K2818" s="15">
        <f t="shared" si="531"/>
        <v>4312.2267578780647</v>
      </c>
      <c r="L2818" s="36">
        <f t="shared" si="532"/>
        <v>-1380.2267578780647</v>
      </c>
      <c r="M2818" s="36">
        <f t="shared" si="533"/>
        <v>1380.2267578780647</v>
      </c>
      <c r="N2818" s="36">
        <f t="shared" si="534"/>
        <v>0.47074582465145454</v>
      </c>
      <c r="O2818" s="36">
        <f t="shared" si="535"/>
        <v>1905025.903162594</v>
      </c>
      <c r="P2818" s="35">
        <f t="shared" si="526"/>
        <v>1905025.903162594</v>
      </c>
    </row>
    <row r="2819" spans="1:16" x14ac:dyDescent="0.4">
      <c r="A2819" s="1">
        <v>2818</v>
      </c>
      <c r="B2819" s="21">
        <v>42631</v>
      </c>
      <c r="C2819" s="43">
        <v>2</v>
      </c>
      <c r="D2819">
        <v>2783</v>
      </c>
      <c r="E2819" s="25">
        <f t="shared" si="527"/>
        <v>3850</v>
      </c>
      <c r="F2819" s="25">
        <f t="shared" si="528"/>
        <v>3919.125</v>
      </c>
      <c r="G2819" s="25">
        <f t="shared" si="529"/>
        <v>0.71010748572704363</v>
      </c>
      <c r="H2819" s="25">
        <f t="shared" si="536"/>
        <v>0.99475543470319527</v>
      </c>
      <c r="I2819" s="4">
        <f t="shared" si="530"/>
        <v>2797.6725765065685</v>
      </c>
      <c r="J2819" s="25">
        <f t="shared" ref="J2819:J2882" si="537">INTERCEPT($I$2:$I$3896,$A$2:$A$3896)+SLOPE($I$2:$I$3896,$A$2:$A$3896)*A2819</f>
        <v>4305.1038579608658</v>
      </c>
      <c r="K2819" s="15">
        <f t="shared" si="531"/>
        <v>4282.5254596682644</v>
      </c>
      <c r="L2819" s="36">
        <f t="shared" si="532"/>
        <v>-1499.5254596682644</v>
      </c>
      <c r="M2819" s="36">
        <f t="shared" si="533"/>
        <v>1499.5254596682644</v>
      </c>
      <c r="N2819" s="36">
        <f t="shared" si="534"/>
        <v>0.53881619104141731</v>
      </c>
      <c r="O2819" s="36">
        <f t="shared" si="535"/>
        <v>2248576.6041933196</v>
      </c>
      <c r="P2819" s="35">
        <f t="shared" ref="P2819:P2882" si="538">(D2819-K2819)^2</f>
        <v>2248576.6041933196</v>
      </c>
    </row>
    <row r="2820" spans="1:16" x14ac:dyDescent="0.4">
      <c r="A2820" s="1">
        <v>2819</v>
      </c>
      <c r="B2820" s="21">
        <v>42632</v>
      </c>
      <c r="C2820" s="43">
        <v>3</v>
      </c>
      <c r="D2820">
        <v>6588</v>
      </c>
      <c r="E2820" s="25">
        <f t="shared" si="527"/>
        <v>3988.25</v>
      </c>
      <c r="F2820" s="25">
        <f t="shared" si="528"/>
        <v>4177.375</v>
      </c>
      <c r="G2820" s="25">
        <f t="shared" si="529"/>
        <v>1.5770669379694187</v>
      </c>
      <c r="H2820" s="25">
        <f t="shared" si="536"/>
        <v>1.0047966317304369</v>
      </c>
      <c r="I2820" s="4">
        <f t="shared" si="530"/>
        <v>6556.550641152432</v>
      </c>
      <c r="J2820" s="25">
        <f t="shared" si="537"/>
        <v>4305.0439945002781</v>
      </c>
      <c r="K2820" s="15">
        <f t="shared" si="531"/>
        <v>4325.6937051252253</v>
      </c>
      <c r="L2820" s="36">
        <f t="shared" si="532"/>
        <v>2262.3062948747747</v>
      </c>
      <c r="M2820" s="36">
        <f t="shared" si="533"/>
        <v>2262.3062948747747</v>
      </c>
      <c r="N2820" s="36">
        <f t="shared" si="534"/>
        <v>0.34339804111638961</v>
      </c>
      <c r="O2820" s="36">
        <f t="shared" si="535"/>
        <v>5118029.7718300307</v>
      </c>
      <c r="P2820" s="35">
        <f t="shared" si="538"/>
        <v>5118029.7718300307</v>
      </c>
    </row>
    <row r="2821" spans="1:16" x14ac:dyDescent="0.4">
      <c r="A2821" s="1">
        <v>2820</v>
      </c>
      <c r="B2821" s="21">
        <v>42633</v>
      </c>
      <c r="C2821" s="43">
        <v>4</v>
      </c>
      <c r="D2821">
        <v>3650</v>
      </c>
      <c r="E2821" s="25">
        <f t="shared" ref="E2821:E2884" si="539">AVERAGE(D2819:D2822)</f>
        <v>4366.5</v>
      </c>
      <c r="F2821" s="25">
        <f t="shared" ref="F2821:F2884" si="540">AVERAGE(E2821:E2822)</f>
        <v>4447.375</v>
      </c>
      <c r="G2821" s="25">
        <f t="shared" si="529"/>
        <v>0.82070884510525877</v>
      </c>
      <c r="H2821" s="25">
        <f t="shared" si="536"/>
        <v>0.99880733708417879</v>
      </c>
      <c r="I2821" s="4">
        <f t="shared" si="530"/>
        <v>3654.3584177659886</v>
      </c>
      <c r="J2821" s="25">
        <f t="shared" si="537"/>
        <v>4304.9841310396914</v>
      </c>
      <c r="K2821" s="15">
        <f t="shared" si="531"/>
        <v>4299.8497361134014</v>
      </c>
      <c r="L2821" s="36">
        <f t="shared" si="532"/>
        <v>-649.84973611340138</v>
      </c>
      <c r="M2821" s="36">
        <f t="shared" si="533"/>
        <v>649.84973611340138</v>
      </c>
      <c r="N2821" s="36">
        <f t="shared" si="534"/>
        <v>0.1780410235927127</v>
      </c>
      <c r="O2821" s="36">
        <f t="shared" si="535"/>
        <v>422304.67952665739</v>
      </c>
      <c r="P2821" s="35">
        <f t="shared" si="538"/>
        <v>422304.67952665739</v>
      </c>
    </row>
    <row r="2822" spans="1:16" x14ac:dyDescent="0.4">
      <c r="A2822" s="1">
        <v>2821</v>
      </c>
      <c r="B2822" s="21">
        <v>42634</v>
      </c>
      <c r="C2822" s="43">
        <v>1</v>
      </c>
      <c r="D2822">
        <v>4445</v>
      </c>
      <c r="E2822" s="25">
        <f t="shared" si="539"/>
        <v>4528.25</v>
      </c>
      <c r="F2822" s="25">
        <f t="shared" si="540"/>
        <v>4102.375</v>
      </c>
      <c r="G2822" s="25">
        <f t="shared" si="529"/>
        <v>1.0835186934397758</v>
      </c>
      <c r="H2822" s="25">
        <f t="shared" si="536"/>
        <v>1.0016405964821891</v>
      </c>
      <c r="I2822" s="4">
        <f t="shared" si="530"/>
        <v>4437.7194930108244</v>
      </c>
      <c r="J2822" s="25">
        <f t="shared" si="537"/>
        <v>4304.9242675791038</v>
      </c>
      <c r="K2822" s="15">
        <f t="shared" si="531"/>
        <v>4311.9869111885846</v>
      </c>
      <c r="L2822" s="36">
        <f t="shared" si="532"/>
        <v>133.0130888114154</v>
      </c>
      <c r="M2822" s="36">
        <f t="shared" si="533"/>
        <v>133.0130888114154</v>
      </c>
      <c r="N2822" s="36">
        <f t="shared" si="534"/>
        <v>2.9924204457011338E-2</v>
      </c>
      <c r="O2822" s="36">
        <f t="shared" si="535"/>
        <v>17692.481795153482</v>
      </c>
      <c r="P2822" s="35">
        <f t="shared" si="538"/>
        <v>17692.481795153482</v>
      </c>
    </row>
    <row r="2823" spans="1:16" x14ac:dyDescent="0.4">
      <c r="A2823" s="1">
        <v>2822</v>
      </c>
      <c r="B2823" s="21">
        <v>42635</v>
      </c>
      <c r="C2823" s="43">
        <v>2</v>
      </c>
      <c r="D2823">
        <v>3430</v>
      </c>
      <c r="E2823" s="25">
        <f t="shared" si="539"/>
        <v>3676.5</v>
      </c>
      <c r="F2823" s="25">
        <f t="shared" si="540"/>
        <v>3587.625</v>
      </c>
      <c r="G2823" s="25">
        <f t="shared" si="529"/>
        <v>0.95606424863245187</v>
      </c>
      <c r="H2823" s="25">
        <f t="shared" si="536"/>
        <v>0.99475543470319527</v>
      </c>
      <c r="I2823" s="4">
        <f t="shared" si="530"/>
        <v>3448.0837001140962</v>
      </c>
      <c r="J2823" s="25">
        <f t="shared" si="537"/>
        <v>4304.8644041185171</v>
      </c>
      <c r="K2823" s="15">
        <f t="shared" si="531"/>
        <v>4282.2872616572267</v>
      </c>
      <c r="L2823" s="36">
        <f t="shared" si="532"/>
        <v>-852.28726165722674</v>
      </c>
      <c r="M2823" s="36">
        <f t="shared" si="533"/>
        <v>852.28726165722674</v>
      </c>
      <c r="N2823" s="36">
        <f t="shared" si="534"/>
        <v>0.24848025121201944</v>
      </c>
      <c r="O2823" s="36">
        <f t="shared" si="535"/>
        <v>726393.57638317405</v>
      </c>
      <c r="P2823" s="35">
        <f t="shared" si="538"/>
        <v>726393.57638317405</v>
      </c>
    </row>
    <row r="2824" spans="1:16" x14ac:dyDescent="0.4">
      <c r="A2824" s="1">
        <v>2823</v>
      </c>
      <c r="B2824" s="21">
        <v>42636</v>
      </c>
      <c r="C2824" s="43">
        <v>3</v>
      </c>
      <c r="D2824">
        <v>3181</v>
      </c>
      <c r="E2824" s="25">
        <f t="shared" si="539"/>
        <v>3498.75</v>
      </c>
      <c r="F2824" s="25">
        <f t="shared" si="540"/>
        <v>3399.375</v>
      </c>
      <c r="G2824" s="25">
        <f t="shared" si="529"/>
        <v>0.9357602500459643</v>
      </c>
      <c r="H2824" s="25">
        <f t="shared" si="536"/>
        <v>1.0047966317304369</v>
      </c>
      <c r="I2824" s="4">
        <f t="shared" si="530"/>
        <v>3165.8147525054474</v>
      </c>
      <c r="J2824" s="25">
        <f t="shared" si="537"/>
        <v>4304.8045406579295</v>
      </c>
      <c r="K2824" s="15">
        <f t="shared" si="531"/>
        <v>4325.4531027109779</v>
      </c>
      <c r="L2824" s="36">
        <f t="shared" si="532"/>
        <v>-1144.4531027109779</v>
      </c>
      <c r="M2824" s="36">
        <f t="shared" si="533"/>
        <v>1144.4531027109779</v>
      </c>
      <c r="N2824" s="36">
        <f t="shared" si="534"/>
        <v>0.35977777513705689</v>
      </c>
      <c r="O2824" s="36">
        <f t="shared" si="535"/>
        <v>1309772.904304784</v>
      </c>
      <c r="P2824" s="35">
        <f t="shared" si="538"/>
        <v>1309772.904304784</v>
      </c>
    </row>
    <row r="2825" spans="1:16" x14ac:dyDescent="0.4">
      <c r="A2825" s="1">
        <v>2824</v>
      </c>
      <c r="B2825" s="21">
        <v>42637</v>
      </c>
      <c r="C2825" s="43">
        <v>4</v>
      </c>
      <c r="D2825">
        <v>2939</v>
      </c>
      <c r="E2825" s="25">
        <f t="shared" si="539"/>
        <v>3300</v>
      </c>
      <c r="F2825" s="25">
        <f t="shared" si="540"/>
        <v>3224.75</v>
      </c>
      <c r="G2825" s="25">
        <f t="shared" si="529"/>
        <v>0.91138847972711068</v>
      </c>
      <c r="H2825" s="25">
        <f t="shared" si="536"/>
        <v>0.99880733708417879</v>
      </c>
      <c r="I2825" s="4">
        <f t="shared" si="530"/>
        <v>2942.5094218669151</v>
      </c>
      <c r="J2825" s="25">
        <f t="shared" si="537"/>
        <v>4304.7446771973428</v>
      </c>
      <c r="K2825" s="15">
        <f t="shared" si="531"/>
        <v>4299.610567858771</v>
      </c>
      <c r="L2825" s="36">
        <f t="shared" si="532"/>
        <v>-1360.610567858771</v>
      </c>
      <c r="M2825" s="36">
        <f t="shared" si="533"/>
        <v>1360.610567858771</v>
      </c>
      <c r="N2825" s="36">
        <f t="shared" si="534"/>
        <v>0.46295017620237189</v>
      </c>
      <c r="O2825" s="36">
        <f t="shared" si="535"/>
        <v>1851261.1173689673</v>
      </c>
      <c r="P2825" s="35">
        <f t="shared" si="538"/>
        <v>1851261.1173689673</v>
      </c>
    </row>
    <row r="2826" spans="1:16" x14ac:dyDescent="0.4">
      <c r="A2826" s="1">
        <v>2825</v>
      </c>
      <c r="B2826" s="21">
        <v>42638</v>
      </c>
      <c r="C2826" s="43">
        <v>1</v>
      </c>
      <c r="D2826">
        <v>3650</v>
      </c>
      <c r="E2826" s="25">
        <f t="shared" si="539"/>
        <v>3149.5</v>
      </c>
      <c r="F2826" s="25">
        <f t="shared" si="540"/>
        <v>3150.875</v>
      </c>
      <c r="G2826" s="25">
        <f t="shared" si="529"/>
        <v>1.158408378624985</v>
      </c>
      <c r="H2826" s="25">
        <f t="shared" si="536"/>
        <v>1.0016405964821891</v>
      </c>
      <c r="I2826" s="4">
        <f t="shared" si="530"/>
        <v>3644.0216309312732</v>
      </c>
      <c r="J2826" s="25">
        <f t="shared" si="537"/>
        <v>4304.684813736756</v>
      </c>
      <c r="K2826" s="15">
        <f t="shared" si="531"/>
        <v>4311.7470644991054</v>
      </c>
      <c r="L2826" s="36">
        <f t="shared" si="532"/>
        <v>-661.74706449910536</v>
      </c>
      <c r="M2826" s="36">
        <f t="shared" si="533"/>
        <v>661.74706449910536</v>
      </c>
      <c r="N2826" s="36">
        <f t="shared" si="534"/>
        <v>0.18130056561619326</v>
      </c>
      <c r="O2826" s="36">
        <f t="shared" si="535"/>
        <v>437909.17737318313</v>
      </c>
      <c r="P2826" s="35">
        <f t="shared" si="538"/>
        <v>437909.17737318313</v>
      </c>
    </row>
    <row r="2827" spans="1:16" x14ac:dyDescent="0.4">
      <c r="A2827" s="1">
        <v>2826</v>
      </c>
      <c r="B2827" s="21">
        <v>42639</v>
      </c>
      <c r="C2827" s="43">
        <v>2</v>
      </c>
      <c r="D2827">
        <v>2828</v>
      </c>
      <c r="E2827" s="25">
        <f t="shared" si="539"/>
        <v>3152.25</v>
      </c>
      <c r="F2827" s="25">
        <f t="shared" si="540"/>
        <v>3215</v>
      </c>
      <c r="G2827" s="25">
        <f t="shared" si="529"/>
        <v>0.87962674961119747</v>
      </c>
      <c r="H2827" s="25">
        <f t="shared" si="536"/>
        <v>0.99475543470319527</v>
      </c>
      <c r="I2827" s="4">
        <f t="shared" si="530"/>
        <v>2842.9098262165203</v>
      </c>
      <c r="J2827" s="25">
        <f t="shared" si="537"/>
        <v>4304.6249502761684</v>
      </c>
      <c r="K2827" s="15">
        <f t="shared" si="531"/>
        <v>4282.04906364619</v>
      </c>
      <c r="L2827" s="36">
        <f t="shared" si="532"/>
        <v>-1454.04906364619</v>
      </c>
      <c r="M2827" s="36">
        <f t="shared" si="533"/>
        <v>1454.04906364619</v>
      </c>
      <c r="N2827" s="36">
        <f t="shared" si="534"/>
        <v>0.51416162080841232</v>
      </c>
      <c r="O2827" s="36">
        <f t="shared" si="535"/>
        <v>2114258.6794903618</v>
      </c>
      <c r="P2827" s="35">
        <f t="shared" si="538"/>
        <v>2114258.6794903618</v>
      </c>
    </row>
    <row r="2828" spans="1:16" x14ac:dyDescent="0.4">
      <c r="A2828" s="1">
        <v>2827</v>
      </c>
      <c r="B2828" s="21">
        <v>42640</v>
      </c>
      <c r="C2828" s="43">
        <v>3</v>
      </c>
      <c r="D2828">
        <v>3192</v>
      </c>
      <c r="E2828" s="25">
        <f t="shared" si="539"/>
        <v>3277.75</v>
      </c>
      <c r="F2828" s="25">
        <f t="shared" si="540"/>
        <v>3250.25</v>
      </c>
      <c r="G2828" s="25">
        <f t="shared" si="529"/>
        <v>0.98207830166910237</v>
      </c>
      <c r="H2828" s="25">
        <f t="shared" si="536"/>
        <v>1.0047966317304369</v>
      </c>
      <c r="I2828" s="4">
        <f t="shared" si="530"/>
        <v>3176.7622414326902</v>
      </c>
      <c r="J2828" s="25">
        <f t="shared" si="537"/>
        <v>4304.5650868155817</v>
      </c>
      <c r="K2828" s="15">
        <f t="shared" si="531"/>
        <v>4325.2125002967323</v>
      </c>
      <c r="L2828" s="36">
        <f t="shared" si="532"/>
        <v>-1133.2125002967323</v>
      </c>
      <c r="M2828" s="36">
        <f t="shared" si="533"/>
        <v>1133.2125002967323</v>
      </c>
      <c r="N2828" s="36">
        <f t="shared" si="534"/>
        <v>0.35501644746138228</v>
      </c>
      <c r="O2828" s="36">
        <f t="shared" si="535"/>
        <v>1284170.5708287715</v>
      </c>
      <c r="P2828" s="35">
        <f t="shared" si="538"/>
        <v>1284170.5708287715</v>
      </c>
    </row>
    <row r="2829" spans="1:16" x14ac:dyDescent="0.4">
      <c r="A2829" s="1">
        <v>2828</v>
      </c>
      <c r="B2829" s="21">
        <v>42641</v>
      </c>
      <c r="C2829" s="43">
        <v>4</v>
      </c>
      <c r="D2829">
        <v>3441</v>
      </c>
      <c r="E2829" s="25">
        <f t="shared" si="539"/>
        <v>3222.75</v>
      </c>
      <c r="F2829" s="25">
        <f t="shared" si="540"/>
        <v>3262.75</v>
      </c>
      <c r="G2829" s="25">
        <f t="shared" si="529"/>
        <v>1.0546318289786223</v>
      </c>
      <c r="H2829" s="25">
        <f t="shared" si="536"/>
        <v>0.99880733708417879</v>
      </c>
      <c r="I2829" s="4">
        <f t="shared" si="530"/>
        <v>3445.1088535706208</v>
      </c>
      <c r="J2829" s="25">
        <f t="shared" si="537"/>
        <v>4304.5052233549941</v>
      </c>
      <c r="K2829" s="15">
        <f t="shared" si="531"/>
        <v>4299.3713996041397</v>
      </c>
      <c r="L2829" s="36">
        <f t="shared" si="532"/>
        <v>-858.3713996041397</v>
      </c>
      <c r="M2829" s="36">
        <f t="shared" si="533"/>
        <v>858.3713996041397</v>
      </c>
      <c r="N2829" s="36">
        <f t="shared" si="534"/>
        <v>0.24945405393901182</v>
      </c>
      <c r="O2829" s="36">
        <f t="shared" si="535"/>
        <v>736801.45965836965</v>
      </c>
      <c r="P2829" s="35">
        <f t="shared" si="538"/>
        <v>736801.45965836965</v>
      </c>
    </row>
    <row r="2830" spans="1:16" x14ac:dyDescent="0.4">
      <c r="A2830" s="1">
        <v>2829</v>
      </c>
      <c r="B2830" s="21">
        <v>42642</v>
      </c>
      <c r="C2830" s="43">
        <v>1</v>
      </c>
      <c r="D2830">
        <v>3430</v>
      </c>
      <c r="E2830" s="25">
        <f t="shared" si="539"/>
        <v>3302.75</v>
      </c>
      <c r="F2830" s="25">
        <f t="shared" si="540"/>
        <v>3276</v>
      </c>
      <c r="G2830" s="25">
        <f t="shared" si="529"/>
        <v>1.0470085470085471</v>
      </c>
      <c r="H2830" s="25">
        <f t="shared" si="536"/>
        <v>1.0016405964821891</v>
      </c>
      <c r="I2830" s="4">
        <f t="shared" si="530"/>
        <v>3424.3819709847307</v>
      </c>
      <c r="J2830" s="25">
        <f t="shared" si="537"/>
        <v>4304.4453598944074</v>
      </c>
      <c r="K2830" s="15">
        <f t="shared" si="531"/>
        <v>4311.5072178096252</v>
      </c>
      <c r="L2830" s="36">
        <f t="shared" si="532"/>
        <v>-881.50721780962522</v>
      </c>
      <c r="M2830" s="36">
        <f t="shared" si="533"/>
        <v>881.50721780962522</v>
      </c>
      <c r="N2830" s="36">
        <f t="shared" si="534"/>
        <v>0.25699918886577994</v>
      </c>
      <c r="O2830" s="36">
        <f t="shared" si="535"/>
        <v>777054.97505046602</v>
      </c>
      <c r="P2830" s="35">
        <f t="shared" si="538"/>
        <v>777054.97505046602</v>
      </c>
    </row>
    <row r="2831" spans="1:16" x14ac:dyDescent="0.4">
      <c r="A2831" s="1">
        <v>2830</v>
      </c>
      <c r="B2831" s="21">
        <v>42643</v>
      </c>
      <c r="C2831" s="43">
        <v>2</v>
      </c>
      <c r="D2831">
        <v>3148</v>
      </c>
      <c r="E2831" s="25">
        <f t="shared" si="539"/>
        <v>3249.25</v>
      </c>
      <c r="F2831" s="25">
        <f t="shared" si="540"/>
        <v>3496.625</v>
      </c>
      <c r="G2831" s="25">
        <f t="shared" si="529"/>
        <v>0.9002967146891645</v>
      </c>
      <c r="H2831" s="25">
        <f t="shared" si="536"/>
        <v>0.99475543470319527</v>
      </c>
      <c r="I2831" s="4">
        <f t="shared" si="530"/>
        <v>3164.5969352650659</v>
      </c>
      <c r="J2831" s="25">
        <f t="shared" si="537"/>
        <v>4304.3854964338198</v>
      </c>
      <c r="K2831" s="15">
        <f t="shared" si="531"/>
        <v>4281.8108656351533</v>
      </c>
      <c r="L2831" s="36">
        <f t="shared" si="532"/>
        <v>-1133.8108656351533</v>
      </c>
      <c r="M2831" s="36">
        <f t="shared" si="533"/>
        <v>1133.8108656351533</v>
      </c>
      <c r="N2831" s="36">
        <f t="shared" si="534"/>
        <v>0.36016863584344133</v>
      </c>
      <c r="O2831" s="36">
        <f t="shared" si="535"/>
        <v>1285527.0790323357</v>
      </c>
      <c r="P2831" s="35">
        <f t="shared" si="538"/>
        <v>1285527.0790323357</v>
      </c>
    </row>
    <row r="2832" spans="1:16" x14ac:dyDescent="0.4">
      <c r="A2832" s="1">
        <v>2831</v>
      </c>
      <c r="B2832" s="21">
        <v>42644</v>
      </c>
      <c r="C2832" s="43">
        <v>3</v>
      </c>
      <c r="D2832">
        <v>2978</v>
      </c>
      <c r="E2832" s="25">
        <f t="shared" si="539"/>
        <v>3744</v>
      </c>
      <c r="F2832" s="25">
        <f t="shared" si="540"/>
        <v>3931.625</v>
      </c>
      <c r="G2832" s="25">
        <f t="shared" si="529"/>
        <v>0.75744762025879886</v>
      </c>
      <c r="H2832" s="25">
        <f t="shared" si="536"/>
        <v>1.0047966317304369</v>
      </c>
      <c r="I2832" s="4">
        <f t="shared" si="530"/>
        <v>2963.7838204845084</v>
      </c>
      <c r="J2832" s="25">
        <f t="shared" si="537"/>
        <v>4304.325632973233</v>
      </c>
      <c r="K2832" s="15">
        <f t="shared" si="531"/>
        <v>4324.9718978824849</v>
      </c>
      <c r="L2832" s="36">
        <f t="shared" si="532"/>
        <v>-1346.9718978824849</v>
      </c>
      <c r="M2832" s="36">
        <f t="shared" si="533"/>
        <v>1346.9718978824849</v>
      </c>
      <c r="N2832" s="36">
        <f t="shared" si="534"/>
        <v>0.45230755469526018</v>
      </c>
      <c r="O2832" s="36">
        <f t="shared" si="535"/>
        <v>1814333.2936851433</v>
      </c>
      <c r="P2832" s="35">
        <f t="shared" si="538"/>
        <v>1814333.2936851433</v>
      </c>
    </row>
    <row r="2833" spans="1:16" x14ac:dyDescent="0.4">
      <c r="A2833" s="1">
        <v>2832</v>
      </c>
      <c r="B2833" s="21">
        <v>42645</v>
      </c>
      <c r="C2833" s="43">
        <v>4</v>
      </c>
      <c r="D2833">
        <v>5420</v>
      </c>
      <c r="E2833" s="25">
        <f t="shared" si="539"/>
        <v>4119.25</v>
      </c>
      <c r="F2833" s="25">
        <f t="shared" si="540"/>
        <v>4273</v>
      </c>
      <c r="G2833" s="25">
        <f t="shared" si="529"/>
        <v>1.2684296747016148</v>
      </c>
      <c r="H2833" s="25">
        <f t="shared" si="536"/>
        <v>0.99880733708417879</v>
      </c>
      <c r="I2833" s="4">
        <f t="shared" si="530"/>
        <v>5426.471951860728</v>
      </c>
      <c r="J2833" s="25">
        <f t="shared" si="537"/>
        <v>4304.2657695126454</v>
      </c>
      <c r="K2833" s="15">
        <f t="shared" si="531"/>
        <v>4299.1322313495093</v>
      </c>
      <c r="L2833" s="36">
        <f t="shared" si="532"/>
        <v>1120.8677686504907</v>
      </c>
      <c r="M2833" s="36">
        <f t="shared" si="533"/>
        <v>1120.8677686504907</v>
      </c>
      <c r="N2833" s="36">
        <f t="shared" si="534"/>
        <v>0.20680217133772891</v>
      </c>
      <c r="O2833" s="36">
        <f t="shared" si="535"/>
        <v>1256344.55479953</v>
      </c>
      <c r="P2833" s="35">
        <f t="shared" si="538"/>
        <v>1256344.55479953</v>
      </c>
    </row>
    <row r="2834" spans="1:16" x14ac:dyDescent="0.4">
      <c r="A2834" s="1">
        <v>2833</v>
      </c>
      <c r="B2834" s="21">
        <v>42646</v>
      </c>
      <c r="C2834" s="43">
        <v>1</v>
      </c>
      <c r="D2834">
        <v>4931</v>
      </c>
      <c r="E2834" s="25">
        <f t="shared" si="539"/>
        <v>4426.75</v>
      </c>
      <c r="F2834" s="25">
        <f t="shared" si="540"/>
        <v>4418.125</v>
      </c>
      <c r="G2834" s="25">
        <f t="shared" si="529"/>
        <v>1.116084311783845</v>
      </c>
      <c r="H2834" s="25">
        <f t="shared" si="536"/>
        <v>1.0016405964821891</v>
      </c>
      <c r="I2834" s="4">
        <f t="shared" si="530"/>
        <v>4922.9234690745507</v>
      </c>
      <c r="J2834" s="25">
        <f t="shared" si="537"/>
        <v>4304.2059060520587</v>
      </c>
      <c r="K2834" s="15">
        <f t="shared" si="531"/>
        <v>4311.2673711201451</v>
      </c>
      <c r="L2834" s="36">
        <f t="shared" si="532"/>
        <v>619.73262887985493</v>
      </c>
      <c r="M2834" s="36">
        <f t="shared" si="533"/>
        <v>619.73262887985493</v>
      </c>
      <c r="N2834" s="36">
        <f t="shared" si="534"/>
        <v>0.12568092250656154</v>
      </c>
      <c r="O2834" s="36">
        <f t="shared" si="535"/>
        <v>384068.53129833599</v>
      </c>
      <c r="P2834" s="35">
        <f t="shared" si="538"/>
        <v>384068.53129833599</v>
      </c>
    </row>
    <row r="2835" spans="1:16" x14ac:dyDescent="0.4">
      <c r="A2835" s="1">
        <v>2834</v>
      </c>
      <c r="B2835" s="21">
        <v>42647</v>
      </c>
      <c r="C2835" s="43">
        <v>2</v>
      </c>
      <c r="D2835">
        <v>4378</v>
      </c>
      <c r="E2835" s="25">
        <f t="shared" si="539"/>
        <v>4409.5</v>
      </c>
      <c r="F2835" s="25">
        <f t="shared" si="540"/>
        <v>4160.75</v>
      </c>
      <c r="G2835" s="25">
        <f t="shared" si="529"/>
        <v>1.0522141440846002</v>
      </c>
      <c r="H2835" s="25">
        <f t="shared" si="536"/>
        <v>0.99475543470319527</v>
      </c>
      <c r="I2835" s="4">
        <f t="shared" si="530"/>
        <v>4401.0817606704122</v>
      </c>
      <c r="J2835" s="25">
        <f t="shared" si="537"/>
        <v>4304.1460425914711</v>
      </c>
      <c r="K2835" s="15">
        <f t="shared" si="531"/>
        <v>4281.5726676241165</v>
      </c>
      <c r="L2835" s="36">
        <f t="shared" si="532"/>
        <v>96.427332375883452</v>
      </c>
      <c r="M2835" s="36">
        <f t="shared" si="533"/>
        <v>96.427332375883452</v>
      </c>
      <c r="N2835" s="36">
        <f t="shared" si="534"/>
        <v>2.2025429962513353E-2</v>
      </c>
      <c r="O2835" s="36">
        <f t="shared" si="535"/>
        <v>9298.2304291291002</v>
      </c>
      <c r="P2835" s="35">
        <f t="shared" si="538"/>
        <v>9298.2304291291002</v>
      </c>
    </row>
    <row r="2836" spans="1:16" x14ac:dyDescent="0.4">
      <c r="A2836" s="1">
        <v>2835</v>
      </c>
      <c r="B2836" s="21">
        <v>42648</v>
      </c>
      <c r="C2836" s="43">
        <v>3</v>
      </c>
      <c r="D2836">
        <v>2909</v>
      </c>
      <c r="E2836" s="25">
        <f t="shared" si="539"/>
        <v>3912</v>
      </c>
      <c r="F2836" s="25">
        <f t="shared" si="540"/>
        <v>3714.375</v>
      </c>
      <c r="G2836" s="25">
        <f t="shared" si="529"/>
        <v>0.78317348140669696</v>
      </c>
      <c r="H2836" s="25">
        <f t="shared" si="536"/>
        <v>1.0047966317304369</v>
      </c>
      <c r="I2836" s="4">
        <f t="shared" si="530"/>
        <v>2895.1132081227115</v>
      </c>
      <c r="J2836" s="25">
        <f t="shared" si="537"/>
        <v>4304.0861791308844</v>
      </c>
      <c r="K2836" s="15">
        <f t="shared" si="531"/>
        <v>4324.7312954682384</v>
      </c>
      <c r="L2836" s="36">
        <f t="shared" si="532"/>
        <v>-1415.7312954682384</v>
      </c>
      <c r="M2836" s="36">
        <f t="shared" si="533"/>
        <v>1415.7312954682384</v>
      </c>
      <c r="N2836" s="36">
        <f t="shared" si="534"/>
        <v>0.48667284134349892</v>
      </c>
      <c r="O2836" s="36">
        <f t="shared" si="535"/>
        <v>2004295.1009681765</v>
      </c>
      <c r="P2836" s="35">
        <f t="shared" si="538"/>
        <v>2004295.1009681765</v>
      </c>
    </row>
    <row r="2837" spans="1:16" x14ac:dyDescent="0.4">
      <c r="A2837" s="1">
        <v>2836</v>
      </c>
      <c r="B2837" s="21">
        <v>42649</v>
      </c>
      <c r="C2837" s="43">
        <v>4</v>
      </c>
      <c r="D2837">
        <v>3430</v>
      </c>
      <c r="E2837" s="25">
        <f t="shared" si="539"/>
        <v>3516.75</v>
      </c>
      <c r="F2837" s="25">
        <f t="shared" si="540"/>
        <v>3505.875</v>
      </c>
      <c r="G2837" s="25">
        <f t="shared" si="529"/>
        <v>0.97835775662281166</v>
      </c>
      <c r="H2837" s="25">
        <f t="shared" si="536"/>
        <v>0.99880733708417879</v>
      </c>
      <c r="I2837" s="4">
        <f t="shared" si="530"/>
        <v>3434.0957186129699</v>
      </c>
      <c r="J2837" s="25">
        <f t="shared" si="537"/>
        <v>4304.0263156702968</v>
      </c>
      <c r="K2837" s="15">
        <f t="shared" si="531"/>
        <v>4298.893063094878</v>
      </c>
      <c r="L2837" s="36">
        <f t="shared" si="532"/>
        <v>-868.89306309487802</v>
      </c>
      <c r="M2837" s="36">
        <f t="shared" si="533"/>
        <v>868.89306309487802</v>
      </c>
      <c r="N2837" s="36">
        <f t="shared" si="534"/>
        <v>0.25332159273903149</v>
      </c>
      <c r="O2837" s="36">
        <f t="shared" si="535"/>
        <v>754975.1550943997</v>
      </c>
      <c r="P2837" s="35">
        <f t="shared" si="538"/>
        <v>754975.1550943997</v>
      </c>
    </row>
    <row r="2838" spans="1:16" x14ac:dyDescent="0.4">
      <c r="A2838" s="1">
        <v>2837</v>
      </c>
      <c r="B2838" s="21">
        <v>42650</v>
      </c>
      <c r="C2838" s="43">
        <v>1</v>
      </c>
      <c r="D2838">
        <v>3350</v>
      </c>
      <c r="E2838" s="25">
        <f t="shared" si="539"/>
        <v>3495</v>
      </c>
      <c r="F2838" s="25">
        <f t="shared" si="540"/>
        <v>3560.125</v>
      </c>
      <c r="G2838" s="25">
        <f t="shared" si="529"/>
        <v>0.9409781959903093</v>
      </c>
      <c r="H2838" s="25">
        <f t="shared" si="536"/>
        <v>1.0016405964821891</v>
      </c>
      <c r="I2838" s="4">
        <f t="shared" si="530"/>
        <v>3344.5130037314425</v>
      </c>
      <c r="J2838" s="25">
        <f t="shared" si="537"/>
        <v>4303.96645220971</v>
      </c>
      <c r="K2838" s="15">
        <f t="shared" si="531"/>
        <v>4311.0275244306649</v>
      </c>
      <c r="L2838" s="36">
        <f t="shared" si="532"/>
        <v>-961.02752443066493</v>
      </c>
      <c r="M2838" s="36">
        <f t="shared" si="533"/>
        <v>961.02752443066493</v>
      </c>
      <c r="N2838" s="36">
        <f t="shared" si="534"/>
        <v>0.28687388788975071</v>
      </c>
      <c r="O2838" s="36">
        <f t="shared" si="535"/>
        <v>923573.90271333233</v>
      </c>
      <c r="P2838" s="35">
        <f t="shared" si="538"/>
        <v>923573.90271333233</v>
      </c>
    </row>
    <row r="2839" spans="1:16" x14ac:dyDescent="0.4">
      <c r="A2839" s="1">
        <v>2838</v>
      </c>
      <c r="B2839" s="21">
        <v>42651</v>
      </c>
      <c r="C2839" s="43">
        <v>2</v>
      </c>
      <c r="D2839">
        <v>4291</v>
      </c>
      <c r="E2839" s="25">
        <f t="shared" si="539"/>
        <v>3625.25</v>
      </c>
      <c r="F2839" s="25">
        <f t="shared" si="540"/>
        <v>3570.25</v>
      </c>
      <c r="G2839" s="25">
        <f t="shared" si="529"/>
        <v>1.2018766192843637</v>
      </c>
      <c r="H2839" s="25">
        <f t="shared" si="536"/>
        <v>0.99475543470319527</v>
      </c>
      <c r="I2839" s="4">
        <f t="shared" si="530"/>
        <v>4313.6230778978388</v>
      </c>
      <c r="J2839" s="25">
        <f t="shared" si="537"/>
        <v>4303.9065887491224</v>
      </c>
      <c r="K2839" s="15">
        <f t="shared" si="531"/>
        <v>4281.3344696130798</v>
      </c>
      <c r="L2839" s="36">
        <f t="shared" si="532"/>
        <v>9.6655303869201816</v>
      </c>
      <c r="M2839" s="36">
        <f t="shared" si="533"/>
        <v>9.6655303869201816</v>
      </c>
      <c r="N2839" s="36">
        <f t="shared" si="534"/>
        <v>2.252512325080443E-3</v>
      </c>
      <c r="O2839" s="36">
        <f t="shared" si="535"/>
        <v>93.422477660477398</v>
      </c>
      <c r="P2839" s="35">
        <f t="shared" si="538"/>
        <v>93.422477660477398</v>
      </c>
    </row>
    <row r="2840" spans="1:16" x14ac:dyDescent="0.4">
      <c r="A2840" s="1">
        <v>2839</v>
      </c>
      <c r="B2840" s="21">
        <v>42652</v>
      </c>
      <c r="C2840" s="43">
        <v>3</v>
      </c>
      <c r="D2840">
        <v>3430</v>
      </c>
      <c r="E2840" s="25">
        <f t="shared" si="539"/>
        <v>3515.25</v>
      </c>
      <c r="F2840" s="25">
        <f t="shared" si="540"/>
        <v>3509.625</v>
      </c>
      <c r="G2840" s="25">
        <f t="shared" si="529"/>
        <v>0.97731239092495636</v>
      </c>
      <c r="H2840" s="25">
        <f t="shared" si="536"/>
        <v>1.0047966317304369</v>
      </c>
      <c r="I2840" s="4">
        <f t="shared" si="530"/>
        <v>3413.6260927675839</v>
      </c>
      <c r="J2840" s="25">
        <f t="shared" si="537"/>
        <v>4303.8467252885357</v>
      </c>
      <c r="K2840" s="15">
        <f t="shared" si="531"/>
        <v>4324.4906930539919</v>
      </c>
      <c r="L2840" s="36">
        <f t="shared" si="532"/>
        <v>-894.49069305399189</v>
      </c>
      <c r="M2840" s="36">
        <f t="shared" si="533"/>
        <v>894.49069305399189</v>
      </c>
      <c r="N2840" s="36">
        <f t="shared" si="534"/>
        <v>0.26078445861632416</v>
      </c>
      <c r="O2840" s="36">
        <f t="shared" si="535"/>
        <v>800113.59996021073</v>
      </c>
      <c r="P2840" s="35">
        <f t="shared" si="538"/>
        <v>800113.59996021073</v>
      </c>
    </row>
    <row r="2841" spans="1:16" x14ac:dyDescent="0.4">
      <c r="A2841" s="1">
        <v>2840</v>
      </c>
      <c r="B2841" s="21">
        <v>42653</v>
      </c>
      <c r="C2841" s="43">
        <v>4</v>
      </c>
      <c r="D2841">
        <v>2990</v>
      </c>
      <c r="E2841" s="25">
        <f t="shared" si="539"/>
        <v>3504</v>
      </c>
      <c r="F2841" s="25">
        <f t="shared" si="540"/>
        <v>3315.125</v>
      </c>
      <c r="G2841" s="25">
        <f t="shared" si="529"/>
        <v>0.90192677500848384</v>
      </c>
      <c r="H2841" s="25">
        <f t="shared" si="536"/>
        <v>0.99880733708417879</v>
      </c>
      <c r="I2841" s="4">
        <f t="shared" si="530"/>
        <v>2993.5703203069329</v>
      </c>
      <c r="J2841" s="25">
        <f t="shared" si="537"/>
        <v>4303.7868618279481</v>
      </c>
      <c r="K2841" s="15">
        <f t="shared" si="531"/>
        <v>4298.6538948402476</v>
      </c>
      <c r="L2841" s="36">
        <f t="shared" si="532"/>
        <v>-1308.6538948402476</v>
      </c>
      <c r="M2841" s="36">
        <f t="shared" si="533"/>
        <v>1308.6538948402476</v>
      </c>
      <c r="N2841" s="36">
        <f t="shared" si="534"/>
        <v>0.43767688790643733</v>
      </c>
      <c r="O2841" s="36">
        <f t="shared" si="535"/>
        <v>1712575.0164805499</v>
      </c>
      <c r="P2841" s="35">
        <f t="shared" si="538"/>
        <v>1712575.0164805499</v>
      </c>
    </row>
    <row r="2842" spans="1:16" x14ac:dyDescent="0.4">
      <c r="A2842" s="1">
        <v>2841</v>
      </c>
      <c r="B2842" s="21">
        <v>42654</v>
      </c>
      <c r="C2842" s="43">
        <v>1</v>
      </c>
      <c r="D2842">
        <v>3305</v>
      </c>
      <c r="E2842" s="25">
        <f t="shared" si="539"/>
        <v>3126.25</v>
      </c>
      <c r="F2842" s="25">
        <f t="shared" si="540"/>
        <v>3019.25</v>
      </c>
      <c r="G2842" s="25">
        <f t="shared" si="529"/>
        <v>1.0946427092821065</v>
      </c>
      <c r="H2842" s="25">
        <f t="shared" si="536"/>
        <v>1.0016405964821891</v>
      </c>
      <c r="I2842" s="4">
        <f t="shared" si="530"/>
        <v>3299.586709651468</v>
      </c>
      <c r="J2842" s="25">
        <f t="shared" si="537"/>
        <v>4303.7269983673614</v>
      </c>
      <c r="K2842" s="15">
        <f t="shared" si="531"/>
        <v>4310.7876777411848</v>
      </c>
      <c r="L2842" s="36">
        <f t="shared" si="532"/>
        <v>-1005.7876777411848</v>
      </c>
      <c r="M2842" s="36">
        <f t="shared" si="533"/>
        <v>1005.7876777411848</v>
      </c>
      <c r="N2842" s="36">
        <f t="shared" si="534"/>
        <v>0.30432304924090309</v>
      </c>
      <c r="O2842" s="36">
        <f t="shared" si="535"/>
        <v>1011608.8526960054</v>
      </c>
      <c r="P2842" s="35">
        <f t="shared" si="538"/>
        <v>1011608.8526960054</v>
      </c>
    </row>
    <row r="2843" spans="1:16" x14ac:dyDescent="0.4">
      <c r="A2843" s="1">
        <v>2842</v>
      </c>
      <c r="B2843" s="21">
        <v>42655</v>
      </c>
      <c r="C2843" s="43">
        <v>2</v>
      </c>
      <c r="D2843">
        <v>2780</v>
      </c>
      <c r="E2843" s="25">
        <f t="shared" si="539"/>
        <v>2912.25</v>
      </c>
      <c r="F2843" s="25">
        <f t="shared" si="540"/>
        <v>2945</v>
      </c>
      <c r="G2843" s="25">
        <f t="shared" si="529"/>
        <v>0.94397283531409171</v>
      </c>
      <c r="H2843" s="25">
        <f t="shared" si="536"/>
        <v>0.99475543470319527</v>
      </c>
      <c r="I2843" s="4">
        <f t="shared" si="530"/>
        <v>2794.6567598592387</v>
      </c>
      <c r="J2843" s="25">
        <f t="shared" si="537"/>
        <v>4303.6671349067738</v>
      </c>
      <c r="K2843" s="15">
        <f t="shared" si="531"/>
        <v>4281.0962716020431</v>
      </c>
      <c r="L2843" s="36">
        <f t="shared" si="532"/>
        <v>-1501.0962716020431</v>
      </c>
      <c r="M2843" s="36">
        <f t="shared" si="533"/>
        <v>1501.0962716020431</v>
      </c>
      <c r="N2843" s="36">
        <f t="shared" si="534"/>
        <v>0.53996268762663424</v>
      </c>
      <c r="O2843" s="36">
        <f t="shared" si="535"/>
        <v>2253290.0166175547</v>
      </c>
      <c r="P2843" s="35">
        <f t="shared" si="538"/>
        <v>2253290.0166175547</v>
      </c>
    </row>
    <row r="2844" spans="1:16" x14ac:dyDescent="0.4">
      <c r="A2844" s="1">
        <v>2843</v>
      </c>
      <c r="B2844" s="21">
        <v>42656</v>
      </c>
      <c r="C2844" s="43">
        <v>3</v>
      </c>
      <c r="D2844">
        <v>2574</v>
      </c>
      <c r="E2844" s="25">
        <f t="shared" si="539"/>
        <v>2977.75</v>
      </c>
      <c r="F2844" s="25">
        <f t="shared" si="540"/>
        <v>2927.75</v>
      </c>
      <c r="G2844" s="25">
        <f t="shared" si="529"/>
        <v>0.87917342669285292</v>
      </c>
      <c r="H2844" s="25">
        <f t="shared" si="536"/>
        <v>1.0047966317304369</v>
      </c>
      <c r="I2844" s="4">
        <f t="shared" si="530"/>
        <v>2561.7124089748572</v>
      </c>
      <c r="J2844" s="25">
        <f t="shared" si="537"/>
        <v>4303.607271446187</v>
      </c>
      <c r="K2844" s="15">
        <f t="shared" si="531"/>
        <v>4324.2500906397445</v>
      </c>
      <c r="L2844" s="36">
        <f t="shared" si="532"/>
        <v>-1750.2500906397445</v>
      </c>
      <c r="M2844" s="36">
        <f t="shared" si="533"/>
        <v>1750.2500906397445</v>
      </c>
      <c r="N2844" s="36">
        <f t="shared" si="534"/>
        <v>0.67997284018638093</v>
      </c>
      <c r="O2844" s="36">
        <f t="shared" si="535"/>
        <v>3063375.3797844336</v>
      </c>
      <c r="P2844" s="35">
        <f t="shared" si="538"/>
        <v>3063375.3797844336</v>
      </c>
    </row>
    <row r="2845" spans="1:16" x14ac:dyDescent="0.4">
      <c r="A2845" s="1">
        <v>2844</v>
      </c>
      <c r="B2845" s="21">
        <v>42657</v>
      </c>
      <c r="C2845" s="43">
        <v>4</v>
      </c>
      <c r="D2845">
        <v>3252</v>
      </c>
      <c r="E2845" s="25">
        <f t="shared" si="539"/>
        <v>2877.75</v>
      </c>
      <c r="F2845" s="25">
        <f t="shared" si="540"/>
        <v>2859.375</v>
      </c>
      <c r="G2845" s="25">
        <f t="shared" si="529"/>
        <v>1.1373114754098361</v>
      </c>
      <c r="H2845" s="25">
        <f t="shared" si="536"/>
        <v>0.99880733708417879</v>
      </c>
      <c r="I2845" s="4">
        <f t="shared" si="530"/>
        <v>3255.8831711164371</v>
      </c>
      <c r="J2845" s="25">
        <f t="shared" si="537"/>
        <v>4303.5474079855994</v>
      </c>
      <c r="K2845" s="15">
        <f t="shared" si="531"/>
        <v>4298.4147265856163</v>
      </c>
      <c r="L2845" s="36">
        <f t="shared" si="532"/>
        <v>-1046.4147265856163</v>
      </c>
      <c r="M2845" s="36">
        <f t="shared" si="533"/>
        <v>1046.4147265856163</v>
      </c>
      <c r="N2845" s="36">
        <f t="shared" si="534"/>
        <v>0.32177574618253885</v>
      </c>
      <c r="O2845" s="36">
        <f t="shared" si="535"/>
        <v>1094983.7800152502</v>
      </c>
      <c r="P2845" s="35">
        <f t="shared" si="538"/>
        <v>1094983.7800152502</v>
      </c>
    </row>
    <row r="2846" spans="1:16" x14ac:dyDescent="0.4">
      <c r="A2846" s="1">
        <v>2845</v>
      </c>
      <c r="B2846" s="21">
        <v>42658</v>
      </c>
      <c r="C2846" s="43">
        <v>1</v>
      </c>
      <c r="D2846">
        <v>2905</v>
      </c>
      <c r="E2846" s="25">
        <f t="shared" si="539"/>
        <v>2841</v>
      </c>
      <c r="F2846" s="25">
        <f t="shared" si="540"/>
        <v>2924.875</v>
      </c>
      <c r="G2846" s="25">
        <f t="shared" si="529"/>
        <v>0.99320483781358182</v>
      </c>
      <c r="H2846" s="25">
        <f t="shared" si="536"/>
        <v>1.0016405964821891</v>
      </c>
      <c r="I2846" s="4">
        <f t="shared" si="530"/>
        <v>2900.2418733850272</v>
      </c>
      <c r="J2846" s="25">
        <f t="shared" si="537"/>
        <v>4303.4875445250127</v>
      </c>
      <c r="K2846" s="15">
        <f t="shared" si="531"/>
        <v>4310.5478310517046</v>
      </c>
      <c r="L2846" s="36">
        <f t="shared" si="532"/>
        <v>-1405.5478310517046</v>
      </c>
      <c r="M2846" s="36">
        <f t="shared" si="533"/>
        <v>1405.5478310517046</v>
      </c>
      <c r="N2846" s="36">
        <f t="shared" si="534"/>
        <v>0.48383746335686906</v>
      </c>
      <c r="O2846" s="36">
        <f t="shared" si="535"/>
        <v>1975564.7053741512</v>
      </c>
      <c r="P2846" s="35">
        <f t="shared" si="538"/>
        <v>1975564.7053741512</v>
      </c>
    </row>
    <row r="2847" spans="1:16" x14ac:dyDescent="0.4">
      <c r="A2847" s="1">
        <v>2846</v>
      </c>
      <c r="B2847" s="21">
        <v>42659</v>
      </c>
      <c r="C2847" s="43">
        <v>2</v>
      </c>
      <c r="D2847">
        <v>2633</v>
      </c>
      <c r="E2847" s="25">
        <f t="shared" si="539"/>
        <v>3008.75</v>
      </c>
      <c r="F2847" s="25">
        <f t="shared" si="540"/>
        <v>3013.875</v>
      </c>
      <c r="G2847" s="25">
        <f t="shared" si="529"/>
        <v>0.87362614574260711</v>
      </c>
      <c r="H2847" s="25">
        <f t="shared" si="536"/>
        <v>0.99475543470319527</v>
      </c>
      <c r="I2847" s="4">
        <f t="shared" si="530"/>
        <v>2646.8817441400629</v>
      </c>
      <c r="J2847" s="25">
        <f t="shared" si="537"/>
        <v>4303.4276810644251</v>
      </c>
      <c r="K2847" s="15">
        <f t="shared" si="531"/>
        <v>4280.8580735910054</v>
      </c>
      <c r="L2847" s="36">
        <f t="shared" si="532"/>
        <v>-1647.8580735910054</v>
      </c>
      <c r="M2847" s="36">
        <f t="shared" si="533"/>
        <v>1647.8580735910054</v>
      </c>
      <c r="N2847" s="36">
        <f t="shared" si="534"/>
        <v>0.62584810998519003</v>
      </c>
      <c r="O2847" s="36">
        <f t="shared" si="535"/>
        <v>2715436.2306990596</v>
      </c>
      <c r="P2847" s="35">
        <f t="shared" si="538"/>
        <v>2715436.2306990596</v>
      </c>
    </row>
    <row r="2848" spans="1:16" x14ac:dyDescent="0.4">
      <c r="A2848" s="1">
        <v>2847</v>
      </c>
      <c r="B2848" s="21">
        <v>42660</v>
      </c>
      <c r="C2848" s="43">
        <v>3</v>
      </c>
      <c r="D2848">
        <v>3245</v>
      </c>
      <c r="E2848" s="25">
        <f t="shared" si="539"/>
        <v>3019</v>
      </c>
      <c r="F2848" s="25">
        <f t="shared" si="540"/>
        <v>3069.625</v>
      </c>
      <c r="G2848" s="25">
        <f t="shared" si="529"/>
        <v>1.0571323858777537</v>
      </c>
      <c r="H2848" s="25">
        <f t="shared" si="536"/>
        <v>1.0047966317304369</v>
      </c>
      <c r="I2848" s="4">
        <f t="shared" si="530"/>
        <v>3229.5092335366789</v>
      </c>
      <c r="J2848" s="25">
        <f t="shared" si="537"/>
        <v>4303.3678176038384</v>
      </c>
      <c r="K2848" s="15">
        <f t="shared" si="531"/>
        <v>4324.009488225498</v>
      </c>
      <c r="L2848" s="36">
        <f t="shared" si="532"/>
        <v>-1079.009488225498</v>
      </c>
      <c r="M2848" s="36">
        <f t="shared" si="533"/>
        <v>1079.009488225498</v>
      </c>
      <c r="N2848" s="36">
        <f t="shared" si="534"/>
        <v>0.33251448019275748</v>
      </c>
      <c r="O2848" s="36">
        <f t="shared" si="535"/>
        <v>1164261.4756806511</v>
      </c>
      <c r="P2848" s="35">
        <f t="shared" si="538"/>
        <v>1164261.4756806511</v>
      </c>
    </row>
    <row r="2849" spans="1:16" x14ac:dyDescent="0.4">
      <c r="A2849" s="1">
        <v>2848</v>
      </c>
      <c r="B2849" s="21">
        <v>42661</v>
      </c>
      <c r="C2849" s="43">
        <v>4</v>
      </c>
      <c r="D2849">
        <v>3293</v>
      </c>
      <c r="E2849" s="25">
        <f t="shared" si="539"/>
        <v>3120.25</v>
      </c>
      <c r="F2849" s="25">
        <f t="shared" si="540"/>
        <v>3119.25</v>
      </c>
      <c r="G2849" s="25">
        <f t="shared" si="529"/>
        <v>1.055702492586359</v>
      </c>
      <c r="H2849" s="25">
        <f t="shared" si="536"/>
        <v>0.99880733708417879</v>
      </c>
      <c r="I2849" s="4">
        <f t="shared" si="530"/>
        <v>3296.9321286858631</v>
      </c>
      <c r="J2849" s="25">
        <f t="shared" si="537"/>
        <v>4303.3079541432508</v>
      </c>
      <c r="K2849" s="15">
        <f t="shared" si="531"/>
        <v>4298.175558330986</v>
      </c>
      <c r="L2849" s="36">
        <f t="shared" si="532"/>
        <v>-1005.175558330986</v>
      </c>
      <c r="M2849" s="36">
        <f t="shared" si="533"/>
        <v>1005.175558330986</v>
      </c>
      <c r="N2849" s="36">
        <f t="shared" si="534"/>
        <v>0.30524614586425325</v>
      </c>
      <c r="O2849" s="36">
        <f t="shared" si="535"/>
        <v>1010377.9030660093</v>
      </c>
      <c r="P2849" s="35">
        <f t="shared" si="538"/>
        <v>1010377.9030660093</v>
      </c>
    </row>
    <row r="2850" spans="1:16" x14ac:dyDescent="0.4">
      <c r="A2850" s="1">
        <v>2849</v>
      </c>
      <c r="B2850" s="21">
        <v>42662</v>
      </c>
      <c r="C2850" s="43">
        <v>1</v>
      </c>
      <c r="D2850">
        <v>3310</v>
      </c>
      <c r="E2850" s="25">
        <f t="shared" si="539"/>
        <v>3118.25</v>
      </c>
      <c r="F2850" s="25">
        <f t="shared" si="540"/>
        <v>3124</v>
      </c>
      <c r="G2850" s="25">
        <f t="shared" si="529"/>
        <v>1.0595390524967989</v>
      </c>
      <c r="H2850" s="25">
        <f t="shared" si="536"/>
        <v>1.0016405964821891</v>
      </c>
      <c r="I2850" s="4">
        <f t="shared" si="530"/>
        <v>3304.5785201047984</v>
      </c>
      <c r="J2850" s="25">
        <f t="shared" si="537"/>
        <v>4303.248090682664</v>
      </c>
      <c r="K2850" s="15">
        <f t="shared" si="531"/>
        <v>4310.3079843622245</v>
      </c>
      <c r="L2850" s="36">
        <f t="shared" si="532"/>
        <v>-1000.3079843622245</v>
      </c>
      <c r="M2850" s="36">
        <f t="shared" si="533"/>
        <v>1000.3079843622245</v>
      </c>
      <c r="N2850" s="36">
        <f t="shared" si="534"/>
        <v>0.3022078502604908</v>
      </c>
      <c r="O2850" s="36">
        <f t="shared" si="535"/>
        <v>1000616.0635788164</v>
      </c>
      <c r="P2850" s="35">
        <f t="shared" si="538"/>
        <v>1000616.0635788164</v>
      </c>
    </row>
    <row r="2851" spans="1:16" x14ac:dyDescent="0.4">
      <c r="A2851" s="1">
        <v>2850</v>
      </c>
      <c r="B2851" s="21">
        <v>42663</v>
      </c>
      <c r="C2851" s="43">
        <v>2</v>
      </c>
      <c r="D2851">
        <v>2625</v>
      </c>
      <c r="E2851" s="25">
        <f t="shared" si="539"/>
        <v>3129.75</v>
      </c>
      <c r="F2851" s="25">
        <f t="shared" si="540"/>
        <v>3083.25</v>
      </c>
      <c r="G2851" s="25">
        <f t="shared" si="529"/>
        <v>0.85137436146922885</v>
      </c>
      <c r="H2851" s="25">
        <f t="shared" si="536"/>
        <v>0.99475543470319527</v>
      </c>
      <c r="I2851" s="4">
        <f t="shared" si="530"/>
        <v>2638.8395664138493</v>
      </c>
      <c r="J2851" s="25">
        <f t="shared" si="537"/>
        <v>4303.1882272220764</v>
      </c>
      <c r="K2851" s="15">
        <f t="shared" si="531"/>
        <v>4280.6198755799687</v>
      </c>
      <c r="L2851" s="36">
        <f t="shared" si="532"/>
        <v>-1655.6198755799687</v>
      </c>
      <c r="M2851" s="36">
        <f t="shared" si="533"/>
        <v>1655.6198755799687</v>
      </c>
      <c r="N2851" s="36">
        <f t="shared" si="534"/>
        <v>0.63071233355427381</v>
      </c>
      <c r="O2851" s="36">
        <f t="shared" si="535"/>
        <v>2741077.1724154311</v>
      </c>
      <c r="P2851" s="35">
        <f t="shared" si="538"/>
        <v>2741077.1724154311</v>
      </c>
    </row>
    <row r="2852" spans="1:16" x14ac:dyDescent="0.4">
      <c r="A2852" s="1">
        <v>2851</v>
      </c>
      <c r="B2852" s="21">
        <v>42664</v>
      </c>
      <c r="C2852" s="43">
        <v>3</v>
      </c>
      <c r="D2852">
        <v>3291</v>
      </c>
      <c r="E2852" s="25">
        <f t="shared" si="539"/>
        <v>3036.75</v>
      </c>
      <c r="F2852" s="25">
        <f t="shared" si="540"/>
        <v>3079.25</v>
      </c>
      <c r="G2852" s="25">
        <f t="shared" si="529"/>
        <v>1.0687667451489811</v>
      </c>
      <c r="H2852" s="25">
        <f t="shared" si="536"/>
        <v>1.0047966317304369</v>
      </c>
      <c r="I2852" s="4">
        <f t="shared" si="530"/>
        <v>3275.289641777877</v>
      </c>
      <c r="J2852" s="25">
        <f t="shared" si="537"/>
        <v>4303.1283637614897</v>
      </c>
      <c r="K2852" s="15">
        <f t="shared" si="531"/>
        <v>4323.7688858112506</v>
      </c>
      <c r="L2852" s="36">
        <f t="shared" si="532"/>
        <v>-1032.7688858112506</v>
      </c>
      <c r="M2852" s="36">
        <f t="shared" si="533"/>
        <v>1032.7688858112506</v>
      </c>
      <c r="N2852" s="36">
        <f t="shared" si="534"/>
        <v>0.31381613060202085</v>
      </c>
      <c r="O2852" s="36">
        <f t="shared" si="535"/>
        <v>1066611.571499812</v>
      </c>
      <c r="P2852" s="35">
        <f t="shared" si="538"/>
        <v>1066611.571499812</v>
      </c>
    </row>
    <row r="2853" spans="1:16" x14ac:dyDescent="0.4">
      <c r="A2853" s="1">
        <v>2852</v>
      </c>
      <c r="B2853" s="21">
        <v>42665</v>
      </c>
      <c r="C2853" s="43">
        <v>4</v>
      </c>
      <c r="D2853">
        <v>2921</v>
      </c>
      <c r="E2853" s="25">
        <f t="shared" si="539"/>
        <v>3121.75</v>
      </c>
      <c r="F2853" s="25">
        <f t="shared" si="540"/>
        <v>3189</v>
      </c>
      <c r="G2853" s="25">
        <f t="shared" si="529"/>
        <v>0.91596111633740984</v>
      </c>
      <c r="H2853" s="25">
        <f t="shared" si="536"/>
        <v>0.99880733708417879</v>
      </c>
      <c r="I2853" s="4">
        <f t="shared" si="530"/>
        <v>2924.48792829985</v>
      </c>
      <c r="J2853" s="25">
        <f t="shared" si="537"/>
        <v>4303.0685003009021</v>
      </c>
      <c r="K2853" s="15">
        <f t="shared" si="531"/>
        <v>4297.9363900763547</v>
      </c>
      <c r="L2853" s="36">
        <f t="shared" si="532"/>
        <v>-1376.9363900763547</v>
      </c>
      <c r="M2853" s="36">
        <f t="shared" si="533"/>
        <v>1376.9363900763547</v>
      </c>
      <c r="N2853" s="36">
        <f t="shared" si="534"/>
        <v>0.47139212258690677</v>
      </c>
      <c r="O2853" s="36">
        <f t="shared" si="535"/>
        <v>1895953.8223165032</v>
      </c>
      <c r="P2853" s="35">
        <f t="shared" si="538"/>
        <v>1895953.8223165032</v>
      </c>
    </row>
    <row r="2854" spans="1:16" x14ac:dyDescent="0.4">
      <c r="A2854" s="1">
        <v>2853</v>
      </c>
      <c r="B2854" s="21">
        <v>42666</v>
      </c>
      <c r="C2854" s="43">
        <v>1</v>
      </c>
      <c r="D2854">
        <v>3650</v>
      </c>
      <c r="E2854" s="25">
        <f t="shared" si="539"/>
        <v>3256.25</v>
      </c>
      <c r="F2854" s="25">
        <f t="shared" si="540"/>
        <v>3242.125</v>
      </c>
      <c r="G2854" s="25">
        <f t="shared" si="529"/>
        <v>1.125804834791996</v>
      </c>
      <c r="H2854" s="25">
        <f t="shared" si="536"/>
        <v>1.0016405964821891</v>
      </c>
      <c r="I2854" s="4">
        <f t="shared" si="530"/>
        <v>3644.0216309312732</v>
      </c>
      <c r="J2854" s="25">
        <f t="shared" si="537"/>
        <v>4303.0086368403154</v>
      </c>
      <c r="K2854" s="15">
        <f t="shared" si="531"/>
        <v>4310.0681376727443</v>
      </c>
      <c r="L2854" s="36">
        <f t="shared" si="532"/>
        <v>-660.06813767274434</v>
      </c>
      <c r="M2854" s="36">
        <f t="shared" si="533"/>
        <v>660.06813767274434</v>
      </c>
      <c r="N2854" s="36">
        <f t="shared" si="534"/>
        <v>0.18084058566376557</v>
      </c>
      <c r="O2854" s="36">
        <f t="shared" si="535"/>
        <v>435689.94637076498</v>
      </c>
      <c r="P2854" s="35">
        <f t="shared" si="538"/>
        <v>435689.94637076498</v>
      </c>
    </row>
    <row r="2855" spans="1:16" x14ac:dyDescent="0.4">
      <c r="A2855" s="1">
        <v>2854</v>
      </c>
      <c r="B2855" s="21">
        <v>42667</v>
      </c>
      <c r="C2855" s="43">
        <v>2</v>
      </c>
      <c r="D2855">
        <v>3163</v>
      </c>
      <c r="E2855" s="25">
        <f t="shared" si="539"/>
        <v>3228</v>
      </c>
      <c r="F2855" s="25">
        <f t="shared" si="540"/>
        <v>3278.25</v>
      </c>
      <c r="G2855" s="25">
        <f t="shared" si="529"/>
        <v>0.96484404789140543</v>
      </c>
      <c r="H2855" s="25">
        <f t="shared" si="536"/>
        <v>0.99475543470319527</v>
      </c>
      <c r="I2855" s="4">
        <f t="shared" si="530"/>
        <v>3179.6760185017165</v>
      </c>
      <c r="J2855" s="25">
        <f t="shared" si="537"/>
        <v>4302.9487733797278</v>
      </c>
      <c r="K2855" s="15">
        <f t="shared" si="531"/>
        <v>4280.381677568932</v>
      </c>
      <c r="L2855" s="36">
        <f t="shared" si="532"/>
        <v>-1117.381677568932</v>
      </c>
      <c r="M2855" s="36">
        <f t="shared" si="533"/>
        <v>1117.381677568932</v>
      </c>
      <c r="N2855" s="36">
        <f t="shared" si="534"/>
        <v>0.35326641718903951</v>
      </c>
      <c r="O2855" s="36">
        <f t="shared" si="535"/>
        <v>1248541.8133667607</v>
      </c>
      <c r="P2855" s="35">
        <f t="shared" si="538"/>
        <v>1248541.8133667607</v>
      </c>
    </row>
    <row r="2856" spans="1:16" x14ac:dyDescent="0.4">
      <c r="A2856" s="1">
        <v>2855</v>
      </c>
      <c r="B2856" s="21">
        <v>42668</v>
      </c>
      <c r="C2856" s="43">
        <v>3</v>
      </c>
      <c r="D2856">
        <v>3178</v>
      </c>
      <c r="E2856" s="25">
        <f t="shared" si="539"/>
        <v>3328.5</v>
      </c>
      <c r="F2856" s="25">
        <f t="shared" si="540"/>
        <v>3208.875</v>
      </c>
      <c r="G2856" s="25">
        <f t="shared" si="529"/>
        <v>0.99037824782828876</v>
      </c>
      <c r="H2856" s="25">
        <f t="shared" si="536"/>
        <v>1.0047966317304369</v>
      </c>
      <c r="I2856" s="4">
        <f t="shared" si="530"/>
        <v>3162.8290737071084</v>
      </c>
      <c r="J2856" s="25">
        <f t="shared" si="537"/>
        <v>4302.888909919141</v>
      </c>
      <c r="K2856" s="15">
        <f t="shared" si="531"/>
        <v>4323.5282833970041</v>
      </c>
      <c r="L2856" s="36">
        <f t="shared" si="532"/>
        <v>-1145.5282833970041</v>
      </c>
      <c r="M2856" s="36">
        <f t="shared" si="533"/>
        <v>1145.5282833970041</v>
      </c>
      <c r="N2856" s="36">
        <f t="shared" si="534"/>
        <v>0.36045572164789302</v>
      </c>
      <c r="O2856" s="36">
        <f t="shared" si="535"/>
        <v>1312235.0480624868</v>
      </c>
      <c r="P2856" s="35">
        <f t="shared" si="538"/>
        <v>1312235.0480624868</v>
      </c>
    </row>
    <row r="2857" spans="1:16" x14ac:dyDescent="0.4">
      <c r="A2857" s="1">
        <v>2856</v>
      </c>
      <c r="B2857" s="21">
        <v>42669</v>
      </c>
      <c r="C2857" s="43">
        <v>4</v>
      </c>
      <c r="D2857">
        <v>3323</v>
      </c>
      <c r="E2857" s="25">
        <f t="shared" si="539"/>
        <v>3089.25</v>
      </c>
      <c r="F2857" s="25">
        <f t="shared" si="540"/>
        <v>3105.875</v>
      </c>
      <c r="G2857" s="25">
        <f t="shared" si="529"/>
        <v>1.069907835956051</v>
      </c>
      <c r="H2857" s="25">
        <f t="shared" si="536"/>
        <v>0.99880733708417879</v>
      </c>
      <c r="I2857" s="4">
        <f t="shared" si="530"/>
        <v>3326.9679512976381</v>
      </c>
      <c r="J2857" s="25">
        <f t="shared" si="537"/>
        <v>4302.8290464585534</v>
      </c>
      <c r="K2857" s="15">
        <f t="shared" si="531"/>
        <v>4297.6972218217243</v>
      </c>
      <c r="L2857" s="36">
        <f t="shared" si="532"/>
        <v>-974.69722182172427</v>
      </c>
      <c r="M2857" s="36">
        <f t="shared" si="533"/>
        <v>974.69722182172427</v>
      </c>
      <c r="N2857" s="36">
        <f t="shared" si="534"/>
        <v>0.29331845375315208</v>
      </c>
      <c r="O2857" s="36">
        <f t="shared" si="535"/>
        <v>950034.67422698752</v>
      </c>
      <c r="P2857" s="35">
        <f t="shared" si="538"/>
        <v>950034.67422698752</v>
      </c>
    </row>
    <row r="2858" spans="1:16" x14ac:dyDescent="0.4">
      <c r="A2858" s="1">
        <v>2857</v>
      </c>
      <c r="B2858" s="21">
        <v>42670</v>
      </c>
      <c r="C2858" s="43">
        <v>1</v>
      </c>
      <c r="D2858">
        <v>2693</v>
      </c>
      <c r="E2858" s="25">
        <f t="shared" si="539"/>
        <v>3122.5</v>
      </c>
      <c r="F2858" s="25">
        <f t="shared" si="540"/>
        <v>3092.375</v>
      </c>
      <c r="G2858" s="25">
        <f t="shared" si="529"/>
        <v>0.87085169166094023</v>
      </c>
      <c r="H2858" s="25">
        <f t="shared" si="536"/>
        <v>1.0016405964821891</v>
      </c>
      <c r="I2858" s="4">
        <f t="shared" si="530"/>
        <v>2688.5891101638135</v>
      </c>
      <c r="J2858" s="25">
        <f t="shared" si="537"/>
        <v>4302.7691829979667</v>
      </c>
      <c r="K2858" s="15">
        <f t="shared" si="531"/>
        <v>4309.8282909832651</v>
      </c>
      <c r="L2858" s="36">
        <f t="shared" si="532"/>
        <v>-1616.8282909832651</v>
      </c>
      <c r="M2858" s="36">
        <f t="shared" si="533"/>
        <v>1616.8282909832651</v>
      </c>
      <c r="N2858" s="36">
        <f t="shared" si="534"/>
        <v>0.60038183846389348</v>
      </c>
      <c r="O2858" s="36">
        <f t="shared" si="535"/>
        <v>2614133.7225238658</v>
      </c>
      <c r="P2858" s="35">
        <f t="shared" si="538"/>
        <v>2614133.7225238658</v>
      </c>
    </row>
    <row r="2859" spans="1:16" x14ac:dyDescent="0.4">
      <c r="A2859" s="1">
        <v>2858</v>
      </c>
      <c r="B2859" s="21">
        <v>42671</v>
      </c>
      <c r="C2859" s="43">
        <v>2</v>
      </c>
      <c r="D2859">
        <v>3296</v>
      </c>
      <c r="E2859" s="25">
        <f t="shared" si="539"/>
        <v>3062.25</v>
      </c>
      <c r="F2859" s="25">
        <f t="shared" si="540"/>
        <v>2991</v>
      </c>
      <c r="G2859" s="25">
        <f t="shared" si="529"/>
        <v>1.1019725844199264</v>
      </c>
      <c r="H2859" s="25">
        <f t="shared" si="536"/>
        <v>0.99475543470319527</v>
      </c>
      <c r="I2859" s="4">
        <f t="shared" si="530"/>
        <v>3313.3772232000179</v>
      </c>
      <c r="J2859" s="25">
        <f t="shared" si="537"/>
        <v>4302.7093195373791</v>
      </c>
      <c r="K2859" s="15">
        <f t="shared" si="531"/>
        <v>4280.1434795578953</v>
      </c>
      <c r="L2859" s="36">
        <f t="shared" si="532"/>
        <v>-984.14347955789526</v>
      </c>
      <c r="M2859" s="36">
        <f t="shared" si="533"/>
        <v>984.14347955789526</v>
      </c>
      <c r="N2859" s="36">
        <f t="shared" si="534"/>
        <v>0.29858722073965271</v>
      </c>
      <c r="O2859" s="36">
        <f t="shared" si="535"/>
        <v>968538.38835632137</v>
      </c>
      <c r="P2859" s="35">
        <f t="shared" si="538"/>
        <v>968538.38835632137</v>
      </c>
    </row>
    <row r="2860" spans="1:16" x14ac:dyDescent="0.4">
      <c r="A2860" s="1">
        <v>2859</v>
      </c>
      <c r="B2860" s="21">
        <v>42672</v>
      </c>
      <c r="C2860" s="43">
        <v>3</v>
      </c>
      <c r="D2860">
        <v>2937</v>
      </c>
      <c r="E2860" s="25">
        <f t="shared" si="539"/>
        <v>2919.75</v>
      </c>
      <c r="F2860" s="25">
        <f t="shared" si="540"/>
        <v>2951.375</v>
      </c>
      <c r="G2860" s="25">
        <f t="shared" si="529"/>
        <v>0.99512938884418278</v>
      </c>
      <c r="H2860" s="25">
        <f t="shared" si="536"/>
        <v>1.0047966317304369</v>
      </c>
      <c r="I2860" s="4">
        <f t="shared" si="530"/>
        <v>2922.9795435738756</v>
      </c>
      <c r="J2860" s="25">
        <f t="shared" si="537"/>
        <v>4302.6494560767924</v>
      </c>
      <c r="K2860" s="15">
        <f t="shared" si="531"/>
        <v>4323.2876809827576</v>
      </c>
      <c r="L2860" s="36">
        <f t="shared" si="532"/>
        <v>-1386.2876809827576</v>
      </c>
      <c r="M2860" s="36">
        <f t="shared" si="533"/>
        <v>1386.2876809827576</v>
      </c>
      <c r="N2860" s="36">
        <f t="shared" si="534"/>
        <v>0.47200806298357428</v>
      </c>
      <c r="O2860" s="36">
        <f t="shared" si="535"/>
        <v>1921793.5344445519</v>
      </c>
      <c r="P2860" s="35">
        <f t="shared" si="538"/>
        <v>1921793.5344445519</v>
      </c>
    </row>
    <row r="2861" spans="1:16" x14ac:dyDescent="0.4">
      <c r="A2861" s="1">
        <v>2860</v>
      </c>
      <c r="B2861" s="21">
        <v>42673</v>
      </c>
      <c r="C2861" s="43">
        <v>4</v>
      </c>
      <c r="D2861">
        <v>2753</v>
      </c>
      <c r="E2861" s="25">
        <f t="shared" si="539"/>
        <v>2983</v>
      </c>
      <c r="F2861" s="25">
        <f t="shared" si="540"/>
        <v>2907.375</v>
      </c>
      <c r="G2861" s="25">
        <f t="shared" ref="G2861:G2924" si="541">D2861/F2861</f>
        <v>0.94690227438840879</v>
      </c>
      <c r="H2861" s="25">
        <f t="shared" si="536"/>
        <v>0.99880733708417879</v>
      </c>
      <c r="I2861" s="4">
        <f t="shared" ref="I2861:I2924" si="542">D2861/H2861</f>
        <v>2756.2873216739085</v>
      </c>
      <c r="J2861" s="25">
        <f t="shared" si="537"/>
        <v>4302.5895926162048</v>
      </c>
      <c r="K2861" s="15">
        <f t="shared" ref="K2861:K2924" si="543">H2861*J2861</f>
        <v>4297.458053567093</v>
      </c>
      <c r="L2861" s="36">
        <f t="shared" ref="L2861:L2924" si="544">D2861-K2861</f>
        <v>-1544.458053567093</v>
      </c>
      <c r="M2861" s="36">
        <f t="shared" ref="M2861:M2924" si="545">ABS(L2861)</f>
        <v>1544.458053567093</v>
      </c>
      <c r="N2861" s="36">
        <f t="shared" ref="N2861:N2924" si="546">M2861/D2861</f>
        <v>0.56100910046025898</v>
      </c>
      <c r="O2861" s="36">
        <f t="shared" ref="O2861:O2924" si="547">L2861^2</f>
        <v>2385350.6792282537</v>
      </c>
      <c r="P2861" s="35">
        <f t="shared" si="538"/>
        <v>2385350.6792282537</v>
      </c>
    </row>
    <row r="2862" spans="1:16" x14ac:dyDescent="0.4">
      <c r="A2862" s="1">
        <v>2861</v>
      </c>
      <c r="B2862" s="21">
        <v>42674</v>
      </c>
      <c r="C2862" s="43">
        <v>1</v>
      </c>
      <c r="D2862">
        <v>2946</v>
      </c>
      <c r="E2862" s="25">
        <f t="shared" si="539"/>
        <v>2831.75</v>
      </c>
      <c r="F2862" s="25">
        <f t="shared" si="540"/>
        <v>2870.625</v>
      </c>
      <c r="G2862" s="25">
        <f t="shared" si="541"/>
        <v>1.0262573481384716</v>
      </c>
      <c r="H2862" s="25">
        <f t="shared" si="536"/>
        <v>1.0016405964821891</v>
      </c>
      <c r="I2862" s="4">
        <f t="shared" si="542"/>
        <v>2941.1747191023373</v>
      </c>
      <c r="J2862" s="25">
        <f t="shared" si="537"/>
        <v>4302.529729155618</v>
      </c>
      <c r="K2862" s="15">
        <f t="shared" si="543"/>
        <v>4309.588444293785</v>
      </c>
      <c r="L2862" s="36">
        <f t="shared" si="544"/>
        <v>-1363.588444293785</v>
      </c>
      <c r="M2862" s="36">
        <f t="shared" si="545"/>
        <v>1363.588444293785</v>
      </c>
      <c r="N2862" s="36">
        <f t="shared" si="546"/>
        <v>0.46286097905423795</v>
      </c>
      <c r="O2862" s="36">
        <f t="shared" si="547"/>
        <v>1859373.4454115448</v>
      </c>
      <c r="P2862" s="35">
        <f t="shared" si="538"/>
        <v>1859373.4454115448</v>
      </c>
    </row>
    <row r="2863" spans="1:16" x14ac:dyDescent="0.4">
      <c r="A2863" s="1">
        <v>2862</v>
      </c>
      <c r="B2863" s="21">
        <v>42675</v>
      </c>
      <c r="C2863" s="43">
        <v>2</v>
      </c>
      <c r="D2863">
        <v>2691</v>
      </c>
      <c r="E2863" s="25">
        <f t="shared" si="539"/>
        <v>2909.5</v>
      </c>
      <c r="F2863" s="25">
        <f t="shared" si="540"/>
        <v>2896.75</v>
      </c>
      <c r="G2863" s="25">
        <f t="shared" si="541"/>
        <v>0.9289721239319928</v>
      </c>
      <c r="H2863" s="25">
        <f t="shared" si="536"/>
        <v>0.99475543470319527</v>
      </c>
      <c r="I2863" s="4">
        <f t="shared" si="542"/>
        <v>2705.1875326551117</v>
      </c>
      <c r="J2863" s="25">
        <f t="shared" si="537"/>
        <v>4302.4698656950304</v>
      </c>
      <c r="K2863" s="15">
        <f t="shared" si="543"/>
        <v>4279.9052815468585</v>
      </c>
      <c r="L2863" s="36">
        <f t="shared" si="544"/>
        <v>-1588.9052815468585</v>
      </c>
      <c r="M2863" s="36">
        <f t="shared" si="545"/>
        <v>1588.9052815468585</v>
      </c>
      <c r="N2863" s="36">
        <f t="shared" si="546"/>
        <v>0.59045160964208787</v>
      </c>
      <c r="O2863" s="36">
        <f t="shared" si="547"/>
        <v>2524619.9937275019</v>
      </c>
      <c r="P2863" s="35">
        <f t="shared" si="538"/>
        <v>2524619.9937275019</v>
      </c>
    </row>
    <row r="2864" spans="1:16" x14ac:dyDescent="0.4">
      <c r="A2864" s="1">
        <v>2863</v>
      </c>
      <c r="B2864" s="21">
        <v>42676</v>
      </c>
      <c r="C2864" s="43">
        <v>3</v>
      </c>
      <c r="D2864">
        <v>3248</v>
      </c>
      <c r="E2864" s="25">
        <f t="shared" si="539"/>
        <v>2884</v>
      </c>
      <c r="F2864" s="25">
        <f t="shared" si="540"/>
        <v>2935</v>
      </c>
      <c r="G2864" s="25">
        <f t="shared" si="541"/>
        <v>1.1066439522998297</v>
      </c>
      <c r="H2864" s="25">
        <f t="shared" si="536"/>
        <v>1.0047966317304369</v>
      </c>
      <c r="I2864" s="4">
        <f t="shared" si="542"/>
        <v>3232.4949123350179</v>
      </c>
      <c r="J2864" s="25">
        <f t="shared" si="537"/>
        <v>4302.4100022344437</v>
      </c>
      <c r="K2864" s="15">
        <f t="shared" si="543"/>
        <v>4323.0470785685102</v>
      </c>
      <c r="L2864" s="36">
        <f t="shared" si="544"/>
        <v>-1075.0470785685102</v>
      </c>
      <c r="M2864" s="36">
        <f t="shared" si="545"/>
        <v>1075.0470785685102</v>
      </c>
      <c r="N2864" s="36">
        <f t="shared" si="546"/>
        <v>0.33098740103710289</v>
      </c>
      <c r="O2864" s="36">
        <f t="shared" si="547"/>
        <v>1155726.2211386885</v>
      </c>
      <c r="P2864" s="35">
        <f t="shared" si="538"/>
        <v>1155726.2211386885</v>
      </c>
    </row>
    <row r="2865" spans="1:16" x14ac:dyDescent="0.4">
      <c r="A2865" s="1">
        <v>2864</v>
      </c>
      <c r="B2865" s="21">
        <v>42677</v>
      </c>
      <c r="C2865" s="43">
        <v>4</v>
      </c>
      <c r="D2865">
        <v>2651</v>
      </c>
      <c r="E2865" s="25">
        <f t="shared" si="539"/>
        <v>2986</v>
      </c>
      <c r="F2865" s="25">
        <f t="shared" si="540"/>
        <v>3018.5</v>
      </c>
      <c r="G2865" s="25">
        <f t="shared" si="541"/>
        <v>0.87825078681464308</v>
      </c>
      <c r="H2865" s="25">
        <f t="shared" si="536"/>
        <v>0.99880733708417879</v>
      </c>
      <c r="I2865" s="4">
        <f t="shared" si="542"/>
        <v>2654.1655247938729</v>
      </c>
      <c r="J2865" s="25">
        <f t="shared" si="537"/>
        <v>4302.3501387738561</v>
      </c>
      <c r="K2865" s="15">
        <f t="shared" si="543"/>
        <v>4297.2188853124626</v>
      </c>
      <c r="L2865" s="36">
        <f t="shared" si="544"/>
        <v>-1646.2188853124626</v>
      </c>
      <c r="M2865" s="36">
        <f t="shared" si="545"/>
        <v>1646.2188853124626</v>
      </c>
      <c r="N2865" s="36">
        <f t="shared" si="546"/>
        <v>0.62098034149847703</v>
      </c>
      <c r="O2865" s="36">
        <f t="shared" si="547"/>
        <v>2710036.6183594069</v>
      </c>
      <c r="P2865" s="35">
        <f t="shared" si="538"/>
        <v>2710036.6183594069</v>
      </c>
    </row>
    <row r="2866" spans="1:16" x14ac:dyDescent="0.4">
      <c r="A2866" s="1">
        <v>2865</v>
      </c>
      <c r="B2866" s="21">
        <v>42678</v>
      </c>
      <c r="C2866" s="43">
        <v>1</v>
      </c>
      <c r="D2866">
        <v>3354</v>
      </c>
      <c r="E2866" s="25">
        <f t="shared" si="539"/>
        <v>3051</v>
      </c>
      <c r="F2866" s="25">
        <f t="shared" si="540"/>
        <v>2983.75</v>
      </c>
      <c r="G2866" s="25">
        <f t="shared" si="541"/>
        <v>1.124088814411395</v>
      </c>
      <c r="H2866" s="25">
        <f t="shared" si="536"/>
        <v>1.0016405964821891</v>
      </c>
      <c r="I2866" s="4">
        <f t="shared" si="542"/>
        <v>3348.5064520941069</v>
      </c>
      <c r="J2866" s="25">
        <f t="shared" si="537"/>
        <v>4302.2902753132694</v>
      </c>
      <c r="K2866" s="15">
        <f t="shared" si="543"/>
        <v>4309.3485976043048</v>
      </c>
      <c r="L2866" s="36">
        <f t="shared" si="544"/>
        <v>-955.34859760430481</v>
      </c>
      <c r="M2866" s="36">
        <f t="shared" si="545"/>
        <v>955.34859760430481</v>
      </c>
      <c r="N2866" s="36">
        <f t="shared" si="546"/>
        <v>0.28483858008476587</v>
      </c>
      <c r="O2866" s="36">
        <f t="shared" si="547"/>
        <v>912690.94294451189</v>
      </c>
      <c r="P2866" s="35">
        <f t="shared" si="538"/>
        <v>912690.94294451189</v>
      </c>
    </row>
    <row r="2867" spans="1:16" x14ac:dyDescent="0.4">
      <c r="A2867" s="1">
        <v>2866</v>
      </c>
      <c r="B2867" s="21">
        <v>42679</v>
      </c>
      <c r="C2867" s="43">
        <v>2</v>
      </c>
      <c r="D2867">
        <v>2951</v>
      </c>
      <c r="E2867" s="25">
        <f t="shared" si="539"/>
        <v>2916.5</v>
      </c>
      <c r="F2867" s="25">
        <f t="shared" si="540"/>
        <v>3002.75</v>
      </c>
      <c r="G2867" s="25">
        <f t="shared" si="541"/>
        <v>0.98276579801848307</v>
      </c>
      <c r="H2867" s="25">
        <f t="shared" si="536"/>
        <v>0.99475543470319527</v>
      </c>
      <c r="I2867" s="4">
        <f t="shared" si="542"/>
        <v>2966.5583087570549</v>
      </c>
      <c r="J2867" s="25">
        <f t="shared" si="537"/>
        <v>4302.2304118526818</v>
      </c>
      <c r="K2867" s="15">
        <f t="shared" si="543"/>
        <v>4279.6670835358209</v>
      </c>
      <c r="L2867" s="36">
        <f t="shared" si="544"/>
        <v>-1328.6670835358209</v>
      </c>
      <c r="M2867" s="36">
        <f t="shared" si="545"/>
        <v>1328.6670835358209</v>
      </c>
      <c r="N2867" s="36">
        <f t="shared" si="546"/>
        <v>0.45024299679289087</v>
      </c>
      <c r="O2867" s="36">
        <f t="shared" si="547"/>
        <v>1765356.2188715842</v>
      </c>
      <c r="P2867" s="35">
        <f t="shared" si="538"/>
        <v>1765356.2188715842</v>
      </c>
    </row>
    <row r="2868" spans="1:16" x14ac:dyDescent="0.4">
      <c r="A2868" s="1">
        <v>2867</v>
      </c>
      <c r="B2868" s="21">
        <v>42680</v>
      </c>
      <c r="C2868" s="43">
        <v>3</v>
      </c>
      <c r="D2868">
        <v>2710</v>
      </c>
      <c r="E2868" s="25">
        <f t="shared" si="539"/>
        <v>3089</v>
      </c>
      <c r="F2868" s="25">
        <f t="shared" si="540"/>
        <v>3093.75</v>
      </c>
      <c r="G2868" s="25">
        <f t="shared" si="541"/>
        <v>0.87595959595959594</v>
      </c>
      <c r="H2868" s="25">
        <f t="shared" si="536"/>
        <v>1.0047966317304369</v>
      </c>
      <c r="I2868" s="4">
        <f t="shared" si="542"/>
        <v>2697.0631811662251</v>
      </c>
      <c r="J2868" s="25">
        <f t="shared" si="537"/>
        <v>4302.170548392095</v>
      </c>
      <c r="K2868" s="15">
        <f t="shared" si="543"/>
        <v>4322.8064761542637</v>
      </c>
      <c r="L2868" s="36">
        <f t="shared" si="544"/>
        <v>-1612.8064761542637</v>
      </c>
      <c r="M2868" s="36">
        <f t="shared" si="545"/>
        <v>1612.8064761542637</v>
      </c>
      <c r="N2868" s="36">
        <f t="shared" si="546"/>
        <v>0.59513154101633348</v>
      </c>
      <c r="O2868" s="36">
        <f t="shared" si="547"/>
        <v>2601144.7295251335</v>
      </c>
      <c r="P2868" s="35">
        <f t="shared" si="538"/>
        <v>2601144.7295251335</v>
      </c>
    </row>
    <row r="2869" spans="1:16" x14ac:dyDescent="0.4">
      <c r="A2869" s="1">
        <v>2868</v>
      </c>
      <c r="B2869" s="21">
        <v>42681</v>
      </c>
      <c r="C2869" s="43">
        <v>4</v>
      </c>
      <c r="D2869">
        <v>3341</v>
      </c>
      <c r="E2869" s="25">
        <f t="shared" si="539"/>
        <v>3098.5</v>
      </c>
      <c r="F2869" s="25">
        <f t="shared" si="540"/>
        <v>3153.125</v>
      </c>
      <c r="G2869" s="25">
        <f t="shared" si="541"/>
        <v>1.059583746283449</v>
      </c>
      <c r="H2869" s="25">
        <f t="shared" si="536"/>
        <v>0.99880733708417879</v>
      </c>
      <c r="I2869" s="4">
        <f t="shared" si="542"/>
        <v>3344.9894448647033</v>
      </c>
      <c r="J2869" s="25">
        <f t="shared" si="537"/>
        <v>4302.1106849315074</v>
      </c>
      <c r="K2869" s="15">
        <f t="shared" si="543"/>
        <v>4296.9797170578313</v>
      </c>
      <c r="L2869" s="36">
        <f t="shared" si="544"/>
        <v>-955.97971705783129</v>
      </c>
      <c r="M2869" s="36">
        <f t="shared" si="545"/>
        <v>955.97971705783129</v>
      </c>
      <c r="N2869" s="36">
        <f t="shared" si="546"/>
        <v>0.28613580277097617</v>
      </c>
      <c r="O2869" s="36">
        <f t="shared" si="547"/>
        <v>913897.21942597115</v>
      </c>
      <c r="P2869" s="35">
        <f t="shared" si="538"/>
        <v>913897.21942597115</v>
      </c>
    </row>
    <row r="2870" spans="1:16" x14ac:dyDescent="0.4">
      <c r="A2870" s="1">
        <v>2869</v>
      </c>
      <c r="B2870" s="21">
        <v>42682</v>
      </c>
      <c r="C2870" s="43">
        <v>1</v>
      </c>
      <c r="D2870">
        <v>3392</v>
      </c>
      <c r="E2870" s="25">
        <f t="shared" si="539"/>
        <v>3207.75</v>
      </c>
      <c r="F2870" s="25">
        <f t="shared" si="540"/>
        <v>3325.25</v>
      </c>
      <c r="G2870" s="25">
        <f t="shared" si="541"/>
        <v>1.0200736786707767</v>
      </c>
      <c r="H2870" s="25">
        <f t="shared" si="536"/>
        <v>1.0016405964821891</v>
      </c>
      <c r="I2870" s="4">
        <f t="shared" si="542"/>
        <v>3386.444211539419</v>
      </c>
      <c r="J2870" s="25">
        <f t="shared" si="537"/>
        <v>4302.0508214709207</v>
      </c>
      <c r="K2870" s="15">
        <f t="shared" si="543"/>
        <v>4309.1087509148247</v>
      </c>
      <c r="L2870" s="36">
        <f t="shared" si="544"/>
        <v>-917.10875091482467</v>
      </c>
      <c r="M2870" s="36">
        <f t="shared" si="545"/>
        <v>917.10875091482467</v>
      </c>
      <c r="N2870" s="36">
        <f t="shared" si="546"/>
        <v>0.27037404213290822</v>
      </c>
      <c r="O2870" s="36">
        <f t="shared" si="547"/>
        <v>841088.46100454987</v>
      </c>
      <c r="P2870" s="35">
        <f t="shared" si="538"/>
        <v>841088.46100454987</v>
      </c>
    </row>
    <row r="2871" spans="1:16" x14ac:dyDescent="0.4">
      <c r="A2871" s="1">
        <v>2870</v>
      </c>
      <c r="B2871" s="21">
        <v>42683</v>
      </c>
      <c r="C2871" s="43">
        <v>2</v>
      </c>
      <c r="D2871">
        <v>3388</v>
      </c>
      <c r="E2871" s="25">
        <f t="shared" si="539"/>
        <v>3442.75</v>
      </c>
      <c r="F2871" s="25">
        <f t="shared" si="540"/>
        <v>3444.125</v>
      </c>
      <c r="G2871" s="25">
        <f t="shared" si="541"/>
        <v>0.98370413385112332</v>
      </c>
      <c r="H2871" s="25">
        <f t="shared" si="536"/>
        <v>0.99475543470319527</v>
      </c>
      <c r="I2871" s="4">
        <f t="shared" si="542"/>
        <v>3405.8622670514746</v>
      </c>
      <c r="J2871" s="25">
        <f t="shared" si="537"/>
        <v>4301.9909580103331</v>
      </c>
      <c r="K2871" s="15">
        <f t="shared" si="543"/>
        <v>4279.4288855247842</v>
      </c>
      <c r="L2871" s="36">
        <f t="shared" si="544"/>
        <v>-891.42888552478416</v>
      </c>
      <c r="M2871" s="36">
        <f t="shared" si="545"/>
        <v>891.42888552478416</v>
      </c>
      <c r="N2871" s="36">
        <f t="shared" si="546"/>
        <v>0.26311360257520194</v>
      </c>
      <c r="O2871" s="36">
        <f t="shared" si="547"/>
        <v>794645.45794795873</v>
      </c>
      <c r="P2871" s="35">
        <f t="shared" si="538"/>
        <v>794645.45794795873</v>
      </c>
    </row>
    <row r="2872" spans="1:16" x14ac:dyDescent="0.4">
      <c r="A2872" s="1">
        <v>2871</v>
      </c>
      <c r="B2872" s="21">
        <v>42684</v>
      </c>
      <c r="C2872" s="43">
        <v>3</v>
      </c>
      <c r="D2872">
        <v>3650</v>
      </c>
      <c r="E2872" s="25">
        <f t="shared" si="539"/>
        <v>3445.5</v>
      </c>
      <c r="F2872" s="25">
        <f t="shared" si="540"/>
        <v>3392.375</v>
      </c>
      <c r="G2872" s="25">
        <f t="shared" si="541"/>
        <v>1.0759423707579499</v>
      </c>
      <c r="H2872" s="25">
        <f t="shared" si="536"/>
        <v>1.0047966317304369</v>
      </c>
      <c r="I2872" s="4">
        <f t="shared" si="542"/>
        <v>3632.5758713124433</v>
      </c>
      <c r="J2872" s="25">
        <f t="shared" si="537"/>
        <v>4301.9310945497464</v>
      </c>
      <c r="K2872" s="15">
        <f t="shared" si="543"/>
        <v>4322.5658737400163</v>
      </c>
      <c r="L2872" s="36">
        <f t="shared" si="544"/>
        <v>-672.56587374001629</v>
      </c>
      <c r="M2872" s="36">
        <f t="shared" si="545"/>
        <v>672.56587374001629</v>
      </c>
      <c r="N2872" s="36">
        <f t="shared" si="546"/>
        <v>0.1842646229424702</v>
      </c>
      <c r="O2872" s="36">
        <f t="shared" si="547"/>
        <v>452344.85451967153</v>
      </c>
      <c r="P2872" s="35">
        <f t="shared" si="538"/>
        <v>452344.85451967153</v>
      </c>
    </row>
    <row r="2873" spans="1:16" x14ac:dyDescent="0.4">
      <c r="A2873" s="1">
        <v>2872</v>
      </c>
      <c r="B2873" s="21">
        <v>42685</v>
      </c>
      <c r="C2873" s="43">
        <v>4</v>
      </c>
      <c r="D2873">
        <v>3352</v>
      </c>
      <c r="E2873" s="25">
        <f t="shared" si="539"/>
        <v>3339.25</v>
      </c>
      <c r="F2873" s="25">
        <f t="shared" si="540"/>
        <v>3256.75</v>
      </c>
      <c r="G2873" s="25">
        <f t="shared" si="541"/>
        <v>1.0292469486451217</v>
      </c>
      <c r="H2873" s="25">
        <f t="shared" si="536"/>
        <v>0.99880733708417879</v>
      </c>
      <c r="I2873" s="4">
        <f t="shared" si="542"/>
        <v>3356.0025798223546</v>
      </c>
      <c r="J2873" s="25">
        <f t="shared" si="537"/>
        <v>4301.8712310891588</v>
      </c>
      <c r="K2873" s="15">
        <f t="shared" si="543"/>
        <v>4296.7405488032009</v>
      </c>
      <c r="L2873" s="36">
        <f t="shared" si="544"/>
        <v>-944.74054880320091</v>
      </c>
      <c r="M2873" s="36">
        <f t="shared" si="545"/>
        <v>944.74054880320091</v>
      </c>
      <c r="N2873" s="36">
        <f t="shared" si="546"/>
        <v>0.28184383914176636</v>
      </c>
      <c r="O2873" s="36">
        <f t="shared" si="547"/>
        <v>892534.70455297327</v>
      </c>
      <c r="P2873" s="35">
        <f t="shared" si="538"/>
        <v>892534.70455297327</v>
      </c>
    </row>
    <row r="2874" spans="1:16" x14ac:dyDescent="0.4">
      <c r="A2874" s="1">
        <v>2873</v>
      </c>
      <c r="B2874" s="21">
        <v>42686</v>
      </c>
      <c r="C2874" s="43">
        <v>1</v>
      </c>
      <c r="D2874">
        <v>2967</v>
      </c>
      <c r="E2874" s="25">
        <f t="shared" si="539"/>
        <v>3174.25</v>
      </c>
      <c r="F2874" s="25">
        <f t="shared" si="540"/>
        <v>3138.75</v>
      </c>
      <c r="G2874" s="25">
        <f t="shared" si="541"/>
        <v>0.9452807646356034</v>
      </c>
      <c r="H2874" s="25">
        <f t="shared" si="536"/>
        <v>1.0016405964821891</v>
      </c>
      <c r="I2874" s="4">
        <f t="shared" si="542"/>
        <v>2962.1403230063256</v>
      </c>
      <c r="J2874" s="25">
        <f t="shared" si="537"/>
        <v>4301.811367628572</v>
      </c>
      <c r="K2874" s="15">
        <f t="shared" si="543"/>
        <v>4308.8689042253445</v>
      </c>
      <c r="L2874" s="36">
        <f t="shared" si="544"/>
        <v>-1341.8689042253445</v>
      </c>
      <c r="M2874" s="36">
        <f t="shared" si="545"/>
        <v>1341.8689042253445</v>
      </c>
      <c r="N2874" s="36">
        <f t="shared" si="546"/>
        <v>0.45226454473385391</v>
      </c>
      <c r="O2874" s="36">
        <f t="shared" si="547"/>
        <v>1800612.1561269269</v>
      </c>
      <c r="P2874" s="35">
        <f t="shared" si="538"/>
        <v>1800612.1561269269</v>
      </c>
    </row>
    <row r="2875" spans="1:16" x14ac:dyDescent="0.4">
      <c r="A2875" s="1">
        <v>2874</v>
      </c>
      <c r="B2875" s="21">
        <v>42687</v>
      </c>
      <c r="C2875" s="43">
        <v>2</v>
      </c>
      <c r="D2875">
        <v>2728</v>
      </c>
      <c r="E2875" s="25">
        <f t="shared" si="539"/>
        <v>3103.25</v>
      </c>
      <c r="F2875" s="25">
        <f t="shared" si="540"/>
        <v>3110</v>
      </c>
      <c r="G2875" s="25">
        <f t="shared" si="541"/>
        <v>0.87717041800643092</v>
      </c>
      <c r="H2875" s="25">
        <f t="shared" si="536"/>
        <v>0.99475543470319527</v>
      </c>
      <c r="I2875" s="4">
        <f t="shared" si="542"/>
        <v>2742.3826046388499</v>
      </c>
      <c r="J2875" s="25">
        <f t="shared" si="537"/>
        <v>4301.7515041679844</v>
      </c>
      <c r="K2875" s="15">
        <f t="shared" si="543"/>
        <v>4279.1906875137474</v>
      </c>
      <c r="L2875" s="36">
        <f t="shared" si="544"/>
        <v>-1551.1906875137474</v>
      </c>
      <c r="M2875" s="36">
        <f t="shared" si="545"/>
        <v>1551.1906875137474</v>
      </c>
      <c r="N2875" s="36">
        <f t="shared" si="546"/>
        <v>0.5686182872117842</v>
      </c>
      <c r="O2875" s="36">
        <f t="shared" si="547"/>
        <v>2406192.5490293726</v>
      </c>
      <c r="P2875" s="35">
        <f t="shared" si="538"/>
        <v>2406192.5490293726</v>
      </c>
    </row>
    <row r="2876" spans="1:16" x14ac:dyDescent="0.4">
      <c r="A2876" s="1">
        <v>2875</v>
      </c>
      <c r="B2876" s="21">
        <v>42688</v>
      </c>
      <c r="C2876" s="43">
        <v>3</v>
      </c>
      <c r="D2876">
        <v>3366</v>
      </c>
      <c r="E2876" s="25">
        <f t="shared" si="539"/>
        <v>3116.75</v>
      </c>
      <c r="F2876" s="25">
        <f t="shared" si="540"/>
        <v>3170.5</v>
      </c>
      <c r="G2876" s="25">
        <f t="shared" si="541"/>
        <v>1.061662198391421</v>
      </c>
      <c r="H2876" s="25">
        <f t="shared" si="536"/>
        <v>1.0047966317304369</v>
      </c>
      <c r="I2876" s="4">
        <f t="shared" si="542"/>
        <v>3349.9316117363519</v>
      </c>
      <c r="J2876" s="25">
        <f t="shared" si="537"/>
        <v>4301.6916407073977</v>
      </c>
      <c r="K2876" s="15">
        <f t="shared" si="543"/>
        <v>4322.3252713257698</v>
      </c>
      <c r="L2876" s="36">
        <f t="shared" si="544"/>
        <v>-956.32527132576979</v>
      </c>
      <c r="M2876" s="36">
        <f t="shared" si="545"/>
        <v>956.32527132576979</v>
      </c>
      <c r="N2876" s="36">
        <f t="shared" si="546"/>
        <v>0.28411327133861253</v>
      </c>
      <c r="O2876" s="36">
        <f t="shared" si="547"/>
        <v>914558.02457630716</v>
      </c>
      <c r="P2876" s="35">
        <f t="shared" si="538"/>
        <v>914558.02457630716</v>
      </c>
    </row>
    <row r="2877" spans="1:16" x14ac:dyDescent="0.4">
      <c r="A2877" s="1">
        <v>2876</v>
      </c>
      <c r="B2877" s="21">
        <v>42689</v>
      </c>
      <c r="C2877" s="43">
        <v>4</v>
      </c>
      <c r="D2877">
        <v>3406</v>
      </c>
      <c r="E2877" s="25">
        <f t="shared" si="539"/>
        <v>3224.25</v>
      </c>
      <c r="F2877" s="25">
        <f t="shared" si="540"/>
        <v>3226.375</v>
      </c>
      <c r="G2877" s="25">
        <f t="shared" si="541"/>
        <v>1.0556739374685211</v>
      </c>
      <c r="H2877" s="25">
        <f t="shared" si="536"/>
        <v>0.99880733708417879</v>
      </c>
      <c r="I2877" s="4">
        <f t="shared" si="542"/>
        <v>3410.06706052355</v>
      </c>
      <c r="J2877" s="25">
        <f t="shared" si="537"/>
        <v>4301.6317772468101</v>
      </c>
      <c r="K2877" s="15">
        <f t="shared" si="543"/>
        <v>4296.5013805485696</v>
      </c>
      <c r="L2877" s="36">
        <f t="shared" si="544"/>
        <v>-890.50138054856961</v>
      </c>
      <c r="M2877" s="36">
        <f t="shared" si="545"/>
        <v>890.50138054856961</v>
      </c>
      <c r="N2877" s="36">
        <f t="shared" si="546"/>
        <v>0.26145078700780083</v>
      </c>
      <c r="O2877" s="36">
        <f t="shared" si="547"/>
        <v>792992.70875890844</v>
      </c>
      <c r="P2877" s="35">
        <f t="shared" si="538"/>
        <v>792992.70875890844</v>
      </c>
    </row>
    <row r="2878" spans="1:16" x14ac:dyDescent="0.4">
      <c r="A2878" s="1">
        <v>2877</v>
      </c>
      <c r="B2878" s="21">
        <v>42690</v>
      </c>
      <c r="C2878" s="43">
        <v>1</v>
      </c>
      <c r="D2878">
        <v>3397</v>
      </c>
      <c r="E2878" s="25">
        <f t="shared" si="539"/>
        <v>3228.5</v>
      </c>
      <c r="F2878" s="25">
        <f t="shared" si="540"/>
        <v>3236.125</v>
      </c>
      <c r="G2878" s="25">
        <f t="shared" si="541"/>
        <v>1.0497122329947082</v>
      </c>
      <c r="H2878" s="25">
        <f t="shared" si="536"/>
        <v>1.0016405964821891</v>
      </c>
      <c r="I2878" s="4">
        <f t="shared" si="542"/>
        <v>3391.4360219927494</v>
      </c>
      <c r="J2878" s="25">
        <f t="shared" si="537"/>
        <v>4301.5719137862234</v>
      </c>
      <c r="K2878" s="15">
        <f t="shared" si="543"/>
        <v>4308.6290575358644</v>
      </c>
      <c r="L2878" s="36">
        <f t="shared" si="544"/>
        <v>-911.62905753586438</v>
      </c>
      <c r="M2878" s="36">
        <f t="shared" si="545"/>
        <v>911.62905753586438</v>
      </c>
      <c r="N2878" s="36">
        <f t="shared" si="546"/>
        <v>0.26836298426136718</v>
      </c>
      <c r="O2878" s="36">
        <f t="shared" si="547"/>
        <v>831067.5385437283</v>
      </c>
      <c r="P2878" s="35">
        <f t="shared" si="538"/>
        <v>831067.5385437283</v>
      </c>
    </row>
    <row r="2879" spans="1:16" x14ac:dyDescent="0.4">
      <c r="A2879" s="1">
        <v>2878</v>
      </c>
      <c r="B2879" s="21">
        <v>42691</v>
      </c>
      <c r="C2879" s="43">
        <v>2</v>
      </c>
      <c r="D2879">
        <v>2745</v>
      </c>
      <c r="E2879" s="25">
        <f t="shared" si="539"/>
        <v>3243.75</v>
      </c>
      <c r="F2879" s="25">
        <f t="shared" si="540"/>
        <v>3274.25</v>
      </c>
      <c r="G2879" s="25">
        <f t="shared" si="541"/>
        <v>0.8383599297549057</v>
      </c>
      <c r="H2879" s="25">
        <f t="shared" si="536"/>
        <v>0.99475543470319527</v>
      </c>
      <c r="I2879" s="4">
        <f t="shared" si="542"/>
        <v>2759.4722323070537</v>
      </c>
      <c r="J2879" s="25">
        <f t="shared" si="537"/>
        <v>4301.5120503256367</v>
      </c>
      <c r="K2879" s="15">
        <f t="shared" si="543"/>
        <v>4278.9524895027116</v>
      </c>
      <c r="L2879" s="36">
        <f t="shared" si="544"/>
        <v>-1533.9524895027116</v>
      </c>
      <c r="M2879" s="36">
        <f t="shared" si="545"/>
        <v>1533.9524895027116</v>
      </c>
      <c r="N2879" s="36">
        <f t="shared" si="546"/>
        <v>0.55881693606656158</v>
      </c>
      <c r="O2879" s="36">
        <f t="shared" si="547"/>
        <v>2353010.2400515666</v>
      </c>
      <c r="P2879" s="35">
        <f t="shared" si="538"/>
        <v>2353010.2400515666</v>
      </c>
    </row>
    <row r="2880" spans="1:16" x14ac:dyDescent="0.4">
      <c r="A2880" s="1">
        <v>2879</v>
      </c>
      <c r="B2880" s="21">
        <v>42692</v>
      </c>
      <c r="C2880" s="43">
        <v>3</v>
      </c>
      <c r="D2880">
        <v>3427</v>
      </c>
      <c r="E2880" s="25">
        <f t="shared" si="539"/>
        <v>3304.75</v>
      </c>
      <c r="F2880" s="25">
        <f t="shared" si="540"/>
        <v>3229.25</v>
      </c>
      <c r="G2880" s="25">
        <f t="shared" si="541"/>
        <v>1.0612371293644034</v>
      </c>
      <c r="H2880" s="25">
        <f t="shared" si="536"/>
        <v>1.0047966317304369</v>
      </c>
      <c r="I2880" s="4">
        <f t="shared" si="542"/>
        <v>3410.6404139692449</v>
      </c>
      <c r="J2880" s="25">
        <f t="shared" si="537"/>
        <v>4301.452186865049</v>
      </c>
      <c r="K2880" s="15">
        <f t="shared" si="543"/>
        <v>4322.0846689115233</v>
      </c>
      <c r="L2880" s="36">
        <f t="shared" si="544"/>
        <v>-895.08466891152329</v>
      </c>
      <c r="M2880" s="36">
        <f t="shared" si="545"/>
        <v>895.08466891152329</v>
      </c>
      <c r="N2880" s="36">
        <f t="shared" si="546"/>
        <v>0.26118607204888339</v>
      </c>
      <c r="O2880" s="36">
        <f t="shared" si="547"/>
        <v>801176.56452045124</v>
      </c>
      <c r="P2880" s="35">
        <f t="shared" si="538"/>
        <v>801176.56452045124</v>
      </c>
    </row>
    <row r="2881" spans="1:16" x14ac:dyDescent="0.4">
      <c r="A2881" s="1">
        <v>2880</v>
      </c>
      <c r="B2881" s="21">
        <v>42693</v>
      </c>
      <c r="C2881" s="43">
        <v>4</v>
      </c>
      <c r="D2881">
        <v>3650</v>
      </c>
      <c r="E2881" s="25">
        <f t="shared" si="539"/>
        <v>3153.75</v>
      </c>
      <c r="F2881" s="25">
        <f t="shared" si="540"/>
        <v>3235</v>
      </c>
      <c r="G2881" s="25">
        <f t="shared" si="541"/>
        <v>1.1282843894899537</v>
      </c>
      <c r="H2881" s="25">
        <f t="shared" si="536"/>
        <v>0.99880733708417879</v>
      </c>
      <c r="I2881" s="4">
        <f t="shared" si="542"/>
        <v>3654.3584177659886</v>
      </c>
      <c r="J2881" s="25">
        <f t="shared" si="537"/>
        <v>4301.3923234044623</v>
      </c>
      <c r="K2881" s="15">
        <f t="shared" si="543"/>
        <v>4296.2622122939401</v>
      </c>
      <c r="L2881" s="36">
        <f t="shared" si="544"/>
        <v>-646.26221229394014</v>
      </c>
      <c r="M2881" s="36">
        <f t="shared" si="545"/>
        <v>646.26221229394014</v>
      </c>
      <c r="N2881" s="36">
        <f t="shared" si="546"/>
        <v>0.17705814035450415</v>
      </c>
      <c r="O2881" s="36">
        <f t="shared" si="547"/>
        <v>417654.84703905776</v>
      </c>
      <c r="P2881" s="35">
        <f t="shared" si="538"/>
        <v>417654.84703905776</v>
      </c>
    </row>
    <row r="2882" spans="1:16" x14ac:dyDescent="0.4">
      <c r="A2882" s="1">
        <v>2881</v>
      </c>
      <c r="B2882" s="21">
        <v>42694</v>
      </c>
      <c r="C2882" s="43">
        <v>1</v>
      </c>
      <c r="D2882">
        <v>2793</v>
      </c>
      <c r="E2882" s="25">
        <f t="shared" si="539"/>
        <v>3316.25</v>
      </c>
      <c r="F2882" s="25">
        <f t="shared" si="540"/>
        <v>3321.625</v>
      </c>
      <c r="G2882" s="25">
        <f t="shared" si="541"/>
        <v>0.84085349791141384</v>
      </c>
      <c r="H2882" s="25">
        <f t="shared" ref="H2882:H2945" si="548">VLOOKUP(C2882,$Q$38:$S$42,3,FALSE)</f>
        <v>1.0016405964821891</v>
      </c>
      <c r="I2882" s="4">
        <f t="shared" si="542"/>
        <v>2788.4253192304236</v>
      </c>
      <c r="J2882" s="25">
        <f t="shared" si="537"/>
        <v>4301.3324599438747</v>
      </c>
      <c r="K2882" s="15">
        <f t="shared" si="543"/>
        <v>4308.3892108463842</v>
      </c>
      <c r="L2882" s="36">
        <f t="shared" si="544"/>
        <v>-1515.3892108463842</v>
      </c>
      <c r="M2882" s="36">
        <f t="shared" si="545"/>
        <v>1515.3892108463842</v>
      </c>
      <c r="N2882" s="36">
        <f t="shared" si="546"/>
        <v>0.54256684956905987</v>
      </c>
      <c r="O2882" s="36">
        <f t="shared" si="547"/>
        <v>2296404.4603496273</v>
      </c>
      <c r="P2882" s="35">
        <f t="shared" si="538"/>
        <v>2296404.4603496273</v>
      </c>
    </row>
    <row r="2883" spans="1:16" x14ac:dyDescent="0.4">
      <c r="A2883" s="1">
        <v>2882</v>
      </c>
      <c r="B2883" s="21">
        <v>42695</v>
      </c>
      <c r="C2883" s="43">
        <v>2</v>
      </c>
      <c r="D2883">
        <v>3395</v>
      </c>
      <c r="E2883" s="25">
        <f t="shared" si="539"/>
        <v>3327</v>
      </c>
      <c r="F2883" s="25">
        <f t="shared" si="540"/>
        <v>3298</v>
      </c>
      <c r="G2883" s="25">
        <f t="shared" si="541"/>
        <v>1.0294117647058822</v>
      </c>
      <c r="H2883" s="25">
        <f t="shared" si="548"/>
        <v>0.99475543470319527</v>
      </c>
      <c r="I2883" s="4">
        <f t="shared" si="542"/>
        <v>3412.8991725619117</v>
      </c>
      <c r="J2883" s="25">
        <f t="shared" ref="J2883:J2946" si="549">INTERCEPT($I$2:$I$3896,$A$2:$A$3896)+SLOPE($I$2:$I$3896,$A$2:$A$3896)*A2883</f>
        <v>4301.272596483288</v>
      </c>
      <c r="K2883" s="15">
        <f t="shared" si="543"/>
        <v>4278.7142914916749</v>
      </c>
      <c r="L2883" s="36">
        <f t="shared" si="544"/>
        <v>-883.71429149167489</v>
      </c>
      <c r="M2883" s="36">
        <f t="shared" si="545"/>
        <v>883.71429149167489</v>
      </c>
      <c r="N2883" s="36">
        <f t="shared" si="546"/>
        <v>0.2602987603804639</v>
      </c>
      <c r="O2883" s="36">
        <f t="shared" si="547"/>
        <v>780950.94898663298</v>
      </c>
      <c r="P2883" s="35">
        <f t="shared" ref="P2883:P2946" si="550">(D2883-K2883)^2</f>
        <v>780950.94898663298</v>
      </c>
    </row>
    <row r="2884" spans="1:16" x14ac:dyDescent="0.4">
      <c r="A2884" s="1">
        <v>2883</v>
      </c>
      <c r="B2884" s="21">
        <v>42696</v>
      </c>
      <c r="C2884" s="43">
        <v>3</v>
      </c>
      <c r="D2884">
        <v>3470</v>
      </c>
      <c r="E2884" s="25">
        <f t="shared" si="539"/>
        <v>3269</v>
      </c>
      <c r="F2884" s="25">
        <f t="shared" si="540"/>
        <v>3376.125</v>
      </c>
      <c r="G2884" s="25">
        <f t="shared" si="541"/>
        <v>1.0278055462993816</v>
      </c>
      <c r="H2884" s="25">
        <f t="shared" si="548"/>
        <v>1.0047966317304369</v>
      </c>
      <c r="I2884" s="4">
        <f t="shared" si="542"/>
        <v>3453.4351434121036</v>
      </c>
      <c r="J2884" s="25">
        <f t="shared" si="549"/>
        <v>4301.2127330227004</v>
      </c>
      <c r="K2884" s="15">
        <f t="shared" si="543"/>
        <v>4321.8440664972759</v>
      </c>
      <c r="L2884" s="36">
        <f t="shared" si="544"/>
        <v>-851.84406649727589</v>
      </c>
      <c r="M2884" s="36">
        <f t="shared" si="545"/>
        <v>851.84406649727589</v>
      </c>
      <c r="N2884" s="36">
        <f t="shared" si="546"/>
        <v>0.24548820360152043</v>
      </c>
      <c r="O2884" s="36">
        <f t="shared" si="547"/>
        <v>725638.31362661533</v>
      </c>
      <c r="P2884" s="35">
        <f t="shared" si="550"/>
        <v>725638.31362661533</v>
      </c>
    </row>
    <row r="2885" spans="1:16" x14ac:dyDescent="0.4">
      <c r="A2885" s="1">
        <v>2884</v>
      </c>
      <c r="B2885" s="21">
        <v>42697</v>
      </c>
      <c r="C2885" s="43">
        <v>4</v>
      </c>
      <c r="D2885">
        <v>3418</v>
      </c>
      <c r="E2885" s="25">
        <f t="shared" ref="E2885:E2948" si="551">AVERAGE(D2883:D2886)</f>
        <v>3483.25</v>
      </c>
      <c r="F2885" s="25">
        <f t="shared" ref="F2885:F2948" si="552">AVERAGE(E2885:E2886)</f>
        <v>3487.25</v>
      </c>
      <c r="G2885" s="25">
        <f t="shared" si="541"/>
        <v>0.980141945659187</v>
      </c>
      <c r="H2885" s="25">
        <f t="shared" si="548"/>
        <v>0.99880733708417879</v>
      </c>
      <c r="I2885" s="4">
        <f t="shared" si="542"/>
        <v>3422.08138956826</v>
      </c>
      <c r="J2885" s="25">
        <f t="shared" si="549"/>
        <v>4301.1528695621137</v>
      </c>
      <c r="K2885" s="15">
        <f t="shared" si="543"/>
        <v>4296.0230440393088</v>
      </c>
      <c r="L2885" s="36">
        <f t="shared" si="544"/>
        <v>-878.02304403930884</v>
      </c>
      <c r="M2885" s="36">
        <f t="shared" si="545"/>
        <v>878.02304403930884</v>
      </c>
      <c r="N2885" s="36">
        <f t="shared" si="546"/>
        <v>0.25688210767680186</v>
      </c>
      <c r="O2885" s="36">
        <f t="shared" si="547"/>
        <v>770924.46586405404</v>
      </c>
      <c r="P2885" s="35">
        <f t="shared" si="550"/>
        <v>770924.46586405404</v>
      </c>
    </row>
    <row r="2886" spans="1:16" x14ac:dyDescent="0.4">
      <c r="A2886" s="1">
        <v>2885</v>
      </c>
      <c r="B2886" s="21">
        <v>42698</v>
      </c>
      <c r="C2886" s="43">
        <v>1</v>
      </c>
      <c r="D2886">
        <v>3650</v>
      </c>
      <c r="E2886" s="25">
        <f t="shared" si="551"/>
        <v>3491.25</v>
      </c>
      <c r="F2886" s="25">
        <f t="shared" si="552"/>
        <v>3437.875</v>
      </c>
      <c r="G2886" s="25">
        <f t="shared" si="541"/>
        <v>1.0617023597425734</v>
      </c>
      <c r="H2886" s="25">
        <f t="shared" si="548"/>
        <v>1.0016405964821891</v>
      </c>
      <c r="I2886" s="4">
        <f t="shared" si="542"/>
        <v>3644.0216309312732</v>
      </c>
      <c r="J2886" s="25">
        <f t="shared" si="549"/>
        <v>4301.093006101526</v>
      </c>
      <c r="K2886" s="15">
        <f t="shared" si="543"/>
        <v>4308.1493641569041</v>
      </c>
      <c r="L2886" s="36">
        <f t="shared" si="544"/>
        <v>-658.14936415690408</v>
      </c>
      <c r="M2886" s="36">
        <f t="shared" si="545"/>
        <v>658.14936415690408</v>
      </c>
      <c r="N2886" s="36">
        <f t="shared" si="546"/>
        <v>0.18031489428956277</v>
      </c>
      <c r="O2886" s="36">
        <f t="shared" si="547"/>
        <v>433160.58554013714</v>
      </c>
      <c r="P2886" s="35">
        <f t="shared" si="550"/>
        <v>433160.58554013714</v>
      </c>
    </row>
    <row r="2887" spans="1:16" x14ac:dyDescent="0.4">
      <c r="A2887" s="1">
        <v>2886</v>
      </c>
      <c r="B2887" s="21">
        <v>42699</v>
      </c>
      <c r="C2887" s="43">
        <v>2</v>
      </c>
      <c r="D2887">
        <v>3427</v>
      </c>
      <c r="E2887" s="25">
        <f t="shared" si="551"/>
        <v>3384.5</v>
      </c>
      <c r="F2887" s="25">
        <f t="shared" si="552"/>
        <v>3312.625</v>
      </c>
      <c r="G2887" s="25">
        <f t="shared" si="541"/>
        <v>1.0345269989811705</v>
      </c>
      <c r="H2887" s="25">
        <f t="shared" si="548"/>
        <v>0.99475543470319527</v>
      </c>
      <c r="I2887" s="4">
        <f t="shared" si="542"/>
        <v>3445.0678834667665</v>
      </c>
      <c r="J2887" s="25">
        <f t="shared" si="549"/>
        <v>4301.0331426409393</v>
      </c>
      <c r="K2887" s="15">
        <f t="shared" si="543"/>
        <v>4278.4760934806372</v>
      </c>
      <c r="L2887" s="36">
        <f t="shared" si="544"/>
        <v>-851.47609348063725</v>
      </c>
      <c r="M2887" s="36">
        <f t="shared" si="545"/>
        <v>851.47609348063725</v>
      </c>
      <c r="N2887" s="36">
        <f t="shared" si="546"/>
        <v>0.24846107192315064</v>
      </c>
      <c r="O2887" s="36">
        <f t="shared" si="547"/>
        <v>725011.53776904684</v>
      </c>
      <c r="P2887" s="35">
        <f t="shared" si="550"/>
        <v>725011.53776904684</v>
      </c>
    </row>
    <row r="2888" spans="1:16" x14ac:dyDescent="0.4">
      <c r="A2888" s="1">
        <v>2887</v>
      </c>
      <c r="B2888" s="21">
        <v>42700</v>
      </c>
      <c r="C2888" s="43">
        <v>3</v>
      </c>
      <c r="D2888">
        <v>3043</v>
      </c>
      <c r="E2888" s="25">
        <f t="shared" si="551"/>
        <v>3240.75</v>
      </c>
      <c r="F2888" s="25">
        <f t="shared" si="552"/>
        <v>3224</v>
      </c>
      <c r="G2888" s="25">
        <f t="shared" si="541"/>
        <v>0.94385856079404462</v>
      </c>
      <c r="H2888" s="25">
        <f t="shared" si="548"/>
        <v>1.0047966317304369</v>
      </c>
      <c r="I2888" s="4">
        <f t="shared" si="542"/>
        <v>3028.4735277818536</v>
      </c>
      <c r="J2888" s="25">
        <f t="shared" si="549"/>
        <v>4300.9732791803517</v>
      </c>
      <c r="K2888" s="15">
        <f t="shared" si="543"/>
        <v>4321.6034640830294</v>
      </c>
      <c r="L2888" s="36">
        <f t="shared" si="544"/>
        <v>-1278.6034640830294</v>
      </c>
      <c r="M2888" s="36">
        <f t="shared" si="545"/>
        <v>1278.6034640830294</v>
      </c>
      <c r="N2888" s="36">
        <f t="shared" si="546"/>
        <v>0.42017859483504089</v>
      </c>
      <c r="O2888" s="36">
        <f t="shared" si="547"/>
        <v>1634826.8183651227</v>
      </c>
      <c r="P2888" s="35">
        <f t="shared" si="550"/>
        <v>1634826.8183651227</v>
      </c>
    </row>
    <row r="2889" spans="1:16" x14ac:dyDescent="0.4">
      <c r="A2889" s="1">
        <v>2888</v>
      </c>
      <c r="B2889" s="21">
        <v>42701</v>
      </c>
      <c r="C2889" s="43">
        <v>4</v>
      </c>
      <c r="D2889">
        <v>2843</v>
      </c>
      <c r="E2889" s="25">
        <f t="shared" si="551"/>
        <v>3207.25</v>
      </c>
      <c r="F2889" s="25">
        <f t="shared" si="552"/>
        <v>3227.25</v>
      </c>
      <c r="G2889" s="25">
        <f t="shared" si="541"/>
        <v>0.88093578123789607</v>
      </c>
      <c r="H2889" s="25">
        <f t="shared" si="548"/>
        <v>0.99880733708417879</v>
      </c>
      <c r="I2889" s="4">
        <f t="shared" si="542"/>
        <v>2846.3947895092342</v>
      </c>
      <c r="J2889" s="25">
        <f t="shared" si="549"/>
        <v>4300.913415719765</v>
      </c>
      <c r="K2889" s="15">
        <f t="shared" si="543"/>
        <v>4295.7838757846785</v>
      </c>
      <c r="L2889" s="36">
        <f t="shared" si="544"/>
        <v>-1452.7838757846785</v>
      </c>
      <c r="M2889" s="36">
        <f t="shared" si="545"/>
        <v>1452.7838757846785</v>
      </c>
      <c r="N2889" s="36">
        <f t="shared" si="546"/>
        <v>0.5110038254606678</v>
      </c>
      <c r="O2889" s="36">
        <f t="shared" si="547"/>
        <v>2110580.9897399521</v>
      </c>
      <c r="P2889" s="35">
        <f t="shared" si="550"/>
        <v>2110580.9897399521</v>
      </c>
    </row>
    <row r="2890" spans="1:16" x14ac:dyDescent="0.4">
      <c r="A2890" s="1">
        <v>2889</v>
      </c>
      <c r="B2890" s="21">
        <v>42702</v>
      </c>
      <c r="C2890" s="43">
        <v>1</v>
      </c>
      <c r="D2890">
        <v>3516</v>
      </c>
      <c r="E2890" s="25">
        <f t="shared" si="551"/>
        <v>3247.25</v>
      </c>
      <c r="F2890" s="25">
        <f t="shared" si="552"/>
        <v>3319.125</v>
      </c>
      <c r="G2890" s="25">
        <f t="shared" si="541"/>
        <v>1.0593153316009492</v>
      </c>
      <c r="H2890" s="25">
        <f t="shared" si="548"/>
        <v>1.0016405964821891</v>
      </c>
      <c r="I2890" s="4">
        <f t="shared" si="542"/>
        <v>3510.2411107820158</v>
      </c>
      <c r="J2890" s="25">
        <f t="shared" si="549"/>
        <v>4300.8535522591774</v>
      </c>
      <c r="K2890" s="15">
        <f t="shared" si="543"/>
        <v>4307.9095174674239</v>
      </c>
      <c r="L2890" s="36">
        <f t="shared" si="544"/>
        <v>-791.90951746742394</v>
      </c>
      <c r="M2890" s="36">
        <f t="shared" si="545"/>
        <v>791.90951746742394</v>
      </c>
      <c r="N2890" s="36">
        <f t="shared" si="546"/>
        <v>0.22523023818754948</v>
      </c>
      <c r="O2890" s="36">
        <f t="shared" si="547"/>
        <v>627120.6838554882</v>
      </c>
      <c r="P2890" s="35">
        <f t="shared" si="550"/>
        <v>627120.6838554882</v>
      </c>
    </row>
    <row r="2891" spans="1:16" x14ac:dyDescent="0.4">
      <c r="A2891" s="1">
        <v>2890</v>
      </c>
      <c r="B2891" s="21">
        <v>42703</v>
      </c>
      <c r="C2891" s="43">
        <v>2</v>
      </c>
      <c r="D2891">
        <v>3587</v>
      </c>
      <c r="E2891" s="25">
        <f t="shared" si="551"/>
        <v>3391</v>
      </c>
      <c r="F2891" s="25">
        <f t="shared" si="552"/>
        <v>3394.5</v>
      </c>
      <c r="G2891" s="25">
        <f t="shared" si="541"/>
        <v>1.0567093828251584</v>
      </c>
      <c r="H2891" s="25">
        <f t="shared" si="548"/>
        <v>0.99475543470319527</v>
      </c>
      <c r="I2891" s="4">
        <f t="shared" si="542"/>
        <v>3605.9114379910388</v>
      </c>
      <c r="J2891" s="25">
        <f t="shared" si="549"/>
        <v>4300.7936887985907</v>
      </c>
      <c r="K2891" s="15">
        <f t="shared" si="543"/>
        <v>4278.2378954696005</v>
      </c>
      <c r="L2891" s="36">
        <f t="shared" si="544"/>
        <v>-691.23789546960052</v>
      </c>
      <c r="M2891" s="36">
        <f t="shared" si="545"/>
        <v>691.23789546960052</v>
      </c>
      <c r="N2891" s="36">
        <f t="shared" si="546"/>
        <v>0.19270641078048523</v>
      </c>
      <c r="O2891" s="36">
        <f t="shared" si="547"/>
        <v>477809.82813324238</v>
      </c>
      <c r="P2891" s="35">
        <f t="shared" si="550"/>
        <v>477809.82813324238</v>
      </c>
    </row>
    <row r="2892" spans="1:16" x14ac:dyDescent="0.4">
      <c r="A2892" s="1">
        <v>2891</v>
      </c>
      <c r="B2892" s="21">
        <v>42704</v>
      </c>
      <c r="C2892" s="43">
        <v>3</v>
      </c>
      <c r="D2892">
        <v>3618</v>
      </c>
      <c r="E2892" s="25">
        <f t="shared" si="551"/>
        <v>3398</v>
      </c>
      <c r="F2892" s="25">
        <f t="shared" si="552"/>
        <v>3401.75</v>
      </c>
      <c r="G2892" s="25">
        <f t="shared" si="541"/>
        <v>1.0635702212096716</v>
      </c>
      <c r="H2892" s="25">
        <f t="shared" si="548"/>
        <v>1.0047966317304369</v>
      </c>
      <c r="I2892" s="4">
        <f t="shared" si="542"/>
        <v>3600.7286307968275</v>
      </c>
      <c r="J2892" s="25">
        <f t="shared" si="549"/>
        <v>4300.733825338003</v>
      </c>
      <c r="K2892" s="15">
        <f t="shared" si="543"/>
        <v>4321.3628616687829</v>
      </c>
      <c r="L2892" s="36">
        <f t="shared" si="544"/>
        <v>-703.3628616687829</v>
      </c>
      <c r="M2892" s="36">
        <f t="shared" si="545"/>
        <v>703.3628616687829</v>
      </c>
      <c r="N2892" s="36">
        <f t="shared" si="546"/>
        <v>0.19440653998584381</v>
      </c>
      <c r="O2892" s="36">
        <f t="shared" si="547"/>
        <v>494719.31517489941</v>
      </c>
      <c r="P2892" s="35">
        <f t="shared" si="550"/>
        <v>494719.31517489941</v>
      </c>
    </row>
    <row r="2893" spans="1:16" x14ac:dyDescent="0.4">
      <c r="A2893" s="1">
        <v>2892</v>
      </c>
      <c r="B2893" s="21">
        <v>42705</v>
      </c>
      <c r="C2893" s="43">
        <v>4</v>
      </c>
      <c r="D2893">
        <v>2871</v>
      </c>
      <c r="E2893" s="25">
        <f t="shared" si="551"/>
        <v>3405.5</v>
      </c>
      <c r="F2893" s="25">
        <f t="shared" si="552"/>
        <v>3355.125</v>
      </c>
      <c r="G2893" s="25">
        <f t="shared" si="541"/>
        <v>0.85570582318095456</v>
      </c>
      <c r="H2893" s="25">
        <f t="shared" si="548"/>
        <v>0.99880733708417879</v>
      </c>
      <c r="I2893" s="4">
        <f t="shared" si="542"/>
        <v>2874.4282239468912</v>
      </c>
      <c r="J2893" s="25">
        <f t="shared" si="549"/>
        <v>4300.6739618774163</v>
      </c>
      <c r="K2893" s="15">
        <f t="shared" si="543"/>
        <v>4295.5447075300472</v>
      </c>
      <c r="L2893" s="36">
        <f t="shared" si="544"/>
        <v>-1424.5447075300472</v>
      </c>
      <c r="M2893" s="36">
        <f t="shared" si="545"/>
        <v>1424.5447075300472</v>
      </c>
      <c r="N2893" s="36">
        <f t="shared" si="546"/>
        <v>0.49618415448625813</v>
      </c>
      <c r="O2893" s="36">
        <f t="shared" si="547"/>
        <v>2029327.6237518676</v>
      </c>
      <c r="P2893" s="35">
        <f t="shared" si="550"/>
        <v>2029327.6237518676</v>
      </c>
    </row>
    <row r="2894" spans="1:16" x14ac:dyDescent="0.4">
      <c r="A2894" s="1">
        <v>2893</v>
      </c>
      <c r="B2894" s="21">
        <v>42706</v>
      </c>
      <c r="C2894" s="43">
        <v>1</v>
      </c>
      <c r="D2894">
        <v>3546</v>
      </c>
      <c r="E2894" s="25">
        <f t="shared" si="551"/>
        <v>3304.75</v>
      </c>
      <c r="F2894" s="25">
        <f t="shared" si="552"/>
        <v>3308.75</v>
      </c>
      <c r="G2894" s="25">
        <f t="shared" si="541"/>
        <v>1.0717038156403476</v>
      </c>
      <c r="H2894" s="25">
        <f t="shared" si="548"/>
        <v>1.0016405964821891</v>
      </c>
      <c r="I2894" s="4">
        <f t="shared" si="542"/>
        <v>3540.1919735019987</v>
      </c>
      <c r="J2894" s="25">
        <f t="shared" si="549"/>
        <v>4300.6140984168287</v>
      </c>
      <c r="K2894" s="15">
        <f t="shared" si="543"/>
        <v>4307.6696707779438</v>
      </c>
      <c r="L2894" s="36">
        <f t="shared" si="544"/>
        <v>-761.66967077794379</v>
      </c>
      <c r="M2894" s="36">
        <f t="shared" si="545"/>
        <v>761.66967077794379</v>
      </c>
      <c r="N2894" s="36">
        <f t="shared" si="546"/>
        <v>0.21479686147150134</v>
      </c>
      <c r="O2894" s="36">
        <f t="shared" si="547"/>
        <v>580140.6873829813</v>
      </c>
      <c r="P2894" s="35">
        <f t="shared" si="550"/>
        <v>580140.6873829813</v>
      </c>
    </row>
    <row r="2895" spans="1:16" x14ac:dyDescent="0.4">
      <c r="A2895" s="1">
        <v>2894</v>
      </c>
      <c r="B2895" s="21">
        <v>42707</v>
      </c>
      <c r="C2895" s="43">
        <v>2</v>
      </c>
      <c r="D2895">
        <v>3184</v>
      </c>
      <c r="E2895" s="25">
        <f t="shared" si="551"/>
        <v>3312.75</v>
      </c>
      <c r="F2895" s="25">
        <f t="shared" si="552"/>
        <v>3371</v>
      </c>
      <c r="G2895" s="25">
        <f t="shared" si="541"/>
        <v>0.94452684663304654</v>
      </c>
      <c r="H2895" s="25">
        <f t="shared" si="548"/>
        <v>0.99475543470319527</v>
      </c>
      <c r="I2895" s="4">
        <f t="shared" si="542"/>
        <v>3200.7867350330271</v>
      </c>
      <c r="J2895" s="25">
        <f t="shared" si="549"/>
        <v>4300.554234956242</v>
      </c>
      <c r="K2895" s="15">
        <f t="shared" si="543"/>
        <v>4277.9996974585638</v>
      </c>
      <c r="L2895" s="36">
        <f t="shared" si="544"/>
        <v>-1093.9996974585638</v>
      </c>
      <c r="M2895" s="36">
        <f t="shared" si="545"/>
        <v>1093.9996974585638</v>
      </c>
      <c r="N2895" s="36">
        <f t="shared" si="546"/>
        <v>0.34359286980482528</v>
      </c>
      <c r="O2895" s="36">
        <f t="shared" si="547"/>
        <v>1196835.3380394292</v>
      </c>
      <c r="P2895" s="35">
        <f t="shared" si="550"/>
        <v>1196835.3380394292</v>
      </c>
    </row>
    <row r="2896" spans="1:16" x14ac:dyDescent="0.4">
      <c r="A2896" s="1">
        <v>2895</v>
      </c>
      <c r="B2896" s="21">
        <v>42708</v>
      </c>
      <c r="C2896" s="43">
        <v>3</v>
      </c>
      <c r="D2896">
        <v>3650</v>
      </c>
      <c r="E2896" s="25">
        <f t="shared" si="551"/>
        <v>3429.25</v>
      </c>
      <c r="F2896" s="25">
        <f t="shared" si="552"/>
        <v>3370</v>
      </c>
      <c r="G2896" s="25">
        <f t="shared" si="541"/>
        <v>1.0830860534124629</v>
      </c>
      <c r="H2896" s="25">
        <f t="shared" si="548"/>
        <v>1.0047966317304369</v>
      </c>
      <c r="I2896" s="4">
        <f t="shared" si="542"/>
        <v>3632.5758713124433</v>
      </c>
      <c r="J2896" s="25">
        <f t="shared" si="549"/>
        <v>4300.4943714956544</v>
      </c>
      <c r="K2896" s="15">
        <f t="shared" si="543"/>
        <v>4321.1222592545355</v>
      </c>
      <c r="L2896" s="36">
        <f t="shared" si="544"/>
        <v>-671.12225925453549</v>
      </c>
      <c r="M2896" s="36">
        <f t="shared" si="545"/>
        <v>671.12225925453549</v>
      </c>
      <c r="N2896" s="36">
        <f t="shared" si="546"/>
        <v>0.18386911212453028</v>
      </c>
      <c r="O2896" s="36">
        <f t="shared" si="547"/>
        <v>450405.08686691197</v>
      </c>
      <c r="P2896" s="35">
        <f t="shared" si="550"/>
        <v>450405.08686691197</v>
      </c>
    </row>
    <row r="2897" spans="1:16" x14ac:dyDescent="0.4">
      <c r="A2897" s="1">
        <v>2896</v>
      </c>
      <c r="B2897" s="21">
        <v>42709</v>
      </c>
      <c r="C2897" s="43">
        <v>4</v>
      </c>
      <c r="D2897">
        <v>3337</v>
      </c>
      <c r="E2897" s="25">
        <f t="shared" si="551"/>
        <v>3310.75</v>
      </c>
      <c r="F2897" s="25">
        <f t="shared" si="552"/>
        <v>3333.25</v>
      </c>
      <c r="G2897" s="25">
        <f t="shared" si="541"/>
        <v>1.0011250281257031</v>
      </c>
      <c r="H2897" s="25">
        <f t="shared" si="548"/>
        <v>0.99880733708417879</v>
      </c>
      <c r="I2897" s="4">
        <f t="shared" si="542"/>
        <v>3340.9846685164666</v>
      </c>
      <c r="J2897" s="25">
        <f t="shared" si="549"/>
        <v>4300.4345080350677</v>
      </c>
      <c r="K2897" s="15">
        <f t="shared" si="543"/>
        <v>4295.3055392754168</v>
      </c>
      <c r="L2897" s="36">
        <f t="shared" si="544"/>
        <v>-958.30553927541678</v>
      </c>
      <c r="M2897" s="36">
        <f t="shared" si="545"/>
        <v>958.30553927541678</v>
      </c>
      <c r="N2897" s="36">
        <f t="shared" si="546"/>
        <v>0.28717576843734394</v>
      </c>
      <c r="O2897" s="36">
        <f t="shared" si="547"/>
        <v>918349.50660594739</v>
      </c>
      <c r="P2897" s="35">
        <f t="shared" si="550"/>
        <v>918349.50660594739</v>
      </c>
    </row>
    <row r="2898" spans="1:16" x14ac:dyDescent="0.4">
      <c r="A2898" s="1">
        <v>2897</v>
      </c>
      <c r="B2898" s="21">
        <v>42710</v>
      </c>
      <c r="C2898" s="43">
        <v>1</v>
      </c>
      <c r="D2898">
        <v>3072</v>
      </c>
      <c r="E2898" s="25">
        <f t="shared" si="551"/>
        <v>3355.75</v>
      </c>
      <c r="F2898" s="25">
        <f t="shared" si="552"/>
        <v>3328.25</v>
      </c>
      <c r="G2898" s="25">
        <f t="shared" si="541"/>
        <v>0.92300758656951853</v>
      </c>
      <c r="H2898" s="25">
        <f t="shared" si="548"/>
        <v>1.0016405964821891</v>
      </c>
      <c r="I2898" s="4">
        <f t="shared" si="542"/>
        <v>3066.968342526266</v>
      </c>
      <c r="J2898" s="25">
        <f t="shared" si="549"/>
        <v>4300.37464457448</v>
      </c>
      <c r="K2898" s="15">
        <f t="shared" si="543"/>
        <v>4307.4298240884636</v>
      </c>
      <c r="L2898" s="36">
        <f t="shared" si="544"/>
        <v>-1235.4298240884636</v>
      </c>
      <c r="M2898" s="36">
        <f t="shared" si="545"/>
        <v>1235.4298240884636</v>
      </c>
      <c r="N2898" s="36">
        <f t="shared" si="546"/>
        <v>0.40215814586213011</v>
      </c>
      <c r="O2898" s="36">
        <f t="shared" si="547"/>
        <v>1526286.8502472523</v>
      </c>
      <c r="P2898" s="35">
        <f t="shared" si="550"/>
        <v>1526286.8502472523</v>
      </c>
    </row>
    <row r="2899" spans="1:16" x14ac:dyDescent="0.4">
      <c r="A2899" s="1">
        <v>2898</v>
      </c>
      <c r="B2899" s="21">
        <v>42711</v>
      </c>
      <c r="C2899" s="43">
        <v>2</v>
      </c>
      <c r="D2899">
        <v>3364</v>
      </c>
      <c r="E2899" s="25">
        <f t="shared" si="551"/>
        <v>3300.75</v>
      </c>
      <c r="F2899" s="25">
        <f t="shared" si="552"/>
        <v>3302.75</v>
      </c>
      <c r="G2899" s="25">
        <f t="shared" si="541"/>
        <v>1.0185451517674664</v>
      </c>
      <c r="H2899" s="25">
        <f t="shared" si="548"/>
        <v>0.99475543470319527</v>
      </c>
      <c r="I2899" s="4">
        <f t="shared" si="542"/>
        <v>3381.7357338728339</v>
      </c>
      <c r="J2899" s="25">
        <f t="shared" si="549"/>
        <v>4300.3147811138933</v>
      </c>
      <c r="K2899" s="15">
        <f t="shared" si="543"/>
        <v>4277.7614994475271</v>
      </c>
      <c r="L2899" s="36">
        <f t="shared" si="544"/>
        <v>-913.76149944752706</v>
      </c>
      <c r="M2899" s="36">
        <f t="shared" si="545"/>
        <v>913.76149944752706</v>
      </c>
      <c r="N2899" s="36">
        <f t="shared" si="546"/>
        <v>0.2716294588131769</v>
      </c>
      <c r="O2899" s="36">
        <f t="shared" si="547"/>
        <v>834960.07787259296</v>
      </c>
      <c r="P2899" s="35">
        <f t="shared" si="550"/>
        <v>834960.07787259296</v>
      </c>
    </row>
    <row r="2900" spans="1:16" x14ac:dyDescent="0.4">
      <c r="A2900" s="1">
        <v>2899</v>
      </c>
      <c r="B2900" s="21">
        <v>42712</v>
      </c>
      <c r="C2900" s="43">
        <v>3</v>
      </c>
      <c r="D2900">
        <v>3430</v>
      </c>
      <c r="E2900" s="25">
        <f t="shared" si="551"/>
        <v>3304.75</v>
      </c>
      <c r="F2900" s="25">
        <f t="shared" si="552"/>
        <v>3319.375</v>
      </c>
      <c r="G2900" s="25">
        <f t="shared" si="541"/>
        <v>1.0333270570514028</v>
      </c>
      <c r="H2900" s="25">
        <f t="shared" si="548"/>
        <v>1.0047966317304369</v>
      </c>
      <c r="I2900" s="4">
        <f t="shared" si="542"/>
        <v>3413.6260927675839</v>
      </c>
      <c r="J2900" s="25">
        <f t="shared" si="549"/>
        <v>4300.2549176533057</v>
      </c>
      <c r="K2900" s="15">
        <f t="shared" si="543"/>
        <v>4320.881656840289</v>
      </c>
      <c r="L2900" s="36">
        <f t="shared" si="544"/>
        <v>-890.881656840289</v>
      </c>
      <c r="M2900" s="36">
        <f t="shared" si="545"/>
        <v>890.881656840289</v>
      </c>
      <c r="N2900" s="36">
        <f t="shared" si="546"/>
        <v>0.25973226146947204</v>
      </c>
      <c r="O2900" s="36">
        <f t="shared" si="547"/>
        <v>793670.12649449846</v>
      </c>
      <c r="P2900" s="35">
        <f t="shared" si="550"/>
        <v>793670.12649449846</v>
      </c>
    </row>
    <row r="2901" spans="1:16" x14ac:dyDescent="0.4">
      <c r="A2901" s="1">
        <v>2900</v>
      </c>
      <c r="B2901" s="21">
        <v>42713</v>
      </c>
      <c r="C2901" s="43">
        <v>4</v>
      </c>
      <c r="D2901">
        <v>3353</v>
      </c>
      <c r="E2901" s="25">
        <f t="shared" si="551"/>
        <v>3334</v>
      </c>
      <c r="F2901" s="25">
        <f t="shared" si="552"/>
        <v>3292.375</v>
      </c>
      <c r="G2901" s="25">
        <f t="shared" si="541"/>
        <v>1.018413759064505</v>
      </c>
      <c r="H2901" s="25">
        <f t="shared" si="548"/>
        <v>0.99880733708417879</v>
      </c>
      <c r="I2901" s="4">
        <f t="shared" si="542"/>
        <v>3357.0037739094137</v>
      </c>
      <c r="J2901" s="25">
        <f t="shared" si="549"/>
        <v>4300.195054192719</v>
      </c>
      <c r="K2901" s="15">
        <f t="shared" si="543"/>
        <v>4295.0663710207855</v>
      </c>
      <c r="L2901" s="36">
        <f t="shared" si="544"/>
        <v>-942.06637102078548</v>
      </c>
      <c r="M2901" s="36">
        <f t="shared" si="545"/>
        <v>942.06637102078548</v>
      </c>
      <c r="N2901" s="36">
        <f t="shared" si="546"/>
        <v>0.28096223412489874</v>
      </c>
      <c r="O2901" s="36">
        <f t="shared" si="547"/>
        <v>887489.04740827228</v>
      </c>
      <c r="P2901" s="35">
        <f t="shared" si="550"/>
        <v>887489.04740827228</v>
      </c>
    </row>
    <row r="2902" spans="1:16" x14ac:dyDescent="0.4">
      <c r="A2902" s="1">
        <v>2901</v>
      </c>
      <c r="B2902" s="21">
        <v>42714</v>
      </c>
      <c r="C2902" s="43">
        <v>1</v>
      </c>
      <c r="D2902">
        <v>3189</v>
      </c>
      <c r="E2902" s="25">
        <f t="shared" si="551"/>
        <v>3250.75</v>
      </c>
      <c r="F2902" s="25">
        <f t="shared" si="552"/>
        <v>3278.25</v>
      </c>
      <c r="G2902" s="25">
        <f t="shared" si="541"/>
        <v>0.97277510867078476</v>
      </c>
      <c r="H2902" s="25">
        <f t="shared" si="548"/>
        <v>1.0016405964821891</v>
      </c>
      <c r="I2902" s="4">
        <f t="shared" si="542"/>
        <v>3183.7767071342</v>
      </c>
      <c r="J2902" s="25">
        <f t="shared" si="549"/>
        <v>4300.1351907321314</v>
      </c>
      <c r="K2902" s="15">
        <f t="shared" si="543"/>
        <v>4307.1899773989835</v>
      </c>
      <c r="L2902" s="36">
        <f t="shared" si="544"/>
        <v>-1118.1899773989835</v>
      </c>
      <c r="M2902" s="36">
        <f t="shared" si="545"/>
        <v>1118.1899773989835</v>
      </c>
      <c r="N2902" s="36">
        <f t="shared" si="546"/>
        <v>0.35063969187801303</v>
      </c>
      <c r="O2902" s="36">
        <f t="shared" si="547"/>
        <v>1250348.8255555392</v>
      </c>
      <c r="P2902" s="35">
        <f t="shared" si="550"/>
        <v>1250348.8255555392</v>
      </c>
    </row>
    <row r="2903" spans="1:16" x14ac:dyDescent="0.4">
      <c r="A2903" s="1">
        <v>2902</v>
      </c>
      <c r="B2903" s="21">
        <v>42715</v>
      </c>
      <c r="C2903" s="43">
        <v>2</v>
      </c>
      <c r="D2903">
        <v>3031</v>
      </c>
      <c r="E2903" s="25">
        <f t="shared" si="551"/>
        <v>3305.75</v>
      </c>
      <c r="F2903" s="25">
        <f t="shared" si="552"/>
        <v>3342.5</v>
      </c>
      <c r="G2903" s="25">
        <f t="shared" si="541"/>
        <v>0.90680628272251307</v>
      </c>
      <c r="H2903" s="25">
        <f t="shared" si="548"/>
        <v>0.99475543470319527</v>
      </c>
      <c r="I2903" s="4">
        <f t="shared" si="542"/>
        <v>3046.9800860191913</v>
      </c>
      <c r="J2903" s="25">
        <f t="shared" si="549"/>
        <v>4300.0753272715447</v>
      </c>
      <c r="K2903" s="15">
        <f t="shared" si="543"/>
        <v>4277.5233014364903</v>
      </c>
      <c r="L2903" s="36">
        <f t="shared" si="544"/>
        <v>-1246.5233014364903</v>
      </c>
      <c r="M2903" s="36">
        <f t="shared" si="545"/>
        <v>1246.5233014364903</v>
      </c>
      <c r="N2903" s="36">
        <f t="shared" si="546"/>
        <v>0.41125810011101627</v>
      </c>
      <c r="O2903" s="36">
        <f t="shared" si="547"/>
        <v>1553820.3410241273</v>
      </c>
      <c r="P2903" s="35">
        <f t="shared" si="550"/>
        <v>1553820.3410241273</v>
      </c>
    </row>
    <row r="2904" spans="1:16" x14ac:dyDescent="0.4">
      <c r="A2904" s="1">
        <v>2903</v>
      </c>
      <c r="B2904" s="21">
        <v>42716</v>
      </c>
      <c r="C2904" s="43">
        <v>3</v>
      </c>
      <c r="D2904">
        <v>3650</v>
      </c>
      <c r="E2904" s="25">
        <f t="shared" si="551"/>
        <v>3379.25</v>
      </c>
      <c r="F2904" s="25">
        <f t="shared" si="552"/>
        <v>3365.75</v>
      </c>
      <c r="G2904" s="25">
        <f t="shared" si="541"/>
        <v>1.0844536878853153</v>
      </c>
      <c r="H2904" s="25">
        <f t="shared" si="548"/>
        <v>1.0047966317304369</v>
      </c>
      <c r="I2904" s="4">
        <f t="shared" si="542"/>
        <v>3632.5758713124433</v>
      </c>
      <c r="J2904" s="25">
        <f t="shared" si="549"/>
        <v>4300.015463810957</v>
      </c>
      <c r="K2904" s="15">
        <f t="shared" si="543"/>
        <v>4320.6410544260416</v>
      </c>
      <c r="L2904" s="36">
        <f t="shared" si="544"/>
        <v>-670.64105442604159</v>
      </c>
      <c r="M2904" s="36">
        <f t="shared" si="545"/>
        <v>670.64105442604159</v>
      </c>
      <c r="N2904" s="36">
        <f t="shared" si="546"/>
        <v>0.18373727518521688</v>
      </c>
      <c r="O2904" s="36">
        <f t="shared" si="547"/>
        <v>449759.4238816729</v>
      </c>
      <c r="P2904" s="35">
        <f t="shared" si="550"/>
        <v>449759.4238816729</v>
      </c>
    </row>
    <row r="2905" spans="1:16" x14ac:dyDescent="0.4">
      <c r="A2905" s="1">
        <v>2904</v>
      </c>
      <c r="B2905" s="21">
        <v>42717</v>
      </c>
      <c r="C2905" s="43">
        <v>4</v>
      </c>
      <c r="D2905">
        <v>3647</v>
      </c>
      <c r="E2905" s="25">
        <f t="shared" si="551"/>
        <v>3352.25</v>
      </c>
      <c r="F2905" s="25">
        <f t="shared" si="552"/>
        <v>3307.75</v>
      </c>
      <c r="G2905" s="25">
        <f t="shared" si="541"/>
        <v>1.1025621646134078</v>
      </c>
      <c r="H2905" s="25">
        <f t="shared" si="548"/>
        <v>0.99880733708417879</v>
      </c>
      <c r="I2905" s="4">
        <f t="shared" si="542"/>
        <v>3651.354835504811</v>
      </c>
      <c r="J2905" s="25">
        <f t="shared" si="549"/>
        <v>4299.9556003503703</v>
      </c>
      <c r="K2905" s="15">
        <f t="shared" si="543"/>
        <v>4294.8272027661551</v>
      </c>
      <c r="L2905" s="36">
        <f t="shared" si="544"/>
        <v>-647.8272027661551</v>
      </c>
      <c r="M2905" s="36">
        <f t="shared" si="545"/>
        <v>647.8272027661551</v>
      </c>
      <c r="N2905" s="36">
        <f t="shared" si="546"/>
        <v>0.17763290451498631</v>
      </c>
      <c r="O2905" s="36">
        <f t="shared" si="547"/>
        <v>419680.08464382106</v>
      </c>
      <c r="P2905" s="35">
        <f t="shared" si="550"/>
        <v>419680.08464382106</v>
      </c>
    </row>
    <row r="2906" spans="1:16" x14ac:dyDescent="0.4">
      <c r="A2906" s="1">
        <v>2905</v>
      </c>
      <c r="B2906" s="21">
        <v>42718</v>
      </c>
      <c r="C2906" s="43">
        <v>1</v>
      </c>
      <c r="D2906">
        <v>3081</v>
      </c>
      <c r="E2906" s="25">
        <f t="shared" si="551"/>
        <v>3263.25</v>
      </c>
      <c r="F2906" s="25">
        <f t="shared" si="552"/>
        <v>3260</v>
      </c>
      <c r="G2906" s="25">
        <f t="shared" si="541"/>
        <v>0.94509202453987728</v>
      </c>
      <c r="H2906" s="25">
        <f t="shared" si="548"/>
        <v>1.0016405964821891</v>
      </c>
      <c r="I2906" s="4">
        <f t="shared" si="542"/>
        <v>3075.9536013422612</v>
      </c>
      <c r="J2906" s="25">
        <f t="shared" si="549"/>
        <v>4299.8957368897827</v>
      </c>
      <c r="K2906" s="15">
        <f t="shared" si="543"/>
        <v>4306.9501307095043</v>
      </c>
      <c r="L2906" s="36">
        <f t="shared" si="544"/>
        <v>-1225.9501307095043</v>
      </c>
      <c r="M2906" s="36">
        <f t="shared" si="545"/>
        <v>1225.9501307095043</v>
      </c>
      <c r="N2906" s="36">
        <f t="shared" si="546"/>
        <v>0.39790656628026755</v>
      </c>
      <c r="O2906" s="36">
        <f t="shared" si="547"/>
        <v>1502953.7229866507</v>
      </c>
      <c r="P2906" s="35">
        <f t="shared" si="550"/>
        <v>1502953.7229866507</v>
      </c>
    </row>
    <row r="2907" spans="1:16" x14ac:dyDescent="0.4">
      <c r="A2907" s="1">
        <v>2906</v>
      </c>
      <c r="B2907" s="21">
        <v>42719</v>
      </c>
      <c r="C2907" s="43">
        <v>2</v>
      </c>
      <c r="D2907">
        <v>2675</v>
      </c>
      <c r="E2907" s="25">
        <f t="shared" si="551"/>
        <v>3256.75</v>
      </c>
      <c r="F2907" s="25">
        <f t="shared" si="552"/>
        <v>3142.875</v>
      </c>
      <c r="G2907" s="25">
        <f t="shared" si="541"/>
        <v>0.85113152766177469</v>
      </c>
      <c r="H2907" s="25">
        <f t="shared" si="548"/>
        <v>0.99475543470319527</v>
      </c>
      <c r="I2907" s="4">
        <f t="shared" si="542"/>
        <v>2689.1031772026845</v>
      </c>
      <c r="J2907" s="25">
        <f t="shared" si="549"/>
        <v>4299.835873429196</v>
      </c>
      <c r="K2907" s="15">
        <f t="shared" si="543"/>
        <v>4277.2851034254536</v>
      </c>
      <c r="L2907" s="36">
        <f t="shared" si="544"/>
        <v>-1602.2851034254536</v>
      </c>
      <c r="M2907" s="36">
        <f t="shared" si="545"/>
        <v>1602.2851034254536</v>
      </c>
      <c r="N2907" s="36">
        <f t="shared" si="546"/>
        <v>0.59898508539269291</v>
      </c>
      <c r="O2907" s="36">
        <f t="shared" si="547"/>
        <v>2567317.5526591167</v>
      </c>
      <c r="P2907" s="35">
        <f t="shared" si="550"/>
        <v>2567317.5526591167</v>
      </c>
    </row>
    <row r="2908" spans="1:16" x14ac:dyDescent="0.4">
      <c r="A2908" s="1">
        <v>2907</v>
      </c>
      <c r="B2908" s="21">
        <v>42720</v>
      </c>
      <c r="C2908" s="43">
        <v>3</v>
      </c>
      <c r="D2908">
        <v>3624</v>
      </c>
      <c r="E2908" s="25">
        <f t="shared" si="551"/>
        <v>3029</v>
      </c>
      <c r="F2908" s="25">
        <f t="shared" si="552"/>
        <v>2997.375</v>
      </c>
      <c r="G2908" s="25">
        <f t="shared" si="541"/>
        <v>1.2090579256849743</v>
      </c>
      <c r="H2908" s="25">
        <f t="shared" si="548"/>
        <v>1.0047966317304369</v>
      </c>
      <c r="I2908" s="4">
        <f t="shared" si="542"/>
        <v>3606.6999883935055</v>
      </c>
      <c r="J2908" s="25">
        <f t="shared" si="549"/>
        <v>4299.7760099686084</v>
      </c>
      <c r="K2908" s="15">
        <f t="shared" si="543"/>
        <v>4320.4004520117951</v>
      </c>
      <c r="L2908" s="36">
        <f t="shared" si="544"/>
        <v>-696.4004520117951</v>
      </c>
      <c r="M2908" s="36">
        <f t="shared" si="545"/>
        <v>696.4004520117951</v>
      </c>
      <c r="N2908" s="36">
        <f t="shared" si="546"/>
        <v>0.19216348013570506</v>
      </c>
      <c r="O2908" s="36">
        <f t="shared" si="547"/>
        <v>484973.58956223255</v>
      </c>
      <c r="P2908" s="35">
        <f t="shared" si="550"/>
        <v>484973.58956223255</v>
      </c>
    </row>
    <row r="2909" spans="1:16" x14ac:dyDescent="0.4">
      <c r="A2909" s="1">
        <v>2908</v>
      </c>
      <c r="B2909" s="21">
        <v>42721</v>
      </c>
      <c r="C2909" s="43">
        <v>4</v>
      </c>
      <c r="D2909">
        <v>2736</v>
      </c>
      <c r="E2909" s="25">
        <f t="shared" si="551"/>
        <v>2965.75</v>
      </c>
      <c r="F2909" s="25">
        <f t="shared" si="552"/>
        <v>3094.25</v>
      </c>
      <c r="G2909" s="25">
        <f t="shared" si="541"/>
        <v>0.88422073200290863</v>
      </c>
      <c r="H2909" s="25">
        <f t="shared" si="548"/>
        <v>0.99880733708417879</v>
      </c>
      <c r="I2909" s="4">
        <f t="shared" si="542"/>
        <v>2739.2670221939024</v>
      </c>
      <c r="J2909" s="25">
        <f t="shared" si="549"/>
        <v>4299.7161465080217</v>
      </c>
      <c r="K2909" s="15">
        <f t="shared" si="543"/>
        <v>4294.5880345115238</v>
      </c>
      <c r="L2909" s="36">
        <f t="shared" si="544"/>
        <v>-1558.5880345115238</v>
      </c>
      <c r="M2909" s="36">
        <f t="shared" si="545"/>
        <v>1558.5880345115238</v>
      </c>
      <c r="N2909" s="36">
        <f t="shared" si="546"/>
        <v>0.56965936933900718</v>
      </c>
      <c r="O2909" s="36">
        <f t="shared" si="547"/>
        <v>2429196.661322495</v>
      </c>
      <c r="P2909" s="35">
        <f t="shared" si="550"/>
        <v>2429196.661322495</v>
      </c>
    </row>
    <row r="2910" spans="1:16" x14ac:dyDescent="0.4">
      <c r="A2910" s="1">
        <v>2909</v>
      </c>
      <c r="B2910" s="21">
        <v>42722</v>
      </c>
      <c r="C2910" s="43">
        <v>1</v>
      </c>
      <c r="D2910">
        <v>2828</v>
      </c>
      <c r="E2910" s="25">
        <f t="shared" si="551"/>
        <v>3222.75</v>
      </c>
      <c r="F2910" s="25">
        <f t="shared" si="552"/>
        <v>3710.5</v>
      </c>
      <c r="G2910" s="25">
        <f t="shared" si="541"/>
        <v>0.76216143376903378</v>
      </c>
      <c r="H2910" s="25">
        <f t="shared" si="548"/>
        <v>1.0016405964821891</v>
      </c>
      <c r="I2910" s="4">
        <f t="shared" si="542"/>
        <v>2823.3679924037374</v>
      </c>
      <c r="J2910" s="25">
        <f t="shared" si="549"/>
        <v>4299.656283047434</v>
      </c>
      <c r="K2910" s="15">
        <f t="shared" si="543"/>
        <v>4306.7102840200241</v>
      </c>
      <c r="L2910" s="36">
        <f t="shared" si="544"/>
        <v>-1478.7102840200241</v>
      </c>
      <c r="M2910" s="36">
        <f t="shared" si="545"/>
        <v>1478.7102840200241</v>
      </c>
      <c r="N2910" s="36">
        <f t="shared" si="546"/>
        <v>0.52288199576379923</v>
      </c>
      <c r="O2910" s="36">
        <f t="shared" si="547"/>
        <v>2186584.1040665805</v>
      </c>
      <c r="P2910" s="35">
        <f t="shared" si="550"/>
        <v>2186584.1040665805</v>
      </c>
    </row>
    <row r="2911" spans="1:16" x14ac:dyDescent="0.4">
      <c r="A2911" s="1">
        <v>2910</v>
      </c>
      <c r="B2911" s="21">
        <v>42723</v>
      </c>
      <c r="C2911" s="43">
        <v>2</v>
      </c>
      <c r="D2911">
        <v>3703</v>
      </c>
      <c r="E2911" s="25">
        <f t="shared" si="551"/>
        <v>4198.25</v>
      </c>
      <c r="F2911" s="25">
        <f t="shared" si="552"/>
        <v>4527.625</v>
      </c>
      <c r="G2911" s="25">
        <f t="shared" si="541"/>
        <v>0.81786808757350704</v>
      </c>
      <c r="H2911" s="25">
        <f t="shared" si="548"/>
        <v>0.99475543470319527</v>
      </c>
      <c r="I2911" s="4">
        <f t="shared" si="542"/>
        <v>3722.5230150211369</v>
      </c>
      <c r="J2911" s="25">
        <f t="shared" si="549"/>
        <v>4299.5964195868473</v>
      </c>
      <c r="K2911" s="15">
        <f t="shared" si="543"/>
        <v>4277.046905414416</v>
      </c>
      <c r="L2911" s="36">
        <f t="shared" si="544"/>
        <v>-574.04690541441596</v>
      </c>
      <c r="M2911" s="36">
        <f t="shared" si="545"/>
        <v>574.04690541441596</v>
      </c>
      <c r="N2911" s="36">
        <f t="shared" si="546"/>
        <v>0.15502211866443855</v>
      </c>
      <c r="O2911" s="36">
        <f t="shared" si="547"/>
        <v>329529.84961586742</v>
      </c>
      <c r="P2911" s="35">
        <f t="shared" si="550"/>
        <v>329529.84961586742</v>
      </c>
    </row>
    <row r="2912" spans="1:16" x14ac:dyDescent="0.4">
      <c r="A2912" s="1">
        <v>2911</v>
      </c>
      <c r="B2912" s="21">
        <v>42724</v>
      </c>
      <c r="C2912" s="43">
        <v>3</v>
      </c>
      <c r="D2912">
        <v>7526</v>
      </c>
      <c r="E2912" s="25">
        <f t="shared" si="551"/>
        <v>4857</v>
      </c>
      <c r="F2912" s="25">
        <f t="shared" si="552"/>
        <v>4964.375</v>
      </c>
      <c r="G2912" s="25">
        <f t="shared" si="541"/>
        <v>1.5160015107641949</v>
      </c>
      <c r="H2912" s="25">
        <f t="shared" si="548"/>
        <v>1.0047966317304369</v>
      </c>
      <c r="I2912" s="4">
        <f t="shared" si="542"/>
        <v>7490.0728787664248</v>
      </c>
      <c r="J2912" s="25">
        <f t="shared" si="549"/>
        <v>4299.5365561262597</v>
      </c>
      <c r="K2912" s="15">
        <f t="shared" si="543"/>
        <v>4320.1598495975486</v>
      </c>
      <c r="L2912" s="36">
        <f t="shared" si="544"/>
        <v>3205.8401504024514</v>
      </c>
      <c r="M2912" s="36">
        <f t="shared" si="545"/>
        <v>3205.8401504024514</v>
      </c>
      <c r="N2912" s="36">
        <f t="shared" si="546"/>
        <v>0.42596866202530581</v>
      </c>
      <c r="O2912" s="36">
        <f t="shared" si="547"/>
        <v>10277411.069932412</v>
      </c>
      <c r="P2912" s="35">
        <f t="shared" si="550"/>
        <v>10277411.069932412</v>
      </c>
    </row>
    <row r="2913" spans="1:16" x14ac:dyDescent="0.4">
      <c r="A2913" s="1">
        <v>2912</v>
      </c>
      <c r="B2913" s="21">
        <v>42725</v>
      </c>
      <c r="C2913" s="43">
        <v>4</v>
      </c>
      <c r="D2913">
        <v>5371</v>
      </c>
      <c r="E2913" s="25">
        <f t="shared" si="551"/>
        <v>5071.75</v>
      </c>
      <c r="F2913" s="25">
        <f t="shared" si="552"/>
        <v>4976.25</v>
      </c>
      <c r="G2913" s="25">
        <f t="shared" si="541"/>
        <v>1.0793268023109772</v>
      </c>
      <c r="H2913" s="25">
        <f t="shared" si="548"/>
        <v>0.99880733708417879</v>
      </c>
      <c r="I2913" s="4">
        <f t="shared" si="542"/>
        <v>5377.4134415948283</v>
      </c>
      <c r="J2913" s="25">
        <f t="shared" si="549"/>
        <v>4299.476692665673</v>
      </c>
      <c r="K2913" s="15">
        <f t="shared" si="543"/>
        <v>4294.3488662568934</v>
      </c>
      <c r="L2913" s="36">
        <f t="shared" si="544"/>
        <v>1076.6511337431066</v>
      </c>
      <c r="M2913" s="36">
        <f t="shared" si="545"/>
        <v>1076.6511337431066</v>
      </c>
      <c r="N2913" s="36">
        <f t="shared" si="546"/>
        <v>0.20045636450253335</v>
      </c>
      <c r="O2913" s="36">
        <f t="shared" si="547"/>
        <v>1159177.6637903168</v>
      </c>
      <c r="P2913" s="35">
        <f t="shared" si="550"/>
        <v>1159177.6637903168</v>
      </c>
    </row>
    <row r="2914" spans="1:16" x14ac:dyDescent="0.4">
      <c r="A2914" s="1">
        <v>2913</v>
      </c>
      <c r="B2914" s="21">
        <v>42726</v>
      </c>
      <c r="C2914" s="43">
        <v>1</v>
      </c>
      <c r="D2914">
        <v>3687</v>
      </c>
      <c r="E2914" s="25">
        <f t="shared" si="551"/>
        <v>4880.75</v>
      </c>
      <c r="F2914" s="25">
        <f t="shared" si="552"/>
        <v>4278.75</v>
      </c>
      <c r="G2914" s="25">
        <f t="shared" si="541"/>
        <v>0.86170026292725677</v>
      </c>
      <c r="H2914" s="25">
        <f t="shared" si="548"/>
        <v>1.0016405964821891</v>
      </c>
      <c r="I2914" s="4">
        <f t="shared" si="542"/>
        <v>3680.9610282859189</v>
      </c>
      <c r="J2914" s="25">
        <f t="shared" si="549"/>
        <v>4299.4168292050854</v>
      </c>
      <c r="K2914" s="15">
        <f t="shared" si="543"/>
        <v>4306.470437330544</v>
      </c>
      <c r="L2914" s="36">
        <f t="shared" si="544"/>
        <v>-619.47043733054397</v>
      </c>
      <c r="M2914" s="36">
        <f t="shared" si="545"/>
        <v>619.47043733054397</v>
      </c>
      <c r="N2914" s="36">
        <f t="shared" si="546"/>
        <v>0.16801476466789911</v>
      </c>
      <c r="O2914" s="36">
        <f t="shared" si="547"/>
        <v>383743.62272649544</v>
      </c>
      <c r="P2914" s="35">
        <f t="shared" si="550"/>
        <v>383743.62272649544</v>
      </c>
    </row>
    <row r="2915" spans="1:16" x14ac:dyDescent="0.4">
      <c r="A2915" s="1">
        <v>2914</v>
      </c>
      <c r="B2915" s="21">
        <v>42727</v>
      </c>
      <c r="C2915" s="43">
        <v>2</v>
      </c>
      <c r="D2915">
        <v>2939</v>
      </c>
      <c r="E2915" s="25">
        <f t="shared" si="551"/>
        <v>3676.75</v>
      </c>
      <c r="F2915" s="25">
        <f t="shared" si="552"/>
        <v>3434.125</v>
      </c>
      <c r="G2915" s="25">
        <f t="shared" si="541"/>
        <v>0.8558220798602264</v>
      </c>
      <c r="H2915" s="25">
        <f t="shared" si="548"/>
        <v>0.99475543470319527</v>
      </c>
      <c r="I2915" s="4">
        <f t="shared" si="542"/>
        <v>2954.4950421677345</v>
      </c>
      <c r="J2915" s="25">
        <f t="shared" si="549"/>
        <v>4299.3569657444987</v>
      </c>
      <c r="K2915" s="15">
        <f t="shared" si="543"/>
        <v>4276.8087074033792</v>
      </c>
      <c r="L2915" s="36">
        <f t="shared" si="544"/>
        <v>-1337.8087074033792</v>
      </c>
      <c r="M2915" s="36">
        <f t="shared" si="545"/>
        <v>1337.8087074033792</v>
      </c>
      <c r="N2915" s="36">
        <f t="shared" si="546"/>
        <v>0.45519180245096263</v>
      </c>
      <c r="O2915" s="36">
        <f t="shared" si="547"/>
        <v>1789732.1376043004</v>
      </c>
      <c r="P2915" s="35">
        <f t="shared" si="550"/>
        <v>1789732.1376043004</v>
      </c>
    </row>
    <row r="2916" spans="1:16" x14ac:dyDescent="0.4">
      <c r="A2916" s="1">
        <v>2915</v>
      </c>
      <c r="B2916" s="21">
        <v>42728</v>
      </c>
      <c r="C2916" s="43">
        <v>3</v>
      </c>
      <c r="D2916">
        <v>2710</v>
      </c>
      <c r="E2916" s="25">
        <f t="shared" si="551"/>
        <v>3191.5</v>
      </c>
      <c r="F2916" s="25">
        <f t="shared" si="552"/>
        <v>3186.875</v>
      </c>
      <c r="G2916" s="25">
        <f t="shared" si="541"/>
        <v>0.85036281623847809</v>
      </c>
      <c r="H2916" s="25">
        <f t="shared" si="548"/>
        <v>1.0047966317304369</v>
      </c>
      <c r="I2916" s="4">
        <f t="shared" si="542"/>
        <v>2697.0631811662251</v>
      </c>
      <c r="J2916" s="25">
        <f t="shared" si="549"/>
        <v>4299.297102283911</v>
      </c>
      <c r="K2916" s="15">
        <f t="shared" si="543"/>
        <v>4319.9192471833012</v>
      </c>
      <c r="L2916" s="36">
        <f t="shared" si="544"/>
        <v>-1609.9192471833012</v>
      </c>
      <c r="M2916" s="36">
        <f t="shared" si="545"/>
        <v>1609.9192471833012</v>
      </c>
      <c r="N2916" s="36">
        <f t="shared" si="546"/>
        <v>0.59406614287206683</v>
      </c>
      <c r="O2916" s="36">
        <f t="shared" si="547"/>
        <v>2591839.9824512471</v>
      </c>
      <c r="P2916" s="35">
        <f t="shared" si="550"/>
        <v>2591839.9824512471</v>
      </c>
    </row>
    <row r="2917" spans="1:16" x14ac:dyDescent="0.4">
      <c r="A2917" s="1">
        <v>2916</v>
      </c>
      <c r="B2917" s="21">
        <v>42729</v>
      </c>
      <c r="C2917" s="43">
        <v>4</v>
      </c>
      <c r="D2917">
        <v>3430</v>
      </c>
      <c r="E2917" s="25">
        <f t="shared" si="551"/>
        <v>3182.25</v>
      </c>
      <c r="F2917" s="25">
        <f t="shared" si="552"/>
        <v>3662.625</v>
      </c>
      <c r="G2917" s="25">
        <f t="shared" si="541"/>
        <v>0.93648680932391382</v>
      </c>
      <c r="H2917" s="25">
        <f t="shared" si="548"/>
        <v>0.99880733708417879</v>
      </c>
      <c r="I2917" s="4">
        <f t="shared" si="542"/>
        <v>3434.0957186129699</v>
      </c>
      <c r="J2917" s="25">
        <f t="shared" si="549"/>
        <v>4299.2372388233243</v>
      </c>
      <c r="K2917" s="15">
        <f t="shared" si="543"/>
        <v>4294.1096980022621</v>
      </c>
      <c r="L2917" s="36">
        <f t="shared" si="544"/>
        <v>-864.10969800226212</v>
      </c>
      <c r="M2917" s="36">
        <f t="shared" si="545"/>
        <v>864.10969800226212</v>
      </c>
      <c r="N2917" s="36">
        <f t="shared" si="546"/>
        <v>0.25192702565663616</v>
      </c>
      <c r="O2917" s="36">
        <f t="shared" si="547"/>
        <v>746685.5701815607</v>
      </c>
      <c r="P2917" s="35">
        <f t="shared" si="550"/>
        <v>746685.5701815607</v>
      </c>
    </row>
    <row r="2918" spans="1:16" x14ac:dyDescent="0.4">
      <c r="A2918" s="1">
        <v>2917</v>
      </c>
      <c r="B2918" s="21">
        <v>42730</v>
      </c>
      <c r="C2918" s="43">
        <v>1</v>
      </c>
      <c r="D2918">
        <v>3650</v>
      </c>
      <c r="E2918" s="25">
        <f t="shared" si="551"/>
        <v>4143</v>
      </c>
      <c r="F2918" s="25">
        <f t="shared" si="552"/>
        <v>4260.5</v>
      </c>
      <c r="G2918" s="25">
        <f t="shared" si="541"/>
        <v>0.85670695927708018</v>
      </c>
      <c r="H2918" s="25">
        <f t="shared" si="548"/>
        <v>1.0016405964821891</v>
      </c>
      <c r="I2918" s="4">
        <f t="shared" si="542"/>
        <v>3644.0216309312732</v>
      </c>
      <c r="J2918" s="25">
        <f t="shared" si="549"/>
        <v>4299.1773753627367</v>
      </c>
      <c r="K2918" s="15">
        <f t="shared" si="543"/>
        <v>4306.2305906410638</v>
      </c>
      <c r="L2918" s="36">
        <f t="shared" si="544"/>
        <v>-656.23059064106383</v>
      </c>
      <c r="M2918" s="36">
        <f t="shared" si="545"/>
        <v>656.23059064106383</v>
      </c>
      <c r="N2918" s="36">
        <f t="shared" si="546"/>
        <v>0.17978920291535996</v>
      </c>
      <c r="O2918" s="36">
        <f t="shared" si="547"/>
        <v>430638.5880931195</v>
      </c>
      <c r="P2918" s="35">
        <f t="shared" si="550"/>
        <v>430638.5880931195</v>
      </c>
    </row>
    <row r="2919" spans="1:16" x14ac:dyDescent="0.4">
      <c r="A2919" s="1">
        <v>2918</v>
      </c>
      <c r="B2919" s="21">
        <v>42731</v>
      </c>
      <c r="C2919" s="43">
        <v>2</v>
      </c>
      <c r="D2919">
        <v>6782</v>
      </c>
      <c r="E2919" s="25">
        <f t="shared" si="551"/>
        <v>4378</v>
      </c>
      <c r="F2919" s="25">
        <f t="shared" si="552"/>
        <v>4620.625</v>
      </c>
      <c r="G2919" s="25">
        <f t="shared" si="541"/>
        <v>1.467766806438523</v>
      </c>
      <c r="H2919" s="25">
        <f t="shared" si="548"/>
        <v>0.99475543470319527</v>
      </c>
      <c r="I2919" s="4">
        <f t="shared" si="542"/>
        <v>6817.7561673976097</v>
      </c>
      <c r="J2919" s="25">
        <f t="shared" si="549"/>
        <v>4299.11751190215</v>
      </c>
      <c r="K2919" s="15">
        <f t="shared" si="543"/>
        <v>4276.5705093923425</v>
      </c>
      <c r="L2919" s="36">
        <f t="shared" si="544"/>
        <v>2505.4294906076575</v>
      </c>
      <c r="M2919" s="36">
        <f t="shared" si="545"/>
        <v>2505.4294906076575</v>
      </c>
      <c r="N2919" s="36">
        <f t="shared" si="546"/>
        <v>0.36942339879204622</v>
      </c>
      <c r="O2919" s="36">
        <f t="shared" si="547"/>
        <v>6277176.9324065465</v>
      </c>
      <c r="P2919" s="35">
        <f t="shared" si="550"/>
        <v>6277176.9324065465</v>
      </c>
    </row>
    <row r="2920" spans="1:16" x14ac:dyDescent="0.4">
      <c r="A2920" s="1">
        <v>2919</v>
      </c>
      <c r="B2920" s="21">
        <v>42732</v>
      </c>
      <c r="C2920" s="43">
        <v>3</v>
      </c>
      <c r="D2920">
        <v>3650</v>
      </c>
      <c r="E2920" s="25">
        <f t="shared" si="551"/>
        <v>4863.25</v>
      </c>
      <c r="F2920" s="25">
        <f t="shared" si="552"/>
        <v>5233.625</v>
      </c>
      <c r="G2920" s="25">
        <f t="shared" si="541"/>
        <v>0.69741336072034199</v>
      </c>
      <c r="H2920" s="25">
        <f t="shared" si="548"/>
        <v>1.0047966317304369</v>
      </c>
      <c r="I2920" s="4">
        <f t="shared" si="542"/>
        <v>3632.5758713124433</v>
      </c>
      <c r="J2920" s="25">
        <f t="shared" si="549"/>
        <v>4299.0576484415624</v>
      </c>
      <c r="K2920" s="15">
        <f t="shared" si="543"/>
        <v>4319.6786447690547</v>
      </c>
      <c r="L2920" s="36">
        <f t="shared" si="544"/>
        <v>-669.6786447690547</v>
      </c>
      <c r="M2920" s="36">
        <f t="shared" si="545"/>
        <v>669.6786447690547</v>
      </c>
      <c r="N2920" s="36">
        <f t="shared" si="546"/>
        <v>0.18347360130659032</v>
      </c>
      <c r="O2920" s="36">
        <f t="shared" si="547"/>
        <v>448469.48725971777</v>
      </c>
      <c r="P2920" s="35">
        <f t="shared" si="550"/>
        <v>448469.48725971777</v>
      </c>
    </row>
    <row r="2921" spans="1:16" x14ac:dyDescent="0.4">
      <c r="A2921" s="1">
        <v>2920</v>
      </c>
      <c r="B2921" s="21">
        <v>42733</v>
      </c>
      <c r="C2921" s="43">
        <v>4</v>
      </c>
      <c r="D2921">
        <v>5371</v>
      </c>
      <c r="E2921" s="25">
        <f t="shared" si="551"/>
        <v>5604</v>
      </c>
      <c r="F2921" s="25">
        <f t="shared" si="552"/>
        <v>5502.875</v>
      </c>
      <c r="G2921" s="25">
        <f t="shared" si="541"/>
        <v>0.97603525429888927</v>
      </c>
      <c r="H2921" s="25">
        <f t="shared" si="548"/>
        <v>0.99880733708417879</v>
      </c>
      <c r="I2921" s="4">
        <f t="shared" si="542"/>
        <v>5377.4134415948283</v>
      </c>
      <c r="J2921" s="25">
        <f t="shared" si="549"/>
        <v>4298.9977849809757</v>
      </c>
      <c r="K2921" s="15">
        <f t="shared" si="543"/>
        <v>4293.8705297476317</v>
      </c>
      <c r="L2921" s="36">
        <f t="shared" si="544"/>
        <v>1077.1294702523683</v>
      </c>
      <c r="M2921" s="36">
        <f t="shared" si="545"/>
        <v>1077.1294702523683</v>
      </c>
      <c r="N2921" s="36">
        <f t="shared" si="546"/>
        <v>0.2005454236180168</v>
      </c>
      <c r="O2921" s="36">
        <f t="shared" si="547"/>
        <v>1160207.8956861475</v>
      </c>
      <c r="P2921" s="35">
        <f t="shared" si="550"/>
        <v>1160207.8956861475</v>
      </c>
    </row>
    <row r="2922" spans="1:16" x14ac:dyDescent="0.4">
      <c r="A2922" s="1">
        <v>2921</v>
      </c>
      <c r="B2922" s="21">
        <v>42734</v>
      </c>
      <c r="C2922" s="43">
        <v>1</v>
      </c>
      <c r="D2922">
        <v>6613</v>
      </c>
      <c r="E2922" s="25">
        <f t="shared" si="551"/>
        <v>5401.75</v>
      </c>
      <c r="F2922" s="25">
        <f t="shared" si="552"/>
        <v>5504.125</v>
      </c>
      <c r="G2922" s="25">
        <f t="shared" si="541"/>
        <v>1.2014625394590421</v>
      </c>
      <c r="H2922" s="25">
        <f t="shared" si="548"/>
        <v>1.0016405964821891</v>
      </c>
      <c r="I2922" s="4">
        <f t="shared" si="542"/>
        <v>6602.168505574934</v>
      </c>
      <c r="J2922" s="25">
        <f t="shared" si="549"/>
        <v>4298.937921520388</v>
      </c>
      <c r="K2922" s="15">
        <f t="shared" si="543"/>
        <v>4305.9907439515837</v>
      </c>
      <c r="L2922" s="36">
        <f t="shared" si="544"/>
        <v>2307.0092560484163</v>
      </c>
      <c r="M2922" s="36">
        <f t="shared" si="545"/>
        <v>2307.0092560484163</v>
      </c>
      <c r="N2922" s="36">
        <f t="shared" si="546"/>
        <v>0.34885970906523761</v>
      </c>
      <c r="O2922" s="36">
        <f t="shared" si="547"/>
        <v>5322291.7074930677</v>
      </c>
      <c r="P2922" s="35">
        <f t="shared" si="550"/>
        <v>5322291.7074930677</v>
      </c>
    </row>
    <row r="2923" spans="1:16" x14ac:dyDescent="0.4">
      <c r="A2923" s="1">
        <v>2922</v>
      </c>
      <c r="B2923" s="21">
        <v>42735</v>
      </c>
      <c r="C2923" s="43">
        <v>2</v>
      </c>
      <c r="D2923">
        <v>5973</v>
      </c>
      <c r="E2923" s="25">
        <f t="shared" si="551"/>
        <v>5606.5</v>
      </c>
      <c r="F2923" s="25">
        <f t="shared" si="552"/>
        <v>5615.125</v>
      </c>
      <c r="G2923" s="25">
        <f t="shared" si="541"/>
        <v>1.0637341109948577</v>
      </c>
      <c r="H2923" s="25">
        <f t="shared" si="548"/>
        <v>0.99475543470319527</v>
      </c>
      <c r="I2923" s="4">
        <f t="shared" si="542"/>
        <v>6004.490944834256</v>
      </c>
      <c r="J2923" s="25">
        <f t="shared" si="549"/>
        <v>4298.8780580598013</v>
      </c>
      <c r="K2923" s="15">
        <f t="shared" si="543"/>
        <v>4276.3323113813058</v>
      </c>
      <c r="L2923" s="36">
        <f t="shared" si="544"/>
        <v>1696.6676886186942</v>
      </c>
      <c r="M2923" s="36">
        <f t="shared" si="545"/>
        <v>1696.6676886186942</v>
      </c>
      <c r="N2923" s="36">
        <f t="shared" si="546"/>
        <v>0.28405620100765011</v>
      </c>
      <c r="O2923" s="36">
        <f t="shared" si="547"/>
        <v>2878681.2456027023</v>
      </c>
      <c r="P2923" s="35">
        <f t="shared" si="550"/>
        <v>2878681.2456027023</v>
      </c>
    </row>
    <row r="2924" spans="1:16" x14ac:dyDescent="0.4">
      <c r="A2924" s="1">
        <v>2923</v>
      </c>
      <c r="B2924" s="21">
        <v>42736</v>
      </c>
      <c r="C2924" s="43">
        <v>3</v>
      </c>
      <c r="D2924">
        <v>4469</v>
      </c>
      <c r="E2924" s="25">
        <f t="shared" si="551"/>
        <v>5623.75</v>
      </c>
      <c r="F2924" s="25">
        <f t="shared" si="552"/>
        <v>5539.625</v>
      </c>
      <c r="G2924" s="25">
        <f t="shared" si="541"/>
        <v>0.80673330776000185</v>
      </c>
      <c r="H2924" s="25">
        <f t="shared" si="548"/>
        <v>1.0047966317304369</v>
      </c>
      <c r="I2924" s="4">
        <f t="shared" si="542"/>
        <v>4447.6661832589889</v>
      </c>
      <c r="J2924" s="25">
        <f t="shared" si="549"/>
        <v>4298.8181945992137</v>
      </c>
      <c r="K2924" s="15">
        <f t="shared" si="543"/>
        <v>4319.4380423548073</v>
      </c>
      <c r="L2924" s="36">
        <f t="shared" si="544"/>
        <v>149.56195764519271</v>
      </c>
      <c r="M2924" s="36">
        <f t="shared" si="545"/>
        <v>149.56195764519271</v>
      </c>
      <c r="N2924" s="36">
        <f t="shared" si="546"/>
        <v>3.3466537848555092E-2</v>
      </c>
      <c r="O2924" s="36">
        <f t="shared" si="547"/>
        <v>22368.779174662417</v>
      </c>
      <c r="P2924" s="35">
        <f t="shared" si="550"/>
        <v>22368.779174662417</v>
      </c>
    </row>
    <row r="2925" spans="1:16" x14ac:dyDescent="0.4">
      <c r="A2925" s="1">
        <v>2924</v>
      </c>
      <c r="B2925" s="21">
        <v>42737</v>
      </c>
      <c r="C2925" s="43">
        <v>4</v>
      </c>
      <c r="D2925">
        <v>5440</v>
      </c>
      <c r="E2925" s="25">
        <f t="shared" si="551"/>
        <v>5455.5</v>
      </c>
      <c r="F2925" s="25">
        <f t="shared" si="552"/>
        <v>5465.125</v>
      </c>
      <c r="G2925" s="25">
        <f t="shared" ref="G2925:G2988" si="553">D2925/F2925</f>
        <v>0.99540266691063795</v>
      </c>
      <c r="H2925" s="25">
        <f t="shared" si="548"/>
        <v>0.99880733708417879</v>
      </c>
      <c r="I2925" s="4">
        <f t="shared" ref="I2925:I2988" si="554">D2925/H2925</f>
        <v>5446.4958336019117</v>
      </c>
      <c r="J2925" s="25">
        <f t="shared" si="549"/>
        <v>4298.758331138627</v>
      </c>
      <c r="K2925" s="15">
        <f t="shared" ref="K2925:K2988" si="555">H2925*J2925</f>
        <v>4293.6313614930004</v>
      </c>
      <c r="L2925" s="36">
        <f t="shared" ref="L2925:L2988" si="556">D2925-K2925</f>
        <v>1146.3686385069996</v>
      </c>
      <c r="M2925" s="36">
        <f t="shared" ref="M2925:M2988" si="557">ABS(L2925)</f>
        <v>1146.3686385069996</v>
      </c>
      <c r="N2925" s="36">
        <f t="shared" ref="N2925:N2988" si="558">M2925/D2925</f>
        <v>0.2107295291373161</v>
      </c>
      <c r="O2925" s="36">
        <f t="shared" ref="O2925:O2988" si="559">L2925^2</f>
        <v>1314161.0553523919</v>
      </c>
      <c r="P2925" s="35">
        <f t="shared" si="550"/>
        <v>1314161.0553523919</v>
      </c>
    </row>
    <row r="2926" spans="1:16" x14ac:dyDescent="0.4">
      <c r="A2926" s="1">
        <v>2925</v>
      </c>
      <c r="B2926" s="21">
        <v>42738</v>
      </c>
      <c r="C2926" s="43">
        <v>1</v>
      </c>
      <c r="D2926">
        <v>5940</v>
      </c>
      <c r="E2926" s="25">
        <f t="shared" si="551"/>
        <v>5474.75</v>
      </c>
      <c r="F2926" s="25">
        <f t="shared" si="552"/>
        <v>5500.25</v>
      </c>
      <c r="G2926" s="25">
        <f t="shared" si="553"/>
        <v>1.0799509113222125</v>
      </c>
      <c r="H2926" s="25">
        <f t="shared" si="548"/>
        <v>1.0016405964821891</v>
      </c>
      <c r="I2926" s="4">
        <f t="shared" si="554"/>
        <v>5930.2708185566471</v>
      </c>
      <c r="J2926" s="25">
        <f t="shared" si="549"/>
        <v>4298.6984676780394</v>
      </c>
      <c r="K2926" s="15">
        <f t="shared" si="555"/>
        <v>4305.7508972621035</v>
      </c>
      <c r="L2926" s="36">
        <f t="shared" si="556"/>
        <v>1634.2491027378965</v>
      </c>
      <c r="M2926" s="36">
        <f t="shared" si="557"/>
        <v>1634.2491027378965</v>
      </c>
      <c r="N2926" s="36">
        <f t="shared" si="558"/>
        <v>0.27512611157203642</v>
      </c>
      <c r="O2926" s="36">
        <f t="shared" si="559"/>
        <v>2670770.1297996198</v>
      </c>
      <c r="P2926" s="35">
        <f t="shared" si="550"/>
        <v>2670770.1297996198</v>
      </c>
    </row>
    <row r="2927" spans="1:16" x14ac:dyDescent="0.4">
      <c r="A2927" s="1">
        <v>2926</v>
      </c>
      <c r="B2927" s="21">
        <v>42739</v>
      </c>
      <c r="C2927" s="43">
        <v>2</v>
      </c>
      <c r="D2927">
        <v>6050</v>
      </c>
      <c r="E2927" s="25">
        <f t="shared" si="551"/>
        <v>5525.75</v>
      </c>
      <c r="F2927" s="25">
        <f t="shared" si="552"/>
        <v>5455.75</v>
      </c>
      <c r="G2927" s="25">
        <f t="shared" si="553"/>
        <v>1.1089217797736333</v>
      </c>
      <c r="H2927" s="25">
        <f t="shared" si="548"/>
        <v>0.99475543470319527</v>
      </c>
      <c r="I2927" s="4">
        <f t="shared" si="554"/>
        <v>6081.8969054490626</v>
      </c>
      <c r="J2927" s="25">
        <f t="shared" si="549"/>
        <v>4298.6386042174527</v>
      </c>
      <c r="K2927" s="15">
        <f t="shared" si="555"/>
        <v>4276.094113370269</v>
      </c>
      <c r="L2927" s="36">
        <f t="shared" si="556"/>
        <v>1773.905886629731</v>
      </c>
      <c r="M2927" s="36">
        <f t="shared" si="557"/>
        <v>1773.905886629731</v>
      </c>
      <c r="N2927" s="36">
        <f t="shared" si="558"/>
        <v>0.29320758456689766</v>
      </c>
      <c r="O2927" s="36">
        <f t="shared" si="559"/>
        <v>3146742.0946196117</v>
      </c>
      <c r="P2927" s="35">
        <f t="shared" si="550"/>
        <v>3146742.0946196117</v>
      </c>
    </row>
    <row r="2928" spans="1:16" x14ac:dyDescent="0.4">
      <c r="A2928" s="1">
        <v>2927</v>
      </c>
      <c r="B2928" s="21">
        <v>42740</v>
      </c>
      <c r="C2928" s="43">
        <v>3</v>
      </c>
      <c r="D2928">
        <v>4673</v>
      </c>
      <c r="E2928" s="25">
        <f t="shared" si="551"/>
        <v>5385.75</v>
      </c>
      <c r="F2928" s="25">
        <f t="shared" si="552"/>
        <v>5099.5</v>
      </c>
      <c r="G2928" s="25">
        <f t="shared" si="553"/>
        <v>0.91636434944602407</v>
      </c>
      <c r="H2928" s="25">
        <f t="shared" si="548"/>
        <v>1.0047966317304369</v>
      </c>
      <c r="I2928" s="4">
        <f t="shared" si="554"/>
        <v>4650.6923415460406</v>
      </c>
      <c r="J2928" s="25">
        <f t="shared" si="549"/>
        <v>4298.578740756866</v>
      </c>
      <c r="K2928" s="15">
        <f t="shared" si="555"/>
        <v>4319.1974399405617</v>
      </c>
      <c r="L2928" s="36">
        <f t="shared" si="556"/>
        <v>353.80256005943829</v>
      </c>
      <c r="M2928" s="36">
        <f t="shared" si="557"/>
        <v>353.80256005943829</v>
      </c>
      <c r="N2928" s="36">
        <f t="shared" si="558"/>
        <v>7.5712082186911681E-2</v>
      </c>
      <c r="O2928" s="36">
        <f t="shared" si="559"/>
        <v>125176.25150461245</v>
      </c>
      <c r="P2928" s="35">
        <f t="shared" si="550"/>
        <v>125176.25150461245</v>
      </c>
    </row>
    <row r="2929" spans="1:16" x14ac:dyDescent="0.4">
      <c r="A2929" s="1">
        <v>2928</v>
      </c>
      <c r="B2929" s="21">
        <v>42741</v>
      </c>
      <c r="C2929" s="43">
        <v>4</v>
      </c>
      <c r="D2929">
        <v>4880</v>
      </c>
      <c r="E2929" s="25">
        <f t="shared" si="551"/>
        <v>4813.25</v>
      </c>
      <c r="F2929" s="25">
        <f t="shared" si="552"/>
        <v>4697.5</v>
      </c>
      <c r="G2929" s="25">
        <f t="shared" si="553"/>
        <v>1.0388504523682811</v>
      </c>
      <c r="H2929" s="25">
        <f t="shared" si="548"/>
        <v>0.99880733708417879</v>
      </c>
      <c r="I2929" s="4">
        <f t="shared" si="554"/>
        <v>4885.827144848774</v>
      </c>
      <c r="J2929" s="25">
        <f t="shared" si="549"/>
        <v>4298.5188772962783</v>
      </c>
      <c r="K2929" s="15">
        <f t="shared" si="555"/>
        <v>4293.3921932383701</v>
      </c>
      <c r="L2929" s="36">
        <f t="shared" si="556"/>
        <v>586.60780676162994</v>
      </c>
      <c r="M2929" s="36">
        <f t="shared" si="557"/>
        <v>586.60780676162994</v>
      </c>
      <c r="N2929" s="36">
        <f t="shared" si="558"/>
        <v>0.12020651777902253</v>
      </c>
      <c r="O2929" s="36">
        <f t="shared" si="559"/>
        <v>344108.71895368979</v>
      </c>
      <c r="P2929" s="35">
        <f t="shared" si="550"/>
        <v>344108.71895368979</v>
      </c>
    </row>
    <row r="2930" spans="1:16" x14ac:dyDescent="0.4">
      <c r="A2930" s="1">
        <v>2929</v>
      </c>
      <c r="B2930" s="21">
        <v>42742</v>
      </c>
      <c r="C2930" s="43">
        <v>1</v>
      </c>
      <c r="D2930">
        <v>3650</v>
      </c>
      <c r="E2930" s="25">
        <f t="shared" si="551"/>
        <v>4581.75</v>
      </c>
      <c r="F2930" s="25">
        <f t="shared" si="552"/>
        <v>4776.375</v>
      </c>
      <c r="G2930" s="25">
        <f t="shared" si="553"/>
        <v>0.76417785454450293</v>
      </c>
      <c r="H2930" s="25">
        <f t="shared" si="548"/>
        <v>1.0016405964821891</v>
      </c>
      <c r="I2930" s="4">
        <f t="shared" si="554"/>
        <v>3644.0216309312732</v>
      </c>
      <c r="J2930" s="25">
        <f t="shared" si="549"/>
        <v>4298.4590138356916</v>
      </c>
      <c r="K2930" s="15">
        <f t="shared" si="555"/>
        <v>4305.5110505726243</v>
      </c>
      <c r="L2930" s="36">
        <f t="shared" si="556"/>
        <v>-655.5110505726243</v>
      </c>
      <c r="M2930" s="36">
        <f t="shared" si="557"/>
        <v>655.5110505726243</v>
      </c>
      <c r="N2930" s="36">
        <f t="shared" si="558"/>
        <v>0.17959206865003405</v>
      </c>
      <c r="O2930" s="36">
        <f t="shared" si="559"/>
        <v>429694.73742282559</v>
      </c>
      <c r="P2930" s="35">
        <f t="shared" si="550"/>
        <v>429694.73742282559</v>
      </c>
    </row>
    <row r="2931" spans="1:16" x14ac:dyDescent="0.4">
      <c r="A2931" s="1">
        <v>2930</v>
      </c>
      <c r="B2931" s="21">
        <v>42743</v>
      </c>
      <c r="C2931" s="43">
        <v>2</v>
      </c>
      <c r="D2931">
        <v>5124</v>
      </c>
      <c r="E2931" s="25">
        <f t="shared" si="551"/>
        <v>4971</v>
      </c>
      <c r="F2931" s="25">
        <f t="shared" si="552"/>
        <v>5173.5</v>
      </c>
      <c r="G2931" s="25">
        <f t="shared" si="553"/>
        <v>0.99043200927805164</v>
      </c>
      <c r="H2931" s="25">
        <f t="shared" si="548"/>
        <v>0.99475543470319527</v>
      </c>
      <c r="I2931" s="4">
        <f t="shared" si="554"/>
        <v>5151.0148336398343</v>
      </c>
      <c r="J2931" s="25">
        <f t="shared" si="549"/>
        <v>4298.399150375104</v>
      </c>
      <c r="K2931" s="15">
        <f t="shared" si="555"/>
        <v>4275.8559153592314</v>
      </c>
      <c r="L2931" s="36">
        <f t="shared" si="556"/>
        <v>848.1440846407686</v>
      </c>
      <c r="M2931" s="36">
        <f t="shared" si="557"/>
        <v>848.1440846407686</v>
      </c>
      <c r="N2931" s="36">
        <f t="shared" si="558"/>
        <v>0.16552382604230456</v>
      </c>
      <c r="O2931" s="36">
        <f t="shared" si="559"/>
        <v>719348.3883111272</v>
      </c>
      <c r="P2931" s="35">
        <f t="shared" si="550"/>
        <v>719348.3883111272</v>
      </c>
    </row>
    <row r="2932" spans="1:16" x14ac:dyDescent="0.4">
      <c r="A2932" s="1">
        <v>2931</v>
      </c>
      <c r="B2932" s="21">
        <v>42744</v>
      </c>
      <c r="C2932" s="43">
        <v>3</v>
      </c>
      <c r="D2932">
        <v>6230</v>
      </c>
      <c r="E2932" s="25">
        <f t="shared" si="551"/>
        <v>5376</v>
      </c>
      <c r="F2932" s="25">
        <f t="shared" si="552"/>
        <v>5741.875</v>
      </c>
      <c r="G2932" s="25">
        <f t="shared" si="553"/>
        <v>1.0850114291934254</v>
      </c>
      <c r="H2932" s="25">
        <f t="shared" si="548"/>
        <v>1.0047966317304369</v>
      </c>
      <c r="I2932" s="4">
        <f t="shared" si="554"/>
        <v>6200.2596378839789</v>
      </c>
      <c r="J2932" s="25">
        <f t="shared" si="549"/>
        <v>4298.3392869145173</v>
      </c>
      <c r="K2932" s="15">
        <f t="shared" si="555"/>
        <v>4318.9568375263152</v>
      </c>
      <c r="L2932" s="36">
        <f t="shared" si="556"/>
        <v>1911.0431624736848</v>
      </c>
      <c r="M2932" s="36">
        <f t="shared" si="557"/>
        <v>1911.0431624736848</v>
      </c>
      <c r="N2932" s="36">
        <f t="shared" si="558"/>
        <v>0.30674850119962838</v>
      </c>
      <c r="O2932" s="36">
        <f t="shared" si="559"/>
        <v>3652085.9688374223</v>
      </c>
      <c r="P2932" s="35">
        <f t="shared" si="550"/>
        <v>3652085.9688374223</v>
      </c>
    </row>
    <row r="2933" spans="1:16" x14ac:dyDescent="0.4">
      <c r="A2933" s="1">
        <v>2932</v>
      </c>
      <c r="B2933" s="21">
        <v>42745</v>
      </c>
      <c r="C2933" s="43">
        <v>4</v>
      </c>
      <c r="D2933">
        <v>6500</v>
      </c>
      <c r="E2933" s="25">
        <f t="shared" si="551"/>
        <v>6107.75</v>
      </c>
      <c r="F2933" s="25">
        <f t="shared" si="552"/>
        <v>6129</v>
      </c>
      <c r="G2933" s="25">
        <f t="shared" si="553"/>
        <v>1.0605318975363027</v>
      </c>
      <c r="H2933" s="25">
        <f t="shared" si="548"/>
        <v>0.99880733708417879</v>
      </c>
      <c r="I2933" s="4">
        <f t="shared" si="554"/>
        <v>6507.7615658846371</v>
      </c>
      <c r="J2933" s="25">
        <f t="shared" si="549"/>
        <v>4298.2794234539297</v>
      </c>
      <c r="K2933" s="15">
        <f t="shared" si="555"/>
        <v>4293.1530249837388</v>
      </c>
      <c r="L2933" s="36">
        <f t="shared" si="556"/>
        <v>2206.8469750162612</v>
      </c>
      <c r="M2933" s="36">
        <f t="shared" si="557"/>
        <v>2206.8469750162612</v>
      </c>
      <c r="N2933" s="36">
        <f t="shared" si="558"/>
        <v>0.33951491923327098</v>
      </c>
      <c r="O2933" s="36">
        <f t="shared" si="559"/>
        <v>4870173.5711384229</v>
      </c>
      <c r="P2933" s="35">
        <f t="shared" si="550"/>
        <v>4870173.5711384229</v>
      </c>
    </row>
    <row r="2934" spans="1:16" x14ac:dyDescent="0.4">
      <c r="A2934" s="1">
        <v>2933</v>
      </c>
      <c r="B2934" s="21">
        <v>42746</v>
      </c>
      <c r="C2934" s="43">
        <v>1</v>
      </c>
      <c r="D2934">
        <v>6577</v>
      </c>
      <c r="E2934" s="25">
        <f t="shared" si="551"/>
        <v>6150.25</v>
      </c>
      <c r="F2934" s="25">
        <f t="shared" si="552"/>
        <v>6196.25</v>
      </c>
      <c r="G2934" s="25">
        <f t="shared" si="553"/>
        <v>1.0614484567278597</v>
      </c>
      <c r="H2934" s="25">
        <f t="shared" si="548"/>
        <v>1.0016405964821891</v>
      </c>
      <c r="I2934" s="4">
        <f t="shared" si="554"/>
        <v>6566.2274703109542</v>
      </c>
      <c r="J2934" s="25">
        <f t="shared" si="549"/>
        <v>4298.219559993343</v>
      </c>
      <c r="K2934" s="15">
        <f t="shared" si="555"/>
        <v>4305.2712038831442</v>
      </c>
      <c r="L2934" s="36">
        <f t="shared" si="556"/>
        <v>2271.7287961168558</v>
      </c>
      <c r="M2934" s="36">
        <f t="shared" si="557"/>
        <v>2271.7287961168558</v>
      </c>
      <c r="N2934" s="36">
        <f t="shared" si="558"/>
        <v>0.34540501689476294</v>
      </c>
      <c r="O2934" s="36">
        <f t="shared" si="559"/>
        <v>5160751.7231065389</v>
      </c>
      <c r="P2934" s="35">
        <f t="shared" si="550"/>
        <v>5160751.7231065389</v>
      </c>
    </row>
    <row r="2935" spans="1:16" x14ac:dyDescent="0.4">
      <c r="A2935" s="1">
        <v>2934</v>
      </c>
      <c r="B2935" s="21">
        <v>42747</v>
      </c>
      <c r="C2935" s="43">
        <v>2</v>
      </c>
      <c r="D2935">
        <v>5294</v>
      </c>
      <c r="E2935" s="25">
        <f t="shared" si="551"/>
        <v>6242.25</v>
      </c>
      <c r="F2935" s="25">
        <f t="shared" si="552"/>
        <v>6161.75</v>
      </c>
      <c r="G2935" s="25">
        <f t="shared" si="553"/>
        <v>0.85917150160262912</v>
      </c>
      <c r="H2935" s="25">
        <f t="shared" si="548"/>
        <v>0.99475543470319527</v>
      </c>
      <c r="I2935" s="4">
        <f t="shared" si="554"/>
        <v>5321.9111103218738</v>
      </c>
      <c r="J2935" s="25">
        <f t="shared" si="549"/>
        <v>4298.1596965327553</v>
      </c>
      <c r="K2935" s="15">
        <f t="shared" si="555"/>
        <v>4275.6177173481947</v>
      </c>
      <c r="L2935" s="36">
        <f t="shared" si="556"/>
        <v>1018.3822826518053</v>
      </c>
      <c r="M2935" s="36">
        <f t="shared" si="557"/>
        <v>1018.3822826518053</v>
      </c>
      <c r="N2935" s="36">
        <f t="shared" si="558"/>
        <v>0.19236537262028813</v>
      </c>
      <c r="O2935" s="36">
        <f t="shared" si="559"/>
        <v>1037102.4736191016</v>
      </c>
      <c r="P2935" s="35">
        <f t="shared" si="550"/>
        <v>1037102.4736191016</v>
      </c>
    </row>
    <row r="2936" spans="1:16" x14ac:dyDescent="0.4">
      <c r="A2936" s="1">
        <v>2935</v>
      </c>
      <c r="B2936" s="21">
        <v>42748</v>
      </c>
      <c r="C2936" s="43">
        <v>3</v>
      </c>
      <c r="D2936">
        <v>6598</v>
      </c>
      <c r="E2936" s="25">
        <f t="shared" si="551"/>
        <v>6081.25</v>
      </c>
      <c r="F2936" s="25">
        <f t="shared" si="552"/>
        <v>5945.875</v>
      </c>
      <c r="G2936" s="25">
        <f t="shared" si="553"/>
        <v>1.1096768768263712</v>
      </c>
      <c r="H2936" s="25">
        <f t="shared" si="548"/>
        <v>1.0047966317304369</v>
      </c>
      <c r="I2936" s="4">
        <f t="shared" si="554"/>
        <v>6566.5029038135617</v>
      </c>
      <c r="J2936" s="25">
        <f t="shared" si="549"/>
        <v>4298.0998330721686</v>
      </c>
      <c r="K2936" s="15">
        <f t="shared" si="555"/>
        <v>4318.7162351120678</v>
      </c>
      <c r="L2936" s="36">
        <f t="shared" si="556"/>
        <v>2279.2837648879322</v>
      </c>
      <c r="M2936" s="36">
        <f t="shared" si="557"/>
        <v>2279.2837648879322</v>
      </c>
      <c r="N2936" s="36">
        <f t="shared" si="558"/>
        <v>0.34545070701544894</v>
      </c>
      <c r="O2936" s="36">
        <f t="shared" si="559"/>
        <v>5195134.4808817068</v>
      </c>
      <c r="P2936" s="35">
        <f t="shared" si="550"/>
        <v>5195134.4808817068</v>
      </c>
    </row>
    <row r="2937" spans="1:16" x14ac:dyDescent="0.4">
      <c r="A2937" s="1">
        <v>2936</v>
      </c>
      <c r="B2937" s="21">
        <v>42749</v>
      </c>
      <c r="C2937" s="43">
        <v>4</v>
      </c>
      <c r="D2937">
        <v>5856</v>
      </c>
      <c r="E2937" s="25">
        <f t="shared" si="551"/>
        <v>5810.5</v>
      </c>
      <c r="F2937" s="25">
        <f t="shared" si="552"/>
        <v>5975.625</v>
      </c>
      <c r="G2937" s="25">
        <f t="shared" si="553"/>
        <v>0.97998117351741454</v>
      </c>
      <c r="H2937" s="25">
        <f t="shared" si="548"/>
        <v>0.99880733708417879</v>
      </c>
      <c r="I2937" s="4">
        <f t="shared" si="554"/>
        <v>5862.9925738185284</v>
      </c>
      <c r="J2937" s="25">
        <f t="shared" si="549"/>
        <v>4298.039969611581</v>
      </c>
      <c r="K2937" s="15">
        <f t="shared" si="555"/>
        <v>4292.9138567291084</v>
      </c>
      <c r="L2937" s="36">
        <f t="shared" si="556"/>
        <v>1563.0861432708916</v>
      </c>
      <c r="M2937" s="36">
        <f t="shared" si="557"/>
        <v>1563.0861432708916</v>
      </c>
      <c r="N2937" s="36">
        <f t="shared" si="558"/>
        <v>0.26692044796292547</v>
      </c>
      <c r="O2937" s="36">
        <f t="shared" si="559"/>
        <v>2443238.2912854701</v>
      </c>
      <c r="P2937" s="35">
        <f t="shared" si="550"/>
        <v>2443238.2912854701</v>
      </c>
    </row>
    <row r="2938" spans="1:16" x14ac:dyDescent="0.4">
      <c r="A2938" s="1">
        <v>2937</v>
      </c>
      <c r="B2938" s="21">
        <v>42750</v>
      </c>
      <c r="C2938" s="43">
        <v>1</v>
      </c>
      <c r="D2938">
        <v>5494</v>
      </c>
      <c r="E2938" s="25">
        <f t="shared" si="551"/>
        <v>6140.75</v>
      </c>
      <c r="F2938" s="25">
        <f t="shared" si="552"/>
        <v>6141.625</v>
      </c>
      <c r="G2938" s="25">
        <f t="shared" si="553"/>
        <v>0.89455152341603406</v>
      </c>
      <c r="H2938" s="25">
        <f t="shared" si="548"/>
        <v>1.0016405964821891</v>
      </c>
      <c r="I2938" s="4">
        <f t="shared" si="554"/>
        <v>5485.0013261195663</v>
      </c>
      <c r="J2938" s="25">
        <f t="shared" si="549"/>
        <v>4297.9801061509943</v>
      </c>
      <c r="K2938" s="15">
        <f t="shared" si="555"/>
        <v>4305.031357193664</v>
      </c>
      <c r="L2938" s="36">
        <f t="shared" si="556"/>
        <v>1188.968642806336</v>
      </c>
      <c r="M2938" s="36">
        <f t="shared" si="557"/>
        <v>1188.968642806336</v>
      </c>
      <c r="N2938" s="36">
        <f t="shared" si="558"/>
        <v>0.2164122029134212</v>
      </c>
      <c r="O2938" s="36">
        <f t="shared" si="559"/>
        <v>1413646.4335767406</v>
      </c>
      <c r="P2938" s="35">
        <f t="shared" si="550"/>
        <v>1413646.4335767406</v>
      </c>
    </row>
    <row r="2939" spans="1:16" x14ac:dyDescent="0.4">
      <c r="A2939" s="1">
        <v>2938</v>
      </c>
      <c r="B2939" s="21">
        <v>42751</v>
      </c>
      <c r="C2939" s="43">
        <v>2</v>
      </c>
      <c r="D2939">
        <v>6615</v>
      </c>
      <c r="E2939" s="25">
        <f t="shared" si="551"/>
        <v>6142.5</v>
      </c>
      <c r="F2939" s="25">
        <f t="shared" si="552"/>
        <v>6234.125</v>
      </c>
      <c r="G2939" s="25">
        <f t="shared" si="553"/>
        <v>1.0610951817616747</v>
      </c>
      <c r="H2939" s="25">
        <f t="shared" si="548"/>
        <v>0.99475543470319527</v>
      </c>
      <c r="I2939" s="4">
        <f t="shared" si="554"/>
        <v>6649.8757073629004</v>
      </c>
      <c r="J2939" s="25">
        <f t="shared" si="549"/>
        <v>4297.9202426904067</v>
      </c>
      <c r="K2939" s="15">
        <f t="shared" si="555"/>
        <v>4275.3795193371579</v>
      </c>
      <c r="L2939" s="36">
        <f t="shared" si="556"/>
        <v>2339.6204806628421</v>
      </c>
      <c r="M2939" s="36">
        <f t="shared" si="557"/>
        <v>2339.6204806628421</v>
      </c>
      <c r="N2939" s="36">
        <f t="shared" si="558"/>
        <v>0.35368412406089828</v>
      </c>
      <c r="O2939" s="36">
        <f t="shared" si="559"/>
        <v>5473823.9935370283</v>
      </c>
      <c r="P2939" s="35">
        <f t="shared" si="550"/>
        <v>5473823.9935370283</v>
      </c>
    </row>
    <row r="2940" spans="1:16" x14ac:dyDescent="0.4">
      <c r="A2940" s="1">
        <v>2939</v>
      </c>
      <c r="B2940" s="21">
        <v>42752</v>
      </c>
      <c r="C2940" s="43">
        <v>3</v>
      </c>
      <c r="D2940">
        <v>6605</v>
      </c>
      <c r="E2940" s="25">
        <f t="shared" si="551"/>
        <v>6325.75</v>
      </c>
      <c r="F2940" s="25">
        <f t="shared" si="552"/>
        <v>6292.5</v>
      </c>
      <c r="G2940" s="25">
        <f t="shared" si="553"/>
        <v>1.0496622963845847</v>
      </c>
      <c r="H2940" s="25">
        <f t="shared" si="548"/>
        <v>1.0047966317304369</v>
      </c>
      <c r="I2940" s="4">
        <f t="shared" si="554"/>
        <v>6573.4694876763533</v>
      </c>
      <c r="J2940" s="25">
        <f t="shared" si="549"/>
        <v>4297.86037922982</v>
      </c>
      <c r="K2940" s="15">
        <f t="shared" si="555"/>
        <v>4318.4756326978213</v>
      </c>
      <c r="L2940" s="36">
        <f t="shared" si="556"/>
        <v>2286.5243673021787</v>
      </c>
      <c r="M2940" s="36">
        <f t="shared" si="557"/>
        <v>2286.5243673021787</v>
      </c>
      <c r="N2940" s="36">
        <f t="shared" si="558"/>
        <v>0.34618082775203313</v>
      </c>
      <c r="O2940" s="36">
        <f t="shared" si="559"/>
        <v>5228193.6822666284</v>
      </c>
      <c r="P2940" s="35">
        <f t="shared" si="550"/>
        <v>5228193.6822666284</v>
      </c>
    </row>
    <row r="2941" spans="1:16" x14ac:dyDescent="0.4">
      <c r="A2941" s="1">
        <v>2940</v>
      </c>
      <c r="B2941" s="21">
        <v>42753</v>
      </c>
      <c r="C2941" s="43">
        <v>4</v>
      </c>
      <c r="D2941">
        <v>6589</v>
      </c>
      <c r="E2941" s="25">
        <f t="shared" si="551"/>
        <v>6259.25</v>
      </c>
      <c r="F2941" s="25">
        <f t="shared" si="552"/>
        <v>6227.25</v>
      </c>
      <c r="G2941" s="25">
        <f t="shared" si="553"/>
        <v>1.0580914528885141</v>
      </c>
      <c r="H2941" s="25">
        <f t="shared" si="548"/>
        <v>0.99880733708417879</v>
      </c>
      <c r="I2941" s="4">
        <f t="shared" si="554"/>
        <v>6596.8678396329042</v>
      </c>
      <c r="J2941" s="25">
        <f t="shared" si="549"/>
        <v>4297.8005157692323</v>
      </c>
      <c r="K2941" s="15">
        <f t="shared" si="555"/>
        <v>4292.6746884744771</v>
      </c>
      <c r="L2941" s="36">
        <f t="shared" si="556"/>
        <v>2296.3253115255229</v>
      </c>
      <c r="M2941" s="36">
        <f t="shared" si="557"/>
        <v>2296.3253115255229</v>
      </c>
      <c r="N2941" s="36">
        <f t="shared" si="558"/>
        <v>0.34850892571338943</v>
      </c>
      <c r="O2941" s="36">
        <f t="shared" si="559"/>
        <v>5273109.9363527903</v>
      </c>
      <c r="P2941" s="35">
        <f t="shared" si="550"/>
        <v>5273109.9363527903</v>
      </c>
    </row>
    <row r="2942" spans="1:16" x14ac:dyDescent="0.4">
      <c r="A2942" s="1">
        <v>2941</v>
      </c>
      <c r="B2942" s="21">
        <v>42754</v>
      </c>
      <c r="C2942" s="43">
        <v>1</v>
      </c>
      <c r="D2942">
        <v>5228</v>
      </c>
      <c r="E2942" s="25">
        <f t="shared" si="551"/>
        <v>6195.25</v>
      </c>
      <c r="F2942" s="25">
        <f t="shared" si="552"/>
        <v>5825.875</v>
      </c>
      <c r="G2942" s="25">
        <f t="shared" si="553"/>
        <v>0.89737593065419352</v>
      </c>
      <c r="H2942" s="25">
        <f t="shared" si="548"/>
        <v>1.0016405964821891</v>
      </c>
      <c r="I2942" s="4">
        <f t="shared" si="554"/>
        <v>5219.4370100023825</v>
      </c>
      <c r="J2942" s="25">
        <f t="shared" si="549"/>
        <v>4297.7406523086456</v>
      </c>
      <c r="K2942" s="15">
        <f t="shared" si="555"/>
        <v>4304.7915105041839</v>
      </c>
      <c r="L2942" s="36">
        <f t="shared" si="556"/>
        <v>923.20848949581614</v>
      </c>
      <c r="M2942" s="36">
        <f t="shared" si="557"/>
        <v>923.20848949581614</v>
      </c>
      <c r="N2942" s="36">
        <f t="shared" si="558"/>
        <v>0.1765892290542877</v>
      </c>
      <c r="O2942" s="36">
        <f t="shared" si="559"/>
        <v>852313.91507714649</v>
      </c>
      <c r="P2942" s="35">
        <f t="shared" si="550"/>
        <v>852313.91507714649</v>
      </c>
    </row>
    <row r="2943" spans="1:16" x14ac:dyDescent="0.4">
      <c r="A2943" s="1">
        <v>2942</v>
      </c>
      <c r="B2943" s="21">
        <v>42755</v>
      </c>
      <c r="C2943" s="43">
        <v>2</v>
      </c>
      <c r="D2943">
        <v>6359</v>
      </c>
      <c r="E2943" s="25">
        <f t="shared" si="551"/>
        <v>5456.5</v>
      </c>
      <c r="F2943" s="25">
        <f t="shared" si="552"/>
        <v>5286.25</v>
      </c>
      <c r="G2943" s="25">
        <f t="shared" si="553"/>
        <v>1.2029321352565618</v>
      </c>
      <c r="H2943" s="25">
        <f t="shared" si="548"/>
        <v>0.99475543470319527</v>
      </c>
      <c r="I2943" s="4">
        <f t="shared" si="554"/>
        <v>6392.5260201240635</v>
      </c>
      <c r="J2943" s="25">
        <f t="shared" si="549"/>
        <v>4297.680788848058</v>
      </c>
      <c r="K2943" s="15">
        <f t="shared" si="555"/>
        <v>4275.1413213261212</v>
      </c>
      <c r="L2943" s="36">
        <f t="shared" si="556"/>
        <v>2083.8586786738788</v>
      </c>
      <c r="M2943" s="36">
        <f t="shared" si="557"/>
        <v>2083.8586786738788</v>
      </c>
      <c r="N2943" s="36">
        <f t="shared" si="558"/>
        <v>0.32770226115330692</v>
      </c>
      <c r="O2943" s="36">
        <f t="shared" si="559"/>
        <v>4342466.9926844444</v>
      </c>
      <c r="P2943" s="35">
        <f t="shared" si="550"/>
        <v>4342466.9926844444</v>
      </c>
    </row>
    <row r="2944" spans="1:16" x14ac:dyDescent="0.4">
      <c r="A2944" s="1">
        <v>2943</v>
      </c>
      <c r="B2944" s="21">
        <v>42756</v>
      </c>
      <c r="C2944" s="43">
        <v>3</v>
      </c>
      <c r="D2944">
        <v>3650</v>
      </c>
      <c r="E2944" s="25">
        <f t="shared" si="551"/>
        <v>5116</v>
      </c>
      <c r="F2944" s="25">
        <f t="shared" si="552"/>
        <v>5040.125</v>
      </c>
      <c r="G2944" s="25">
        <f t="shared" si="553"/>
        <v>0.7241883881848169</v>
      </c>
      <c r="H2944" s="25">
        <f t="shared" si="548"/>
        <v>1.0047966317304369</v>
      </c>
      <c r="I2944" s="4">
        <f t="shared" si="554"/>
        <v>3632.5758713124433</v>
      </c>
      <c r="J2944" s="25">
        <f t="shared" si="549"/>
        <v>4297.6209253874713</v>
      </c>
      <c r="K2944" s="15">
        <f t="shared" si="555"/>
        <v>4318.2350302835739</v>
      </c>
      <c r="L2944" s="36">
        <f t="shared" si="556"/>
        <v>-668.23503028357391</v>
      </c>
      <c r="M2944" s="36">
        <f t="shared" si="557"/>
        <v>668.23503028357391</v>
      </c>
      <c r="N2944" s="36">
        <f t="shared" si="558"/>
        <v>0.1830780904886504</v>
      </c>
      <c r="O2944" s="36">
        <f t="shared" si="559"/>
        <v>446538.05569808895</v>
      </c>
      <c r="P2944" s="35">
        <f t="shared" si="550"/>
        <v>446538.05569808895</v>
      </c>
    </row>
    <row r="2945" spans="1:16" x14ac:dyDescent="0.4">
      <c r="A2945" s="1">
        <v>2944</v>
      </c>
      <c r="B2945" s="21">
        <v>42757</v>
      </c>
      <c r="C2945" s="43">
        <v>4</v>
      </c>
      <c r="D2945">
        <v>5227</v>
      </c>
      <c r="E2945" s="25">
        <f t="shared" si="551"/>
        <v>4964.25</v>
      </c>
      <c r="F2945" s="25">
        <f t="shared" si="552"/>
        <v>4684.5</v>
      </c>
      <c r="G2945" s="25">
        <f t="shared" si="553"/>
        <v>1.1158074501013981</v>
      </c>
      <c r="H2945" s="25">
        <f t="shared" si="548"/>
        <v>0.99880733708417879</v>
      </c>
      <c r="I2945" s="4">
        <f t="shared" si="554"/>
        <v>5233.2414930583072</v>
      </c>
      <c r="J2945" s="25">
        <f t="shared" si="549"/>
        <v>4297.5610619268837</v>
      </c>
      <c r="K2945" s="15">
        <f t="shared" si="555"/>
        <v>4292.4355202198467</v>
      </c>
      <c r="L2945" s="36">
        <f t="shared" si="556"/>
        <v>934.56447978015331</v>
      </c>
      <c r="M2945" s="36">
        <f t="shared" si="557"/>
        <v>934.56447978015331</v>
      </c>
      <c r="N2945" s="36">
        <f t="shared" si="558"/>
        <v>0.17879557677064345</v>
      </c>
      <c r="O2945" s="36">
        <f t="shared" si="559"/>
        <v>873410.76686674857</v>
      </c>
      <c r="P2945" s="35">
        <f t="shared" si="550"/>
        <v>873410.76686674857</v>
      </c>
    </row>
    <row r="2946" spans="1:16" x14ac:dyDescent="0.4">
      <c r="A2946" s="1">
        <v>2945</v>
      </c>
      <c r="B2946" s="21">
        <v>42758</v>
      </c>
      <c r="C2946" s="43">
        <v>1</v>
      </c>
      <c r="D2946">
        <v>4621</v>
      </c>
      <c r="E2946" s="25">
        <f t="shared" si="551"/>
        <v>4404.75</v>
      </c>
      <c r="F2946" s="25">
        <f t="shared" si="552"/>
        <v>4291.25</v>
      </c>
      <c r="G2946" s="25">
        <f t="shared" si="553"/>
        <v>1.0768424118846489</v>
      </c>
      <c r="H2946" s="25">
        <f t="shared" ref="H2946:H3009" si="560">VLOOKUP(C2946,$Q$38:$S$42,3,FALSE)</f>
        <v>1.0016405964821891</v>
      </c>
      <c r="I2946" s="4">
        <f t="shared" si="554"/>
        <v>4613.4312209680584</v>
      </c>
      <c r="J2946" s="25">
        <f t="shared" si="549"/>
        <v>4297.501198466297</v>
      </c>
      <c r="K2946" s="15">
        <f t="shared" si="555"/>
        <v>4304.5516638147037</v>
      </c>
      <c r="L2946" s="36">
        <f t="shared" si="556"/>
        <v>316.44833618529628</v>
      </c>
      <c r="M2946" s="36">
        <f t="shared" si="557"/>
        <v>316.44833618529628</v>
      </c>
      <c r="N2946" s="36">
        <f t="shared" si="558"/>
        <v>6.848048824611476E-2</v>
      </c>
      <c r="O2946" s="36">
        <f t="shared" si="559"/>
        <v>100139.5494744423</v>
      </c>
      <c r="P2946" s="35">
        <f t="shared" si="550"/>
        <v>100139.5494744423</v>
      </c>
    </row>
    <row r="2947" spans="1:16" x14ac:dyDescent="0.4">
      <c r="A2947" s="1">
        <v>2946</v>
      </c>
      <c r="B2947" s="21">
        <v>42759</v>
      </c>
      <c r="C2947" s="43">
        <v>2</v>
      </c>
      <c r="D2947">
        <v>4121</v>
      </c>
      <c r="E2947" s="25">
        <f t="shared" si="551"/>
        <v>4177.75</v>
      </c>
      <c r="F2947" s="25">
        <f t="shared" si="552"/>
        <v>3980.625</v>
      </c>
      <c r="G2947" s="25">
        <f t="shared" si="553"/>
        <v>1.0352645627257027</v>
      </c>
      <c r="H2947" s="25">
        <f t="shared" si="560"/>
        <v>0.99475543470319527</v>
      </c>
      <c r="I2947" s="4">
        <f t="shared" si="554"/>
        <v>4142.7268012157992</v>
      </c>
      <c r="J2947" s="25">
        <f t="shared" ref="J2947:J3010" si="561">INTERCEPT($I$2:$I$3896,$A$2:$A$3896)+SLOPE($I$2:$I$3896,$A$2:$A$3896)*A2947</f>
        <v>4297.4413350057093</v>
      </c>
      <c r="K2947" s="15">
        <f t="shared" si="555"/>
        <v>4274.9031233150845</v>
      </c>
      <c r="L2947" s="36">
        <f t="shared" si="556"/>
        <v>-153.90312331508449</v>
      </c>
      <c r="M2947" s="36">
        <f t="shared" si="557"/>
        <v>153.90312331508449</v>
      </c>
      <c r="N2947" s="36">
        <f t="shared" si="558"/>
        <v>3.734606243996226E-2</v>
      </c>
      <c r="O2947" s="36">
        <f t="shared" si="559"/>
        <v>23686.1713661381</v>
      </c>
      <c r="P2947" s="35">
        <f t="shared" ref="P2947:P3010" si="562">(D2947-K2947)^2</f>
        <v>23686.1713661381</v>
      </c>
    </row>
    <row r="2948" spans="1:16" x14ac:dyDescent="0.4">
      <c r="A2948" s="1">
        <v>2947</v>
      </c>
      <c r="B2948" s="21">
        <v>42760</v>
      </c>
      <c r="C2948" s="43">
        <v>3</v>
      </c>
      <c r="D2948">
        <v>2742</v>
      </c>
      <c r="E2948" s="25">
        <f t="shared" si="551"/>
        <v>3783.5</v>
      </c>
      <c r="F2948" s="25">
        <f t="shared" si="552"/>
        <v>3549</v>
      </c>
      <c r="G2948" s="25">
        <f t="shared" si="553"/>
        <v>0.77261200338123415</v>
      </c>
      <c r="H2948" s="25">
        <f t="shared" si="560"/>
        <v>1.0047966317304369</v>
      </c>
      <c r="I2948" s="4">
        <f t="shared" si="554"/>
        <v>2728.9104216818409</v>
      </c>
      <c r="J2948" s="25">
        <f t="shared" si="561"/>
        <v>4297.3814715451226</v>
      </c>
      <c r="K2948" s="15">
        <f t="shared" si="555"/>
        <v>4317.9944278693274</v>
      </c>
      <c r="L2948" s="36">
        <f t="shared" si="556"/>
        <v>-1575.9944278693274</v>
      </c>
      <c r="M2948" s="36">
        <f t="shared" si="557"/>
        <v>1575.9944278693274</v>
      </c>
      <c r="N2948" s="36">
        <f t="shared" si="558"/>
        <v>0.57476091461317558</v>
      </c>
      <c r="O2948" s="36">
        <f t="shared" si="559"/>
        <v>2483758.4366751686</v>
      </c>
      <c r="P2948" s="35">
        <f t="shared" si="562"/>
        <v>2483758.4366751686</v>
      </c>
    </row>
    <row r="2949" spans="1:16" x14ac:dyDescent="0.4">
      <c r="A2949" s="1">
        <v>2948</v>
      </c>
      <c r="B2949" s="21">
        <v>42761</v>
      </c>
      <c r="C2949" s="43">
        <v>4</v>
      </c>
      <c r="D2949">
        <v>3650</v>
      </c>
      <c r="E2949" s="25">
        <f t="shared" ref="E2949:E3012" si="563">AVERAGE(D2947:D2950)</f>
        <v>3314.5</v>
      </c>
      <c r="F2949" s="25">
        <f t="shared" ref="F2949:F3012" si="564">AVERAGE(E2949:E2950)</f>
        <v>3517.5</v>
      </c>
      <c r="G2949" s="25">
        <f t="shared" si="553"/>
        <v>1.0376687988628288</v>
      </c>
      <c r="H2949" s="25">
        <f t="shared" si="560"/>
        <v>0.99880733708417879</v>
      </c>
      <c r="I2949" s="4">
        <f t="shared" si="554"/>
        <v>3654.3584177659886</v>
      </c>
      <c r="J2949" s="25">
        <f t="shared" si="561"/>
        <v>4297.321608084535</v>
      </c>
      <c r="K2949" s="15">
        <f t="shared" si="555"/>
        <v>4292.1963519652154</v>
      </c>
      <c r="L2949" s="36">
        <f t="shared" si="556"/>
        <v>-642.1963519652154</v>
      </c>
      <c r="M2949" s="36">
        <f t="shared" si="557"/>
        <v>642.1963519652154</v>
      </c>
      <c r="N2949" s="36">
        <f t="shared" si="558"/>
        <v>0.17594420601786723</v>
      </c>
      <c r="O2949" s="36">
        <f t="shared" si="559"/>
        <v>412416.1544774308</v>
      </c>
      <c r="P2949" s="35">
        <f t="shared" si="562"/>
        <v>412416.1544774308</v>
      </c>
    </row>
    <row r="2950" spans="1:16" x14ac:dyDescent="0.4">
      <c r="A2950" s="1">
        <v>2949</v>
      </c>
      <c r="B2950" s="21">
        <v>42762</v>
      </c>
      <c r="C2950" s="43">
        <v>1</v>
      </c>
      <c r="D2950">
        <v>2745</v>
      </c>
      <c r="E2950" s="25">
        <f t="shared" si="563"/>
        <v>3720.5</v>
      </c>
      <c r="F2950" s="25">
        <f t="shared" si="564"/>
        <v>4041</v>
      </c>
      <c r="G2950" s="25">
        <f t="shared" si="553"/>
        <v>0.67928730512249447</v>
      </c>
      <c r="H2950" s="25">
        <f t="shared" si="560"/>
        <v>1.0016405964821891</v>
      </c>
      <c r="I2950" s="4">
        <f t="shared" si="554"/>
        <v>2740.5039388784508</v>
      </c>
      <c r="J2950" s="25">
        <f t="shared" si="561"/>
        <v>4297.2617446239483</v>
      </c>
      <c r="K2950" s="15">
        <f t="shared" si="555"/>
        <v>4304.3118171252236</v>
      </c>
      <c r="L2950" s="36">
        <f t="shared" si="556"/>
        <v>-1559.3118171252236</v>
      </c>
      <c r="M2950" s="36">
        <f t="shared" si="557"/>
        <v>1559.3118171252236</v>
      </c>
      <c r="N2950" s="36">
        <f t="shared" si="558"/>
        <v>0.56805530678514515</v>
      </c>
      <c r="O2950" s="36">
        <f t="shared" si="559"/>
        <v>2431453.3430263666</v>
      </c>
      <c r="P2950" s="35">
        <f t="shared" si="562"/>
        <v>2431453.3430263666</v>
      </c>
    </row>
    <row r="2951" spans="1:16" x14ac:dyDescent="0.4">
      <c r="A2951" s="1">
        <v>2950</v>
      </c>
      <c r="B2951" s="21">
        <v>42763</v>
      </c>
      <c r="C2951" s="43">
        <v>2</v>
      </c>
      <c r="D2951">
        <v>5745</v>
      </c>
      <c r="E2951" s="25">
        <f t="shared" si="563"/>
        <v>4361.5</v>
      </c>
      <c r="F2951" s="25">
        <f t="shared" si="564"/>
        <v>4706.375</v>
      </c>
      <c r="G2951" s="25">
        <f t="shared" si="553"/>
        <v>1.2206847095694668</v>
      </c>
      <c r="H2951" s="25">
        <f t="shared" si="560"/>
        <v>0.99475543470319527</v>
      </c>
      <c r="I2951" s="4">
        <f t="shared" si="554"/>
        <v>5775.2888796371672</v>
      </c>
      <c r="J2951" s="25">
        <f t="shared" si="561"/>
        <v>4297.2018811633607</v>
      </c>
      <c r="K2951" s="15">
        <f t="shared" si="555"/>
        <v>4274.6649253040478</v>
      </c>
      <c r="L2951" s="36">
        <f t="shared" si="556"/>
        <v>1470.3350746959522</v>
      </c>
      <c r="M2951" s="36">
        <f t="shared" si="557"/>
        <v>1470.3350746959522</v>
      </c>
      <c r="N2951" s="36">
        <f t="shared" si="558"/>
        <v>0.25593299820643206</v>
      </c>
      <c r="O2951" s="36">
        <f t="shared" si="559"/>
        <v>2161885.2318811514</v>
      </c>
      <c r="P2951" s="35">
        <f t="shared" si="562"/>
        <v>2161885.2318811514</v>
      </c>
    </row>
    <row r="2952" spans="1:16" x14ac:dyDescent="0.4">
      <c r="A2952" s="1">
        <v>2951</v>
      </c>
      <c r="B2952" s="21">
        <v>42764</v>
      </c>
      <c r="C2952" s="43">
        <v>3</v>
      </c>
      <c r="D2952">
        <v>5306</v>
      </c>
      <c r="E2952" s="25">
        <f t="shared" si="563"/>
        <v>5051.25</v>
      </c>
      <c r="F2952" s="25">
        <f t="shared" si="564"/>
        <v>5536.25</v>
      </c>
      <c r="G2952" s="25">
        <f t="shared" si="553"/>
        <v>0.95841047640550914</v>
      </c>
      <c r="H2952" s="25">
        <f t="shared" si="560"/>
        <v>1.0047966317304369</v>
      </c>
      <c r="I2952" s="4">
        <f t="shared" si="554"/>
        <v>5280.6705679955685</v>
      </c>
      <c r="J2952" s="25">
        <f t="shared" si="561"/>
        <v>4297.142017702774</v>
      </c>
      <c r="K2952" s="15">
        <f t="shared" si="555"/>
        <v>4317.7538254550809</v>
      </c>
      <c r="L2952" s="36">
        <f t="shared" si="556"/>
        <v>988.24617454491909</v>
      </c>
      <c r="M2952" s="36">
        <f t="shared" si="557"/>
        <v>988.24617454491909</v>
      </c>
      <c r="N2952" s="36">
        <f t="shared" si="558"/>
        <v>0.18625069252636997</v>
      </c>
      <c r="O2952" s="36">
        <f t="shared" si="559"/>
        <v>976630.50150266662</v>
      </c>
      <c r="P2952" s="35">
        <f t="shared" si="562"/>
        <v>976630.50150266662</v>
      </c>
    </row>
    <row r="2953" spans="1:16" x14ac:dyDescent="0.4">
      <c r="A2953" s="1">
        <v>2952</v>
      </c>
      <c r="B2953" s="21">
        <v>42765</v>
      </c>
      <c r="C2953" s="43">
        <v>4</v>
      </c>
      <c r="D2953">
        <v>6409</v>
      </c>
      <c r="E2953" s="25">
        <f t="shared" si="563"/>
        <v>6021.25</v>
      </c>
      <c r="F2953" s="25">
        <f t="shared" si="564"/>
        <v>6182.625</v>
      </c>
      <c r="G2953" s="25">
        <f t="shared" si="553"/>
        <v>1.036614706536463</v>
      </c>
      <c r="H2953" s="25">
        <f t="shared" si="560"/>
        <v>0.99880733708417879</v>
      </c>
      <c r="I2953" s="4">
        <f t="shared" si="554"/>
        <v>6416.6529039622519</v>
      </c>
      <c r="J2953" s="25">
        <f t="shared" si="561"/>
        <v>4297.0821542421863</v>
      </c>
      <c r="K2953" s="15">
        <f t="shared" si="555"/>
        <v>4291.957183710585</v>
      </c>
      <c r="L2953" s="36">
        <f t="shared" si="556"/>
        <v>2117.042816289415</v>
      </c>
      <c r="M2953" s="36">
        <f t="shared" si="557"/>
        <v>2117.042816289415</v>
      </c>
      <c r="N2953" s="36">
        <f t="shared" si="558"/>
        <v>0.33032342273200421</v>
      </c>
      <c r="O2953" s="36">
        <f t="shared" si="559"/>
        <v>4481870.2860026173</v>
      </c>
      <c r="P2953" s="35">
        <f t="shared" si="562"/>
        <v>4481870.2860026173</v>
      </c>
    </row>
    <row r="2954" spans="1:16" x14ac:dyDescent="0.4">
      <c r="A2954" s="1">
        <v>2953</v>
      </c>
      <c r="B2954" s="21">
        <v>42766</v>
      </c>
      <c r="C2954" s="43">
        <v>1</v>
      </c>
      <c r="D2954">
        <v>6625</v>
      </c>
      <c r="E2954" s="25">
        <f t="shared" si="563"/>
        <v>6344</v>
      </c>
      <c r="F2954" s="25">
        <f t="shared" si="564"/>
        <v>6403.75</v>
      </c>
      <c r="G2954" s="25">
        <f t="shared" si="553"/>
        <v>1.034550068319344</v>
      </c>
      <c r="H2954" s="25">
        <f t="shared" si="560"/>
        <v>1.0016405964821891</v>
      </c>
      <c r="I2954" s="4">
        <f t="shared" si="554"/>
        <v>6614.1488506629275</v>
      </c>
      <c r="J2954" s="25">
        <f t="shared" si="561"/>
        <v>4297.0222907815996</v>
      </c>
      <c r="K2954" s="15">
        <f t="shared" si="555"/>
        <v>4304.0719704357443</v>
      </c>
      <c r="L2954" s="36">
        <f t="shared" si="556"/>
        <v>2320.9280295642557</v>
      </c>
      <c r="M2954" s="36">
        <f t="shared" si="557"/>
        <v>2320.9280295642557</v>
      </c>
      <c r="N2954" s="36">
        <f t="shared" si="558"/>
        <v>0.35032875917951029</v>
      </c>
      <c r="O2954" s="36">
        <f t="shared" si="559"/>
        <v>5386706.9184170188</v>
      </c>
      <c r="P2954" s="35">
        <f t="shared" si="562"/>
        <v>5386706.9184170188</v>
      </c>
    </row>
    <row r="2955" spans="1:16" x14ac:dyDescent="0.4">
      <c r="A2955" s="1">
        <v>2954</v>
      </c>
      <c r="B2955" s="21">
        <v>42767</v>
      </c>
      <c r="C2955" s="43">
        <v>2</v>
      </c>
      <c r="D2955">
        <v>7036</v>
      </c>
      <c r="E2955" s="25">
        <f t="shared" si="563"/>
        <v>6463.5</v>
      </c>
      <c r="F2955" s="25">
        <f t="shared" si="564"/>
        <v>6574.375</v>
      </c>
      <c r="G2955" s="25">
        <f t="shared" si="553"/>
        <v>1.0702157999809867</v>
      </c>
      <c r="H2955" s="25">
        <f t="shared" si="560"/>
        <v>0.99475543470319527</v>
      </c>
      <c r="I2955" s="4">
        <f t="shared" si="554"/>
        <v>7073.0953102048925</v>
      </c>
      <c r="J2955" s="25">
        <f t="shared" si="561"/>
        <v>4296.962427321012</v>
      </c>
      <c r="K2955" s="15">
        <f t="shared" si="555"/>
        <v>4274.4267272930101</v>
      </c>
      <c r="L2955" s="36">
        <f t="shared" si="556"/>
        <v>2761.5732727069899</v>
      </c>
      <c r="M2955" s="36">
        <f t="shared" si="557"/>
        <v>2761.5732727069899</v>
      </c>
      <c r="N2955" s="36">
        <f t="shared" si="558"/>
        <v>0.39249193756495027</v>
      </c>
      <c r="O2955" s="36">
        <f t="shared" si="559"/>
        <v>7626286.9405295951</v>
      </c>
      <c r="P2955" s="35">
        <f t="shared" si="562"/>
        <v>7626286.9405295951</v>
      </c>
    </row>
    <row r="2956" spans="1:16" x14ac:dyDescent="0.4">
      <c r="A2956" s="1">
        <v>2955</v>
      </c>
      <c r="B2956" s="21">
        <v>42768</v>
      </c>
      <c r="C2956" s="43">
        <v>3</v>
      </c>
      <c r="D2956">
        <v>5784</v>
      </c>
      <c r="E2956" s="25">
        <f t="shared" si="563"/>
        <v>6685.25</v>
      </c>
      <c r="F2956" s="25">
        <f t="shared" si="564"/>
        <v>6691</v>
      </c>
      <c r="G2956" s="25">
        <f t="shared" si="553"/>
        <v>0.86444477656553576</v>
      </c>
      <c r="H2956" s="25">
        <f t="shared" si="560"/>
        <v>1.0047966317304369</v>
      </c>
      <c r="I2956" s="4">
        <f t="shared" si="554"/>
        <v>5756.3887231975814</v>
      </c>
      <c r="J2956" s="25">
        <f t="shared" si="561"/>
        <v>4296.9025638604253</v>
      </c>
      <c r="K2956" s="15">
        <f t="shared" si="555"/>
        <v>4317.5132230408335</v>
      </c>
      <c r="L2956" s="36">
        <f t="shared" si="556"/>
        <v>1466.4867769591665</v>
      </c>
      <c r="M2956" s="36">
        <f t="shared" si="557"/>
        <v>1466.4867769591665</v>
      </c>
      <c r="N2956" s="36">
        <f t="shared" si="558"/>
        <v>0.25354197388643956</v>
      </c>
      <c r="O2956" s="36">
        <f t="shared" si="559"/>
        <v>2150583.466996084</v>
      </c>
      <c r="P2956" s="35">
        <f t="shared" si="562"/>
        <v>2150583.466996084</v>
      </c>
    </row>
    <row r="2957" spans="1:16" x14ac:dyDescent="0.4">
      <c r="A2957" s="1">
        <v>2956</v>
      </c>
      <c r="B2957" s="21">
        <v>42769</v>
      </c>
      <c r="C2957" s="43">
        <v>4</v>
      </c>
      <c r="D2957">
        <v>7296</v>
      </c>
      <c r="E2957" s="25">
        <f t="shared" si="563"/>
        <v>6696.75</v>
      </c>
      <c r="F2957" s="25">
        <f t="shared" si="564"/>
        <v>6595.25</v>
      </c>
      <c r="G2957" s="25">
        <f t="shared" si="553"/>
        <v>1.1062507107387893</v>
      </c>
      <c r="H2957" s="25">
        <f t="shared" si="560"/>
        <v>0.99880733708417879</v>
      </c>
      <c r="I2957" s="4">
        <f t="shared" si="554"/>
        <v>7304.7120591837402</v>
      </c>
      <c r="J2957" s="25">
        <f t="shared" si="561"/>
        <v>4296.8427003998377</v>
      </c>
      <c r="K2957" s="15">
        <f t="shared" si="555"/>
        <v>4291.7180154559537</v>
      </c>
      <c r="L2957" s="36">
        <f t="shared" si="556"/>
        <v>3004.2819845440463</v>
      </c>
      <c r="M2957" s="36">
        <f t="shared" si="557"/>
        <v>3004.2819845440463</v>
      </c>
      <c r="N2957" s="36">
        <f t="shared" si="558"/>
        <v>0.41177110533772565</v>
      </c>
      <c r="O2957" s="36">
        <f t="shared" si="559"/>
        <v>9025710.2426559124</v>
      </c>
      <c r="P2957" s="35">
        <f t="shared" si="562"/>
        <v>9025710.2426559124</v>
      </c>
    </row>
    <row r="2958" spans="1:16" x14ac:dyDescent="0.4">
      <c r="A2958" s="1">
        <v>2957</v>
      </c>
      <c r="B2958" s="21">
        <v>42770</v>
      </c>
      <c r="C2958" s="43">
        <v>1</v>
      </c>
      <c r="D2958">
        <v>6671</v>
      </c>
      <c r="E2958" s="25">
        <f t="shared" si="563"/>
        <v>6493.75</v>
      </c>
      <c r="F2958" s="25">
        <f t="shared" si="564"/>
        <v>6227</v>
      </c>
      <c r="G2958" s="25">
        <f t="shared" si="553"/>
        <v>1.0713023928055243</v>
      </c>
      <c r="H2958" s="25">
        <f t="shared" si="560"/>
        <v>1.0016405964821891</v>
      </c>
      <c r="I2958" s="4">
        <f t="shared" si="554"/>
        <v>6660.073506833568</v>
      </c>
      <c r="J2958" s="25">
        <f t="shared" si="561"/>
        <v>4296.782836939251</v>
      </c>
      <c r="K2958" s="15">
        <f t="shared" si="555"/>
        <v>4303.8321237462642</v>
      </c>
      <c r="L2958" s="36">
        <f t="shared" si="556"/>
        <v>2367.1678762537358</v>
      </c>
      <c r="M2958" s="36">
        <f t="shared" si="557"/>
        <v>2367.1678762537358</v>
      </c>
      <c r="N2958" s="36">
        <f t="shared" si="558"/>
        <v>0.35484453249194059</v>
      </c>
      <c r="O2958" s="36">
        <f t="shared" si="559"/>
        <v>5603483.7543676216</v>
      </c>
      <c r="P2958" s="35">
        <f t="shared" si="562"/>
        <v>5603483.7543676216</v>
      </c>
    </row>
    <row r="2959" spans="1:16" x14ac:dyDescent="0.4">
      <c r="A2959" s="1">
        <v>2958</v>
      </c>
      <c r="B2959" s="21">
        <v>42771</v>
      </c>
      <c r="C2959" s="43">
        <v>2</v>
      </c>
      <c r="D2959">
        <v>6224</v>
      </c>
      <c r="E2959" s="25">
        <f t="shared" si="563"/>
        <v>5960.25</v>
      </c>
      <c r="F2959" s="25">
        <f t="shared" si="564"/>
        <v>5938.5</v>
      </c>
      <c r="G2959" s="25">
        <f t="shared" si="553"/>
        <v>1.0480761134966743</v>
      </c>
      <c r="H2959" s="25">
        <f t="shared" si="560"/>
        <v>0.99475543470319527</v>
      </c>
      <c r="I2959" s="4">
        <f t="shared" si="554"/>
        <v>6256.8142709942085</v>
      </c>
      <c r="J2959" s="25">
        <f t="shared" si="561"/>
        <v>4296.7229734786633</v>
      </c>
      <c r="K2959" s="15">
        <f t="shared" si="555"/>
        <v>4274.1885292819734</v>
      </c>
      <c r="L2959" s="36">
        <f t="shared" si="556"/>
        <v>1949.8114707180266</v>
      </c>
      <c r="M2959" s="36">
        <f t="shared" si="557"/>
        <v>1949.8114707180266</v>
      </c>
      <c r="N2959" s="36">
        <f t="shared" si="558"/>
        <v>0.31327305120790916</v>
      </c>
      <c r="O2959" s="36">
        <f t="shared" si="559"/>
        <v>3801764.771343594</v>
      </c>
      <c r="P2959" s="35">
        <f t="shared" si="562"/>
        <v>3801764.771343594</v>
      </c>
    </row>
    <row r="2960" spans="1:16" x14ac:dyDescent="0.4">
      <c r="A2960" s="1">
        <v>2959</v>
      </c>
      <c r="B2960" s="21">
        <v>42772</v>
      </c>
      <c r="C2960" s="43">
        <v>3</v>
      </c>
      <c r="D2960">
        <v>3650</v>
      </c>
      <c r="E2960" s="25">
        <f t="shared" si="563"/>
        <v>5916.75</v>
      </c>
      <c r="F2960" s="25">
        <f t="shared" si="564"/>
        <v>6001.5</v>
      </c>
      <c r="G2960" s="25">
        <f t="shared" si="553"/>
        <v>0.60818128801133053</v>
      </c>
      <c r="H2960" s="25">
        <f t="shared" si="560"/>
        <v>1.0047966317304369</v>
      </c>
      <c r="I2960" s="4">
        <f t="shared" si="554"/>
        <v>3632.5758713124433</v>
      </c>
      <c r="J2960" s="25">
        <f t="shared" si="561"/>
        <v>4296.6631100180766</v>
      </c>
      <c r="K2960" s="15">
        <f t="shared" si="555"/>
        <v>4317.272620626587</v>
      </c>
      <c r="L2960" s="36">
        <f t="shared" si="556"/>
        <v>-667.27262062658701</v>
      </c>
      <c r="M2960" s="36">
        <f t="shared" si="557"/>
        <v>667.27262062658701</v>
      </c>
      <c r="N2960" s="36">
        <f t="shared" si="558"/>
        <v>0.18281441661002384</v>
      </c>
      <c r="O2960" s="36">
        <f t="shared" si="559"/>
        <v>445252.75023787312</v>
      </c>
      <c r="P2960" s="35">
        <f t="shared" si="562"/>
        <v>445252.75023787312</v>
      </c>
    </row>
    <row r="2961" spans="1:16" x14ac:dyDescent="0.4">
      <c r="A2961" s="1">
        <v>2960</v>
      </c>
      <c r="B2961" s="21">
        <v>42773</v>
      </c>
      <c r="C2961" s="43">
        <v>4</v>
      </c>
      <c r="D2961">
        <v>7122</v>
      </c>
      <c r="E2961" s="25">
        <f t="shared" si="563"/>
        <v>6086.25</v>
      </c>
      <c r="F2961" s="25">
        <f t="shared" si="564"/>
        <v>6048</v>
      </c>
      <c r="G2961" s="25">
        <f t="shared" si="553"/>
        <v>1.1775793650793651</v>
      </c>
      <c r="H2961" s="25">
        <f t="shared" si="560"/>
        <v>0.99880733708417879</v>
      </c>
      <c r="I2961" s="4">
        <f t="shared" si="554"/>
        <v>7130.504288035444</v>
      </c>
      <c r="J2961" s="25">
        <f t="shared" si="561"/>
        <v>4296.603246557489</v>
      </c>
      <c r="K2961" s="15">
        <f t="shared" si="555"/>
        <v>4291.4788472013233</v>
      </c>
      <c r="L2961" s="36">
        <f t="shared" si="556"/>
        <v>2830.5211527986767</v>
      </c>
      <c r="M2961" s="36">
        <f t="shared" si="557"/>
        <v>2830.5211527986767</v>
      </c>
      <c r="N2961" s="36">
        <f t="shared" si="558"/>
        <v>0.39743346711579286</v>
      </c>
      <c r="O2961" s="36">
        <f t="shared" si="559"/>
        <v>8011849.9964407496</v>
      </c>
      <c r="P2961" s="35">
        <f t="shared" si="562"/>
        <v>8011849.9964407496</v>
      </c>
    </row>
    <row r="2962" spans="1:16" x14ac:dyDescent="0.4">
      <c r="A2962" s="1">
        <v>2961</v>
      </c>
      <c r="B2962" s="21">
        <v>42774</v>
      </c>
      <c r="C2962" s="43">
        <v>1</v>
      </c>
      <c r="D2962">
        <v>7349</v>
      </c>
      <c r="E2962" s="25">
        <f t="shared" si="563"/>
        <v>6009.75</v>
      </c>
      <c r="F2962" s="25">
        <f t="shared" si="564"/>
        <v>6460.625</v>
      </c>
      <c r="G2962" s="25">
        <f t="shared" si="553"/>
        <v>1.1375060462416562</v>
      </c>
      <c r="H2962" s="25">
        <f t="shared" si="560"/>
        <v>1.0016405964821891</v>
      </c>
      <c r="I2962" s="4">
        <f t="shared" si="554"/>
        <v>7336.9630043051857</v>
      </c>
      <c r="J2962" s="25">
        <f t="shared" si="561"/>
        <v>4296.5433830969023</v>
      </c>
      <c r="K2962" s="15">
        <f t="shared" si="555"/>
        <v>4303.592277056784</v>
      </c>
      <c r="L2962" s="36">
        <f t="shared" si="556"/>
        <v>3045.407722943216</v>
      </c>
      <c r="M2962" s="36">
        <f t="shared" si="557"/>
        <v>3045.407722943216</v>
      </c>
      <c r="N2962" s="36">
        <f t="shared" si="558"/>
        <v>0.41439756741641259</v>
      </c>
      <c r="O2962" s="36">
        <f t="shared" si="559"/>
        <v>9274508.1989621837</v>
      </c>
      <c r="P2962" s="35">
        <f t="shared" si="562"/>
        <v>9274508.1989621837</v>
      </c>
    </row>
    <row r="2963" spans="1:16" x14ac:dyDescent="0.4">
      <c r="A2963" s="1">
        <v>2962</v>
      </c>
      <c r="B2963" s="21">
        <v>42775</v>
      </c>
      <c r="C2963" s="43">
        <v>2</v>
      </c>
      <c r="D2963">
        <v>5918</v>
      </c>
      <c r="E2963" s="25">
        <f t="shared" si="563"/>
        <v>6911.5</v>
      </c>
      <c r="F2963" s="25">
        <f t="shared" si="564"/>
        <v>6826.625</v>
      </c>
      <c r="G2963" s="25">
        <f t="shared" si="553"/>
        <v>0.86689982238661123</v>
      </c>
      <c r="H2963" s="25">
        <f t="shared" si="560"/>
        <v>0.99475543470319527</v>
      </c>
      <c r="I2963" s="4">
        <f t="shared" si="554"/>
        <v>5949.2009729665369</v>
      </c>
      <c r="J2963" s="25">
        <f t="shared" si="561"/>
        <v>4296.4835196363147</v>
      </c>
      <c r="K2963" s="15">
        <f t="shared" si="555"/>
        <v>4273.9503312709367</v>
      </c>
      <c r="L2963" s="36">
        <f t="shared" si="556"/>
        <v>1644.0496687290633</v>
      </c>
      <c r="M2963" s="36">
        <f t="shared" si="557"/>
        <v>1644.0496687290633</v>
      </c>
      <c r="N2963" s="36">
        <f t="shared" si="558"/>
        <v>0.27780494571292047</v>
      </c>
      <c r="O2963" s="36">
        <f t="shared" si="559"/>
        <v>2702899.3132481431</v>
      </c>
      <c r="P2963" s="35">
        <f t="shared" si="562"/>
        <v>2702899.3132481431</v>
      </c>
    </row>
    <row r="2964" spans="1:16" x14ac:dyDescent="0.4">
      <c r="A2964" s="1">
        <v>2963</v>
      </c>
      <c r="B2964" s="21">
        <v>42776</v>
      </c>
      <c r="C2964" s="43">
        <v>3</v>
      </c>
      <c r="D2964">
        <v>7257</v>
      </c>
      <c r="E2964" s="25">
        <f t="shared" si="563"/>
        <v>6741.75</v>
      </c>
      <c r="F2964" s="25">
        <f t="shared" si="564"/>
        <v>6279.375</v>
      </c>
      <c r="G2964" s="25">
        <f t="shared" si="553"/>
        <v>1.1556882651537772</v>
      </c>
      <c r="H2964" s="25">
        <f t="shared" si="560"/>
        <v>1.0047966317304369</v>
      </c>
      <c r="I2964" s="4">
        <f t="shared" si="554"/>
        <v>7222.3570131820279</v>
      </c>
      <c r="J2964" s="25">
        <f t="shared" si="561"/>
        <v>4296.423656175728</v>
      </c>
      <c r="K2964" s="15">
        <f t="shared" si="555"/>
        <v>4317.0320182123396</v>
      </c>
      <c r="L2964" s="36">
        <f t="shared" si="556"/>
        <v>2939.9679817876604</v>
      </c>
      <c r="M2964" s="36">
        <f t="shared" si="557"/>
        <v>2939.9679817876604</v>
      </c>
      <c r="N2964" s="36">
        <f t="shared" si="558"/>
        <v>0.40512167311391212</v>
      </c>
      <c r="O2964" s="36">
        <f t="shared" si="559"/>
        <v>8643411.7339366097</v>
      </c>
      <c r="P2964" s="35">
        <f t="shared" si="562"/>
        <v>8643411.7339366097</v>
      </c>
    </row>
    <row r="2965" spans="1:16" x14ac:dyDescent="0.4">
      <c r="A2965" s="1">
        <v>2964</v>
      </c>
      <c r="B2965" s="21">
        <v>42777</v>
      </c>
      <c r="C2965" s="43">
        <v>4</v>
      </c>
      <c r="D2965">
        <v>6443</v>
      </c>
      <c r="E2965" s="25">
        <f t="shared" si="563"/>
        <v>5817</v>
      </c>
      <c r="F2965" s="25">
        <f t="shared" si="564"/>
        <v>5533.5</v>
      </c>
      <c r="G2965" s="25">
        <f t="shared" si="553"/>
        <v>1.1643625192012288</v>
      </c>
      <c r="H2965" s="25">
        <f t="shared" si="560"/>
        <v>0.99880733708417879</v>
      </c>
      <c r="I2965" s="4">
        <f t="shared" si="554"/>
        <v>6450.6935029222641</v>
      </c>
      <c r="J2965" s="25">
        <f t="shared" si="561"/>
        <v>4296.3637927151403</v>
      </c>
      <c r="K2965" s="15">
        <f t="shared" si="555"/>
        <v>4291.239678946692</v>
      </c>
      <c r="L2965" s="36">
        <f t="shared" si="556"/>
        <v>2151.760321053308</v>
      </c>
      <c r="M2965" s="36">
        <f t="shared" si="557"/>
        <v>2151.760321053308</v>
      </c>
      <c r="N2965" s="36">
        <f t="shared" si="558"/>
        <v>0.33396869797505946</v>
      </c>
      <c r="O2965" s="36">
        <f t="shared" si="559"/>
        <v>4630072.4792594351</v>
      </c>
      <c r="P2965" s="35">
        <f t="shared" si="562"/>
        <v>4630072.4792594351</v>
      </c>
    </row>
    <row r="2966" spans="1:16" x14ac:dyDescent="0.4">
      <c r="A2966" s="1">
        <v>2965</v>
      </c>
      <c r="B2966" s="21">
        <v>42778</v>
      </c>
      <c r="C2966" s="43">
        <v>1</v>
      </c>
      <c r="D2966">
        <v>3650</v>
      </c>
      <c r="E2966" s="25">
        <f t="shared" si="563"/>
        <v>5250</v>
      </c>
      <c r="F2966" s="25">
        <f t="shared" si="564"/>
        <v>4802.75</v>
      </c>
      <c r="G2966" s="25">
        <f t="shared" si="553"/>
        <v>0.75998126073603667</v>
      </c>
      <c r="H2966" s="25">
        <f t="shared" si="560"/>
        <v>1.0016405964821891</v>
      </c>
      <c r="I2966" s="4">
        <f t="shared" si="554"/>
        <v>3644.0216309312732</v>
      </c>
      <c r="J2966" s="25">
        <f t="shared" si="561"/>
        <v>4296.3039292545536</v>
      </c>
      <c r="K2966" s="15">
        <f t="shared" si="555"/>
        <v>4303.3524303673039</v>
      </c>
      <c r="L2966" s="36">
        <f t="shared" si="556"/>
        <v>-653.3524303673039</v>
      </c>
      <c r="M2966" s="36">
        <f t="shared" si="557"/>
        <v>653.3524303673039</v>
      </c>
      <c r="N2966" s="36">
        <f t="shared" si="558"/>
        <v>0.17900066585405586</v>
      </c>
      <c r="O2966" s="36">
        <f t="shared" si="559"/>
        <v>426869.39826686267</v>
      </c>
      <c r="P2966" s="35">
        <f t="shared" si="562"/>
        <v>426869.39826686267</v>
      </c>
    </row>
    <row r="2967" spans="1:16" x14ac:dyDescent="0.4">
      <c r="A2967" s="1">
        <v>2966</v>
      </c>
      <c r="B2967" s="21">
        <v>42779</v>
      </c>
      <c r="C2967" s="43">
        <v>2</v>
      </c>
      <c r="D2967">
        <v>3650</v>
      </c>
      <c r="E2967" s="25">
        <f t="shared" si="563"/>
        <v>4355.5</v>
      </c>
      <c r="F2967" s="25">
        <f t="shared" si="564"/>
        <v>4449.875</v>
      </c>
      <c r="G2967" s="25">
        <f t="shared" si="553"/>
        <v>0.82024775976853281</v>
      </c>
      <c r="H2967" s="25">
        <f t="shared" si="560"/>
        <v>0.99475543470319527</v>
      </c>
      <c r="I2967" s="4">
        <f t="shared" si="554"/>
        <v>3669.2435875849715</v>
      </c>
      <c r="J2967" s="25">
        <f t="shared" si="561"/>
        <v>4296.244065793966</v>
      </c>
      <c r="K2967" s="15">
        <f t="shared" si="555"/>
        <v>4273.7121332598999</v>
      </c>
      <c r="L2967" s="36">
        <f t="shared" si="556"/>
        <v>-623.71213325989993</v>
      </c>
      <c r="M2967" s="36">
        <f t="shared" si="557"/>
        <v>623.71213325989993</v>
      </c>
      <c r="N2967" s="36">
        <f t="shared" si="558"/>
        <v>0.17088003650956163</v>
      </c>
      <c r="O2967" s="36">
        <f t="shared" si="559"/>
        <v>389016.82517561514</v>
      </c>
      <c r="P2967" s="35">
        <f t="shared" si="562"/>
        <v>389016.82517561514</v>
      </c>
    </row>
    <row r="2968" spans="1:16" x14ac:dyDescent="0.4">
      <c r="A2968" s="1">
        <v>2967</v>
      </c>
      <c r="B2968" s="21">
        <v>42780</v>
      </c>
      <c r="C2968" s="43">
        <v>3</v>
      </c>
      <c r="D2968">
        <v>3679</v>
      </c>
      <c r="E2968" s="25">
        <f t="shared" si="563"/>
        <v>4544.25</v>
      </c>
      <c r="F2968" s="25">
        <f t="shared" si="564"/>
        <v>4614.625</v>
      </c>
      <c r="G2968" s="25">
        <f t="shared" si="553"/>
        <v>0.79724788038031258</v>
      </c>
      <c r="H2968" s="25">
        <f t="shared" si="560"/>
        <v>1.0047966317304369</v>
      </c>
      <c r="I2968" s="4">
        <f t="shared" si="554"/>
        <v>3661.4374330297205</v>
      </c>
      <c r="J2968" s="25">
        <f t="shared" si="561"/>
        <v>4296.1842023333793</v>
      </c>
      <c r="K2968" s="15">
        <f t="shared" si="555"/>
        <v>4316.7914157980931</v>
      </c>
      <c r="L2968" s="36">
        <f t="shared" si="556"/>
        <v>-637.79141579809311</v>
      </c>
      <c r="M2968" s="36">
        <f t="shared" si="557"/>
        <v>637.79141579809311</v>
      </c>
      <c r="N2968" s="36">
        <f t="shared" si="558"/>
        <v>0.17335999342160727</v>
      </c>
      <c r="O2968" s="36">
        <f t="shared" si="559"/>
        <v>406777.89006573608</v>
      </c>
      <c r="P2968" s="35">
        <f t="shared" si="562"/>
        <v>406777.89006573608</v>
      </c>
    </row>
    <row r="2969" spans="1:16" x14ac:dyDescent="0.4">
      <c r="A2969" s="1">
        <v>2968</v>
      </c>
      <c r="B2969" s="21">
        <v>42781</v>
      </c>
      <c r="C2969" s="43">
        <v>4</v>
      </c>
      <c r="D2969">
        <v>7198</v>
      </c>
      <c r="E2969" s="25">
        <f t="shared" si="563"/>
        <v>4685</v>
      </c>
      <c r="F2969" s="25">
        <f t="shared" si="564"/>
        <v>4794.625</v>
      </c>
      <c r="G2969" s="25">
        <f t="shared" si="553"/>
        <v>1.5012644367390569</v>
      </c>
      <c r="H2969" s="25">
        <f t="shared" si="560"/>
        <v>0.99880733708417879</v>
      </c>
      <c r="I2969" s="4">
        <f t="shared" si="554"/>
        <v>7206.5950386519416</v>
      </c>
      <c r="J2969" s="25">
        <f t="shared" si="561"/>
        <v>4296.1243388727917</v>
      </c>
      <c r="K2969" s="15">
        <f t="shared" si="555"/>
        <v>4291.0005106920607</v>
      </c>
      <c r="L2969" s="36">
        <f t="shared" si="556"/>
        <v>2906.9994893079393</v>
      </c>
      <c r="M2969" s="36">
        <f t="shared" si="557"/>
        <v>2906.9994893079393</v>
      </c>
      <c r="N2969" s="36">
        <f t="shared" si="558"/>
        <v>0.40386211299082236</v>
      </c>
      <c r="O2969" s="36">
        <f t="shared" si="559"/>
        <v>8450646.0308366194</v>
      </c>
      <c r="P2969" s="35">
        <f t="shared" si="562"/>
        <v>8450646.0308366194</v>
      </c>
    </row>
    <row r="2970" spans="1:16" x14ac:dyDescent="0.4">
      <c r="A2970" s="1">
        <v>2969</v>
      </c>
      <c r="B2970" s="21">
        <v>42782</v>
      </c>
      <c r="C2970" s="43">
        <v>1</v>
      </c>
      <c r="D2970">
        <v>4213</v>
      </c>
      <c r="E2970" s="25">
        <f t="shared" si="563"/>
        <v>4904.25</v>
      </c>
      <c r="F2970" s="25">
        <f t="shared" si="564"/>
        <v>4775.875</v>
      </c>
      <c r="G2970" s="25">
        <f t="shared" si="553"/>
        <v>0.88214201586096785</v>
      </c>
      <c r="H2970" s="25">
        <f t="shared" si="560"/>
        <v>1.0016405964821891</v>
      </c>
      <c r="I2970" s="4">
        <f t="shared" si="554"/>
        <v>4206.0994879762893</v>
      </c>
      <c r="J2970" s="25">
        <f t="shared" si="561"/>
        <v>4296.064475412205</v>
      </c>
      <c r="K2970" s="15">
        <f t="shared" si="555"/>
        <v>4303.1125836778237</v>
      </c>
      <c r="L2970" s="36">
        <f t="shared" si="556"/>
        <v>-90.11258367782375</v>
      </c>
      <c r="M2970" s="36">
        <f t="shared" si="557"/>
        <v>90.11258367782375</v>
      </c>
      <c r="N2970" s="36">
        <f t="shared" si="558"/>
        <v>2.138917248464841E-2</v>
      </c>
      <c r="O2970" s="36">
        <f t="shared" si="559"/>
        <v>8120.277737092787</v>
      </c>
      <c r="P2970" s="35">
        <f t="shared" si="562"/>
        <v>8120.277737092787</v>
      </c>
    </row>
    <row r="2971" spans="1:16" x14ac:dyDescent="0.4">
      <c r="A2971" s="1">
        <v>2970</v>
      </c>
      <c r="B2971" s="21">
        <v>42783</v>
      </c>
      <c r="C2971" s="43">
        <v>2</v>
      </c>
      <c r="D2971">
        <v>4527</v>
      </c>
      <c r="E2971" s="25">
        <f t="shared" si="563"/>
        <v>4647.5</v>
      </c>
      <c r="F2971" s="25">
        <f t="shared" si="564"/>
        <v>4076</v>
      </c>
      <c r="G2971" s="25">
        <f t="shared" si="553"/>
        <v>1.1106476938174681</v>
      </c>
      <c r="H2971" s="25">
        <f t="shared" si="560"/>
        <v>0.99475543470319527</v>
      </c>
      <c r="I2971" s="4">
        <f t="shared" si="554"/>
        <v>4550.8673208211412</v>
      </c>
      <c r="J2971" s="25">
        <f t="shared" si="561"/>
        <v>4296.0046119516173</v>
      </c>
      <c r="K2971" s="15">
        <f t="shared" si="555"/>
        <v>4273.4739352488632</v>
      </c>
      <c r="L2971" s="36">
        <f t="shared" si="556"/>
        <v>253.5260647511368</v>
      </c>
      <c r="M2971" s="36">
        <f t="shared" si="557"/>
        <v>253.5260647511368</v>
      </c>
      <c r="N2971" s="36">
        <f t="shared" si="558"/>
        <v>5.6003106859098033E-2</v>
      </c>
      <c r="O2971" s="36">
        <f t="shared" si="559"/>
        <v>64275.465508197609</v>
      </c>
      <c r="P2971" s="35">
        <f t="shared" si="562"/>
        <v>64275.465508197609</v>
      </c>
    </row>
    <row r="2972" spans="1:16" x14ac:dyDescent="0.4">
      <c r="A2972" s="1">
        <v>2971</v>
      </c>
      <c r="B2972" s="21">
        <v>42784</v>
      </c>
      <c r="C2972" s="43">
        <v>3</v>
      </c>
      <c r="D2972">
        <v>2652</v>
      </c>
      <c r="E2972" s="25">
        <f t="shared" si="563"/>
        <v>3504.5</v>
      </c>
      <c r="F2972" s="25">
        <f t="shared" si="564"/>
        <v>3336</v>
      </c>
      <c r="G2972" s="25">
        <f t="shared" si="553"/>
        <v>0.79496402877697847</v>
      </c>
      <c r="H2972" s="25">
        <f t="shared" si="560"/>
        <v>1.0047966317304369</v>
      </c>
      <c r="I2972" s="4">
        <f t="shared" si="554"/>
        <v>2639.3400577316711</v>
      </c>
      <c r="J2972" s="25">
        <f t="shared" si="561"/>
        <v>4295.9447484910306</v>
      </c>
      <c r="K2972" s="15">
        <f t="shared" si="555"/>
        <v>4316.5508133838466</v>
      </c>
      <c r="L2972" s="36">
        <f t="shared" si="556"/>
        <v>-1664.5508133838466</v>
      </c>
      <c r="M2972" s="36">
        <f t="shared" si="557"/>
        <v>1664.5508133838466</v>
      </c>
      <c r="N2972" s="36">
        <f t="shared" si="558"/>
        <v>0.62765867774654849</v>
      </c>
      <c r="O2972" s="36">
        <f t="shared" si="559"/>
        <v>2770729.4103368255</v>
      </c>
      <c r="P2972" s="35">
        <f t="shared" si="562"/>
        <v>2770729.4103368255</v>
      </c>
    </row>
    <row r="2973" spans="1:16" x14ac:dyDescent="0.4">
      <c r="A2973" s="1">
        <v>2972</v>
      </c>
      <c r="B2973" s="21">
        <v>42785</v>
      </c>
      <c r="C2973" s="43">
        <v>4</v>
      </c>
      <c r="D2973">
        <v>2626</v>
      </c>
      <c r="E2973" s="25">
        <f t="shared" si="563"/>
        <v>3167.5</v>
      </c>
      <c r="F2973" s="25">
        <f t="shared" si="564"/>
        <v>3460.125</v>
      </c>
      <c r="G2973" s="25">
        <f t="shared" si="553"/>
        <v>0.75893211950435313</v>
      </c>
      <c r="H2973" s="25">
        <f t="shared" si="560"/>
        <v>0.99880733708417879</v>
      </c>
      <c r="I2973" s="4">
        <f t="shared" si="554"/>
        <v>2629.1356726173935</v>
      </c>
      <c r="J2973" s="25">
        <f t="shared" si="561"/>
        <v>4295.884885030443</v>
      </c>
      <c r="K2973" s="15">
        <f t="shared" si="555"/>
        <v>4290.7613424374304</v>
      </c>
      <c r="L2973" s="36">
        <f t="shared" si="556"/>
        <v>-1664.7613424374304</v>
      </c>
      <c r="M2973" s="36">
        <f t="shared" si="557"/>
        <v>1664.7613424374304</v>
      </c>
      <c r="N2973" s="36">
        <f t="shared" si="558"/>
        <v>0.63395329110336263</v>
      </c>
      <c r="O2973" s="36">
        <f t="shared" si="559"/>
        <v>2771430.3272740752</v>
      </c>
      <c r="P2973" s="35">
        <f t="shared" si="562"/>
        <v>2771430.3272740752</v>
      </c>
    </row>
    <row r="2974" spans="1:16" x14ac:dyDescent="0.4">
      <c r="A2974" s="1">
        <v>2973</v>
      </c>
      <c r="B2974" s="21">
        <v>42786</v>
      </c>
      <c r="C2974" s="43">
        <v>1</v>
      </c>
      <c r="D2974">
        <v>2865</v>
      </c>
      <c r="E2974" s="25">
        <f t="shared" si="563"/>
        <v>3752.75</v>
      </c>
      <c r="F2974" s="25">
        <f t="shared" si="564"/>
        <v>4284.25</v>
      </c>
      <c r="G2974" s="25">
        <f t="shared" si="553"/>
        <v>0.66872848223142911</v>
      </c>
      <c r="H2974" s="25">
        <f t="shared" si="560"/>
        <v>1.0016405964821891</v>
      </c>
      <c r="I2974" s="4">
        <f t="shared" si="554"/>
        <v>2860.3073897583831</v>
      </c>
      <c r="J2974" s="25">
        <f t="shared" si="561"/>
        <v>4295.8250215698563</v>
      </c>
      <c r="K2974" s="15">
        <f t="shared" si="555"/>
        <v>4302.8727369883436</v>
      </c>
      <c r="L2974" s="36">
        <f t="shared" si="556"/>
        <v>-1437.8727369883436</v>
      </c>
      <c r="M2974" s="36">
        <f t="shared" si="557"/>
        <v>1437.8727369883436</v>
      </c>
      <c r="N2974" s="36">
        <f t="shared" si="558"/>
        <v>0.50187530086853183</v>
      </c>
      <c r="O2974" s="36">
        <f t="shared" si="559"/>
        <v>2067478.0077743502</v>
      </c>
      <c r="P2974" s="35">
        <f t="shared" si="562"/>
        <v>2067478.0077743502</v>
      </c>
    </row>
    <row r="2975" spans="1:16" x14ac:dyDescent="0.4">
      <c r="A2975" s="1">
        <v>2974</v>
      </c>
      <c r="B2975" s="21">
        <v>42787</v>
      </c>
      <c r="C2975" s="43">
        <v>2</v>
      </c>
      <c r="D2975">
        <v>6868</v>
      </c>
      <c r="E2975" s="25">
        <f t="shared" si="563"/>
        <v>4815.75</v>
      </c>
      <c r="F2975" s="25">
        <f t="shared" si="564"/>
        <v>5167.875</v>
      </c>
      <c r="G2975" s="25">
        <f t="shared" si="553"/>
        <v>1.3289795128558644</v>
      </c>
      <c r="H2975" s="25">
        <f t="shared" si="560"/>
        <v>0.99475543470319527</v>
      </c>
      <c r="I2975" s="4">
        <f t="shared" si="554"/>
        <v>6904.2095779544061</v>
      </c>
      <c r="J2975" s="25">
        <f t="shared" si="561"/>
        <v>4295.7651581092687</v>
      </c>
      <c r="K2975" s="15">
        <f t="shared" si="555"/>
        <v>4273.2357372378256</v>
      </c>
      <c r="L2975" s="36">
        <f t="shared" si="556"/>
        <v>2594.7642627621744</v>
      </c>
      <c r="M2975" s="36">
        <f t="shared" si="557"/>
        <v>2594.7642627621744</v>
      </c>
      <c r="N2975" s="36">
        <f t="shared" si="558"/>
        <v>0.37780493051283842</v>
      </c>
      <c r="O2975" s="36">
        <f t="shared" si="559"/>
        <v>6732801.5793077303</v>
      </c>
      <c r="P2975" s="35">
        <f t="shared" si="562"/>
        <v>6732801.5793077303</v>
      </c>
    </row>
    <row r="2976" spans="1:16" x14ac:dyDescent="0.4">
      <c r="A2976" s="1">
        <v>2975</v>
      </c>
      <c r="B2976" s="21">
        <v>42788</v>
      </c>
      <c r="C2976" s="43">
        <v>3</v>
      </c>
      <c r="D2976">
        <v>6904</v>
      </c>
      <c r="E2976" s="25">
        <f t="shared" si="563"/>
        <v>5520</v>
      </c>
      <c r="F2976" s="25">
        <f t="shared" si="564"/>
        <v>5988.125</v>
      </c>
      <c r="G2976" s="25">
        <f t="shared" si="553"/>
        <v>1.15294854399332</v>
      </c>
      <c r="H2976" s="25">
        <f t="shared" si="560"/>
        <v>1.0047966317304369</v>
      </c>
      <c r="I2976" s="4">
        <f t="shared" si="554"/>
        <v>6871.0421412441392</v>
      </c>
      <c r="J2976" s="25">
        <f t="shared" si="561"/>
        <v>4295.705294648682</v>
      </c>
      <c r="K2976" s="15">
        <f t="shared" si="555"/>
        <v>4316.3102109695992</v>
      </c>
      <c r="L2976" s="36">
        <f t="shared" si="556"/>
        <v>2587.6897890304008</v>
      </c>
      <c r="M2976" s="36">
        <f t="shared" si="557"/>
        <v>2587.6897890304008</v>
      </c>
      <c r="N2976" s="36">
        <f t="shared" si="558"/>
        <v>0.37481022436709166</v>
      </c>
      <c r="O2976" s="36">
        <f t="shared" si="559"/>
        <v>6696138.4442522004</v>
      </c>
      <c r="P2976" s="35">
        <f t="shared" si="562"/>
        <v>6696138.4442522004</v>
      </c>
    </row>
    <row r="2977" spans="1:16" x14ac:dyDescent="0.4">
      <c r="A2977" s="1">
        <v>2976</v>
      </c>
      <c r="B2977" s="21">
        <v>42789</v>
      </c>
      <c r="C2977" s="43">
        <v>4</v>
      </c>
      <c r="D2977">
        <v>5443</v>
      </c>
      <c r="E2977" s="25">
        <f t="shared" si="563"/>
        <v>6456.25</v>
      </c>
      <c r="F2977" s="25">
        <f t="shared" si="564"/>
        <v>6333.375</v>
      </c>
      <c r="G2977" s="25">
        <f t="shared" si="553"/>
        <v>0.85941539858290406</v>
      </c>
      <c r="H2977" s="25">
        <f t="shared" si="560"/>
        <v>0.99880733708417879</v>
      </c>
      <c r="I2977" s="4">
        <f t="shared" si="554"/>
        <v>5449.4994158630889</v>
      </c>
      <c r="J2977" s="25">
        <f t="shared" si="561"/>
        <v>4295.6454311880952</v>
      </c>
      <c r="K2977" s="15">
        <f t="shared" si="555"/>
        <v>4290.5221741828</v>
      </c>
      <c r="L2977" s="36">
        <f t="shared" si="556"/>
        <v>1152.4778258172</v>
      </c>
      <c r="M2977" s="36">
        <f t="shared" si="557"/>
        <v>1152.4778258172</v>
      </c>
      <c r="N2977" s="36">
        <f t="shared" si="558"/>
        <v>0.2117357754578725</v>
      </c>
      <c r="O2977" s="36">
        <f t="shared" si="559"/>
        <v>1328205.1390003404</v>
      </c>
      <c r="P2977" s="35">
        <f t="shared" si="562"/>
        <v>1328205.1390003404</v>
      </c>
    </row>
    <row r="2978" spans="1:16" x14ac:dyDescent="0.4">
      <c r="A2978" s="1">
        <v>2977</v>
      </c>
      <c r="B2978" s="21">
        <v>42790</v>
      </c>
      <c r="C2978" s="43">
        <v>1</v>
      </c>
      <c r="D2978">
        <v>6610</v>
      </c>
      <c r="E2978" s="25">
        <f t="shared" si="563"/>
        <v>6210.5</v>
      </c>
      <c r="F2978" s="25">
        <f t="shared" si="564"/>
        <v>6015.5</v>
      </c>
      <c r="G2978" s="25">
        <f t="shared" si="553"/>
        <v>1.0988280275953786</v>
      </c>
      <c r="H2978" s="25">
        <f t="shared" si="560"/>
        <v>1.0016405964821891</v>
      </c>
      <c r="I2978" s="4">
        <f t="shared" si="554"/>
        <v>6599.1734193029361</v>
      </c>
      <c r="J2978" s="25">
        <f t="shared" si="561"/>
        <v>4295.5855677275076</v>
      </c>
      <c r="K2978" s="15">
        <f t="shared" si="555"/>
        <v>4302.6328902988635</v>
      </c>
      <c r="L2978" s="36">
        <f t="shared" si="556"/>
        <v>2307.3671097011365</v>
      </c>
      <c r="M2978" s="36">
        <f t="shared" si="557"/>
        <v>2307.3671097011365</v>
      </c>
      <c r="N2978" s="36">
        <f t="shared" si="558"/>
        <v>0.34907217998504336</v>
      </c>
      <c r="O2978" s="36">
        <f t="shared" si="559"/>
        <v>5323942.9789305767</v>
      </c>
      <c r="P2978" s="35">
        <f t="shared" si="562"/>
        <v>5323942.9789305767</v>
      </c>
    </row>
    <row r="2979" spans="1:16" x14ac:dyDescent="0.4">
      <c r="A2979" s="1">
        <v>2978</v>
      </c>
      <c r="B2979" s="21">
        <v>42791</v>
      </c>
      <c r="C2979" s="43">
        <v>2</v>
      </c>
      <c r="D2979">
        <v>5885</v>
      </c>
      <c r="E2979" s="25">
        <f t="shared" si="563"/>
        <v>5820.5</v>
      </c>
      <c r="F2979" s="25">
        <f t="shared" si="564"/>
        <v>5922.625</v>
      </c>
      <c r="G2979" s="25">
        <f t="shared" si="553"/>
        <v>0.99364724256558534</v>
      </c>
      <c r="H2979" s="25">
        <f t="shared" si="560"/>
        <v>0.99475543470319527</v>
      </c>
      <c r="I2979" s="4">
        <f t="shared" si="554"/>
        <v>5916.0269898459055</v>
      </c>
      <c r="J2979" s="25">
        <f t="shared" si="561"/>
        <v>4295.52570426692</v>
      </c>
      <c r="K2979" s="15">
        <f t="shared" si="555"/>
        <v>4272.9975392267888</v>
      </c>
      <c r="L2979" s="36">
        <f t="shared" si="556"/>
        <v>1612.0024607732112</v>
      </c>
      <c r="M2979" s="36">
        <f t="shared" si="557"/>
        <v>1612.0024607732112</v>
      </c>
      <c r="N2979" s="36">
        <f t="shared" si="558"/>
        <v>0.27391715561142077</v>
      </c>
      <c r="O2979" s="36">
        <f t="shared" si="559"/>
        <v>2598551.9335388881</v>
      </c>
      <c r="P2979" s="35">
        <f t="shared" si="562"/>
        <v>2598551.9335388881</v>
      </c>
    </row>
    <row r="2980" spans="1:16" x14ac:dyDescent="0.4">
      <c r="A2980" s="1">
        <v>2979</v>
      </c>
      <c r="B2980" s="21">
        <v>42792</v>
      </c>
      <c r="C2980" s="43">
        <v>3</v>
      </c>
      <c r="D2980">
        <v>5344</v>
      </c>
      <c r="E2980" s="25">
        <f t="shared" si="563"/>
        <v>6024.75</v>
      </c>
      <c r="F2980" s="25">
        <f t="shared" si="564"/>
        <v>5983.25</v>
      </c>
      <c r="G2980" s="25">
        <f t="shared" si="553"/>
        <v>0.89316007186729618</v>
      </c>
      <c r="H2980" s="25">
        <f t="shared" si="560"/>
        <v>1.0047966317304369</v>
      </c>
      <c r="I2980" s="4">
        <f t="shared" si="554"/>
        <v>5318.4891661078627</v>
      </c>
      <c r="J2980" s="25">
        <f t="shared" si="561"/>
        <v>4295.4658408063333</v>
      </c>
      <c r="K2980" s="15">
        <f t="shared" si="555"/>
        <v>4316.0696085553527</v>
      </c>
      <c r="L2980" s="36">
        <f t="shared" si="556"/>
        <v>1027.9303914446473</v>
      </c>
      <c r="M2980" s="36">
        <f t="shared" si="557"/>
        <v>1027.9303914446473</v>
      </c>
      <c r="N2980" s="36">
        <f t="shared" si="558"/>
        <v>0.19235224390805525</v>
      </c>
      <c r="O2980" s="36">
        <f t="shared" si="559"/>
        <v>1056640.8896555458</v>
      </c>
      <c r="P2980" s="35">
        <f t="shared" si="562"/>
        <v>1056640.8896555458</v>
      </c>
    </row>
    <row r="2981" spans="1:16" x14ac:dyDescent="0.4">
      <c r="A2981" s="1">
        <v>2980</v>
      </c>
      <c r="B2981" s="21">
        <v>42793</v>
      </c>
      <c r="C2981" s="43">
        <v>4</v>
      </c>
      <c r="D2981">
        <v>6260</v>
      </c>
      <c r="E2981" s="25">
        <f t="shared" si="563"/>
        <v>5941.75</v>
      </c>
      <c r="F2981" s="25">
        <f t="shared" si="564"/>
        <v>5997.5</v>
      </c>
      <c r="G2981" s="25">
        <f t="shared" si="553"/>
        <v>1.0437682367653189</v>
      </c>
      <c r="H2981" s="25">
        <f t="shared" si="560"/>
        <v>0.99880733708417879</v>
      </c>
      <c r="I2981" s="4">
        <f t="shared" si="554"/>
        <v>6267.4749849904356</v>
      </c>
      <c r="J2981" s="25">
        <f t="shared" si="561"/>
        <v>4295.4059773457466</v>
      </c>
      <c r="K2981" s="15">
        <f t="shared" si="555"/>
        <v>4290.2830059281696</v>
      </c>
      <c r="L2981" s="36">
        <f t="shared" si="556"/>
        <v>1969.7169940718304</v>
      </c>
      <c r="M2981" s="36">
        <f t="shared" si="557"/>
        <v>1969.7169940718304</v>
      </c>
      <c r="N2981" s="36">
        <f t="shared" si="558"/>
        <v>0.31465127700827961</v>
      </c>
      <c r="O2981" s="36">
        <f t="shared" si="559"/>
        <v>3879785.036735367</v>
      </c>
      <c r="P2981" s="35">
        <f t="shared" si="562"/>
        <v>3879785.036735367</v>
      </c>
    </row>
    <row r="2982" spans="1:16" x14ac:dyDescent="0.4">
      <c r="A2982" s="1">
        <v>2981</v>
      </c>
      <c r="B2982" s="21">
        <v>42794</v>
      </c>
      <c r="C2982" s="43">
        <v>1</v>
      </c>
      <c r="D2982">
        <v>6278</v>
      </c>
      <c r="E2982" s="25">
        <f t="shared" si="563"/>
        <v>6053.25</v>
      </c>
      <c r="F2982" s="25">
        <f t="shared" si="564"/>
        <v>5841.5</v>
      </c>
      <c r="G2982" s="25">
        <f t="shared" si="553"/>
        <v>1.0747239578875289</v>
      </c>
      <c r="H2982" s="25">
        <f t="shared" si="560"/>
        <v>1.0016405964821891</v>
      </c>
      <c r="I2982" s="4">
        <f t="shared" si="554"/>
        <v>6267.7172052017904</v>
      </c>
      <c r="J2982" s="25">
        <f t="shared" si="561"/>
        <v>4295.346113885159</v>
      </c>
      <c r="K2982" s="15">
        <f t="shared" si="555"/>
        <v>4302.3930436093833</v>
      </c>
      <c r="L2982" s="36">
        <f t="shared" si="556"/>
        <v>1975.6069563906167</v>
      </c>
      <c r="M2982" s="36">
        <f t="shared" si="557"/>
        <v>1975.6069563906167</v>
      </c>
      <c r="N2982" s="36">
        <f t="shared" si="558"/>
        <v>0.3146873138564219</v>
      </c>
      <c r="O2982" s="36">
        <f t="shared" si="559"/>
        <v>3903022.8461389961</v>
      </c>
      <c r="P2982" s="35">
        <f t="shared" si="562"/>
        <v>3903022.8461389961</v>
      </c>
    </row>
    <row r="2983" spans="1:16" x14ac:dyDescent="0.4">
      <c r="A2983" s="1">
        <v>2982</v>
      </c>
      <c r="B2983" s="21">
        <v>42795</v>
      </c>
      <c r="C2983" s="43">
        <v>2</v>
      </c>
      <c r="D2983">
        <v>6331</v>
      </c>
      <c r="E2983" s="25">
        <f t="shared" si="563"/>
        <v>5629.75</v>
      </c>
      <c r="F2983" s="25">
        <f t="shared" si="564"/>
        <v>5649.125</v>
      </c>
      <c r="G2983" s="25">
        <f t="shared" si="553"/>
        <v>1.1207045338879915</v>
      </c>
      <c r="H2983" s="25">
        <f t="shared" si="560"/>
        <v>0.99475543470319527</v>
      </c>
      <c r="I2983" s="4">
        <f t="shared" si="554"/>
        <v>6364.3783980823164</v>
      </c>
      <c r="J2983" s="25">
        <f t="shared" si="561"/>
        <v>4295.2862504245722</v>
      </c>
      <c r="K2983" s="15">
        <f t="shared" si="555"/>
        <v>4272.759341215753</v>
      </c>
      <c r="L2983" s="36">
        <f t="shared" si="556"/>
        <v>2058.240658784247</v>
      </c>
      <c r="M2983" s="36">
        <f t="shared" si="557"/>
        <v>2058.240658784247</v>
      </c>
      <c r="N2983" s="36">
        <f t="shared" si="558"/>
        <v>0.32510514275536995</v>
      </c>
      <c r="O2983" s="36">
        <f t="shared" si="559"/>
        <v>4236354.609472611</v>
      </c>
      <c r="P2983" s="35">
        <f t="shared" si="562"/>
        <v>4236354.609472611</v>
      </c>
    </row>
    <row r="2984" spans="1:16" x14ac:dyDescent="0.4">
      <c r="A2984" s="1">
        <v>2983</v>
      </c>
      <c r="B2984" s="21">
        <v>42796</v>
      </c>
      <c r="C2984" s="43">
        <v>3</v>
      </c>
      <c r="D2984">
        <v>3650</v>
      </c>
      <c r="E2984" s="25">
        <f t="shared" si="563"/>
        <v>5668.5</v>
      </c>
      <c r="F2984" s="25">
        <f t="shared" si="564"/>
        <v>5408.625</v>
      </c>
      <c r="G2984" s="25">
        <f t="shared" si="553"/>
        <v>0.67484804363401052</v>
      </c>
      <c r="H2984" s="25">
        <f t="shared" si="560"/>
        <v>1.0047966317304369</v>
      </c>
      <c r="I2984" s="4">
        <f t="shared" si="554"/>
        <v>3632.5758713124433</v>
      </c>
      <c r="J2984" s="25">
        <f t="shared" si="561"/>
        <v>4295.2263869639846</v>
      </c>
      <c r="K2984" s="15">
        <f t="shared" si="555"/>
        <v>4315.8290061411062</v>
      </c>
      <c r="L2984" s="36">
        <f t="shared" si="556"/>
        <v>-665.82900614110622</v>
      </c>
      <c r="M2984" s="36">
        <f t="shared" si="557"/>
        <v>665.82900614110622</v>
      </c>
      <c r="N2984" s="36">
        <f t="shared" si="558"/>
        <v>0.18241890579208389</v>
      </c>
      <c r="O2984" s="36">
        <f t="shared" si="559"/>
        <v>443328.26541885326</v>
      </c>
      <c r="P2984" s="35">
        <f t="shared" si="562"/>
        <v>443328.26541885326</v>
      </c>
    </row>
    <row r="2985" spans="1:16" x14ac:dyDescent="0.4">
      <c r="A2985" s="1">
        <v>2984</v>
      </c>
      <c r="B2985" s="21">
        <v>42797</v>
      </c>
      <c r="C2985" s="43">
        <v>4</v>
      </c>
      <c r="D2985">
        <v>6415</v>
      </c>
      <c r="E2985" s="25">
        <f t="shared" si="563"/>
        <v>5148.75</v>
      </c>
      <c r="F2985" s="25">
        <f t="shared" si="564"/>
        <v>4780.5</v>
      </c>
      <c r="G2985" s="25">
        <f t="shared" si="553"/>
        <v>1.3419098420667295</v>
      </c>
      <c r="H2985" s="25">
        <f t="shared" si="560"/>
        <v>0.99880733708417879</v>
      </c>
      <c r="I2985" s="4">
        <f t="shared" si="554"/>
        <v>6422.6600684846071</v>
      </c>
      <c r="J2985" s="25">
        <f t="shared" si="561"/>
        <v>4295.1665235033979</v>
      </c>
      <c r="K2985" s="15">
        <f t="shared" si="555"/>
        <v>4290.0438376735383</v>
      </c>
      <c r="L2985" s="36">
        <f t="shared" si="556"/>
        <v>2124.9561623264617</v>
      </c>
      <c r="M2985" s="36">
        <f t="shared" si="557"/>
        <v>2124.9561623264617</v>
      </c>
      <c r="N2985" s="36">
        <f t="shared" si="558"/>
        <v>0.33124803777497452</v>
      </c>
      <c r="O2985" s="36">
        <f t="shared" si="559"/>
        <v>4515438.6918092035</v>
      </c>
      <c r="P2985" s="35">
        <f t="shared" si="562"/>
        <v>4515438.6918092035</v>
      </c>
    </row>
    <row r="2986" spans="1:16" x14ac:dyDescent="0.4">
      <c r="A2986" s="1">
        <v>2985</v>
      </c>
      <c r="B2986" s="21">
        <v>42798</v>
      </c>
      <c r="C2986" s="43">
        <v>1</v>
      </c>
      <c r="D2986">
        <v>4199</v>
      </c>
      <c r="E2986" s="25">
        <f t="shared" si="563"/>
        <v>4412.25</v>
      </c>
      <c r="F2986" s="25">
        <f t="shared" si="564"/>
        <v>4285.5</v>
      </c>
      <c r="G2986" s="25">
        <f t="shared" si="553"/>
        <v>0.97981565744953913</v>
      </c>
      <c r="H2986" s="25">
        <f t="shared" si="560"/>
        <v>1.0016405964821891</v>
      </c>
      <c r="I2986" s="4">
        <f t="shared" si="554"/>
        <v>4192.1224187069638</v>
      </c>
      <c r="J2986" s="25">
        <f t="shared" si="561"/>
        <v>4295.1066600428103</v>
      </c>
      <c r="K2986" s="15">
        <f t="shared" si="555"/>
        <v>4302.1531969199032</v>
      </c>
      <c r="L2986" s="36">
        <f t="shared" si="556"/>
        <v>-103.15319691990317</v>
      </c>
      <c r="M2986" s="36">
        <f t="shared" si="557"/>
        <v>103.15319691990317</v>
      </c>
      <c r="N2986" s="36">
        <f t="shared" si="558"/>
        <v>2.456613406046753E-2</v>
      </c>
      <c r="O2986" s="36">
        <f t="shared" si="559"/>
        <v>10640.58203479632</v>
      </c>
      <c r="P2986" s="35">
        <f t="shared" si="562"/>
        <v>10640.58203479632</v>
      </c>
    </row>
    <row r="2987" spans="1:16" x14ac:dyDescent="0.4">
      <c r="A2987" s="1">
        <v>2986</v>
      </c>
      <c r="B2987" s="21">
        <v>42799</v>
      </c>
      <c r="C2987" s="43">
        <v>2</v>
      </c>
      <c r="D2987">
        <v>3385</v>
      </c>
      <c r="E2987" s="25">
        <f t="shared" si="563"/>
        <v>4158.75</v>
      </c>
      <c r="F2987" s="25">
        <f t="shared" si="564"/>
        <v>3729.5</v>
      </c>
      <c r="G2987" s="25">
        <f t="shared" si="553"/>
        <v>0.90762836841399652</v>
      </c>
      <c r="H2987" s="25">
        <f t="shared" si="560"/>
        <v>0.99475543470319527</v>
      </c>
      <c r="I2987" s="4">
        <f t="shared" si="554"/>
        <v>3402.8464504041449</v>
      </c>
      <c r="J2987" s="25">
        <f t="shared" si="561"/>
        <v>4295.0467965822236</v>
      </c>
      <c r="K2987" s="15">
        <f t="shared" si="555"/>
        <v>4272.5211432047163</v>
      </c>
      <c r="L2987" s="36">
        <f t="shared" si="556"/>
        <v>-887.52114320471628</v>
      </c>
      <c r="M2987" s="36">
        <f t="shared" si="557"/>
        <v>887.52114320471628</v>
      </c>
      <c r="N2987" s="36">
        <f t="shared" si="558"/>
        <v>0.26219236136032975</v>
      </c>
      <c r="O2987" s="36">
        <f t="shared" si="559"/>
        <v>787693.77963540645</v>
      </c>
      <c r="P2987" s="35">
        <f t="shared" si="562"/>
        <v>787693.77963540645</v>
      </c>
    </row>
    <row r="2988" spans="1:16" x14ac:dyDescent="0.4">
      <c r="A2988" s="1">
        <v>2987</v>
      </c>
      <c r="B2988" s="21">
        <v>42800</v>
      </c>
      <c r="C2988" s="43">
        <v>3</v>
      </c>
      <c r="D2988">
        <v>2636</v>
      </c>
      <c r="E2988" s="25">
        <f t="shared" si="563"/>
        <v>3300.25</v>
      </c>
      <c r="F2988" s="25">
        <f t="shared" si="564"/>
        <v>3120.625</v>
      </c>
      <c r="G2988" s="25">
        <f t="shared" si="553"/>
        <v>0.84470258361706385</v>
      </c>
      <c r="H2988" s="25">
        <f t="shared" si="560"/>
        <v>1.0047966317304369</v>
      </c>
      <c r="I2988" s="4">
        <f t="shared" si="554"/>
        <v>2623.4164374738634</v>
      </c>
      <c r="J2988" s="25">
        <f t="shared" si="561"/>
        <v>4294.986933121636</v>
      </c>
      <c r="K2988" s="15">
        <f t="shared" si="555"/>
        <v>4315.5884037268588</v>
      </c>
      <c r="L2988" s="36">
        <f t="shared" si="556"/>
        <v>-1679.5884037268588</v>
      </c>
      <c r="M2988" s="36">
        <f t="shared" si="557"/>
        <v>1679.5884037268588</v>
      </c>
      <c r="N2988" s="36">
        <f t="shared" si="558"/>
        <v>0.63717314253674462</v>
      </c>
      <c r="O2988" s="36">
        <f t="shared" si="559"/>
        <v>2821017.2059337376</v>
      </c>
      <c r="P2988" s="35">
        <f t="shared" si="562"/>
        <v>2821017.2059337376</v>
      </c>
    </row>
    <row r="2989" spans="1:16" x14ac:dyDescent="0.4">
      <c r="A2989" s="1">
        <v>2988</v>
      </c>
      <c r="B2989" s="21">
        <v>42801</v>
      </c>
      <c r="C2989" s="43">
        <v>4</v>
      </c>
      <c r="D2989">
        <v>2981</v>
      </c>
      <c r="E2989" s="25">
        <f t="shared" si="563"/>
        <v>2941</v>
      </c>
      <c r="F2989" s="25">
        <f t="shared" si="564"/>
        <v>3164.75</v>
      </c>
      <c r="G2989" s="25">
        <f t="shared" ref="G2989:G3052" si="565">D2989/F2989</f>
        <v>0.94193854174895331</v>
      </c>
      <c r="H2989" s="25">
        <f t="shared" si="560"/>
        <v>0.99880733708417879</v>
      </c>
      <c r="I2989" s="4">
        <f t="shared" ref="I2989:I3052" si="566">D2989/H2989</f>
        <v>2984.5595735234006</v>
      </c>
      <c r="J2989" s="25">
        <f t="shared" si="561"/>
        <v>4294.9270696610492</v>
      </c>
      <c r="K2989" s="15">
        <f t="shared" ref="K2989:K3052" si="567">H2989*J2989</f>
        <v>4289.8046694189079</v>
      </c>
      <c r="L2989" s="36">
        <f t="shared" ref="L2989:L3052" si="568">D2989-K2989</f>
        <v>-1308.8046694189079</v>
      </c>
      <c r="M2989" s="36">
        <f t="shared" ref="M2989:M3052" si="569">ABS(L2989)</f>
        <v>1308.8046694189079</v>
      </c>
      <c r="N2989" s="36">
        <f t="shared" ref="N2989:N3052" si="570">M2989/D2989</f>
        <v>0.43904886595736597</v>
      </c>
      <c r="O2989" s="36">
        <f t="shared" ref="O2989:O3052" si="571">L2989^2</f>
        <v>1712969.6626927368</v>
      </c>
      <c r="P2989" s="35">
        <f t="shared" si="562"/>
        <v>1712969.6626927368</v>
      </c>
    </row>
    <row r="2990" spans="1:16" x14ac:dyDescent="0.4">
      <c r="A2990" s="1">
        <v>2989</v>
      </c>
      <c r="B2990" s="21">
        <v>42802</v>
      </c>
      <c r="C2990" s="43">
        <v>1</v>
      </c>
      <c r="D2990">
        <v>2762</v>
      </c>
      <c r="E2990" s="25">
        <f t="shared" si="563"/>
        <v>3388.5</v>
      </c>
      <c r="F2990" s="25">
        <f t="shared" si="564"/>
        <v>3855</v>
      </c>
      <c r="G2990" s="25">
        <f t="shared" si="565"/>
        <v>0.7164721141374838</v>
      </c>
      <c r="H2990" s="25">
        <f t="shared" si="560"/>
        <v>1.0016405964821891</v>
      </c>
      <c r="I2990" s="4">
        <f t="shared" si="566"/>
        <v>2757.4760944197747</v>
      </c>
      <c r="J2990" s="25">
        <f t="shared" si="561"/>
        <v>4294.8672062004616</v>
      </c>
      <c r="K2990" s="15">
        <f t="shared" si="567"/>
        <v>4301.913350230423</v>
      </c>
      <c r="L2990" s="36">
        <f t="shared" si="568"/>
        <v>-1539.913350230423</v>
      </c>
      <c r="M2990" s="36">
        <f t="shared" si="569"/>
        <v>1539.913350230423</v>
      </c>
      <c r="N2990" s="36">
        <f t="shared" si="570"/>
        <v>0.55753560833831395</v>
      </c>
      <c r="O2990" s="36">
        <f t="shared" si="571"/>
        <v>2371333.1262178854</v>
      </c>
      <c r="P2990" s="35">
        <f t="shared" si="562"/>
        <v>2371333.1262178854</v>
      </c>
    </row>
    <row r="2991" spans="1:16" x14ac:dyDescent="0.4">
      <c r="A2991" s="1">
        <v>2990</v>
      </c>
      <c r="B2991" s="21">
        <v>42803</v>
      </c>
      <c r="C2991" s="43">
        <v>2</v>
      </c>
      <c r="D2991">
        <v>5175</v>
      </c>
      <c r="E2991" s="25">
        <f t="shared" si="563"/>
        <v>4321.5</v>
      </c>
      <c r="F2991" s="25">
        <f t="shared" si="564"/>
        <v>4656</v>
      </c>
      <c r="G2991" s="25">
        <f t="shared" si="565"/>
        <v>1.1114690721649485</v>
      </c>
      <c r="H2991" s="25">
        <f t="shared" si="560"/>
        <v>0.99475543470319527</v>
      </c>
      <c r="I2991" s="4">
        <f t="shared" si="566"/>
        <v>5202.283716644446</v>
      </c>
      <c r="J2991" s="25">
        <f t="shared" si="561"/>
        <v>4294.8073427398749</v>
      </c>
      <c r="K2991" s="15">
        <f t="shared" si="567"/>
        <v>4272.2829451936796</v>
      </c>
      <c r="L2991" s="36">
        <f t="shared" si="568"/>
        <v>902.71705480632045</v>
      </c>
      <c r="M2991" s="36">
        <f t="shared" si="569"/>
        <v>902.71705480632045</v>
      </c>
      <c r="N2991" s="36">
        <f t="shared" si="570"/>
        <v>0.17443807822344357</v>
      </c>
      <c r="O2991" s="36">
        <f t="shared" si="571"/>
        <v>814898.08103819739</v>
      </c>
      <c r="P2991" s="35">
        <f t="shared" si="562"/>
        <v>814898.08103819739</v>
      </c>
    </row>
    <row r="2992" spans="1:16" x14ac:dyDescent="0.4">
      <c r="A2992" s="1">
        <v>2991</v>
      </c>
      <c r="B2992" s="21">
        <v>42804</v>
      </c>
      <c r="C2992" s="43">
        <v>3</v>
      </c>
      <c r="D2992">
        <v>6368</v>
      </c>
      <c r="E2992" s="25">
        <f t="shared" si="563"/>
        <v>4990.5</v>
      </c>
      <c r="F2992" s="25">
        <f t="shared" si="564"/>
        <v>5292.125</v>
      </c>
      <c r="G2992" s="25">
        <f t="shared" si="565"/>
        <v>1.2032973521978412</v>
      </c>
      <c r="H2992" s="25">
        <f t="shared" si="560"/>
        <v>1.0047966317304369</v>
      </c>
      <c r="I2992" s="4">
        <f t="shared" si="566"/>
        <v>6337.6008626075727</v>
      </c>
      <c r="J2992" s="25">
        <f t="shared" si="561"/>
        <v>4294.7474792792873</v>
      </c>
      <c r="K2992" s="15">
        <f t="shared" si="567"/>
        <v>4315.3478013126123</v>
      </c>
      <c r="L2992" s="36">
        <f t="shared" si="568"/>
        <v>2052.6521986873877</v>
      </c>
      <c r="M2992" s="36">
        <f t="shared" si="569"/>
        <v>2052.6521986873877</v>
      </c>
      <c r="N2992" s="36">
        <f t="shared" si="570"/>
        <v>0.32233859904010487</v>
      </c>
      <c r="O2992" s="36">
        <f t="shared" si="571"/>
        <v>4213381.0487761665</v>
      </c>
      <c r="P2992" s="35">
        <f t="shared" si="562"/>
        <v>4213381.0487761665</v>
      </c>
    </row>
    <row r="2993" spans="1:16" x14ac:dyDescent="0.4">
      <c r="A2993" s="1">
        <v>2992</v>
      </c>
      <c r="B2993" s="21">
        <v>42805</v>
      </c>
      <c r="C2993" s="43">
        <v>4</v>
      </c>
      <c r="D2993">
        <v>5657</v>
      </c>
      <c r="E2993" s="25">
        <f t="shared" si="563"/>
        <v>5593.75</v>
      </c>
      <c r="F2993" s="25">
        <f t="shared" si="564"/>
        <v>5707</v>
      </c>
      <c r="G2993" s="25">
        <f t="shared" si="565"/>
        <v>0.99123882950762221</v>
      </c>
      <c r="H2993" s="25">
        <f t="shared" si="560"/>
        <v>0.99880733708417879</v>
      </c>
      <c r="I2993" s="4">
        <f t="shared" si="566"/>
        <v>5663.7549504937524</v>
      </c>
      <c r="J2993" s="25">
        <f t="shared" si="561"/>
        <v>4294.6876158187006</v>
      </c>
      <c r="K2993" s="15">
        <f t="shared" si="567"/>
        <v>4289.5655011642766</v>
      </c>
      <c r="L2993" s="36">
        <f t="shared" si="568"/>
        <v>1367.4344988357234</v>
      </c>
      <c r="M2993" s="36">
        <f t="shared" si="569"/>
        <v>1367.4344988357234</v>
      </c>
      <c r="N2993" s="36">
        <f t="shared" si="570"/>
        <v>0.24172432364075011</v>
      </c>
      <c r="O2993" s="36">
        <f t="shared" si="571"/>
        <v>1869877.1086061059</v>
      </c>
      <c r="P2993" s="35">
        <f t="shared" si="562"/>
        <v>1869877.1086061059</v>
      </c>
    </row>
    <row r="2994" spans="1:16" x14ac:dyDescent="0.4">
      <c r="A2994" s="1">
        <v>2993</v>
      </c>
      <c r="B2994" s="21">
        <v>42806</v>
      </c>
      <c r="C2994" s="43">
        <v>1</v>
      </c>
      <c r="D2994">
        <v>5175</v>
      </c>
      <c r="E2994" s="25">
        <f t="shared" si="563"/>
        <v>5820.25</v>
      </c>
      <c r="F2994" s="25">
        <f t="shared" si="564"/>
        <v>5798</v>
      </c>
      <c r="G2994" s="25">
        <f t="shared" si="565"/>
        <v>0.8925491548809934</v>
      </c>
      <c r="H2994" s="25">
        <f t="shared" si="560"/>
        <v>1.0016405964821891</v>
      </c>
      <c r="I2994" s="4">
        <f t="shared" si="566"/>
        <v>5166.5238191970793</v>
      </c>
      <c r="J2994" s="25">
        <f t="shared" si="561"/>
        <v>4294.627752358113</v>
      </c>
      <c r="K2994" s="15">
        <f t="shared" si="567"/>
        <v>4301.6735035409429</v>
      </c>
      <c r="L2994" s="36">
        <f t="shared" si="568"/>
        <v>873.32649645905713</v>
      </c>
      <c r="M2994" s="36">
        <f t="shared" si="569"/>
        <v>873.32649645905713</v>
      </c>
      <c r="N2994" s="36">
        <f t="shared" si="570"/>
        <v>0.16875874327711249</v>
      </c>
      <c r="O2994" s="36">
        <f t="shared" si="571"/>
        <v>762699.16941745149</v>
      </c>
      <c r="P2994" s="35">
        <f t="shared" si="562"/>
        <v>762699.16941745149</v>
      </c>
    </row>
    <row r="2995" spans="1:16" x14ac:dyDescent="0.4">
      <c r="A2995" s="1">
        <v>2994</v>
      </c>
      <c r="B2995" s="21">
        <v>42807</v>
      </c>
      <c r="C2995" s="43">
        <v>2</v>
      </c>
      <c r="D2995">
        <v>6081</v>
      </c>
      <c r="E2995" s="25">
        <f t="shared" si="563"/>
        <v>5775.75</v>
      </c>
      <c r="F2995" s="25">
        <f t="shared" si="564"/>
        <v>5524.875</v>
      </c>
      <c r="G2995" s="25">
        <f t="shared" si="565"/>
        <v>1.1006583859363335</v>
      </c>
      <c r="H2995" s="25">
        <f t="shared" si="560"/>
        <v>0.99475543470319527</v>
      </c>
      <c r="I2995" s="4">
        <f t="shared" si="566"/>
        <v>6113.06034413814</v>
      </c>
      <c r="J2995" s="25">
        <f t="shared" si="561"/>
        <v>4294.5678888975262</v>
      </c>
      <c r="K2995" s="15">
        <f t="shared" si="567"/>
        <v>4272.0447471826419</v>
      </c>
      <c r="L2995" s="36">
        <f t="shared" si="568"/>
        <v>1808.9552528173581</v>
      </c>
      <c r="M2995" s="36">
        <f t="shared" si="569"/>
        <v>1808.9552528173581</v>
      </c>
      <c r="N2995" s="36">
        <f t="shared" si="570"/>
        <v>0.2974766079291824</v>
      </c>
      <c r="O2995" s="36">
        <f t="shared" si="571"/>
        <v>3272319.1066955118</v>
      </c>
      <c r="P2995" s="35">
        <f t="shared" si="562"/>
        <v>3272319.1066955118</v>
      </c>
    </row>
    <row r="2996" spans="1:16" x14ac:dyDescent="0.4">
      <c r="A2996" s="1">
        <v>2995</v>
      </c>
      <c r="B2996" s="21">
        <v>42808</v>
      </c>
      <c r="C2996" s="43">
        <v>3</v>
      </c>
      <c r="D2996">
        <v>6190</v>
      </c>
      <c r="E2996" s="25">
        <f t="shared" si="563"/>
        <v>5274</v>
      </c>
      <c r="F2996" s="25">
        <f t="shared" si="564"/>
        <v>5055.875</v>
      </c>
      <c r="G2996" s="25">
        <f t="shared" si="565"/>
        <v>1.2243182436274631</v>
      </c>
      <c r="H2996" s="25">
        <f t="shared" si="560"/>
        <v>1.0047966317304369</v>
      </c>
      <c r="I2996" s="4">
        <f t="shared" si="566"/>
        <v>6160.4505872394584</v>
      </c>
      <c r="J2996" s="25">
        <f t="shared" si="561"/>
        <v>4294.5080254369386</v>
      </c>
      <c r="K2996" s="15">
        <f t="shared" si="567"/>
        <v>4315.1071988983649</v>
      </c>
      <c r="L2996" s="36">
        <f t="shared" si="568"/>
        <v>1874.8928011016351</v>
      </c>
      <c r="M2996" s="36">
        <f t="shared" si="569"/>
        <v>1874.8928011016351</v>
      </c>
      <c r="N2996" s="36">
        <f t="shared" si="570"/>
        <v>0.30289059791625766</v>
      </c>
      <c r="O2996" s="36">
        <f t="shared" si="571"/>
        <v>3515223.0156227355</v>
      </c>
      <c r="P2996" s="35">
        <f t="shared" si="562"/>
        <v>3515223.0156227355</v>
      </c>
    </row>
    <row r="2997" spans="1:16" x14ac:dyDescent="0.4">
      <c r="A2997" s="1">
        <v>2996</v>
      </c>
      <c r="B2997" s="21">
        <v>42809</v>
      </c>
      <c r="C2997" s="43">
        <v>4</v>
      </c>
      <c r="D2997">
        <v>3650</v>
      </c>
      <c r="E2997" s="25">
        <f t="shared" si="563"/>
        <v>4837.75</v>
      </c>
      <c r="F2997" s="25">
        <f t="shared" si="564"/>
        <v>4839</v>
      </c>
      <c r="G2997" s="25">
        <f t="shared" si="565"/>
        <v>0.75428807604877046</v>
      </c>
      <c r="H2997" s="25">
        <f t="shared" si="560"/>
        <v>0.99880733708417879</v>
      </c>
      <c r="I2997" s="4">
        <f t="shared" si="566"/>
        <v>3654.3584177659886</v>
      </c>
      <c r="J2997" s="25">
        <f t="shared" si="561"/>
        <v>4294.4481619763519</v>
      </c>
      <c r="K2997" s="15">
        <f t="shared" si="567"/>
        <v>4289.3263329096462</v>
      </c>
      <c r="L2997" s="36">
        <f t="shared" si="568"/>
        <v>-639.32633290964623</v>
      </c>
      <c r="M2997" s="36">
        <f t="shared" si="569"/>
        <v>639.32633290964623</v>
      </c>
      <c r="N2997" s="36">
        <f t="shared" si="570"/>
        <v>0.17515789942730034</v>
      </c>
      <c r="O2997" s="36">
        <f t="shared" si="571"/>
        <v>408738.15995169582</v>
      </c>
      <c r="P2997" s="35">
        <f t="shared" si="562"/>
        <v>408738.15995169582</v>
      </c>
    </row>
    <row r="2998" spans="1:16" x14ac:dyDescent="0.4">
      <c r="A2998" s="1">
        <v>2997</v>
      </c>
      <c r="B2998" s="21">
        <v>42810</v>
      </c>
      <c r="C2998" s="43">
        <v>1</v>
      </c>
      <c r="D2998">
        <v>3430</v>
      </c>
      <c r="E2998" s="25">
        <f t="shared" si="563"/>
        <v>4840.25</v>
      </c>
      <c r="F2998" s="25">
        <f t="shared" si="564"/>
        <v>4749.75</v>
      </c>
      <c r="G2998" s="25">
        <f t="shared" si="565"/>
        <v>0.72214327069845785</v>
      </c>
      <c r="H2998" s="25">
        <f t="shared" si="560"/>
        <v>1.0016405964821891</v>
      </c>
      <c r="I2998" s="4">
        <f t="shared" si="566"/>
        <v>3424.3819709847307</v>
      </c>
      <c r="J2998" s="25">
        <f t="shared" si="561"/>
        <v>4294.3882985157643</v>
      </c>
      <c r="K2998" s="15">
        <f t="shared" si="567"/>
        <v>4301.4336568514627</v>
      </c>
      <c r="L2998" s="36">
        <f t="shared" si="568"/>
        <v>-871.43365685146273</v>
      </c>
      <c r="M2998" s="36">
        <f t="shared" si="569"/>
        <v>871.43365685146273</v>
      </c>
      <c r="N2998" s="36">
        <f t="shared" si="570"/>
        <v>0.25406229062724861</v>
      </c>
      <c r="O2998" s="36">
        <f t="shared" si="571"/>
        <v>759396.61829351285</v>
      </c>
      <c r="P2998" s="35">
        <f t="shared" si="562"/>
        <v>759396.61829351285</v>
      </c>
    </row>
    <row r="2999" spans="1:16" x14ac:dyDescent="0.4">
      <c r="A2999" s="1">
        <v>2998</v>
      </c>
      <c r="B2999" s="21">
        <v>42811</v>
      </c>
      <c r="C2999" s="43">
        <v>2</v>
      </c>
      <c r="D2999">
        <v>6091</v>
      </c>
      <c r="E2999" s="25">
        <f t="shared" si="563"/>
        <v>4659.25</v>
      </c>
      <c r="F2999" s="25">
        <f t="shared" si="564"/>
        <v>4829.875</v>
      </c>
      <c r="G2999" s="25">
        <f t="shared" si="565"/>
        <v>1.2611092419576075</v>
      </c>
      <c r="H2999" s="25">
        <f t="shared" si="560"/>
        <v>0.99475543470319527</v>
      </c>
      <c r="I2999" s="4">
        <f t="shared" si="566"/>
        <v>6123.1130662959067</v>
      </c>
      <c r="J2999" s="25">
        <f t="shared" si="561"/>
        <v>4294.3284350551776</v>
      </c>
      <c r="K2999" s="15">
        <f t="shared" si="567"/>
        <v>4271.8065491716052</v>
      </c>
      <c r="L2999" s="36">
        <f t="shared" si="568"/>
        <v>1819.1934508283948</v>
      </c>
      <c r="M2999" s="36">
        <f t="shared" si="569"/>
        <v>1819.1934508283948</v>
      </c>
      <c r="N2999" s="36">
        <f t="shared" si="570"/>
        <v>0.29866909388087259</v>
      </c>
      <c r="O2999" s="36">
        <f t="shared" si="571"/>
        <v>3309464.8115369235</v>
      </c>
      <c r="P2999" s="35">
        <f t="shared" si="562"/>
        <v>3309464.8115369235</v>
      </c>
    </row>
    <row r="3000" spans="1:16" x14ac:dyDescent="0.4">
      <c r="A3000" s="1">
        <v>2999</v>
      </c>
      <c r="B3000" s="21">
        <v>42812</v>
      </c>
      <c r="C3000" s="43">
        <v>3</v>
      </c>
      <c r="D3000">
        <v>5466</v>
      </c>
      <c r="E3000" s="25">
        <f t="shared" si="563"/>
        <v>5000.5</v>
      </c>
      <c r="F3000" s="25">
        <f t="shared" si="564"/>
        <v>5274.125</v>
      </c>
      <c r="G3000" s="25">
        <f t="shared" si="565"/>
        <v>1.0363804422534544</v>
      </c>
      <c r="H3000" s="25">
        <f t="shared" si="560"/>
        <v>1.0047966317304369</v>
      </c>
      <c r="I3000" s="4">
        <f t="shared" si="566"/>
        <v>5439.9067705736479</v>
      </c>
      <c r="J3000" s="25">
        <f t="shared" si="561"/>
        <v>4294.26857159459</v>
      </c>
      <c r="K3000" s="15">
        <f t="shared" si="567"/>
        <v>4314.8665964841184</v>
      </c>
      <c r="L3000" s="36">
        <f t="shared" si="568"/>
        <v>1151.1334035158816</v>
      </c>
      <c r="M3000" s="36">
        <f t="shared" si="569"/>
        <v>1151.1334035158816</v>
      </c>
      <c r="N3000" s="36">
        <f t="shared" si="570"/>
        <v>0.21059886635855865</v>
      </c>
      <c r="O3000" s="36">
        <f t="shared" si="571"/>
        <v>1325108.1126900574</v>
      </c>
      <c r="P3000" s="35">
        <f t="shared" si="562"/>
        <v>1325108.1126900574</v>
      </c>
    </row>
    <row r="3001" spans="1:16" x14ac:dyDescent="0.4">
      <c r="A3001" s="1">
        <v>3000</v>
      </c>
      <c r="B3001" s="21">
        <v>42813</v>
      </c>
      <c r="C3001" s="43">
        <v>4</v>
      </c>
      <c r="D3001">
        <v>5015</v>
      </c>
      <c r="E3001" s="25">
        <f t="shared" si="563"/>
        <v>5547.75</v>
      </c>
      <c r="F3001" s="25">
        <f t="shared" si="564"/>
        <v>5586.375</v>
      </c>
      <c r="G3001" s="25">
        <f t="shared" si="565"/>
        <v>0.89771989886106818</v>
      </c>
      <c r="H3001" s="25">
        <f t="shared" si="560"/>
        <v>0.99880733708417879</v>
      </c>
      <c r="I3001" s="4">
        <f t="shared" si="566"/>
        <v>5020.9883466017627</v>
      </c>
      <c r="J3001" s="25">
        <f t="shared" si="561"/>
        <v>4294.2087081340032</v>
      </c>
      <c r="K3001" s="15">
        <f t="shared" si="567"/>
        <v>4289.0871646550149</v>
      </c>
      <c r="L3001" s="36">
        <f t="shared" si="568"/>
        <v>725.91283534498507</v>
      </c>
      <c r="M3001" s="36">
        <f t="shared" si="569"/>
        <v>725.91283534498507</v>
      </c>
      <c r="N3001" s="36">
        <f t="shared" si="570"/>
        <v>0.14474832210268895</v>
      </c>
      <c r="O3001" s="36">
        <f t="shared" si="571"/>
        <v>526949.44451859535</v>
      </c>
      <c r="P3001" s="35">
        <f t="shared" si="562"/>
        <v>526949.44451859535</v>
      </c>
    </row>
    <row r="3002" spans="1:16" x14ac:dyDescent="0.4">
      <c r="A3002" s="1">
        <v>3001</v>
      </c>
      <c r="B3002" s="21">
        <v>42814</v>
      </c>
      <c r="C3002" s="43">
        <v>1</v>
      </c>
      <c r="D3002">
        <v>5619</v>
      </c>
      <c r="E3002" s="25">
        <f t="shared" si="563"/>
        <v>5625</v>
      </c>
      <c r="F3002" s="25">
        <f t="shared" si="564"/>
        <v>5761.25</v>
      </c>
      <c r="G3002" s="25">
        <f t="shared" si="565"/>
        <v>0.97530917769581249</v>
      </c>
      <c r="H3002" s="25">
        <f t="shared" si="560"/>
        <v>1.0016405964821891</v>
      </c>
      <c r="I3002" s="4">
        <f t="shared" si="566"/>
        <v>5609.796587452829</v>
      </c>
      <c r="J3002" s="25">
        <f t="shared" si="561"/>
        <v>4294.1488446734156</v>
      </c>
      <c r="K3002" s="15">
        <f t="shared" si="567"/>
        <v>4301.1938101619835</v>
      </c>
      <c r="L3002" s="36">
        <f t="shared" si="568"/>
        <v>1317.8061898380165</v>
      </c>
      <c r="M3002" s="36">
        <f t="shared" si="569"/>
        <v>1317.8061898380165</v>
      </c>
      <c r="N3002" s="36">
        <f t="shared" si="570"/>
        <v>0.23452681791030727</v>
      </c>
      <c r="O3002" s="36">
        <f t="shared" si="571"/>
        <v>1736613.1539753904</v>
      </c>
      <c r="P3002" s="35">
        <f t="shared" si="562"/>
        <v>1736613.1539753904</v>
      </c>
    </row>
    <row r="3003" spans="1:16" x14ac:dyDescent="0.4">
      <c r="A3003" s="1">
        <v>3002</v>
      </c>
      <c r="B3003" s="21">
        <v>42815</v>
      </c>
      <c r="C3003" s="43">
        <v>2</v>
      </c>
      <c r="D3003">
        <v>6400</v>
      </c>
      <c r="E3003" s="25">
        <f t="shared" si="563"/>
        <v>5897.5</v>
      </c>
      <c r="F3003" s="25">
        <f t="shared" si="564"/>
        <v>5908.25</v>
      </c>
      <c r="G3003" s="25">
        <f t="shared" si="565"/>
        <v>1.0832310751914696</v>
      </c>
      <c r="H3003" s="25">
        <f t="shared" si="560"/>
        <v>0.99475543470319527</v>
      </c>
      <c r="I3003" s="4">
        <f t="shared" si="566"/>
        <v>6433.7421809709085</v>
      </c>
      <c r="J3003" s="25">
        <f t="shared" si="561"/>
        <v>4294.0889812128289</v>
      </c>
      <c r="K3003" s="15">
        <f t="shared" si="567"/>
        <v>4271.5683511605685</v>
      </c>
      <c r="L3003" s="36">
        <f t="shared" si="568"/>
        <v>2128.4316488394315</v>
      </c>
      <c r="M3003" s="36">
        <f t="shared" si="569"/>
        <v>2128.4316488394315</v>
      </c>
      <c r="N3003" s="36">
        <f t="shared" si="570"/>
        <v>0.33256744513116115</v>
      </c>
      <c r="O3003" s="36">
        <f t="shared" si="571"/>
        <v>4530221.2837813413</v>
      </c>
      <c r="P3003" s="35">
        <f t="shared" si="562"/>
        <v>4530221.2837813413</v>
      </c>
    </row>
    <row r="3004" spans="1:16" x14ac:dyDescent="0.4">
      <c r="A3004" s="1">
        <v>3003</v>
      </c>
      <c r="B3004" s="21">
        <v>42816</v>
      </c>
      <c r="C3004" s="43">
        <v>3</v>
      </c>
      <c r="D3004">
        <v>6556</v>
      </c>
      <c r="E3004" s="25">
        <f t="shared" si="563"/>
        <v>5919</v>
      </c>
      <c r="F3004" s="25">
        <f t="shared" si="564"/>
        <v>5672.875</v>
      </c>
      <c r="G3004" s="25">
        <f t="shared" si="565"/>
        <v>1.1556750325011569</v>
      </c>
      <c r="H3004" s="25">
        <f t="shared" si="560"/>
        <v>1.0047966317304369</v>
      </c>
      <c r="I3004" s="4">
        <f t="shared" si="566"/>
        <v>6524.7034006368158</v>
      </c>
      <c r="J3004" s="25">
        <f t="shared" si="561"/>
        <v>4294.0291177522413</v>
      </c>
      <c r="K3004" s="15">
        <f t="shared" si="567"/>
        <v>4314.6259940698719</v>
      </c>
      <c r="L3004" s="36">
        <f t="shared" si="568"/>
        <v>2241.3740059301281</v>
      </c>
      <c r="M3004" s="36">
        <f t="shared" si="569"/>
        <v>2241.3740059301281</v>
      </c>
      <c r="N3004" s="36">
        <f t="shared" si="570"/>
        <v>0.34188133098385115</v>
      </c>
      <c r="O3004" s="36">
        <f t="shared" si="571"/>
        <v>5023757.43445927</v>
      </c>
      <c r="P3004" s="35">
        <f t="shared" si="562"/>
        <v>5023757.43445927</v>
      </c>
    </row>
    <row r="3005" spans="1:16" x14ac:dyDescent="0.4">
      <c r="A3005" s="1">
        <v>3004</v>
      </c>
      <c r="B3005" s="21">
        <v>42817</v>
      </c>
      <c r="C3005" s="43">
        <v>4</v>
      </c>
      <c r="D3005">
        <v>5101</v>
      </c>
      <c r="E3005" s="25">
        <f t="shared" si="563"/>
        <v>5426.75</v>
      </c>
      <c r="F3005" s="25">
        <f t="shared" si="564"/>
        <v>5317.125</v>
      </c>
      <c r="G3005" s="25">
        <f t="shared" si="565"/>
        <v>0.95935303382937209</v>
      </c>
      <c r="H3005" s="25">
        <f t="shared" si="560"/>
        <v>0.99880733708417879</v>
      </c>
      <c r="I3005" s="4">
        <f t="shared" si="566"/>
        <v>5107.0910380888517</v>
      </c>
      <c r="J3005" s="25">
        <f t="shared" si="561"/>
        <v>4293.9692542916546</v>
      </c>
      <c r="K3005" s="15">
        <f t="shared" si="567"/>
        <v>4288.8479964003845</v>
      </c>
      <c r="L3005" s="36">
        <f t="shared" si="568"/>
        <v>812.15200359961545</v>
      </c>
      <c r="M3005" s="36">
        <f t="shared" si="569"/>
        <v>812.15200359961545</v>
      </c>
      <c r="N3005" s="36">
        <f t="shared" si="570"/>
        <v>0.15921427241709771</v>
      </c>
      <c r="O3005" s="36">
        <f t="shared" si="571"/>
        <v>659590.8769508698</v>
      </c>
      <c r="P3005" s="35">
        <f t="shared" si="562"/>
        <v>659590.8769508698</v>
      </c>
    </row>
    <row r="3006" spans="1:16" x14ac:dyDescent="0.4">
      <c r="A3006" s="1">
        <v>3005</v>
      </c>
      <c r="B3006" s="21">
        <v>42818</v>
      </c>
      <c r="C3006" s="43">
        <v>1</v>
      </c>
      <c r="D3006">
        <v>3650</v>
      </c>
      <c r="E3006" s="25">
        <f t="shared" si="563"/>
        <v>5207.5</v>
      </c>
      <c r="F3006" s="25">
        <f t="shared" si="564"/>
        <v>4980.375</v>
      </c>
      <c r="G3006" s="25">
        <f t="shared" si="565"/>
        <v>0.73287654042115302</v>
      </c>
      <c r="H3006" s="25">
        <f t="shared" si="560"/>
        <v>1.0016405964821891</v>
      </c>
      <c r="I3006" s="4">
        <f t="shared" si="566"/>
        <v>3644.0216309312732</v>
      </c>
      <c r="J3006" s="25">
        <f t="shared" si="561"/>
        <v>4293.909390831067</v>
      </c>
      <c r="K3006" s="15">
        <f t="shared" si="567"/>
        <v>4300.9539634725033</v>
      </c>
      <c r="L3006" s="36">
        <f t="shared" si="568"/>
        <v>-650.95396347250335</v>
      </c>
      <c r="M3006" s="36">
        <f t="shared" si="569"/>
        <v>650.95396347250335</v>
      </c>
      <c r="N3006" s="36">
        <f t="shared" si="570"/>
        <v>0.17834355163630228</v>
      </c>
      <c r="O3006" s="36">
        <f t="shared" si="571"/>
        <v>423741.06256056123</v>
      </c>
      <c r="P3006" s="35">
        <f t="shared" si="562"/>
        <v>423741.06256056123</v>
      </c>
    </row>
    <row r="3007" spans="1:16" x14ac:dyDescent="0.4">
      <c r="A3007" s="1">
        <v>3006</v>
      </c>
      <c r="B3007" s="21">
        <v>42819</v>
      </c>
      <c r="C3007" s="43">
        <v>2</v>
      </c>
      <c r="D3007">
        <v>5523</v>
      </c>
      <c r="E3007" s="25">
        <f t="shared" si="563"/>
        <v>4753.25</v>
      </c>
      <c r="F3007" s="25">
        <f t="shared" si="564"/>
        <v>4854.625</v>
      </c>
      <c r="G3007" s="25">
        <f t="shared" si="565"/>
        <v>1.13767798748616</v>
      </c>
      <c r="H3007" s="25">
        <f t="shared" si="560"/>
        <v>0.99475543470319527</v>
      </c>
      <c r="I3007" s="4">
        <f t="shared" si="566"/>
        <v>5552.1184477347388</v>
      </c>
      <c r="J3007" s="25">
        <f t="shared" si="561"/>
        <v>4293.8495273704802</v>
      </c>
      <c r="K3007" s="15">
        <f t="shared" si="567"/>
        <v>4271.3301531495317</v>
      </c>
      <c r="L3007" s="36">
        <f t="shared" si="568"/>
        <v>1251.6698468504683</v>
      </c>
      <c r="M3007" s="36">
        <f t="shared" si="569"/>
        <v>1251.6698468504683</v>
      </c>
      <c r="N3007" s="36">
        <f t="shared" si="570"/>
        <v>0.22662861612356841</v>
      </c>
      <c r="O3007" s="36">
        <f t="shared" si="571"/>
        <v>1566677.4055146747</v>
      </c>
      <c r="P3007" s="35">
        <f t="shared" si="562"/>
        <v>1566677.4055146747</v>
      </c>
    </row>
    <row r="3008" spans="1:16" x14ac:dyDescent="0.4">
      <c r="A3008" s="1">
        <v>3007</v>
      </c>
      <c r="B3008" s="21">
        <v>42820</v>
      </c>
      <c r="C3008" s="43">
        <v>3</v>
      </c>
      <c r="D3008">
        <v>4739</v>
      </c>
      <c r="E3008" s="25">
        <f t="shared" si="563"/>
        <v>4956</v>
      </c>
      <c r="F3008" s="25">
        <f t="shared" si="564"/>
        <v>5253</v>
      </c>
      <c r="G3008" s="25">
        <f t="shared" si="565"/>
        <v>0.90215115172282501</v>
      </c>
      <c r="H3008" s="25">
        <f t="shared" si="560"/>
        <v>1.0047966317304369</v>
      </c>
      <c r="I3008" s="4">
        <f t="shared" si="566"/>
        <v>4716.3772751094984</v>
      </c>
      <c r="J3008" s="25">
        <f t="shared" si="561"/>
        <v>4293.7896639098926</v>
      </c>
      <c r="K3008" s="15">
        <f t="shared" si="567"/>
        <v>4314.3853916556245</v>
      </c>
      <c r="L3008" s="36">
        <f t="shared" si="568"/>
        <v>424.61460834437548</v>
      </c>
      <c r="M3008" s="36">
        <f t="shared" si="569"/>
        <v>424.61460834437548</v>
      </c>
      <c r="N3008" s="36">
        <f t="shared" si="570"/>
        <v>8.9600043963784654E-2</v>
      </c>
      <c r="O3008" s="36">
        <f t="shared" si="571"/>
        <v>180297.56561944738</v>
      </c>
      <c r="P3008" s="35">
        <f t="shared" si="562"/>
        <v>180297.56561944738</v>
      </c>
    </row>
    <row r="3009" spans="1:16" x14ac:dyDescent="0.4">
      <c r="A3009" s="1">
        <v>3008</v>
      </c>
      <c r="B3009" s="21">
        <v>42821</v>
      </c>
      <c r="C3009" s="43">
        <v>4</v>
      </c>
      <c r="D3009">
        <v>5912</v>
      </c>
      <c r="E3009" s="25">
        <f t="shared" si="563"/>
        <v>5550</v>
      </c>
      <c r="F3009" s="25">
        <f t="shared" si="564"/>
        <v>5595.125</v>
      </c>
      <c r="G3009" s="25">
        <f t="shared" si="565"/>
        <v>1.0566341234556869</v>
      </c>
      <c r="H3009" s="25">
        <f t="shared" si="560"/>
        <v>0.99880733708417879</v>
      </c>
      <c r="I3009" s="4">
        <f t="shared" si="566"/>
        <v>5919.0594426938424</v>
      </c>
      <c r="J3009" s="25">
        <f t="shared" si="561"/>
        <v>4293.7298004493059</v>
      </c>
      <c r="K3009" s="15">
        <f t="shared" si="567"/>
        <v>4288.6088281457533</v>
      </c>
      <c r="L3009" s="36">
        <f t="shared" si="568"/>
        <v>1623.3911718542467</v>
      </c>
      <c r="M3009" s="36">
        <f t="shared" si="569"/>
        <v>1623.3911718542467</v>
      </c>
      <c r="N3009" s="36">
        <f t="shared" si="570"/>
        <v>0.27459255274936517</v>
      </c>
      <c r="O3009" s="36">
        <f t="shared" si="571"/>
        <v>2635398.8968543047</v>
      </c>
      <c r="P3009" s="35">
        <f t="shared" si="562"/>
        <v>2635398.8968543047</v>
      </c>
    </row>
    <row r="3010" spans="1:16" x14ac:dyDescent="0.4">
      <c r="A3010" s="1">
        <v>3009</v>
      </c>
      <c r="B3010" s="21">
        <v>42822</v>
      </c>
      <c r="C3010" s="43">
        <v>1</v>
      </c>
      <c r="D3010">
        <v>6026</v>
      </c>
      <c r="E3010" s="25">
        <f t="shared" si="563"/>
        <v>5640.25</v>
      </c>
      <c r="F3010" s="25">
        <f t="shared" si="564"/>
        <v>5554.125</v>
      </c>
      <c r="G3010" s="25">
        <f t="shared" si="565"/>
        <v>1.0849593770395878</v>
      </c>
      <c r="H3010" s="25">
        <f t="shared" ref="H3010:H3073" si="572">VLOOKUP(C3010,$Q$38:$S$42,3,FALSE)</f>
        <v>1.0016405964821891</v>
      </c>
      <c r="I3010" s="4">
        <f t="shared" si="566"/>
        <v>6016.1299583539321</v>
      </c>
      <c r="J3010" s="25">
        <f t="shared" si="561"/>
        <v>4293.6699369887183</v>
      </c>
      <c r="K3010" s="15">
        <f t="shared" si="567"/>
        <v>4300.7141167830232</v>
      </c>
      <c r="L3010" s="36">
        <f t="shared" si="568"/>
        <v>1725.2858832169768</v>
      </c>
      <c r="M3010" s="36">
        <f t="shared" si="569"/>
        <v>1725.2858832169768</v>
      </c>
      <c r="N3010" s="36">
        <f t="shared" si="570"/>
        <v>0.28630698360719825</v>
      </c>
      <c r="O3010" s="36">
        <f t="shared" si="571"/>
        <v>2976611.3788277837</v>
      </c>
      <c r="P3010" s="35">
        <f t="shared" si="562"/>
        <v>2976611.3788277837</v>
      </c>
    </row>
    <row r="3011" spans="1:16" x14ac:dyDescent="0.4">
      <c r="A3011" s="1">
        <v>3010</v>
      </c>
      <c r="B3011" s="21">
        <v>42823</v>
      </c>
      <c r="C3011" s="43">
        <v>2</v>
      </c>
      <c r="D3011">
        <v>5884</v>
      </c>
      <c r="E3011" s="25">
        <f t="shared" si="563"/>
        <v>5468</v>
      </c>
      <c r="F3011" s="25">
        <f t="shared" si="564"/>
        <v>5434.875</v>
      </c>
      <c r="G3011" s="25">
        <f t="shared" si="565"/>
        <v>1.0826375951608822</v>
      </c>
      <c r="H3011" s="25">
        <f t="shared" si="572"/>
        <v>0.99475543470319527</v>
      </c>
      <c r="I3011" s="4">
        <f t="shared" si="566"/>
        <v>5915.0217176301294</v>
      </c>
      <c r="J3011" s="25">
        <f t="shared" ref="J3011:J3074" si="573">INTERCEPT($I$2:$I$3896,$A$2:$A$3896)+SLOPE($I$2:$I$3896,$A$2:$A$3896)*A3011</f>
        <v>4293.6100735281316</v>
      </c>
      <c r="K3011" s="15">
        <f t="shared" si="567"/>
        <v>4271.091955138495</v>
      </c>
      <c r="L3011" s="36">
        <f t="shared" si="568"/>
        <v>1612.908044861505</v>
      </c>
      <c r="M3011" s="36">
        <f t="shared" si="569"/>
        <v>1612.908044861505</v>
      </c>
      <c r="N3011" s="36">
        <f t="shared" si="570"/>
        <v>0.27411761469434143</v>
      </c>
      <c r="O3011" s="36">
        <f t="shared" si="571"/>
        <v>2601472.3611789625</v>
      </c>
      <c r="P3011" s="35">
        <f t="shared" ref="P3011:P3074" si="574">(D3011-K3011)^2</f>
        <v>2601472.3611789625</v>
      </c>
    </row>
    <row r="3012" spans="1:16" x14ac:dyDescent="0.4">
      <c r="A3012" s="1">
        <v>3011</v>
      </c>
      <c r="B3012" s="21">
        <v>42824</v>
      </c>
      <c r="C3012" s="43">
        <v>3</v>
      </c>
      <c r="D3012">
        <v>4050</v>
      </c>
      <c r="E3012" s="25">
        <f t="shared" si="563"/>
        <v>5401.75</v>
      </c>
      <c r="F3012" s="25">
        <f t="shared" si="564"/>
        <v>5370.375</v>
      </c>
      <c r="G3012" s="25">
        <f t="shared" si="565"/>
        <v>0.75413728091613719</v>
      </c>
      <c r="H3012" s="25">
        <f t="shared" si="572"/>
        <v>1.0047966317304369</v>
      </c>
      <c r="I3012" s="4">
        <f t="shared" si="566"/>
        <v>4030.6663777576427</v>
      </c>
      <c r="J3012" s="25">
        <f t="shared" si="573"/>
        <v>4293.550210067544</v>
      </c>
      <c r="K3012" s="15">
        <f t="shared" si="567"/>
        <v>4314.144789241378</v>
      </c>
      <c r="L3012" s="36">
        <f t="shared" si="568"/>
        <v>-264.14478924137802</v>
      </c>
      <c r="M3012" s="36">
        <f t="shared" si="569"/>
        <v>264.14478924137802</v>
      </c>
      <c r="N3012" s="36">
        <f t="shared" si="570"/>
        <v>6.5220935615155073E-2</v>
      </c>
      <c r="O3012" s="36">
        <f t="shared" si="571"/>
        <v>69772.469683372008</v>
      </c>
      <c r="P3012" s="35">
        <f t="shared" si="574"/>
        <v>69772.469683372008</v>
      </c>
    </row>
    <row r="3013" spans="1:16" x14ac:dyDescent="0.4">
      <c r="A3013" s="1">
        <v>3012</v>
      </c>
      <c r="B3013" s="21">
        <v>42825</v>
      </c>
      <c r="C3013" s="43">
        <v>4</v>
      </c>
      <c r="D3013">
        <v>5647</v>
      </c>
      <c r="E3013" s="25">
        <f t="shared" ref="E3013:E3076" si="575">AVERAGE(D3011:D3014)</f>
        <v>5339</v>
      </c>
      <c r="F3013" s="25">
        <f t="shared" ref="F3013:F3076" si="576">AVERAGE(E3013:E3014)</f>
        <v>5257.5</v>
      </c>
      <c r="G3013" s="25">
        <f t="shared" si="565"/>
        <v>1.0740846409890632</v>
      </c>
      <c r="H3013" s="25">
        <f t="shared" si="572"/>
        <v>0.99880733708417879</v>
      </c>
      <c r="I3013" s="4">
        <f t="shared" si="566"/>
        <v>5653.743009623161</v>
      </c>
      <c r="J3013" s="25">
        <f t="shared" si="573"/>
        <v>4293.4903466069572</v>
      </c>
      <c r="K3013" s="15">
        <f t="shared" si="567"/>
        <v>4288.3696598911229</v>
      </c>
      <c r="L3013" s="36">
        <f t="shared" si="568"/>
        <v>1358.6303401088771</v>
      </c>
      <c r="M3013" s="36">
        <f t="shared" si="569"/>
        <v>1358.6303401088771</v>
      </c>
      <c r="N3013" s="36">
        <f t="shared" si="570"/>
        <v>0.24059329557444256</v>
      </c>
      <c r="O3013" s="36">
        <f t="shared" si="571"/>
        <v>1845876.4010643631</v>
      </c>
      <c r="P3013" s="35">
        <f t="shared" si="574"/>
        <v>1845876.4010643631</v>
      </c>
    </row>
    <row r="3014" spans="1:16" x14ac:dyDescent="0.4">
      <c r="A3014" s="1">
        <v>3013</v>
      </c>
      <c r="B3014" s="21">
        <v>42826</v>
      </c>
      <c r="C3014" s="43">
        <v>1</v>
      </c>
      <c r="D3014">
        <v>5775</v>
      </c>
      <c r="E3014" s="25">
        <f t="shared" si="575"/>
        <v>5176</v>
      </c>
      <c r="F3014" s="25">
        <f t="shared" si="576"/>
        <v>5456.875</v>
      </c>
      <c r="G3014" s="25">
        <f t="shared" si="565"/>
        <v>1.0582980185545756</v>
      </c>
      <c r="H3014" s="25">
        <f t="shared" si="572"/>
        <v>1.0016405964821891</v>
      </c>
      <c r="I3014" s="4">
        <f t="shared" si="566"/>
        <v>5765.5410735967407</v>
      </c>
      <c r="J3014" s="25">
        <f t="shared" si="573"/>
        <v>4293.4304831463696</v>
      </c>
      <c r="K3014" s="15">
        <f t="shared" si="567"/>
        <v>4300.4742700935431</v>
      </c>
      <c r="L3014" s="36">
        <f t="shared" si="568"/>
        <v>1474.5257299064569</v>
      </c>
      <c r="M3014" s="36">
        <f t="shared" si="569"/>
        <v>1474.5257299064569</v>
      </c>
      <c r="N3014" s="36">
        <f t="shared" si="570"/>
        <v>0.25532913071973279</v>
      </c>
      <c r="O3014" s="36">
        <f t="shared" si="571"/>
        <v>2174226.1281561698</v>
      </c>
      <c r="P3014" s="35">
        <f t="shared" si="574"/>
        <v>2174226.1281561698</v>
      </c>
    </row>
    <row r="3015" spans="1:16" x14ac:dyDescent="0.4">
      <c r="A3015" s="1">
        <v>3014</v>
      </c>
      <c r="B3015" s="21">
        <v>42827</v>
      </c>
      <c r="C3015" s="43">
        <v>2</v>
      </c>
      <c r="D3015">
        <v>5232</v>
      </c>
      <c r="E3015" s="25">
        <f t="shared" si="575"/>
        <v>5737.75</v>
      </c>
      <c r="F3015" s="25">
        <f t="shared" si="576"/>
        <v>5844.375</v>
      </c>
      <c r="G3015" s="25">
        <f t="shared" si="565"/>
        <v>0.89521976259223612</v>
      </c>
      <c r="H3015" s="25">
        <f t="shared" si="572"/>
        <v>0.99475543470319527</v>
      </c>
      <c r="I3015" s="4">
        <f t="shared" si="566"/>
        <v>5259.5842329437182</v>
      </c>
      <c r="J3015" s="25">
        <f t="shared" si="573"/>
        <v>4293.3706196857829</v>
      </c>
      <c r="K3015" s="15">
        <f t="shared" si="567"/>
        <v>4270.8537571274583</v>
      </c>
      <c r="L3015" s="36">
        <f t="shared" si="568"/>
        <v>961.14624287254173</v>
      </c>
      <c r="M3015" s="36">
        <f t="shared" si="569"/>
        <v>961.14624287254173</v>
      </c>
      <c r="N3015" s="36">
        <f t="shared" si="570"/>
        <v>0.18370532164995063</v>
      </c>
      <c r="O3015" s="36">
        <f t="shared" si="571"/>
        <v>923802.10018800304</v>
      </c>
      <c r="P3015" s="35">
        <f t="shared" si="574"/>
        <v>923802.10018800304</v>
      </c>
    </row>
    <row r="3016" spans="1:16" x14ac:dyDescent="0.4">
      <c r="A3016" s="1">
        <v>3015</v>
      </c>
      <c r="B3016" s="21">
        <v>42828</v>
      </c>
      <c r="C3016" s="43">
        <v>3</v>
      </c>
      <c r="D3016">
        <v>6297</v>
      </c>
      <c r="E3016" s="25">
        <f t="shared" si="575"/>
        <v>5951</v>
      </c>
      <c r="F3016" s="25">
        <f t="shared" si="576"/>
        <v>6040.25</v>
      </c>
      <c r="G3016" s="25">
        <f t="shared" si="565"/>
        <v>1.0425065187699185</v>
      </c>
      <c r="H3016" s="25">
        <f t="shared" si="572"/>
        <v>1.0047966317304369</v>
      </c>
      <c r="I3016" s="4">
        <f t="shared" si="566"/>
        <v>6266.9397977135495</v>
      </c>
      <c r="J3016" s="25">
        <f t="shared" si="573"/>
        <v>4293.3107562251953</v>
      </c>
      <c r="K3016" s="15">
        <f t="shared" si="567"/>
        <v>4313.9041868271306</v>
      </c>
      <c r="L3016" s="36">
        <f t="shared" si="568"/>
        <v>1983.0958131728694</v>
      </c>
      <c r="M3016" s="36">
        <f t="shared" si="569"/>
        <v>1983.0958131728694</v>
      </c>
      <c r="N3016" s="36">
        <f t="shared" si="570"/>
        <v>0.31492707847750823</v>
      </c>
      <c r="O3016" s="36">
        <f t="shared" si="571"/>
        <v>3932669.0042237639</v>
      </c>
      <c r="P3016" s="35">
        <f t="shared" si="574"/>
        <v>3932669.0042237639</v>
      </c>
    </row>
    <row r="3017" spans="1:16" x14ac:dyDescent="0.4">
      <c r="A3017" s="1">
        <v>3016</v>
      </c>
      <c r="B3017" s="21">
        <v>42829</v>
      </c>
      <c r="C3017" s="43">
        <v>4</v>
      </c>
      <c r="D3017">
        <v>6500</v>
      </c>
      <c r="E3017" s="25">
        <f t="shared" si="575"/>
        <v>6129.5</v>
      </c>
      <c r="F3017" s="25">
        <f t="shared" si="576"/>
        <v>6044.125</v>
      </c>
      <c r="G3017" s="25">
        <f t="shared" si="565"/>
        <v>1.0754244824519679</v>
      </c>
      <c r="H3017" s="25">
        <f t="shared" si="572"/>
        <v>0.99880733708417879</v>
      </c>
      <c r="I3017" s="4">
        <f t="shared" si="566"/>
        <v>6507.7615658846371</v>
      </c>
      <c r="J3017" s="25">
        <f t="shared" si="573"/>
        <v>4293.2508927646086</v>
      </c>
      <c r="K3017" s="15">
        <f t="shared" si="567"/>
        <v>4288.1304916364916</v>
      </c>
      <c r="L3017" s="36">
        <f t="shared" si="568"/>
        <v>2211.8695083635084</v>
      </c>
      <c r="M3017" s="36">
        <f t="shared" si="569"/>
        <v>2211.8695083635084</v>
      </c>
      <c r="N3017" s="36">
        <f t="shared" si="570"/>
        <v>0.34028761667130897</v>
      </c>
      <c r="O3017" s="36">
        <f t="shared" si="571"/>
        <v>4892366.7220282285</v>
      </c>
      <c r="P3017" s="35">
        <f t="shared" si="574"/>
        <v>4892366.7220282285</v>
      </c>
    </row>
    <row r="3018" spans="1:16" x14ac:dyDescent="0.4">
      <c r="A3018" s="1">
        <v>3017</v>
      </c>
      <c r="B3018" s="21">
        <v>42830</v>
      </c>
      <c r="C3018" s="43">
        <v>1</v>
      </c>
      <c r="D3018">
        <v>6489</v>
      </c>
      <c r="E3018" s="25">
        <f t="shared" si="575"/>
        <v>5958.75</v>
      </c>
      <c r="F3018" s="25">
        <f t="shared" si="576"/>
        <v>5827.75</v>
      </c>
      <c r="G3018" s="25">
        <f t="shared" si="565"/>
        <v>1.1134657457852517</v>
      </c>
      <c r="H3018" s="25">
        <f t="shared" si="572"/>
        <v>1.0016405964821891</v>
      </c>
      <c r="I3018" s="4">
        <f t="shared" si="566"/>
        <v>6478.3716063323373</v>
      </c>
      <c r="J3018" s="25">
        <f t="shared" si="573"/>
        <v>4293.191029304021</v>
      </c>
      <c r="K3018" s="15">
        <f t="shared" si="567"/>
        <v>4300.2344234040629</v>
      </c>
      <c r="L3018" s="36">
        <f t="shared" si="568"/>
        <v>2188.7655765959371</v>
      </c>
      <c r="M3018" s="36">
        <f t="shared" si="569"/>
        <v>2188.7655765959371</v>
      </c>
      <c r="N3018" s="36">
        <f t="shared" si="570"/>
        <v>0.33730398776328202</v>
      </c>
      <c r="O3018" s="36">
        <f t="shared" si="571"/>
        <v>4790694.7492913445</v>
      </c>
      <c r="P3018" s="35">
        <f t="shared" si="574"/>
        <v>4790694.7492913445</v>
      </c>
    </row>
    <row r="3019" spans="1:16" x14ac:dyDescent="0.4">
      <c r="A3019" s="1">
        <v>3018</v>
      </c>
      <c r="B3019" s="21">
        <v>42831</v>
      </c>
      <c r="C3019" s="43">
        <v>2</v>
      </c>
      <c r="D3019">
        <v>4549</v>
      </c>
      <c r="E3019" s="25">
        <f t="shared" si="575"/>
        <v>5696.75</v>
      </c>
      <c r="F3019" s="25">
        <f t="shared" si="576"/>
        <v>5572.25</v>
      </c>
      <c r="G3019" s="25">
        <f t="shared" si="565"/>
        <v>0.81636681771277309</v>
      </c>
      <c r="H3019" s="25">
        <f t="shared" si="572"/>
        <v>0.99475543470319527</v>
      </c>
      <c r="I3019" s="4">
        <f t="shared" si="566"/>
        <v>4572.9833095682288</v>
      </c>
      <c r="J3019" s="25">
        <f t="shared" si="573"/>
        <v>4293.1311658434342</v>
      </c>
      <c r="K3019" s="15">
        <f t="shared" si="567"/>
        <v>4270.6155591164206</v>
      </c>
      <c r="L3019" s="36">
        <f t="shared" si="568"/>
        <v>278.38444088357937</v>
      </c>
      <c r="M3019" s="36">
        <f t="shared" si="569"/>
        <v>278.38444088357937</v>
      </c>
      <c r="N3019" s="36">
        <f t="shared" si="570"/>
        <v>6.1196843456491401E-2</v>
      </c>
      <c r="O3019" s="36">
        <f t="shared" si="571"/>
        <v>77497.896926063098</v>
      </c>
      <c r="P3019" s="35">
        <f t="shared" si="574"/>
        <v>77497.896926063098</v>
      </c>
    </row>
    <row r="3020" spans="1:16" x14ac:dyDescent="0.4">
      <c r="A3020" s="1">
        <v>3019</v>
      </c>
      <c r="B3020" s="21">
        <v>42832</v>
      </c>
      <c r="C3020" s="43">
        <v>3</v>
      </c>
      <c r="D3020">
        <v>5249</v>
      </c>
      <c r="E3020" s="25">
        <f t="shared" si="575"/>
        <v>5447.75</v>
      </c>
      <c r="F3020" s="25">
        <f t="shared" si="576"/>
        <v>5281.875</v>
      </c>
      <c r="G3020" s="25">
        <f t="shared" si="565"/>
        <v>0.99377588451070875</v>
      </c>
      <c r="H3020" s="25">
        <f t="shared" si="572"/>
        <v>1.0047966317304369</v>
      </c>
      <c r="I3020" s="4">
        <f t="shared" si="566"/>
        <v>5223.9426708271276</v>
      </c>
      <c r="J3020" s="25">
        <f t="shared" si="573"/>
        <v>4293.0713023828466</v>
      </c>
      <c r="K3020" s="15">
        <f t="shared" si="567"/>
        <v>4313.6635844128841</v>
      </c>
      <c r="L3020" s="36">
        <f t="shared" si="568"/>
        <v>935.33641558711588</v>
      </c>
      <c r="M3020" s="36">
        <f t="shared" si="569"/>
        <v>935.33641558711588</v>
      </c>
      <c r="N3020" s="36">
        <f t="shared" si="570"/>
        <v>0.17819325882779879</v>
      </c>
      <c r="O3020" s="36">
        <f t="shared" si="571"/>
        <v>874854.210323354</v>
      </c>
      <c r="P3020" s="35">
        <f t="shared" si="574"/>
        <v>874854.210323354</v>
      </c>
    </row>
    <row r="3021" spans="1:16" x14ac:dyDescent="0.4">
      <c r="A3021" s="1">
        <v>3020</v>
      </c>
      <c r="B3021" s="21">
        <v>42833</v>
      </c>
      <c r="C3021" s="43">
        <v>4</v>
      </c>
      <c r="D3021">
        <v>5504</v>
      </c>
      <c r="E3021" s="25">
        <f t="shared" si="575"/>
        <v>5116</v>
      </c>
      <c r="F3021" s="25">
        <f t="shared" si="576"/>
        <v>5250.375</v>
      </c>
      <c r="G3021" s="25">
        <f t="shared" si="565"/>
        <v>1.0483060733757112</v>
      </c>
      <c r="H3021" s="25">
        <f t="shared" si="572"/>
        <v>0.99880733708417879</v>
      </c>
      <c r="I3021" s="4">
        <f t="shared" si="566"/>
        <v>5510.572255173699</v>
      </c>
      <c r="J3021" s="25">
        <f t="shared" si="573"/>
        <v>4293.0114389222599</v>
      </c>
      <c r="K3021" s="15">
        <f t="shared" si="567"/>
        <v>4287.8913233818612</v>
      </c>
      <c r="L3021" s="36">
        <f t="shared" si="568"/>
        <v>1216.1086766181388</v>
      </c>
      <c r="M3021" s="36">
        <f t="shared" si="569"/>
        <v>1216.1086766181388</v>
      </c>
      <c r="N3021" s="36">
        <f t="shared" si="570"/>
        <v>0.22094997758323742</v>
      </c>
      <c r="O3021" s="36">
        <f t="shared" si="571"/>
        <v>1478920.313345921</v>
      </c>
      <c r="P3021" s="35">
        <f t="shared" si="574"/>
        <v>1478920.313345921</v>
      </c>
    </row>
    <row r="3022" spans="1:16" x14ac:dyDescent="0.4">
      <c r="A3022" s="1">
        <v>3021</v>
      </c>
      <c r="B3022" s="21">
        <v>42834</v>
      </c>
      <c r="C3022" s="43">
        <v>1</v>
      </c>
      <c r="D3022">
        <v>5162</v>
      </c>
      <c r="E3022" s="25">
        <f t="shared" si="575"/>
        <v>5384.75</v>
      </c>
      <c r="F3022" s="25">
        <f t="shared" si="576"/>
        <v>5536.125</v>
      </c>
      <c r="G3022" s="25">
        <f t="shared" si="565"/>
        <v>0.9324211429474587</v>
      </c>
      <c r="H3022" s="25">
        <f t="shared" si="572"/>
        <v>1.0016405964821891</v>
      </c>
      <c r="I3022" s="4">
        <f t="shared" si="566"/>
        <v>5153.5451120184198</v>
      </c>
      <c r="J3022" s="25">
        <f t="shared" si="573"/>
        <v>4292.9515754616723</v>
      </c>
      <c r="K3022" s="15">
        <f t="shared" si="567"/>
        <v>4299.9945767145828</v>
      </c>
      <c r="L3022" s="36">
        <f t="shared" si="568"/>
        <v>862.00542328541724</v>
      </c>
      <c r="M3022" s="36">
        <f t="shared" si="569"/>
        <v>862.00542328541724</v>
      </c>
      <c r="N3022" s="36">
        <f t="shared" si="570"/>
        <v>0.16699058955548571</v>
      </c>
      <c r="O3022" s="36">
        <f t="shared" si="571"/>
        <v>743053.34977347136</v>
      </c>
      <c r="P3022" s="35">
        <f t="shared" si="574"/>
        <v>743053.34977347136</v>
      </c>
    </row>
    <row r="3023" spans="1:16" x14ac:dyDescent="0.4">
      <c r="A3023" s="1">
        <v>3022</v>
      </c>
      <c r="B3023" s="21">
        <v>42835</v>
      </c>
      <c r="C3023" s="43">
        <v>2</v>
      </c>
      <c r="D3023">
        <v>5624</v>
      </c>
      <c r="E3023" s="25">
        <f t="shared" si="575"/>
        <v>5687.5</v>
      </c>
      <c r="F3023" s="25">
        <f t="shared" si="576"/>
        <v>5828.125</v>
      </c>
      <c r="G3023" s="25">
        <f t="shared" si="565"/>
        <v>0.96497587131367291</v>
      </c>
      <c r="H3023" s="25">
        <f t="shared" si="572"/>
        <v>0.99475543470319527</v>
      </c>
      <c r="I3023" s="4">
        <f t="shared" si="566"/>
        <v>5653.6509415281862</v>
      </c>
      <c r="J3023" s="25">
        <f t="shared" si="573"/>
        <v>4292.8917120010856</v>
      </c>
      <c r="K3023" s="15">
        <f t="shared" si="567"/>
        <v>4270.3773611053839</v>
      </c>
      <c r="L3023" s="36">
        <f t="shared" si="568"/>
        <v>1353.6226388946161</v>
      </c>
      <c r="M3023" s="36">
        <f t="shared" si="569"/>
        <v>1353.6226388946161</v>
      </c>
      <c r="N3023" s="36">
        <f t="shared" si="570"/>
        <v>0.24068681345921339</v>
      </c>
      <c r="O3023" s="36">
        <f t="shared" si="571"/>
        <v>1832294.2485280242</v>
      </c>
      <c r="P3023" s="35">
        <f t="shared" si="574"/>
        <v>1832294.2485280242</v>
      </c>
    </row>
    <row r="3024" spans="1:16" x14ac:dyDescent="0.4">
      <c r="A3024" s="1">
        <v>3023</v>
      </c>
      <c r="B3024" s="21">
        <v>42836</v>
      </c>
      <c r="C3024" s="43">
        <v>3</v>
      </c>
      <c r="D3024">
        <v>6460</v>
      </c>
      <c r="E3024" s="25">
        <f t="shared" si="575"/>
        <v>5968.75</v>
      </c>
      <c r="F3024" s="25">
        <f t="shared" si="576"/>
        <v>5993.375</v>
      </c>
      <c r="G3024" s="25">
        <f t="shared" si="565"/>
        <v>1.0778568002169062</v>
      </c>
      <c r="H3024" s="25">
        <f t="shared" si="572"/>
        <v>1.0047966317304369</v>
      </c>
      <c r="I3024" s="4">
        <f t="shared" si="566"/>
        <v>6429.1616790899679</v>
      </c>
      <c r="J3024" s="25">
        <f t="shared" si="573"/>
        <v>4292.831848540498</v>
      </c>
      <c r="K3024" s="15">
        <f t="shared" si="567"/>
        <v>4313.4229819986376</v>
      </c>
      <c r="L3024" s="36">
        <f t="shared" si="568"/>
        <v>2146.5770180013624</v>
      </c>
      <c r="M3024" s="36">
        <f t="shared" si="569"/>
        <v>2146.5770180013624</v>
      </c>
      <c r="N3024" s="36">
        <f t="shared" si="570"/>
        <v>0.33228746408689819</v>
      </c>
      <c r="O3024" s="36">
        <f t="shared" si="571"/>
        <v>4607792.894211621</v>
      </c>
      <c r="P3024" s="35">
        <f t="shared" si="574"/>
        <v>4607792.894211621</v>
      </c>
    </row>
    <row r="3025" spans="1:16" x14ac:dyDescent="0.4">
      <c r="A3025" s="1">
        <v>3024</v>
      </c>
      <c r="B3025" s="21">
        <v>42837</v>
      </c>
      <c r="C3025" s="43">
        <v>4</v>
      </c>
      <c r="D3025">
        <v>6629</v>
      </c>
      <c r="E3025" s="25">
        <f t="shared" si="575"/>
        <v>6018</v>
      </c>
      <c r="F3025" s="25">
        <f t="shared" si="576"/>
        <v>6149.25</v>
      </c>
      <c r="G3025" s="25">
        <f t="shared" si="565"/>
        <v>1.0780176444281824</v>
      </c>
      <c r="H3025" s="25">
        <f t="shared" si="572"/>
        <v>0.99880733708417879</v>
      </c>
      <c r="I3025" s="4">
        <f t="shared" si="566"/>
        <v>6636.9156031152706</v>
      </c>
      <c r="J3025" s="25">
        <f t="shared" si="573"/>
        <v>4292.7719850799112</v>
      </c>
      <c r="K3025" s="15">
        <f t="shared" si="567"/>
        <v>4287.6521551272299</v>
      </c>
      <c r="L3025" s="36">
        <f t="shared" si="568"/>
        <v>2341.3478448727701</v>
      </c>
      <c r="M3025" s="36">
        <f t="shared" si="569"/>
        <v>2341.3478448727701</v>
      </c>
      <c r="N3025" s="36">
        <f t="shared" si="570"/>
        <v>0.35319774398442755</v>
      </c>
      <c r="O3025" s="36">
        <f t="shared" si="571"/>
        <v>5481909.7306903647</v>
      </c>
      <c r="P3025" s="35">
        <f t="shared" si="574"/>
        <v>5481909.7306903647</v>
      </c>
    </row>
    <row r="3026" spans="1:16" x14ac:dyDescent="0.4">
      <c r="A3026" s="1">
        <v>3025</v>
      </c>
      <c r="B3026" s="21">
        <v>42838</v>
      </c>
      <c r="C3026" s="43">
        <v>1</v>
      </c>
      <c r="D3026">
        <v>5359</v>
      </c>
      <c r="E3026" s="25">
        <f t="shared" si="575"/>
        <v>6280.5</v>
      </c>
      <c r="F3026" s="25">
        <f t="shared" si="576"/>
        <v>6226.25</v>
      </c>
      <c r="G3026" s="25">
        <f t="shared" si="565"/>
        <v>0.86071070066251754</v>
      </c>
      <c r="H3026" s="25">
        <f t="shared" si="572"/>
        <v>1.0016405964821891</v>
      </c>
      <c r="I3026" s="4">
        <f t="shared" si="566"/>
        <v>5350.222443879642</v>
      </c>
      <c r="J3026" s="25">
        <f t="shared" si="573"/>
        <v>4292.7121216193236</v>
      </c>
      <c r="K3026" s="15">
        <f t="shared" si="567"/>
        <v>4299.7547300251026</v>
      </c>
      <c r="L3026" s="36">
        <f t="shared" si="568"/>
        <v>1059.2452699748974</v>
      </c>
      <c r="M3026" s="36">
        <f t="shared" si="569"/>
        <v>1059.2452699748974</v>
      </c>
      <c r="N3026" s="36">
        <f t="shared" si="570"/>
        <v>0.19765726254429883</v>
      </c>
      <c r="O3026" s="36">
        <f t="shared" si="571"/>
        <v>1122000.5419641933</v>
      </c>
      <c r="P3026" s="35">
        <f t="shared" si="574"/>
        <v>1122000.5419641933</v>
      </c>
    </row>
    <row r="3027" spans="1:16" x14ac:dyDescent="0.4">
      <c r="A3027" s="1">
        <v>3026</v>
      </c>
      <c r="B3027" s="21">
        <v>42839</v>
      </c>
      <c r="C3027" s="43">
        <v>2</v>
      </c>
      <c r="D3027">
        <v>6674</v>
      </c>
      <c r="E3027" s="25">
        <f t="shared" si="575"/>
        <v>6172</v>
      </c>
      <c r="F3027" s="25">
        <f t="shared" si="576"/>
        <v>6039.875</v>
      </c>
      <c r="G3027" s="25">
        <f t="shared" si="565"/>
        <v>1.10498975558269</v>
      </c>
      <c r="H3027" s="25">
        <f t="shared" si="572"/>
        <v>0.99475543470319527</v>
      </c>
      <c r="I3027" s="4">
        <f t="shared" si="566"/>
        <v>6709.1867680937257</v>
      </c>
      <c r="J3027" s="25">
        <f t="shared" si="573"/>
        <v>4292.6522581587369</v>
      </c>
      <c r="K3027" s="15">
        <f t="shared" si="567"/>
        <v>4270.1391630943472</v>
      </c>
      <c r="L3027" s="36">
        <f t="shared" si="568"/>
        <v>2403.8608369056528</v>
      </c>
      <c r="M3027" s="36">
        <f t="shared" si="569"/>
        <v>2403.8608369056528</v>
      </c>
      <c r="N3027" s="36">
        <f t="shared" si="570"/>
        <v>0.36018292431909693</v>
      </c>
      <c r="O3027" s="36">
        <f t="shared" si="571"/>
        <v>5778546.9232087452</v>
      </c>
      <c r="P3027" s="35">
        <f t="shared" si="574"/>
        <v>5778546.9232087452</v>
      </c>
    </row>
    <row r="3028" spans="1:16" x14ac:dyDescent="0.4">
      <c r="A3028" s="1">
        <v>3027</v>
      </c>
      <c r="B3028" s="21">
        <v>42840</v>
      </c>
      <c r="C3028" s="43">
        <v>3</v>
      </c>
      <c r="D3028">
        <v>6026</v>
      </c>
      <c r="E3028" s="25">
        <f t="shared" si="575"/>
        <v>5907.75</v>
      </c>
      <c r="F3028" s="25">
        <f t="shared" si="576"/>
        <v>6071.125</v>
      </c>
      <c r="G3028" s="25">
        <f t="shared" si="565"/>
        <v>0.99256727542259471</v>
      </c>
      <c r="H3028" s="25">
        <f t="shared" si="572"/>
        <v>1.0047966317304369</v>
      </c>
      <c r="I3028" s="4">
        <f t="shared" si="566"/>
        <v>5997.2334795969273</v>
      </c>
      <c r="J3028" s="25">
        <f t="shared" si="573"/>
        <v>4292.5923946981493</v>
      </c>
      <c r="K3028" s="15">
        <f t="shared" si="567"/>
        <v>4313.1823795843902</v>
      </c>
      <c r="L3028" s="36">
        <f t="shared" si="568"/>
        <v>1712.8176204156098</v>
      </c>
      <c r="M3028" s="36">
        <f t="shared" si="569"/>
        <v>1712.8176204156098</v>
      </c>
      <c r="N3028" s="36">
        <f t="shared" si="570"/>
        <v>0.28423790581075503</v>
      </c>
      <c r="O3028" s="36">
        <f t="shared" si="571"/>
        <v>2933744.2008061921</v>
      </c>
      <c r="P3028" s="35">
        <f t="shared" si="574"/>
        <v>2933744.2008061921</v>
      </c>
    </row>
    <row r="3029" spans="1:16" x14ac:dyDescent="0.4">
      <c r="A3029" s="1">
        <v>3028</v>
      </c>
      <c r="B3029" s="21">
        <v>42841</v>
      </c>
      <c r="C3029" s="43">
        <v>4</v>
      </c>
      <c r="D3029">
        <v>5572</v>
      </c>
      <c r="E3029" s="25">
        <f t="shared" si="575"/>
        <v>6234.5</v>
      </c>
      <c r="F3029" s="25">
        <f t="shared" si="576"/>
        <v>6256.375</v>
      </c>
      <c r="G3029" s="25">
        <f t="shared" si="565"/>
        <v>0.89061157619228382</v>
      </c>
      <c r="H3029" s="25">
        <f t="shared" si="572"/>
        <v>0.99880733708417879</v>
      </c>
      <c r="I3029" s="4">
        <f t="shared" si="566"/>
        <v>5578.6534530937224</v>
      </c>
      <c r="J3029" s="25">
        <f t="shared" si="573"/>
        <v>4292.5325312375626</v>
      </c>
      <c r="K3029" s="15">
        <f t="shared" si="567"/>
        <v>4287.4129868725995</v>
      </c>
      <c r="L3029" s="36">
        <f t="shared" si="568"/>
        <v>1284.5870131274005</v>
      </c>
      <c r="M3029" s="36">
        <f t="shared" si="569"/>
        <v>1284.5870131274005</v>
      </c>
      <c r="N3029" s="36">
        <f t="shared" si="570"/>
        <v>0.23054325433011494</v>
      </c>
      <c r="O3029" s="36">
        <f t="shared" si="571"/>
        <v>1650163.7942955762</v>
      </c>
      <c r="P3029" s="35">
        <f t="shared" si="574"/>
        <v>1650163.7942955762</v>
      </c>
    </row>
    <row r="3030" spans="1:16" x14ac:dyDescent="0.4">
      <c r="A3030" s="1">
        <v>3029</v>
      </c>
      <c r="B3030" s="21">
        <v>42842</v>
      </c>
      <c r="C3030" s="43">
        <v>1</v>
      </c>
      <c r="D3030">
        <v>6666</v>
      </c>
      <c r="E3030" s="25">
        <f t="shared" si="575"/>
        <v>6278.25</v>
      </c>
      <c r="F3030" s="25">
        <f t="shared" si="576"/>
        <v>6388.75</v>
      </c>
      <c r="G3030" s="25">
        <f t="shared" si="565"/>
        <v>1.0433965955781648</v>
      </c>
      <c r="H3030" s="25">
        <f t="shared" si="572"/>
        <v>1.0016405964821891</v>
      </c>
      <c r="I3030" s="4">
        <f t="shared" si="566"/>
        <v>6655.0816963802381</v>
      </c>
      <c r="J3030" s="25">
        <f t="shared" si="573"/>
        <v>4292.4726677769759</v>
      </c>
      <c r="K3030" s="15">
        <f t="shared" si="567"/>
        <v>4299.5148833356234</v>
      </c>
      <c r="L3030" s="36">
        <f t="shared" si="568"/>
        <v>2366.4851166643766</v>
      </c>
      <c r="M3030" s="36">
        <f t="shared" si="569"/>
        <v>2366.4851166643766</v>
      </c>
      <c r="N3030" s="36">
        <f t="shared" si="570"/>
        <v>0.35500826832648913</v>
      </c>
      <c r="O3030" s="36">
        <f t="shared" si="571"/>
        <v>5600251.8073940082</v>
      </c>
      <c r="P3030" s="35">
        <f t="shared" si="574"/>
        <v>5600251.8073940082</v>
      </c>
    </row>
    <row r="3031" spans="1:16" x14ac:dyDescent="0.4">
      <c r="A3031" s="1">
        <v>3030</v>
      </c>
      <c r="B3031" s="21">
        <v>42843</v>
      </c>
      <c r="C3031" s="43">
        <v>2</v>
      </c>
      <c r="D3031">
        <v>6849</v>
      </c>
      <c r="E3031" s="25">
        <f t="shared" si="575"/>
        <v>6499.25</v>
      </c>
      <c r="F3031" s="25">
        <f t="shared" si="576"/>
        <v>6496.25</v>
      </c>
      <c r="G3031" s="25">
        <f t="shared" si="565"/>
        <v>1.0543005580142391</v>
      </c>
      <c r="H3031" s="25">
        <f t="shared" si="572"/>
        <v>0.99475543470319527</v>
      </c>
      <c r="I3031" s="4">
        <f t="shared" si="566"/>
        <v>6885.1094058546487</v>
      </c>
      <c r="J3031" s="25">
        <f t="shared" si="573"/>
        <v>4292.4128043163882</v>
      </c>
      <c r="K3031" s="15">
        <f t="shared" si="567"/>
        <v>4269.9009650833104</v>
      </c>
      <c r="L3031" s="36">
        <f t="shared" si="568"/>
        <v>2579.0990349166896</v>
      </c>
      <c r="M3031" s="36">
        <f t="shared" si="569"/>
        <v>2579.0990349166896</v>
      </c>
      <c r="N3031" s="36">
        <f t="shared" si="570"/>
        <v>0.37656578112376837</v>
      </c>
      <c r="O3031" s="36">
        <f t="shared" si="571"/>
        <v>6651751.8319081999</v>
      </c>
      <c r="P3031" s="35">
        <f t="shared" si="574"/>
        <v>6651751.8319081999</v>
      </c>
    </row>
    <row r="3032" spans="1:16" x14ac:dyDescent="0.4">
      <c r="A3032" s="1">
        <v>3031</v>
      </c>
      <c r="B3032" s="21">
        <v>42844</v>
      </c>
      <c r="C3032" s="43">
        <v>3</v>
      </c>
      <c r="D3032">
        <v>6910</v>
      </c>
      <c r="E3032" s="25">
        <f t="shared" si="575"/>
        <v>6493.25</v>
      </c>
      <c r="F3032" s="25">
        <f t="shared" si="576"/>
        <v>6510.5</v>
      </c>
      <c r="G3032" s="25">
        <f t="shared" si="565"/>
        <v>1.0613624145610936</v>
      </c>
      <c r="H3032" s="25">
        <f t="shared" si="572"/>
        <v>1.0047966317304369</v>
      </c>
      <c r="I3032" s="4">
        <f t="shared" si="566"/>
        <v>6877.0134988408172</v>
      </c>
      <c r="J3032" s="25">
        <f t="shared" si="573"/>
        <v>4292.3529408558015</v>
      </c>
      <c r="K3032" s="15">
        <f t="shared" si="567"/>
        <v>4312.9417771701446</v>
      </c>
      <c r="L3032" s="36">
        <f t="shared" si="568"/>
        <v>2597.0582228298554</v>
      </c>
      <c r="M3032" s="36">
        <f t="shared" si="569"/>
        <v>2597.0582228298554</v>
      </c>
      <c r="N3032" s="36">
        <f t="shared" si="570"/>
        <v>0.37584055323152754</v>
      </c>
      <c r="O3032" s="36">
        <f t="shared" si="571"/>
        <v>6744711.4127681665</v>
      </c>
      <c r="P3032" s="35">
        <f t="shared" si="574"/>
        <v>6744711.4127681665</v>
      </c>
    </row>
    <row r="3033" spans="1:16" x14ac:dyDescent="0.4">
      <c r="A3033" s="1">
        <v>3032</v>
      </c>
      <c r="B3033" s="21">
        <v>42845</v>
      </c>
      <c r="C3033" s="43">
        <v>4</v>
      </c>
      <c r="D3033">
        <v>5548</v>
      </c>
      <c r="E3033" s="25">
        <f t="shared" si="575"/>
        <v>6527.75</v>
      </c>
      <c r="F3033" s="25">
        <f t="shared" si="576"/>
        <v>6419.75</v>
      </c>
      <c r="G3033" s="25">
        <f t="shared" si="565"/>
        <v>0.86420810779235957</v>
      </c>
      <c r="H3033" s="25">
        <f t="shared" si="572"/>
        <v>0.99880733708417879</v>
      </c>
      <c r="I3033" s="4">
        <f t="shared" si="566"/>
        <v>5554.6247950043025</v>
      </c>
      <c r="J3033" s="25">
        <f t="shared" si="573"/>
        <v>4292.2930773952139</v>
      </c>
      <c r="K3033" s="15">
        <f t="shared" si="567"/>
        <v>4287.1738186179682</v>
      </c>
      <c r="L3033" s="36">
        <f t="shared" si="568"/>
        <v>1260.8261813820318</v>
      </c>
      <c r="M3033" s="36">
        <f t="shared" si="569"/>
        <v>1260.8261813820318</v>
      </c>
      <c r="N3033" s="36">
        <f t="shared" si="570"/>
        <v>0.22725778323396392</v>
      </c>
      <c r="O3033" s="36">
        <f t="shared" si="571"/>
        <v>1589682.6596583962</v>
      </c>
      <c r="P3033" s="35">
        <f t="shared" si="574"/>
        <v>1589682.6596583962</v>
      </c>
    </row>
    <row r="3034" spans="1:16" x14ac:dyDescent="0.4">
      <c r="A3034" s="1">
        <v>3033</v>
      </c>
      <c r="B3034" s="21">
        <v>42846</v>
      </c>
      <c r="C3034" s="43">
        <v>1</v>
      </c>
      <c r="D3034">
        <v>6804</v>
      </c>
      <c r="E3034" s="25">
        <f t="shared" si="575"/>
        <v>6311.75</v>
      </c>
      <c r="F3034" s="25">
        <f t="shared" si="576"/>
        <v>6126</v>
      </c>
      <c r="G3034" s="25">
        <f t="shared" si="565"/>
        <v>1.1106758080313419</v>
      </c>
      <c r="H3034" s="25">
        <f t="shared" si="572"/>
        <v>1.0016405964821891</v>
      </c>
      <c r="I3034" s="4">
        <f t="shared" si="566"/>
        <v>6792.8556648921594</v>
      </c>
      <c r="J3034" s="25">
        <f t="shared" si="573"/>
        <v>4292.2332139346272</v>
      </c>
      <c r="K3034" s="15">
        <f t="shared" si="567"/>
        <v>4299.2750366461432</v>
      </c>
      <c r="L3034" s="36">
        <f t="shared" si="568"/>
        <v>2504.7249633538568</v>
      </c>
      <c r="M3034" s="36">
        <f t="shared" si="569"/>
        <v>2504.7249633538568</v>
      </c>
      <c r="N3034" s="36">
        <f t="shared" si="570"/>
        <v>0.3681253620449525</v>
      </c>
      <c r="O3034" s="36">
        <f t="shared" si="571"/>
        <v>6273647.1420479789</v>
      </c>
      <c r="P3034" s="35">
        <f t="shared" si="574"/>
        <v>6273647.1420479789</v>
      </c>
    </row>
    <row r="3035" spans="1:16" x14ac:dyDescent="0.4">
      <c r="A3035" s="1">
        <v>3034</v>
      </c>
      <c r="B3035" s="21">
        <v>42847</v>
      </c>
      <c r="C3035" s="43">
        <v>2</v>
      </c>
      <c r="D3035">
        <v>5985</v>
      </c>
      <c r="E3035" s="25">
        <f t="shared" si="575"/>
        <v>5940.25</v>
      </c>
      <c r="F3035" s="25">
        <f t="shared" si="576"/>
        <v>6047.375</v>
      </c>
      <c r="G3035" s="25">
        <f t="shared" si="565"/>
        <v>0.98968560739163691</v>
      </c>
      <c r="H3035" s="25">
        <f t="shared" si="572"/>
        <v>0.99475543470319527</v>
      </c>
      <c r="I3035" s="4">
        <f t="shared" si="566"/>
        <v>6016.5542114235768</v>
      </c>
      <c r="J3035" s="25">
        <f t="shared" si="573"/>
        <v>4292.1733504740396</v>
      </c>
      <c r="K3035" s="15">
        <f t="shared" si="567"/>
        <v>4269.6627670722737</v>
      </c>
      <c r="L3035" s="36">
        <f t="shared" si="568"/>
        <v>1715.3372329277263</v>
      </c>
      <c r="M3035" s="36">
        <f t="shared" si="569"/>
        <v>1715.3372329277263</v>
      </c>
      <c r="N3035" s="36">
        <f t="shared" si="570"/>
        <v>0.28660605395617816</v>
      </c>
      <c r="O3035" s="36">
        <f t="shared" si="571"/>
        <v>2942381.8226681487</v>
      </c>
      <c r="P3035" s="35">
        <f t="shared" si="574"/>
        <v>2942381.8226681487</v>
      </c>
    </row>
    <row r="3036" spans="1:16" x14ac:dyDescent="0.4">
      <c r="A3036" s="1">
        <v>3035</v>
      </c>
      <c r="B3036" s="21">
        <v>42848</v>
      </c>
      <c r="C3036" s="43">
        <v>3</v>
      </c>
      <c r="D3036">
        <v>5424</v>
      </c>
      <c r="E3036" s="25">
        <f t="shared" si="575"/>
        <v>6154.5</v>
      </c>
      <c r="F3036" s="25">
        <f t="shared" si="576"/>
        <v>5760.25</v>
      </c>
      <c r="G3036" s="25">
        <f t="shared" si="565"/>
        <v>0.94162579749142827</v>
      </c>
      <c r="H3036" s="25">
        <f t="shared" si="572"/>
        <v>1.0047966317304369</v>
      </c>
      <c r="I3036" s="4">
        <f t="shared" si="566"/>
        <v>5398.107267396902</v>
      </c>
      <c r="J3036" s="25">
        <f t="shared" si="573"/>
        <v>4292.1134870134529</v>
      </c>
      <c r="K3036" s="15">
        <f t="shared" si="567"/>
        <v>4312.7011747558972</v>
      </c>
      <c r="L3036" s="36">
        <f t="shared" si="568"/>
        <v>1111.2988252441028</v>
      </c>
      <c r="M3036" s="36">
        <f t="shared" si="569"/>
        <v>1111.2988252441028</v>
      </c>
      <c r="N3036" s="36">
        <f t="shared" si="570"/>
        <v>0.20488547663054993</v>
      </c>
      <c r="O3036" s="36">
        <f t="shared" si="571"/>
        <v>1234985.0789889228</v>
      </c>
      <c r="P3036" s="35">
        <f t="shared" si="574"/>
        <v>1234985.0789889228</v>
      </c>
    </row>
    <row r="3037" spans="1:16" x14ac:dyDescent="0.4">
      <c r="A3037" s="1">
        <v>3036</v>
      </c>
      <c r="B3037" s="21">
        <v>42849</v>
      </c>
      <c r="C3037" s="43">
        <v>4</v>
      </c>
      <c r="D3037">
        <v>6405</v>
      </c>
      <c r="E3037" s="25">
        <f t="shared" si="575"/>
        <v>5366</v>
      </c>
      <c r="F3037" s="25">
        <f t="shared" si="576"/>
        <v>5046.625</v>
      </c>
      <c r="G3037" s="25">
        <f t="shared" si="565"/>
        <v>1.2691650360389368</v>
      </c>
      <c r="H3037" s="25">
        <f t="shared" si="572"/>
        <v>0.99880733708417879</v>
      </c>
      <c r="I3037" s="4">
        <f t="shared" si="566"/>
        <v>6412.6481276140157</v>
      </c>
      <c r="J3037" s="25">
        <f t="shared" si="573"/>
        <v>4292.0536235528652</v>
      </c>
      <c r="K3037" s="15">
        <f t="shared" si="567"/>
        <v>4286.9346503633378</v>
      </c>
      <c r="L3037" s="36">
        <f t="shared" si="568"/>
        <v>2118.0653496366622</v>
      </c>
      <c r="M3037" s="36">
        <f t="shared" si="569"/>
        <v>2118.0653496366622</v>
      </c>
      <c r="N3037" s="36">
        <f t="shared" si="570"/>
        <v>0.33068935981837039</v>
      </c>
      <c r="O3037" s="36">
        <f t="shared" si="571"/>
        <v>4486200.8253314756</v>
      </c>
      <c r="P3037" s="35">
        <f t="shared" si="574"/>
        <v>4486200.8253314756</v>
      </c>
    </row>
    <row r="3038" spans="1:16" x14ac:dyDescent="0.4">
      <c r="A3038" s="1">
        <v>3037</v>
      </c>
      <c r="B3038" s="21">
        <v>42850</v>
      </c>
      <c r="C3038" s="43">
        <v>1</v>
      </c>
      <c r="D3038">
        <v>3650</v>
      </c>
      <c r="E3038" s="25">
        <f t="shared" si="575"/>
        <v>4727.25</v>
      </c>
      <c r="F3038" s="25">
        <f t="shared" si="576"/>
        <v>4669.625</v>
      </c>
      <c r="G3038" s="25">
        <f t="shared" si="565"/>
        <v>0.78164734855582618</v>
      </c>
      <c r="H3038" s="25">
        <f t="shared" si="572"/>
        <v>1.0016405964821891</v>
      </c>
      <c r="I3038" s="4">
        <f t="shared" si="566"/>
        <v>3644.0216309312732</v>
      </c>
      <c r="J3038" s="25">
        <f t="shared" si="573"/>
        <v>4291.9937600922785</v>
      </c>
      <c r="K3038" s="15">
        <f t="shared" si="567"/>
        <v>4299.0351899566631</v>
      </c>
      <c r="L3038" s="36">
        <f t="shared" si="568"/>
        <v>-649.03518995666309</v>
      </c>
      <c r="M3038" s="36">
        <f t="shared" si="569"/>
        <v>649.03518995666309</v>
      </c>
      <c r="N3038" s="36">
        <f t="shared" si="570"/>
        <v>0.17781786026209948</v>
      </c>
      <c r="O3038" s="36">
        <f t="shared" si="571"/>
        <v>421246.67780208174</v>
      </c>
      <c r="P3038" s="35">
        <f t="shared" si="574"/>
        <v>421246.67780208174</v>
      </c>
    </row>
    <row r="3039" spans="1:16" x14ac:dyDescent="0.4">
      <c r="A3039" s="1">
        <v>3038</v>
      </c>
      <c r="B3039" s="21">
        <v>42851</v>
      </c>
      <c r="C3039" s="43">
        <v>2</v>
      </c>
      <c r="D3039">
        <v>3430</v>
      </c>
      <c r="E3039" s="25">
        <f t="shared" si="575"/>
        <v>4612</v>
      </c>
      <c r="F3039" s="25">
        <f t="shared" si="576"/>
        <v>4240.125</v>
      </c>
      <c r="G3039" s="25">
        <f t="shared" si="565"/>
        <v>0.80893841573066827</v>
      </c>
      <c r="H3039" s="25">
        <f t="shared" si="572"/>
        <v>0.99475543470319527</v>
      </c>
      <c r="I3039" s="4">
        <f t="shared" si="566"/>
        <v>3448.0837001140962</v>
      </c>
      <c r="J3039" s="25">
        <f t="shared" si="573"/>
        <v>4291.9338966316909</v>
      </c>
      <c r="K3039" s="15">
        <f t="shared" si="567"/>
        <v>4269.4245690612361</v>
      </c>
      <c r="L3039" s="36">
        <f t="shared" si="568"/>
        <v>-839.42456906123607</v>
      </c>
      <c r="M3039" s="36">
        <f t="shared" si="569"/>
        <v>839.42456906123607</v>
      </c>
      <c r="N3039" s="36">
        <f t="shared" si="570"/>
        <v>0.24473019506158486</v>
      </c>
      <c r="O3039" s="36">
        <f t="shared" si="571"/>
        <v>704633.60714364192</v>
      </c>
      <c r="P3039" s="35">
        <f t="shared" si="574"/>
        <v>704633.60714364192</v>
      </c>
    </row>
    <row r="3040" spans="1:16" x14ac:dyDescent="0.4">
      <c r="A3040" s="1">
        <v>3039</v>
      </c>
      <c r="B3040" s="21">
        <v>42852</v>
      </c>
      <c r="C3040" s="43">
        <v>3</v>
      </c>
      <c r="D3040">
        <v>4963</v>
      </c>
      <c r="E3040" s="25">
        <f t="shared" si="575"/>
        <v>3868.25</v>
      </c>
      <c r="F3040" s="25">
        <f t="shared" si="576"/>
        <v>4102.875</v>
      </c>
      <c r="G3040" s="25">
        <f t="shared" si="565"/>
        <v>1.2096395820004264</v>
      </c>
      <c r="H3040" s="25">
        <f t="shared" si="572"/>
        <v>1.0047966317304369</v>
      </c>
      <c r="I3040" s="4">
        <f t="shared" si="566"/>
        <v>4939.3079587188104</v>
      </c>
      <c r="J3040" s="25">
        <f t="shared" si="573"/>
        <v>4291.8740331711042</v>
      </c>
      <c r="K3040" s="15">
        <f t="shared" si="567"/>
        <v>4312.4605723416507</v>
      </c>
      <c r="L3040" s="36">
        <f t="shared" si="568"/>
        <v>650.53942765834927</v>
      </c>
      <c r="M3040" s="36">
        <f t="shared" si="569"/>
        <v>650.53942765834927</v>
      </c>
      <c r="N3040" s="36">
        <f t="shared" si="570"/>
        <v>0.13107786170831134</v>
      </c>
      <c r="O3040" s="36">
        <f t="shared" si="571"/>
        <v>423201.54693805263</v>
      </c>
      <c r="P3040" s="35">
        <f t="shared" si="574"/>
        <v>423201.54693805263</v>
      </c>
    </row>
    <row r="3041" spans="1:16" x14ac:dyDescent="0.4">
      <c r="A3041" s="1">
        <v>3040</v>
      </c>
      <c r="B3041" s="21">
        <v>42853</v>
      </c>
      <c r="C3041" s="43">
        <v>4</v>
      </c>
      <c r="D3041">
        <v>3430</v>
      </c>
      <c r="E3041" s="25">
        <f t="shared" si="575"/>
        <v>4337.5</v>
      </c>
      <c r="F3041" s="25">
        <f t="shared" si="576"/>
        <v>4409.875</v>
      </c>
      <c r="G3041" s="25">
        <f t="shared" si="565"/>
        <v>0.77779982425805716</v>
      </c>
      <c r="H3041" s="25">
        <f t="shared" si="572"/>
        <v>0.99880733708417879</v>
      </c>
      <c r="I3041" s="4">
        <f t="shared" si="566"/>
        <v>3434.0957186129699</v>
      </c>
      <c r="J3041" s="25">
        <f t="shared" si="573"/>
        <v>4291.8141697105166</v>
      </c>
      <c r="K3041" s="15">
        <f t="shared" si="567"/>
        <v>4286.6954821087065</v>
      </c>
      <c r="L3041" s="36">
        <f t="shared" si="568"/>
        <v>-856.69548210870653</v>
      </c>
      <c r="M3041" s="36">
        <f t="shared" si="569"/>
        <v>856.69548210870653</v>
      </c>
      <c r="N3041" s="36">
        <f t="shared" si="570"/>
        <v>0.2497654466789232</v>
      </c>
      <c r="O3041" s="36">
        <f t="shared" si="571"/>
        <v>733927.14906546916</v>
      </c>
      <c r="P3041" s="35">
        <f t="shared" si="574"/>
        <v>733927.14906546916</v>
      </c>
    </row>
    <row r="3042" spans="1:16" x14ac:dyDescent="0.4">
      <c r="A3042" s="1">
        <v>3041</v>
      </c>
      <c r="B3042" s="21">
        <v>42854</v>
      </c>
      <c r="C3042" s="43">
        <v>1</v>
      </c>
      <c r="D3042">
        <v>5527</v>
      </c>
      <c r="E3042" s="25">
        <f t="shared" si="575"/>
        <v>4482.25</v>
      </c>
      <c r="F3042" s="25">
        <f t="shared" si="576"/>
        <v>4346.25</v>
      </c>
      <c r="G3042" s="25">
        <f t="shared" si="565"/>
        <v>1.2716709807305149</v>
      </c>
      <c r="H3042" s="25">
        <f t="shared" si="572"/>
        <v>1.0016405964821891</v>
      </c>
      <c r="I3042" s="4">
        <f t="shared" si="566"/>
        <v>5517.9472751115472</v>
      </c>
      <c r="J3042" s="25">
        <f t="shared" si="573"/>
        <v>4291.7543062499299</v>
      </c>
      <c r="K3042" s="15">
        <f t="shared" si="567"/>
        <v>4298.7953432671829</v>
      </c>
      <c r="L3042" s="36">
        <f t="shared" si="568"/>
        <v>1228.2046567328171</v>
      </c>
      <c r="M3042" s="36">
        <f t="shared" si="569"/>
        <v>1228.2046567328171</v>
      </c>
      <c r="N3042" s="36">
        <f t="shared" si="570"/>
        <v>0.22221904409857374</v>
      </c>
      <c r="O3042" s="36">
        <f t="shared" si="571"/>
        <v>1508486.678820177</v>
      </c>
      <c r="P3042" s="35">
        <f t="shared" si="574"/>
        <v>1508486.678820177</v>
      </c>
    </row>
    <row r="3043" spans="1:16" x14ac:dyDescent="0.4">
      <c r="A3043" s="1">
        <v>3042</v>
      </c>
      <c r="B3043" s="21">
        <v>42855</v>
      </c>
      <c r="C3043" s="43">
        <v>2</v>
      </c>
      <c r="D3043">
        <v>4009</v>
      </c>
      <c r="E3043" s="25">
        <f t="shared" si="575"/>
        <v>4210.25</v>
      </c>
      <c r="F3043" s="25">
        <f t="shared" si="576"/>
        <v>4210.25</v>
      </c>
      <c r="G3043" s="25">
        <f t="shared" si="565"/>
        <v>0.95219998812422069</v>
      </c>
      <c r="H3043" s="25">
        <f t="shared" si="572"/>
        <v>0.99475543470319527</v>
      </c>
      <c r="I3043" s="4">
        <f t="shared" si="566"/>
        <v>4030.1363130488085</v>
      </c>
      <c r="J3043" s="25">
        <f t="shared" si="573"/>
        <v>4291.6944427893422</v>
      </c>
      <c r="K3043" s="15">
        <f t="shared" si="567"/>
        <v>4269.1863710501993</v>
      </c>
      <c r="L3043" s="36">
        <f t="shared" si="568"/>
        <v>-260.18637105019934</v>
      </c>
      <c r="M3043" s="36">
        <f t="shared" si="569"/>
        <v>260.18637105019934</v>
      </c>
      <c r="N3043" s="36">
        <f t="shared" si="570"/>
        <v>6.4900566487951949E-2</v>
      </c>
      <c r="O3043" s="36">
        <f t="shared" si="571"/>
        <v>67696.947680272016</v>
      </c>
      <c r="P3043" s="35">
        <f t="shared" si="574"/>
        <v>67696.947680272016</v>
      </c>
    </row>
    <row r="3044" spans="1:16" x14ac:dyDescent="0.4">
      <c r="A3044" s="1">
        <v>3043</v>
      </c>
      <c r="B3044" s="21">
        <v>42856</v>
      </c>
      <c r="C3044" s="43">
        <v>3</v>
      </c>
      <c r="D3044">
        <v>3875</v>
      </c>
      <c r="E3044" s="25">
        <f t="shared" si="575"/>
        <v>4210.25</v>
      </c>
      <c r="F3044" s="25">
        <f t="shared" si="576"/>
        <v>3877.25</v>
      </c>
      <c r="G3044" s="25">
        <f t="shared" si="565"/>
        <v>0.99941969179186274</v>
      </c>
      <c r="H3044" s="25">
        <f t="shared" si="572"/>
        <v>1.0047966317304369</v>
      </c>
      <c r="I3044" s="4">
        <f t="shared" si="566"/>
        <v>3856.5017811878679</v>
      </c>
      <c r="J3044" s="25">
        <f t="shared" si="573"/>
        <v>4291.6345793287555</v>
      </c>
      <c r="K3044" s="15">
        <f t="shared" si="567"/>
        <v>4312.2199699274042</v>
      </c>
      <c r="L3044" s="36">
        <f t="shared" si="568"/>
        <v>-437.21996992740424</v>
      </c>
      <c r="M3044" s="36">
        <f t="shared" si="569"/>
        <v>437.21996992740424</v>
      </c>
      <c r="N3044" s="36">
        <f t="shared" si="570"/>
        <v>0.1128309599812656</v>
      </c>
      <c r="O3044" s="36">
        <f t="shared" si="571"/>
        <v>191161.30210332025</v>
      </c>
      <c r="P3044" s="35">
        <f t="shared" si="574"/>
        <v>191161.30210332025</v>
      </c>
    </row>
    <row r="3045" spans="1:16" x14ac:dyDescent="0.4">
      <c r="A3045" s="1">
        <v>3044</v>
      </c>
      <c r="B3045" s="21">
        <v>42857</v>
      </c>
      <c r="C3045" s="43">
        <v>4</v>
      </c>
      <c r="D3045">
        <v>3430</v>
      </c>
      <c r="E3045" s="25">
        <f t="shared" si="575"/>
        <v>3544.25</v>
      </c>
      <c r="F3045" s="25">
        <f t="shared" si="576"/>
        <v>3371.625</v>
      </c>
      <c r="G3045" s="25">
        <f t="shared" si="565"/>
        <v>1.0173136099062026</v>
      </c>
      <c r="H3045" s="25">
        <f t="shared" si="572"/>
        <v>0.99880733708417879</v>
      </c>
      <c r="I3045" s="4">
        <f t="shared" si="566"/>
        <v>3434.0957186129699</v>
      </c>
      <c r="J3045" s="25">
        <f t="shared" si="573"/>
        <v>4291.5747158681679</v>
      </c>
      <c r="K3045" s="15">
        <f t="shared" si="567"/>
        <v>4286.4563138540761</v>
      </c>
      <c r="L3045" s="36">
        <f t="shared" si="568"/>
        <v>-856.45631385407614</v>
      </c>
      <c r="M3045" s="36">
        <f t="shared" si="569"/>
        <v>856.45631385407614</v>
      </c>
      <c r="N3045" s="36">
        <f t="shared" si="570"/>
        <v>0.24969571832480353</v>
      </c>
      <c r="O3045" s="36">
        <f t="shared" si="571"/>
        <v>733517.41754051181</v>
      </c>
      <c r="P3045" s="35">
        <f t="shared" si="574"/>
        <v>733517.41754051181</v>
      </c>
    </row>
    <row r="3046" spans="1:16" x14ac:dyDescent="0.4">
      <c r="A3046" s="1">
        <v>3045</v>
      </c>
      <c r="B3046" s="21">
        <v>42858</v>
      </c>
      <c r="C3046" s="43">
        <v>1</v>
      </c>
      <c r="D3046">
        <v>2863</v>
      </c>
      <c r="E3046" s="25">
        <f t="shared" si="575"/>
        <v>3199</v>
      </c>
      <c r="F3046" s="25">
        <f t="shared" si="576"/>
        <v>3534.375</v>
      </c>
      <c r="G3046" s="25">
        <f t="shared" si="565"/>
        <v>0.81004420866489835</v>
      </c>
      <c r="H3046" s="25">
        <f t="shared" si="572"/>
        <v>1.0016405964821891</v>
      </c>
      <c r="I3046" s="4">
        <f t="shared" si="566"/>
        <v>2858.3106655770507</v>
      </c>
      <c r="J3046" s="25">
        <f t="shared" si="573"/>
        <v>4291.5148524075812</v>
      </c>
      <c r="K3046" s="15">
        <f t="shared" si="567"/>
        <v>4298.5554965777028</v>
      </c>
      <c r="L3046" s="36">
        <f t="shared" si="568"/>
        <v>-1435.5554965777028</v>
      </c>
      <c r="M3046" s="36">
        <f t="shared" si="569"/>
        <v>1435.5554965777028</v>
      </c>
      <c r="N3046" s="36">
        <f t="shared" si="570"/>
        <v>0.50141651993632652</v>
      </c>
      <c r="O3046" s="36">
        <f t="shared" si="571"/>
        <v>2060819.583754455</v>
      </c>
      <c r="P3046" s="35">
        <f t="shared" si="574"/>
        <v>2060819.583754455</v>
      </c>
    </row>
    <row r="3047" spans="1:16" x14ac:dyDescent="0.4">
      <c r="A3047" s="1">
        <v>3046</v>
      </c>
      <c r="B3047" s="21">
        <v>42859</v>
      </c>
      <c r="C3047" s="43">
        <v>2</v>
      </c>
      <c r="D3047">
        <v>2628</v>
      </c>
      <c r="E3047" s="25">
        <f t="shared" si="575"/>
        <v>3869.75</v>
      </c>
      <c r="F3047" s="25">
        <f t="shared" si="576"/>
        <v>3978</v>
      </c>
      <c r="G3047" s="25">
        <f t="shared" si="565"/>
        <v>0.66063348416289591</v>
      </c>
      <c r="H3047" s="25">
        <f t="shared" si="572"/>
        <v>0.99475543470319527</v>
      </c>
      <c r="I3047" s="4">
        <f t="shared" si="566"/>
        <v>2641.8553830611795</v>
      </c>
      <c r="J3047" s="25">
        <f t="shared" si="573"/>
        <v>4291.4549889469936</v>
      </c>
      <c r="K3047" s="15">
        <f t="shared" si="567"/>
        <v>4268.9481730391626</v>
      </c>
      <c r="L3047" s="36">
        <f t="shared" si="568"/>
        <v>-1640.9481730391626</v>
      </c>
      <c r="M3047" s="36">
        <f t="shared" si="569"/>
        <v>1640.9481730391626</v>
      </c>
      <c r="N3047" s="36">
        <f t="shared" si="570"/>
        <v>0.62440950267852458</v>
      </c>
      <c r="O3047" s="36">
        <f t="shared" si="571"/>
        <v>2692710.9066005656</v>
      </c>
      <c r="P3047" s="35">
        <f t="shared" si="574"/>
        <v>2692710.9066005656</v>
      </c>
    </row>
    <row r="3048" spans="1:16" x14ac:dyDescent="0.4">
      <c r="A3048" s="1">
        <v>3047</v>
      </c>
      <c r="B3048" s="21">
        <v>42860</v>
      </c>
      <c r="C3048" s="43">
        <v>3</v>
      </c>
      <c r="D3048">
        <v>6558</v>
      </c>
      <c r="E3048" s="25">
        <f t="shared" si="575"/>
        <v>4086.25</v>
      </c>
      <c r="F3048" s="25">
        <f t="shared" si="576"/>
        <v>4157.125</v>
      </c>
      <c r="G3048" s="25">
        <f t="shared" si="565"/>
        <v>1.5775325495384431</v>
      </c>
      <c r="H3048" s="25">
        <f t="shared" si="572"/>
        <v>1.0047966317304369</v>
      </c>
      <c r="I3048" s="4">
        <f t="shared" si="566"/>
        <v>6526.6938531690421</v>
      </c>
      <c r="J3048" s="25">
        <f t="shared" si="573"/>
        <v>4291.3951254864069</v>
      </c>
      <c r="K3048" s="15">
        <f t="shared" si="567"/>
        <v>4311.9793675131568</v>
      </c>
      <c r="L3048" s="36">
        <f t="shared" si="568"/>
        <v>2246.0206324868432</v>
      </c>
      <c r="M3048" s="36">
        <f t="shared" si="569"/>
        <v>2246.0206324868432</v>
      </c>
      <c r="N3048" s="36">
        <f t="shared" si="570"/>
        <v>0.34248561032126307</v>
      </c>
      <c r="O3048" s="36">
        <f t="shared" si="571"/>
        <v>5044608.6815565992</v>
      </c>
      <c r="P3048" s="35">
        <f t="shared" si="574"/>
        <v>5044608.6815565992</v>
      </c>
    </row>
    <row r="3049" spans="1:16" x14ac:dyDescent="0.4">
      <c r="A3049" s="1">
        <v>3048</v>
      </c>
      <c r="B3049" s="21">
        <v>42861</v>
      </c>
      <c r="C3049" s="43">
        <v>4</v>
      </c>
      <c r="D3049">
        <v>4296</v>
      </c>
      <c r="E3049" s="25">
        <f t="shared" si="575"/>
        <v>4228</v>
      </c>
      <c r="F3049" s="25">
        <f t="shared" si="576"/>
        <v>4627.875</v>
      </c>
      <c r="G3049" s="25">
        <f t="shared" si="565"/>
        <v>0.92828782108419094</v>
      </c>
      <c r="H3049" s="25">
        <f t="shared" si="572"/>
        <v>0.99880733708417879</v>
      </c>
      <c r="I3049" s="4">
        <f t="shared" si="566"/>
        <v>4301.1297980062154</v>
      </c>
      <c r="J3049" s="25">
        <f t="shared" si="573"/>
        <v>4291.3352620258192</v>
      </c>
      <c r="K3049" s="15">
        <f t="shared" si="567"/>
        <v>4286.2171455994448</v>
      </c>
      <c r="L3049" s="36">
        <f t="shared" si="568"/>
        <v>9.7828544005551521</v>
      </c>
      <c r="M3049" s="36">
        <f t="shared" si="569"/>
        <v>9.7828544005551521</v>
      </c>
      <c r="N3049" s="36">
        <f t="shared" si="570"/>
        <v>2.2772007450081824E-3</v>
      </c>
      <c r="O3049" s="36">
        <f t="shared" si="571"/>
        <v>95.704240222461308</v>
      </c>
      <c r="P3049" s="35">
        <f t="shared" si="574"/>
        <v>95.704240222461308</v>
      </c>
    </row>
    <row r="3050" spans="1:16" x14ac:dyDescent="0.4">
      <c r="A3050" s="1">
        <v>3049</v>
      </c>
      <c r="B3050" s="21">
        <v>42862</v>
      </c>
      <c r="C3050" s="43">
        <v>1</v>
      </c>
      <c r="D3050">
        <v>3430</v>
      </c>
      <c r="E3050" s="25">
        <f t="shared" si="575"/>
        <v>5027.75</v>
      </c>
      <c r="F3050" s="25">
        <f t="shared" si="576"/>
        <v>4636.75</v>
      </c>
      <c r="G3050" s="25">
        <f t="shared" si="565"/>
        <v>0.7397422763789292</v>
      </c>
      <c r="H3050" s="25">
        <f t="shared" si="572"/>
        <v>1.0016405964821891</v>
      </c>
      <c r="I3050" s="4">
        <f t="shared" si="566"/>
        <v>3424.3819709847307</v>
      </c>
      <c r="J3050" s="25">
        <f t="shared" si="573"/>
        <v>4291.2753985652325</v>
      </c>
      <c r="K3050" s="15">
        <f t="shared" si="567"/>
        <v>4298.3156498882236</v>
      </c>
      <c r="L3050" s="36">
        <f t="shared" si="568"/>
        <v>-868.31564988822356</v>
      </c>
      <c r="M3050" s="36">
        <f t="shared" si="569"/>
        <v>868.31564988822356</v>
      </c>
      <c r="N3050" s="36">
        <f t="shared" si="570"/>
        <v>0.25315325069627509</v>
      </c>
      <c r="O3050" s="36">
        <f t="shared" si="571"/>
        <v>753972.06784080807</v>
      </c>
      <c r="P3050" s="35">
        <f t="shared" si="574"/>
        <v>753972.06784080807</v>
      </c>
    </row>
    <row r="3051" spans="1:16" x14ac:dyDescent="0.4">
      <c r="A3051" s="1">
        <v>3050</v>
      </c>
      <c r="B3051" s="21">
        <v>42863</v>
      </c>
      <c r="C3051" s="43">
        <v>2</v>
      </c>
      <c r="D3051">
        <v>5827</v>
      </c>
      <c r="E3051" s="25">
        <f t="shared" si="575"/>
        <v>4245.75</v>
      </c>
      <c r="F3051" s="25">
        <f t="shared" si="576"/>
        <v>4455.625</v>
      </c>
      <c r="G3051" s="25">
        <f t="shared" si="565"/>
        <v>1.3077851031000141</v>
      </c>
      <c r="H3051" s="25">
        <f t="shared" si="572"/>
        <v>0.99475543470319527</v>
      </c>
      <c r="I3051" s="4">
        <f t="shared" si="566"/>
        <v>5857.7212013308572</v>
      </c>
      <c r="J3051" s="25">
        <f t="shared" si="573"/>
        <v>4291.2155351046449</v>
      </c>
      <c r="K3051" s="15">
        <f t="shared" si="567"/>
        <v>4268.7099750281259</v>
      </c>
      <c r="L3051" s="36">
        <f t="shared" si="568"/>
        <v>1558.2900249718741</v>
      </c>
      <c r="M3051" s="36">
        <f t="shared" si="569"/>
        <v>1558.2900249718741</v>
      </c>
      <c r="N3051" s="36">
        <f t="shared" si="570"/>
        <v>0.26742578084295077</v>
      </c>
      <c r="O3051" s="36">
        <f t="shared" si="571"/>
        <v>2428267.8019268443</v>
      </c>
      <c r="P3051" s="35">
        <f t="shared" si="574"/>
        <v>2428267.8019268443</v>
      </c>
    </row>
    <row r="3052" spans="1:16" x14ac:dyDescent="0.4">
      <c r="A3052" s="1">
        <v>3051</v>
      </c>
      <c r="B3052" s="21">
        <v>42864</v>
      </c>
      <c r="C3052" s="43">
        <v>3</v>
      </c>
      <c r="D3052">
        <v>3430</v>
      </c>
      <c r="E3052" s="25">
        <f t="shared" si="575"/>
        <v>4665.5</v>
      </c>
      <c r="F3052" s="25">
        <f t="shared" si="576"/>
        <v>4718.875</v>
      </c>
      <c r="G3052" s="25">
        <f t="shared" si="565"/>
        <v>0.72686816243278318</v>
      </c>
      <c r="H3052" s="25">
        <f t="shared" si="572"/>
        <v>1.0047966317304369</v>
      </c>
      <c r="I3052" s="4">
        <f t="shared" si="566"/>
        <v>3413.6260927675839</v>
      </c>
      <c r="J3052" s="25">
        <f t="shared" si="573"/>
        <v>4291.1556716440582</v>
      </c>
      <c r="K3052" s="15">
        <f t="shared" si="567"/>
        <v>4311.7387650989103</v>
      </c>
      <c r="L3052" s="36">
        <f t="shared" si="568"/>
        <v>-881.73876509891033</v>
      </c>
      <c r="M3052" s="36">
        <f t="shared" si="569"/>
        <v>881.73876509891033</v>
      </c>
      <c r="N3052" s="36">
        <f t="shared" si="570"/>
        <v>0.25706669536411381</v>
      </c>
      <c r="O3052" s="36">
        <f t="shared" si="571"/>
        <v>777463.24987815134</v>
      </c>
      <c r="P3052" s="35">
        <f t="shared" si="574"/>
        <v>777463.24987815134</v>
      </c>
    </row>
    <row r="3053" spans="1:16" x14ac:dyDescent="0.4">
      <c r="A3053" s="1">
        <v>3052</v>
      </c>
      <c r="B3053" s="21">
        <v>42865</v>
      </c>
      <c r="C3053" s="43">
        <v>4</v>
      </c>
      <c r="D3053">
        <v>5975</v>
      </c>
      <c r="E3053" s="25">
        <f t="shared" si="575"/>
        <v>4772.25</v>
      </c>
      <c r="F3053" s="25">
        <f t="shared" si="576"/>
        <v>4571.25</v>
      </c>
      <c r="G3053" s="25">
        <f t="shared" ref="G3053:G3116" si="577">D3053/F3053</f>
        <v>1.3070823079026523</v>
      </c>
      <c r="H3053" s="25">
        <f t="shared" si="572"/>
        <v>0.99880733708417879</v>
      </c>
      <c r="I3053" s="4">
        <f t="shared" ref="I3053:I3116" si="578">D3053/H3053</f>
        <v>5982.1346701785706</v>
      </c>
      <c r="J3053" s="25">
        <f t="shared" si="573"/>
        <v>4291.0958081834706</v>
      </c>
      <c r="K3053" s="15">
        <f t="shared" ref="K3053:K3116" si="579">H3053*J3053</f>
        <v>4285.9779773448145</v>
      </c>
      <c r="L3053" s="36">
        <f t="shared" ref="L3053:L3116" si="580">D3053-K3053</f>
        <v>1689.0220226551855</v>
      </c>
      <c r="M3053" s="36">
        <f t="shared" ref="M3053:M3116" si="581">ABS(L3053)</f>
        <v>1689.0220226551855</v>
      </c>
      <c r="N3053" s="36">
        <f t="shared" ref="N3053:N3116" si="582">M3053/D3053</f>
        <v>0.2826815100678135</v>
      </c>
      <c r="O3053" s="36">
        <f t="shared" ref="O3053:O3116" si="583">L3053^2</f>
        <v>2852795.393014214</v>
      </c>
      <c r="P3053" s="35">
        <f t="shared" si="574"/>
        <v>2852795.393014214</v>
      </c>
    </row>
    <row r="3054" spans="1:16" x14ac:dyDescent="0.4">
      <c r="A3054" s="1">
        <v>3053</v>
      </c>
      <c r="B3054" s="21">
        <v>42866</v>
      </c>
      <c r="C3054" s="43">
        <v>1</v>
      </c>
      <c r="D3054">
        <v>3857</v>
      </c>
      <c r="E3054" s="25">
        <f t="shared" si="575"/>
        <v>4370.25</v>
      </c>
      <c r="F3054" s="25">
        <f t="shared" si="576"/>
        <v>4370.25</v>
      </c>
      <c r="G3054" s="25">
        <f t="shared" si="577"/>
        <v>0.8825582060522853</v>
      </c>
      <c r="H3054" s="25">
        <f t="shared" si="572"/>
        <v>1.0016405964821891</v>
      </c>
      <c r="I3054" s="4">
        <f t="shared" si="578"/>
        <v>3850.6825836991566</v>
      </c>
      <c r="J3054" s="25">
        <f t="shared" si="573"/>
        <v>4291.0359447228839</v>
      </c>
      <c r="K3054" s="15">
        <f t="shared" si="579"/>
        <v>4298.0758031987434</v>
      </c>
      <c r="L3054" s="36">
        <f t="shared" si="580"/>
        <v>-441.07580319874342</v>
      </c>
      <c r="M3054" s="36">
        <f t="shared" si="581"/>
        <v>441.07580319874342</v>
      </c>
      <c r="N3054" s="36">
        <f t="shared" si="582"/>
        <v>0.11435722146713596</v>
      </c>
      <c r="O3054" s="36">
        <f t="shared" si="583"/>
        <v>194547.86416741664</v>
      </c>
      <c r="P3054" s="35">
        <f t="shared" si="574"/>
        <v>194547.86416741664</v>
      </c>
    </row>
    <row r="3055" spans="1:16" x14ac:dyDescent="0.4">
      <c r="A3055" s="1">
        <v>3054</v>
      </c>
      <c r="B3055" s="21">
        <v>42867</v>
      </c>
      <c r="C3055" s="43">
        <v>2</v>
      </c>
      <c r="D3055">
        <v>4219</v>
      </c>
      <c r="E3055" s="25">
        <f t="shared" si="575"/>
        <v>4370.25</v>
      </c>
      <c r="F3055" s="25">
        <f t="shared" si="576"/>
        <v>4052.125</v>
      </c>
      <c r="G3055" s="25">
        <f t="shared" si="577"/>
        <v>1.0411820958139248</v>
      </c>
      <c r="H3055" s="25">
        <f t="shared" si="572"/>
        <v>0.99475543470319527</v>
      </c>
      <c r="I3055" s="4">
        <f t="shared" si="578"/>
        <v>4241.2434783619165</v>
      </c>
      <c r="J3055" s="25">
        <f t="shared" si="573"/>
        <v>4290.9760812622962</v>
      </c>
      <c r="K3055" s="15">
        <f t="shared" si="579"/>
        <v>4268.4717770170892</v>
      </c>
      <c r="L3055" s="36">
        <f t="shared" si="580"/>
        <v>-49.471777017089153</v>
      </c>
      <c r="M3055" s="36">
        <f t="shared" si="581"/>
        <v>49.471777017089153</v>
      </c>
      <c r="N3055" s="36">
        <f t="shared" si="582"/>
        <v>1.1725948570061425E-2</v>
      </c>
      <c r="O3055" s="36">
        <f t="shared" si="583"/>
        <v>2447.4567212285906</v>
      </c>
      <c r="P3055" s="35">
        <f t="shared" si="574"/>
        <v>2447.4567212285906</v>
      </c>
    </row>
    <row r="3056" spans="1:16" x14ac:dyDescent="0.4">
      <c r="A3056" s="1">
        <v>3055</v>
      </c>
      <c r="B3056" s="21">
        <v>42868</v>
      </c>
      <c r="C3056" s="43">
        <v>3</v>
      </c>
      <c r="D3056">
        <v>3430</v>
      </c>
      <c r="E3056" s="25">
        <f t="shared" si="575"/>
        <v>3734</v>
      </c>
      <c r="F3056" s="25">
        <f t="shared" si="576"/>
        <v>3653.375</v>
      </c>
      <c r="G3056" s="25">
        <f t="shared" si="577"/>
        <v>0.93885790536148084</v>
      </c>
      <c r="H3056" s="25">
        <f t="shared" si="572"/>
        <v>1.0047966317304369</v>
      </c>
      <c r="I3056" s="4">
        <f t="shared" si="578"/>
        <v>3413.6260927675839</v>
      </c>
      <c r="J3056" s="25">
        <f t="shared" si="573"/>
        <v>4290.9162178017095</v>
      </c>
      <c r="K3056" s="15">
        <f t="shared" si="579"/>
        <v>4311.4981626846638</v>
      </c>
      <c r="L3056" s="36">
        <f t="shared" si="580"/>
        <v>-881.49816268466384</v>
      </c>
      <c r="M3056" s="36">
        <f t="shared" si="581"/>
        <v>881.49816268466384</v>
      </c>
      <c r="N3056" s="36">
        <f t="shared" si="582"/>
        <v>0.25699654888765711</v>
      </c>
      <c r="O3056" s="36">
        <f t="shared" si="583"/>
        <v>777039.01081643812</v>
      </c>
      <c r="P3056" s="35">
        <f t="shared" si="574"/>
        <v>777039.01081643812</v>
      </c>
    </row>
    <row r="3057" spans="1:16" x14ac:dyDescent="0.4">
      <c r="A3057" s="1">
        <v>3056</v>
      </c>
      <c r="B3057" s="21">
        <v>42869</v>
      </c>
      <c r="C3057" s="43">
        <v>4</v>
      </c>
      <c r="D3057">
        <v>3430</v>
      </c>
      <c r="E3057" s="25">
        <f t="shared" si="575"/>
        <v>3572.75</v>
      </c>
      <c r="F3057" s="25">
        <f t="shared" si="576"/>
        <v>3854.125</v>
      </c>
      <c r="G3057" s="25">
        <f t="shared" si="577"/>
        <v>0.8899555670872118</v>
      </c>
      <c r="H3057" s="25">
        <f t="shared" si="572"/>
        <v>0.99880733708417879</v>
      </c>
      <c r="I3057" s="4">
        <f t="shared" si="578"/>
        <v>3434.0957186129699</v>
      </c>
      <c r="J3057" s="25">
        <f t="shared" si="573"/>
        <v>4290.8563543411219</v>
      </c>
      <c r="K3057" s="15">
        <f t="shared" si="579"/>
        <v>4285.7388090901832</v>
      </c>
      <c r="L3057" s="36">
        <f t="shared" si="580"/>
        <v>-855.73880909018317</v>
      </c>
      <c r="M3057" s="36">
        <f t="shared" si="581"/>
        <v>855.73880909018317</v>
      </c>
      <c r="N3057" s="36">
        <f t="shared" si="582"/>
        <v>0.24948653326244408</v>
      </c>
      <c r="O3057" s="36">
        <f t="shared" si="583"/>
        <v>732288.90938308497</v>
      </c>
      <c r="P3057" s="35">
        <f t="shared" si="574"/>
        <v>732288.90938308497</v>
      </c>
    </row>
    <row r="3058" spans="1:16" x14ac:dyDescent="0.4">
      <c r="A3058" s="1">
        <v>3057</v>
      </c>
      <c r="B3058" s="21">
        <v>42870</v>
      </c>
      <c r="C3058" s="43">
        <v>1</v>
      </c>
      <c r="D3058">
        <v>3212</v>
      </c>
      <c r="E3058" s="25">
        <f t="shared" si="575"/>
        <v>4135.5</v>
      </c>
      <c r="F3058" s="25">
        <f t="shared" si="576"/>
        <v>4135.5</v>
      </c>
      <c r="G3058" s="25">
        <f t="shared" si="577"/>
        <v>0.77668963849594974</v>
      </c>
      <c r="H3058" s="25">
        <f t="shared" si="572"/>
        <v>1.0016405964821891</v>
      </c>
      <c r="I3058" s="4">
        <f t="shared" si="578"/>
        <v>3206.7390352195207</v>
      </c>
      <c r="J3058" s="25">
        <f t="shared" si="573"/>
        <v>4290.7964908805352</v>
      </c>
      <c r="K3058" s="15">
        <f t="shared" si="579"/>
        <v>4297.8359565092633</v>
      </c>
      <c r="L3058" s="36">
        <f t="shared" si="580"/>
        <v>-1085.8359565092633</v>
      </c>
      <c r="M3058" s="36">
        <f t="shared" si="581"/>
        <v>1085.8359565092633</v>
      </c>
      <c r="N3058" s="36">
        <f t="shared" si="582"/>
        <v>0.33805602631048048</v>
      </c>
      <c r="O3058" s="36">
        <f t="shared" si="583"/>
        <v>1179039.7244483866</v>
      </c>
      <c r="P3058" s="35">
        <f t="shared" si="574"/>
        <v>1179039.7244483866</v>
      </c>
    </row>
    <row r="3059" spans="1:16" x14ac:dyDescent="0.4">
      <c r="A3059" s="1">
        <v>3058</v>
      </c>
      <c r="B3059" s="21">
        <v>42871</v>
      </c>
      <c r="C3059" s="43">
        <v>2</v>
      </c>
      <c r="D3059">
        <v>6470</v>
      </c>
      <c r="E3059" s="25">
        <f t="shared" si="575"/>
        <v>4135.5</v>
      </c>
      <c r="F3059" s="25">
        <f t="shared" si="576"/>
        <v>4188.75</v>
      </c>
      <c r="G3059" s="25">
        <f t="shared" si="577"/>
        <v>1.5446135481945689</v>
      </c>
      <c r="H3059" s="25">
        <f t="shared" si="572"/>
        <v>0.99475543470319527</v>
      </c>
      <c r="I3059" s="4">
        <f t="shared" si="578"/>
        <v>6504.1112360752777</v>
      </c>
      <c r="J3059" s="25">
        <f t="shared" si="573"/>
        <v>4290.7366274199476</v>
      </c>
      <c r="K3059" s="15">
        <f t="shared" si="579"/>
        <v>4268.2335790060524</v>
      </c>
      <c r="L3059" s="36">
        <f t="shared" si="580"/>
        <v>2201.7664209939476</v>
      </c>
      <c r="M3059" s="36">
        <f t="shared" si="581"/>
        <v>2201.7664209939476</v>
      </c>
      <c r="N3059" s="36">
        <f t="shared" si="582"/>
        <v>0.34030392905625156</v>
      </c>
      <c r="O3059" s="36">
        <f t="shared" si="583"/>
        <v>4847775.3726164969</v>
      </c>
      <c r="P3059" s="35">
        <f t="shared" si="574"/>
        <v>4847775.3726164969</v>
      </c>
    </row>
    <row r="3060" spans="1:16" x14ac:dyDescent="0.4">
      <c r="A3060" s="1">
        <v>3059</v>
      </c>
      <c r="B3060" s="21">
        <v>42872</v>
      </c>
      <c r="C3060" s="43">
        <v>3</v>
      </c>
      <c r="D3060">
        <v>3430</v>
      </c>
      <c r="E3060" s="25">
        <f t="shared" si="575"/>
        <v>4242</v>
      </c>
      <c r="F3060" s="25">
        <f t="shared" si="576"/>
        <v>4269.25</v>
      </c>
      <c r="G3060" s="25">
        <f t="shared" si="577"/>
        <v>0.80341980441529548</v>
      </c>
      <c r="H3060" s="25">
        <f t="shared" si="572"/>
        <v>1.0047966317304369</v>
      </c>
      <c r="I3060" s="4">
        <f t="shared" si="578"/>
        <v>3413.6260927675839</v>
      </c>
      <c r="J3060" s="25">
        <f t="shared" si="573"/>
        <v>4290.6767639593609</v>
      </c>
      <c r="K3060" s="15">
        <f t="shared" si="579"/>
        <v>4311.2575602704164</v>
      </c>
      <c r="L3060" s="36">
        <f t="shared" si="580"/>
        <v>-881.25756027041643</v>
      </c>
      <c r="M3060" s="36">
        <f t="shared" si="581"/>
        <v>881.25756027041643</v>
      </c>
      <c r="N3060" s="36">
        <f t="shared" si="582"/>
        <v>0.25692640241120013</v>
      </c>
      <c r="O3060" s="36">
        <f t="shared" si="583"/>
        <v>776614.88753376668</v>
      </c>
      <c r="P3060" s="35">
        <f t="shared" si="574"/>
        <v>776614.88753376668</v>
      </c>
    </row>
    <row r="3061" spans="1:16" x14ac:dyDescent="0.4">
      <c r="A3061" s="1">
        <v>3060</v>
      </c>
      <c r="B3061" s="21">
        <v>42873</v>
      </c>
      <c r="C3061" s="43">
        <v>4</v>
      </c>
      <c r="D3061">
        <v>3856</v>
      </c>
      <c r="E3061" s="25">
        <f t="shared" si="575"/>
        <v>4296.5</v>
      </c>
      <c r="F3061" s="25">
        <f t="shared" si="576"/>
        <v>4151.5</v>
      </c>
      <c r="G3061" s="25">
        <f t="shared" si="577"/>
        <v>0.928820908105504</v>
      </c>
      <c r="H3061" s="25">
        <f t="shared" si="572"/>
        <v>0.99880733708417879</v>
      </c>
      <c r="I3061" s="4">
        <f t="shared" si="578"/>
        <v>3860.6043997001784</v>
      </c>
      <c r="J3061" s="25">
        <f t="shared" si="573"/>
        <v>4290.6169004987732</v>
      </c>
      <c r="K3061" s="15">
        <f t="shared" si="579"/>
        <v>4285.4996408355528</v>
      </c>
      <c r="L3061" s="36">
        <f t="shared" si="580"/>
        <v>-429.49964083555278</v>
      </c>
      <c r="M3061" s="36">
        <f t="shared" si="581"/>
        <v>429.49964083555278</v>
      </c>
      <c r="N3061" s="36">
        <f t="shared" si="582"/>
        <v>0.11138476162747737</v>
      </c>
      <c r="O3061" s="36">
        <f t="shared" si="583"/>
        <v>184469.94147786885</v>
      </c>
      <c r="P3061" s="35">
        <f t="shared" si="574"/>
        <v>184469.94147786885</v>
      </c>
    </row>
    <row r="3062" spans="1:16" x14ac:dyDescent="0.4">
      <c r="A3062" s="1">
        <v>3061</v>
      </c>
      <c r="B3062" s="21">
        <v>42874</v>
      </c>
      <c r="C3062" s="43">
        <v>1</v>
      </c>
      <c r="D3062">
        <v>3430</v>
      </c>
      <c r="E3062" s="25">
        <f t="shared" si="575"/>
        <v>4006.5</v>
      </c>
      <c r="F3062" s="25">
        <f t="shared" si="576"/>
        <v>4006.5</v>
      </c>
      <c r="G3062" s="25">
        <f t="shared" si="577"/>
        <v>0.85610882316236114</v>
      </c>
      <c r="H3062" s="25">
        <f t="shared" si="572"/>
        <v>1.0016405964821891</v>
      </c>
      <c r="I3062" s="4">
        <f t="shared" si="578"/>
        <v>3424.3819709847307</v>
      </c>
      <c r="J3062" s="25">
        <f t="shared" si="573"/>
        <v>4290.5570370381865</v>
      </c>
      <c r="K3062" s="15">
        <f t="shared" si="579"/>
        <v>4297.5961098197831</v>
      </c>
      <c r="L3062" s="36">
        <f t="shared" si="580"/>
        <v>-867.59610981978312</v>
      </c>
      <c r="M3062" s="36">
        <f t="shared" si="581"/>
        <v>867.59610981978312</v>
      </c>
      <c r="N3062" s="36">
        <f t="shared" si="582"/>
        <v>0.25294347225066566</v>
      </c>
      <c r="O3062" s="36">
        <f t="shared" si="583"/>
        <v>752723.00977442123</v>
      </c>
      <c r="P3062" s="35">
        <f t="shared" si="574"/>
        <v>752723.00977442123</v>
      </c>
    </row>
    <row r="3063" spans="1:16" x14ac:dyDescent="0.4">
      <c r="A3063" s="1">
        <v>3062</v>
      </c>
      <c r="B3063" s="21">
        <v>42875</v>
      </c>
      <c r="C3063" s="43">
        <v>2</v>
      </c>
      <c r="D3063">
        <v>5310</v>
      </c>
      <c r="E3063" s="25">
        <f t="shared" si="575"/>
        <v>4006.5</v>
      </c>
      <c r="F3063" s="25">
        <f t="shared" si="576"/>
        <v>4250</v>
      </c>
      <c r="G3063" s="25">
        <f t="shared" si="577"/>
        <v>1.2494117647058824</v>
      </c>
      <c r="H3063" s="25">
        <f t="shared" si="572"/>
        <v>0.99475543470319527</v>
      </c>
      <c r="I3063" s="4">
        <f t="shared" si="578"/>
        <v>5337.995465774301</v>
      </c>
      <c r="J3063" s="25">
        <f t="shared" si="573"/>
        <v>4290.4971735775989</v>
      </c>
      <c r="K3063" s="15">
        <f t="shared" si="579"/>
        <v>4267.9953809950148</v>
      </c>
      <c r="L3063" s="36">
        <f t="shared" si="580"/>
        <v>1042.0046190049852</v>
      </c>
      <c r="M3063" s="36">
        <f t="shared" si="581"/>
        <v>1042.0046190049852</v>
      </c>
      <c r="N3063" s="36">
        <f t="shared" si="582"/>
        <v>0.19623439152636257</v>
      </c>
      <c r="O3063" s="36">
        <f t="shared" si="583"/>
        <v>1085773.6260277245</v>
      </c>
      <c r="P3063" s="35">
        <f t="shared" si="574"/>
        <v>1085773.6260277245</v>
      </c>
    </row>
    <row r="3064" spans="1:16" x14ac:dyDescent="0.4">
      <c r="A3064" s="1">
        <v>3063</v>
      </c>
      <c r="B3064" s="21">
        <v>42876</v>
      </c>
      <c r="C3064" s="43">
        <v>3</v>
      </c>
      <c r="D3064">
        <v>3430</v>
      </c>
      <c r="E3064" s="25">
        <f t="shared" si="575"/>
        <v>4493.5</v>
      </c>
      <c r="F3064" s="25">
        <f t="shared" si="576"/>
        <v>4665.875</v>
      </c>
      <c r="G3064" s="25">
        <f t="shared" si="577"/>
        <v>0.73512470865593271</v>
      </c>
      <c r="H3064" s="25">
        <f t="shared" si="572"/>
        <v>1.0047966317304369</v>
      </c>
      <c r="I3064" s="4">
        <f t="shared" si="578"/>
        <v>3413.6260927675839</v>
      </c>
      <c r="J3064" s="25">
        <f t="shared" si="573"/>
        <v>4290.4373101170122</v>
      </c>
      <c r="K3064" s="15">
        <f t="shared" si="579"/>
        <v>4311.0169578561699</v>
      </c>
      <c r="L3064" s="36">
        <f t="shared" si="580"/>
        <v>-881.01695785616994</v>
      </c>
      <c r="M3064" s="36">
        <f t="shared" si="581"/>
        <v>881.01695785616994</v>
      </c>
      <c r="N3064" s="36">
        <f t="shared" si="582"/>
        <v>0.25685625593474343</v>
      </c>
      <c r="O3064" s="36">
        <f t="shared" si="583"/>
        <v>776190.88003014028</v>
      </c>
      <c r="P3064" s="35">
        <f t="shared" si="574"/>
        <v>776190.88003014028</v>
      </c>
    </row>
    <row r="3065" spans="1:16" x14ac:dyDescent="0.4">
      <c r="A3065" s="1">
        <v>3064</v>
      </c>
      <c r="B3065" s="21">
        <v>42877</v>
      </c>
      <c r="C3065" s="43">
        <v>4</v>
      </c>
      <c r="D3065">
        <v>5804</v>
      </c>
      <c r="E3065" s="25">
        <f t="shared" si="575"/>
        <v>4838.25</v>
      </c>
      <c r="F3065" s="25">
        <f t="shared" si="576"/>
        <v>4698.375</v>
      </c>
      <c r="G3065" s="25">
        <f t="shared" si="577"/>
        <v>1.2353207225902574</v>
      </c>
      <c r="H3065" s="25">
        <f t="shared" si="572"/>
        <v>0.99880733708417879</v>
      </c>
      <c r="I3065" s="4">
        <f t="shared" si="578"/>
        <v>5810.9304812914515</v>
      </c>
      <c r="J3065" s="25">
        <f t="shared" si="573"/>
        <v>4290.3774466564246</v>
      </c>
      <c r="K3065" s="15">
        <f t="shared" si="579"/>
        <v>4285.2604725809215</v>
      </c>
      <c r="L3065" s="36">
        <f t="shared" si="580"/>
        <v>1518.7395274190785</v>
      </c>
      <c r="M3065" s="36">
        <f t="shared" si="581"/>
        <v>1518.7395274190785</v>
      </c>
      <c r="N3065" s="36">
        <f t="shared" si="582"/>
        <v>0.2616711797758578</v>
      </c>
      <c r="O3065" s="36">
        <f t="shared" si="583"/>
        <v>2306569.752145126</v>
      </c>
      <c r="P3065" s="35">
        <f t="shared" si="574"/>
        <v>2306569.752145126</v>
      </c>
    </row>
    <row r="3066" spans="1:16" x14ac:dyDescent="0.4">
      <c r="A3066" s="1">
        <v>3065</v>
      </c>
      <c r="B3066" s="21">
        <v>42878</v>
      </c>
      <c r="C3066" s="43">
        <v>1</v>
      </c>
      <c r="D3066">
        <v>4809</v>
      </c>
      <c r="E3066" s="25">
        <f t="shared" si="575"/>
        <v>4558.5</v>
      </c>
      <c r="F3066" s="25">
        <f t="shared" si="576"/>
        <v>4558.5</v>
      </c>
      <c r="G3066" s="25">
        <f t="shared" si="577"/>
        <v>1.0549522869364922</v>
      </c>
      <c r="H3066" s="25">
        <f t="shared" si="572"/>
        <v>1.0016405964821891</v>
      </c>
      <c r="I3066" s="4">
        <f t="shared" si="578"/>
        <v>4801.1232940132859</v>
      </c>
      <c r="J3066" s="25">
        <f t="shared" si="573"/>
        <v>4290.3175831958379</v>
      </c>
      <c r="K3066" s="15">
        <f t="shared" si="579"/>
        <v>4297.356263130303</v>
      </c>
      <c r="L3066" s="36">
        <f t="shared" si="580"/>
        <v>511.64373686969702</v>
      </c>
      <c r="M3066" s="36">
        <f t="shared" si="581"/>
        <v>511.64373686969702</v>
      </c>
      <c r="N3066" s="36">
        <f t="shared" si="582"/>
        <v>0.10639295838421647</v>
      </c>
      <c r="O3066" s="36">
        <f t="shared" si="583"/>
        <v>261779.31347798777</v>
      </c>
      <c r="P3066" s="35">
        <f t="shared" si="574"/>
        <v>261779.31347798777</v>
      </c>
    </row>
    <row r="3067" spans="1:16" x14ac:dyDescent="0.4">
      <c r="A3067" s="1">
        <v>3066</v>
      </c>
      <c r="B3067" s="21">
        <v>42879</v>
      </c>
      <c r="C3067" s="43">
        <v>2</v>
      </c>
      <c r="D3067">
        <v>4191</v>
      </c>
      <c r="E3067" s="25">
        <f t="shared" si="575"/>
        <v>4558.5</v>
      </c>
      <c r="F3067" s="25">
        <f t="shared" si="576"/>
        <v>4208.125</v>
      </c>
      <c r="G3067" s="25">
        <f t="shared" si="577"/>
        <v>0.99593049160849545</v>
      </c>
      <c r="H3067" s="25">
        <f t="shared" si="572"/>
        <v>0.99475543470319527</v>
      </c>
      <c r="I3067" s="4">
        <f t="shared" si="578"/>
        <v>4213.0958563201684</v>
      </c>
      <c r="J3067" s="25">
        <f t="shared" si="573"/>
        <v>4290.2577197352502</v>
      </c>
      <c r="K3067" s="15">
        <f t="shared" si="579"/>
        <v>4267.7571829839781</v>
      </c>
      <c r="L3067" s="36">
        <f t="shared" si="580"/>
        <v>-76.757182983978055</v>
      </c>
      <c r="M3067" s="36">
        <f t="shared" si="581"/>
        <v>76.757182983978055</v>
      </c>
      <c r="N3067" s="36">
        <f t="shared" si="582"/>
        <v>1.8314765684556922E-2</v>
      </c>
      <c r="O3067" s="36">
        <f t="shared" si="583"/>
        <v>5891.6651396358902</v>
      </c>
      <c r="P3067" s="35">
        <f t="shared" si="574"/>
        <v>5891.6651396358902</v>
      </c>
    </row>
    <row r="3068" spans="1:16" x14ac:dyDescent="0.4">
      <c r="A3068" s="1">
        <v>3067</v>
      </c>
      <c r="B3068" s="21">
        <v>42880</v>
      </c>
      <c r="C3068" s="43">
        <v>3</v>
      </c>
      <c r="D3068">
        <v>3430</v>
      </c>
      <c r="E3068" s="25">
        <f t="shared" si="575"/>
        <v>3857.75</v>
      </c>
      <c r="F3068" s="25">
        <f t="shared" si="576"/>
        <v>3615.25</v>
      </c>
      <c r="G3068" s="25">
        <f t="shared" si="577"/>
        <v>0.94875873037825875</v>
      </c>
      <c r="H3068" s="25">
        <f t="shared" si="572"/>
        <v>1.0047966317304369</v>
      </c>
      <c r="I3068" s="4">
        <f t="shared" si="578"/>
        <v>3413.6260927675839</v>
      </c>
      <c r="J3068" s="25">
        <f t="shared" si="573"/>
        <v>4290.1978562746635</v>
      </c>
      <c r="K3068" s="15">
        <f t="shared" si="579"/>
        <v>4310.7763554419225</v>
      </c>
      <c r="L3068" s="36">
        <f t="shared" si="580"/>
        <v>-880.77635544192253</v>
      </c>
      <c r="M3068" s="36">
        <f t="shared" si="581"/>
        <v>880.77635544192253</v>
      </c>
      <c r="N3068" s="36">
        <f t="shared" si="582"/>
        <v>0.25678610945828645</v>
      </c>
      <c r="O3068" s="36">
        <f t="shared" si="583"/>
        <v>775766.98830555589</v>
      </c>
      <c r="P3068" s="35">
        <f t="shared" si="574"/>
        <v>775766.98830555589</v>
      </c>
    </row>
    <row r="3069" spans="1:16" x14ac:dyDescent="0.4">
      <c r="A3069" s="1">
        <v>3068</v>
      </c>
      <c r="B3069" s="21">
        <v>42881</v>
      </c>
      <c r="C3069" s="43">
        <v>4</v>
      </c>
      <c r="D3069">
        <v>3001</v>
      </c>
      <c r="E3069" s="25">
        <f t="shared" si="575"/>
        <v>3372.75</v>
      </c>
      <c r="F3069" s="25">
        <f t="shared" si="576"/>
        <v>3500.875</v>
      </c>
      <c r="G3069" s="25">
        <f t="shared" si="577"/>
        <v>0.85721426786160604</v>
      </c>
      <c r="H3069" s="25">
        <f t="shared" si="572"/>
        <v>0.99880733708417879</v>
      </c>
      <c r="I3069" s="4">
        <f t="shared" si="578"/>
        <v>3004.5834552645842</v>
      </c>
      <c r="J3069" s="25">
        <f t="shared" si="573"/>
        <v>4290.1379928140759</v>
      </c>
      <c r="K3069" s="15">
        <f t="shared" si="579"/>
        <v>4285.0213043262911</v>
      </c>
      <c r="L3069" s="36">
        <f t="shared" si="580"/>
        <v>-1284.0213043262911</v>
      </c>
      <c r="M3069" s="36">
        <f t="shared" si="581"/>
        <v>1284.0213043262911</v>
      </c>
      <c r="N3069" s="36">
        <f t="shared" si="582"/>
        <v>0.4278644799487808</v>
      </c>
      <c r="O3069" s="36">
        <f t="shared" si="583"/>
        <v>1648710.7099637899</v>
      </c>
      <c r="P3069" s="35">
        <f t="shared" si="574"/>
        <v>1648710.7099637899</v>
      </c>
    </row>
    <row r="3070" spans="1:16" x14ac:dyDescent="0.4">
      <c r="A3070" s="1">
        <v>3069</v>
      </c>
      <c r="B3070" s="21">
        <v>42882</v>
      </c>
      <c r="C3070" s="43">
        <v>1</v>
      </c>
      <c r="D3070">
        <v>2869</v>
      </c>
      <c r="E3070" s="25">
        <f t="shared" si="575"/>
        <v>3629</v>
      </c>
      <c r="F3070" s="25">
        <f t="shared" si="576"/>
        <v>3978.75</v>
      </c>
      <c r="G3070" s="25">
        <f t="shared" si="577"/>
        <v>0.72108074143889411</v>
      </c>
      <c r="H3070" s="25">
        <f t="shared" si="572"/>
        <v>1.0016405964821891</v>
      </c>
      <c r="I3070" s="4">
        <f t="shared" si="578"/>
        <v>2864.3008381210475</v>
      </c>
      <c r="J3070" s="25">
        <f t="shared" si="573"/>
        <v>4290.0781293534892</v>
      </c>
      <c r="K3070" s="15">
        <f t="shared" si="579"/>
        <v>4297.1164164408228</v>
      </c>
      <c r="L3070" s="36">
        <f t="shared" si="580"/>
        <v>-1428.1164164408228</v>
      </c>
      <c r="M3070" s="36">
        <f t="shared" si="581"/>
        <v>1428.1164164408228</v>
      </c>
      <c r="N3070" s="36">
        <f t="shared" si="582"/>
        <v>0.49777497958899369</v>
      </c>
      <c r="O3070" s="36">
        <f t="shared" si="583"/>
        <v>2039516.4989077777</v>
      </c>
      <c r="P3070" s="35">
        <f t="shared" si="574"/>
        <v>2039516.4989077777</v>
      </c>
    </row>
    <row r="3071" spans="1:16" x14ac:dyDescent="0.4">
      <c r="A3071" s="1">
        <v>3070</v>
      </c>
      <c r="B3071" s="21">
        <v>42883</v>
      </c>
      <c r="C3071" s="43">
        <v>2</v>
      </c>
      <c r="D3071">
        <v>5216</v>
      </c>
      <c r="E3071" s="25">
        <f t="shared" si="575"/>
        <v>4328.5</v>
      </c>
      <c r="F3071" s="25">
        <f t="shared" si="576"/>
        <v>4771.625</v>
      </c>
      <c r="G3071" s="25">
        <f t="shared" si="577"/>
        <v>1.0931286511408587</v>
      </c>
      <c r="H3071" s="25">
        <f t="shared" si="572"/>
        <v>0.99475543470319527</v>
      </c>
      <c r="I3071" s="4">
        <f t="shared" si="578"/>
        <v>5243.499877491291</v>
      </c>
      <c r="J3071" s="25">
        <f t="shared" si="573"/>
        <v>4290.0182658929016</v>
      </c>
      <c r="K3071" s="15">
        <f t="shared" si="579"/>
        <v>4267.5189849729413</v>
      </c>
      <c r="L3071" s="36">
        <f t="shared" si="580"/>
        <v>948.48101502705867</v>
      </c>
      <c r="M3071" s="36">
        <f t="shared" si="581"/>
        <v>948.48101502705867</v>
      </c>
      <c r="N3071" s="36">
        <f t="shared" si="582"/>
        <v>0.18184068539629192</v>
      </c>
      <c r="O3071" s="36">
        <f t="shared" si="583"/>
        <v>899616.23586675955</v>
      </c>
      <c r="P3071" s="35">
        <f t="shared" si="574"/>
        <v>899616.23586675955</v>
      </c>
    </row>
    <row r="3072" spans="1:16" x14ac:dyDescent="0.4">
      <c r="A3072" s="1">
        <v>3071</v>
      </c>
      <c r="B3072" s="21">
        <v>42884</v>
      </c>
      <c r="C3072" s="43">
        <v>3</v>
      </c>
      <c r="D3072">
        <v>6228</v>
      </c>
      <c r="E3072" s="25">
        <f t="shared" si="575"/>
        <v>5214.75</v>
      </c>
      <c r="F3072" s="25">
        <f t="shared" si="576"/>
        <v>5469.75</v>
      </c>
      <c r="G3072" s="25">
        <f t="shared" si="577"/>
        <v>1.1386260798025505</v>
      </c>
      <c r="H3072" s="25">
        <f t="shared" si="572"/>
        <v>1.0047966317304369</v>
      </c>
      <c r="I3072" s="4">
        <f t="shared" si="578"/>
        <v>6198.2691853517526</v>
      </c>
      <c r="J3072" s="25">
        <f t="shared" si="573"/>
        <v>4289.9584024323149</v>
      </c>
      <c r="K3072" s="15">
        <f t="shared" si="579"/>
        <v>4310.535753027676</v>
      </c>
      <c r="L3072" s="36">
        <f t="shared" si="580"/>
        <v>1917.464246972324</v>
      </c>
      <c r="M3072" s="36">
        <f t="shared" si="581"/>
        <v>1917.464246972324</v>
      </c>
      <c r="N3072" s="36">
        <f t="shared" si="582"/>
        <v>0.30787801011116311</v>
      </c>
      <c r="O3072" s="36">
        <f t="shared" si="583"/>
        <v>3676669.1384171415</v>
      </c>
      <c r="P3072" s="35">
        <f t="shared" si="574"/>
        <v>3676669.1384171415</v>
      </c>
    </row>
    <row r="3073" spans="1:16" x14ac:dyDescent="0.4">
      <c r="A3073" s="1">
        <v>3072</v>
      </c>
      <c r="B3073" s="21">
        <v>42885</v>
      </c>
      <c r="C3073" s="43">
        <v>4</v>
      </c>
      <c r="D3073">
        <v>6546</v>
      </c>
      <c r="E3073" s="25">
        <f t="shared" si="575"/>
        <v>5724.75</v>
      </c>
      <c r="F3073" s="25">
        <f t="shared" si="576"/>
        <v>5501.5</v>
      </c>
      <c r="G3073" s="25">
        <f t="shared" si="577"/>
        <v>1.1898573116422795</v>
      </c>
      <c r="H3073" s="25">
        <f t="shared" si="572"/>
        <v>0.99880733708417879</v>
      </c>
      <c r="I3073" s="4">
        <f t="shared" si="578"/>
        <v>6553.8164938893588</v>
      </c>
      <c r="J3073" s="25">
        <f t="shared" si="573"/>
        <v>4289.8985389717272</v>
      </c>
      <c r="K3073" s="15">
        <f t="shared" si="579"/>
        <v>4284.7821360716598</v>
      </c>
      <c r="L3073" s="36">
        <f t="shared" si="580"/>
        <v>2261.2178639283402</v>
      </c>
      <c r="M3073" s="36">
        <f t="shared" si="581"/>
        <v>2261.2178639283402</v>
      </c>
      <c r="N3073" s="36">
        <f t="shared" si="582"/>
        <v>0.34543505406787967</v>
      </c>
      <c r="O3073" s="36">
        <f t="shared" si="583"/>
        <v>5113106.2281486457</v>
      </c>
      <c r="P3073" s="35">
        <f t="shared" si="574"/>
        <v>5113106.2281486457</v>
      </c>
    </row>
    <row r="3074" spans="1:16" x14ac:dyDescent="0.4">
      <c r="A3074" s="1">
        <v>3073</v>
      </c>
      <c r="B3074" s="21">
        <v>42886</v>
      </c>
      <c r="C3074" s="43">
        <v>1</v>
      </c>
      <c r="D3074">
        <v>4909</v>
      </c>
      <c r="E3074" s="25">
        <f t="shared" si="575"/>
        <v>5278.25</v>
      </c>
      <c r="F3074" s="25">
        <f t="shared" si="576"/>
        <v>5282.875</v>
      </c>
      <c r="G3074" s="25">
        <f t="shared" si="577"/>
        <v>0.9292288763220784</v>
      </c>
      <c r="H3074" s="25">
        <f t="shared" ref="H3074:H3137" si="584">VLOOKUP(C3074,$Q$38:$S$42,3,FALSE)</f>
        <v>1.0016405964821891</v>
      </c>
      <c r="I3074" s="4">
        <f t="shared" si="578"/>
        <v>4900.9595030798964</v>
      </c>
      <c r="J3074" s="25">
        <f t="shared" si="573"/>
        <v>4289.8386755111405</v>
      </c>
      <c r="K3074" s="15">
        <f t="shared" si="579"/>
        <v>4296.8765697513427</v>
      </c>
      <c r="L3074" s="36">
        <f t="shared" si="580"/>
        <v>612.12343024865731</v>
      </c>
      <c r="M3074" s="36">
        <f t="shared" si="581"/>
        <v>612.12343024865731</v>
      </c>
      <c r="N3074" s="36">
        <f t="shared" si="582"/>
        <v>0.12469411901581938</v>
      </c>
      <c r="O3074" s="36">
        <f t="shared" si="583"/>
        <v>374695.09385938285</v>
      </c>
      <c r="P3074" s="35">
        <f t="shared" si="574"/>
        <v>374695.09385938285</v>
      </c>
    </row>
    <row r="3075" spans="1:16" x14ac:dyDescent="0.4">
      <c r="A3075" s="1">
        <v>3074</v>
      </c>
      <c r="B3075" s="21">
        <v>42887</v>
      </c>
      <c r="C3075" s="43">
        <v>2</v>
      </c>
      <c r="D3075">
        <v>3430</v>
      </c>
      <c r="E3075" s="25">
        <f t="shared" si="575"/>
        <v>5287.5</v>
      </c>
      <c r="F3075" s="25">
        <f t="shared" si="576"/>
        <v>4925.5</v>
      </c>
      <c r="G3075" s="25">
        <f t="shared" si="577"/>
        <v>0.69637600243630093</v>
      </c>
      <c r="H3075" s="25">
        <f t="shared" si="584"/>
        <v>0.99475543470319527</v>
      </c>
      <c r="I3075" s="4">
        <f t="shared" si="578"/>
        <v>3448.0837001140962</v>
      </c>
      <c r="J3075" s="25">
        <f t="shared" ref="J3075:J3138" si="585">INTERCEPT($I$2:$I$3896,$A$2:$A$3896)+SLOPE($I$2:$I$3896,$A$2:$A$3896)*A3075</f>
        <v>4289.7788120505529</v>
      </c>
      <c r="K3075" s="15">
        <f t="shared" si="579"/>
        <v>4267.2807869619046</v>
      </c>
      <c r="L3075" s="36">
        <f t="shared" si="580"/>
        <v>-837.2807869619046</v>
      </c>
      <c r="M3075" s="36">
        <f t="shared" si="581"/>
        <v>837.2807869619046</v>
      </c>
      <c r="N3075" s="36">
        <f t="shared" si="582"/>
        <v>0.24410518570317918</v>
      </c>
      <c r="O3075" s="36">
        <f t="shared" si="583"/>
        <v>701039.11621554627</v>
      </c>
      <c r="P3075" s="35">
        <f t="shared" ref="P3075:P3138" si="586">(D3075-K3075)^2</f>
        <v>701039.11621554627</v>
      </c>
    </row>
    <row r="3076" spans="1:16" x14ac:dyDescent="0.4">
      <c r="A3076" s="1">
        <v>3075</v>
      </c>
      <c r="B3076" s="21">
        <v>42888</v>
      </c>
      <c r="C3076" s="43">
        <v>3</v>
      </c>
      <c r="D3076">
        <v>6265</v>
      </c>
      <c r="E3076" s="25">
        <f t="shared" si="575"/>
        <v>4563.5</v>
      </c>
      <c r="F3076" s="25">
        <f t="shared" si="576"/>
        <v>4572.625</v>
      </c>
      <c r="G3076" s="25">
        <f t="shared" si="577"/>
        <v>1.3701101664798665</v>
      </c>
      <c r="H3076" s="25">
        <f t="shared" si="584"/>
        <v>1.0047966317304369</v>
      </c>
      <c r="I3076" s="4">
        <f t="shared" si="578"/>
        <v>6235.0925571979333</v>
      </c>
      <c r="J3076" s="25">
        <f t="shared" si="585"/>
        <v>4289.7189485899662</v>
      </c>
      <c r="K3076" s="15">
        <f t="shared" si="579"/>
        <v>4310.2951506134295</v>
      </c>
      <c r="L3076" s="36">
        <f t="shared" si="580"/>
        <v>1954.7048493865705</v>
      </c>
      <c r="M3076" s="36">
        <f t="shared" si="581"/>
        <v>1954.7048493865705</v>
      </c>
      <c r="N3076" s="36">
        <f t="shared" si="582"/>
        <v>0.31200396638253319</v>
      </c>
      <c r="O3076" s="36">
        <f t="shared" si="583"/>
        <v>3820871.0482153753</v>
      </c>
      <c r="P3076" s="35">
        <f t="shared" si="586"/>
        <v>3820871.0482153753</v>
      </c>
    </row>
    <row r="3077" spans="1:16" x14ac:dyDescent="0.4">
      <c r="A3077" s="1">
        <v>3076</v>
      </c>
      <c r="B3077" s="21">
        <v>42889</v>
      </c>
      <c r="C3077" s="43">
        <v>4</v>
      </c>
      <c r="D3077">
        <v>3650</v>
      </c>
      <c r="E3077" s="25">
        <f t="shared" ref="E3077:E3140" si="587">AVERAGE(D3075:D3078)</f>
        <v>4581.75</v>
      </c>
      <c r="F3077" s="25">
        <f t="shared" ref="F3077:F3140" si="588">AVERAGE(E3077:E3078)</f>
        <v>4609.25</v>
      </c>
      <c r="G3077" s="25">
        <f t="shared" si="577"/>
        <v>0.7918858816510278</v>
      </c>
      <c r="H3077" s="25">
        <f t="shared" si="584"/>
        <v>0.99880733708417879</v>
      </c>
      <c r="I3077" s="4">
        <f t="shared" si="578"/>
        <v>3654.3584177659886</v>
      </c>
      <c r="J3077" s="25">
        <f t="shared" si="585"/>
        <v>4289.6590851293786</v>
      </c>
      <c r="K3077" s="15">
        <f t="shared" si="579"/>
        <v>4284.5429678170294</v>
      </c>
      <c r="L3077" s="36">
        <f t="shared" si="580"/>
        <v>-634.54296781702942</v>
      </c>
      <c r="M3077" s="36">
        <f t="shared" si="581"/>
        <v>634.54296781702942</v>
      </c>
      <c r="N3077" s="36">
        <f t="shared" si="582"/>
        <v>0.17384738844302175</v>
      </c>
      <c r="O3077" s="36">
        <f t="shared" si="583"/>
        <v>402644.77800604363</v>
      </c>
      <c r="P3077" s="35">
        <f t="shared" si="586"/>
        <v>402644.77800604363</v>
      </c>
    </row>
    <row r="3078" spans="1:16" x14ac:dyDescent="0.4">
      <c r="A3078" s="1">
        <v>3077</v>
      </c>
      <c r="B3078" s="21">
        <v>42890</v>
      </c>
      <c r="C3078" s="43">
        <v>1</v>
      </c>
      <c r="D3078">
        <v>4982</v>
      </c>
      <c r="E3078" s="25">
        <f t="shared" si="587"/>
        <v>4636.75</v>
      </c>
      <c r="F3078" s="25">
        <f t="shared" si="588"/>
        <v>4309.875</v>
      </c>
      <c r="G3078" s="25">
        <f t="shared" si="577"/>
        <v>1.155949998549842</v>
      </c>
      <c r="H3078" s="25">
        <f t="shared" si="584"/>
        <v>1.0016405964821891</v>
      </c>
      <c r="I3078" s="4">
        <f t="shared" si="578"/>
        <v>4973.8399356985219</v>
      </c>
      <c r="J3078" s="25">
        <f t="shared" si="585"/>
        <v>4289.5992216687919</v>
      </c>
      <c r="K3078" s="15">
        <f t="shared" si="579"/>
        <v>4296.6367230618625</v>
      </c>
      <c r="L3078" s="36">
        <f t="shared" si="580"/>
        <v>685.36327693813746</v>
      </c>
      <c r="M3078" s="36">
        <f t="shared" si="581"/>
        <v>685.36327693813746</v>
      </c>
      <c r="N3078" s="36">
        <f t="shared" si="582"/>
        <v>0.13756789982700471</v>
      </c>
      <c r="O3078" s="36">
        <f t="shared" si="583"/>
        <v>469722.82137538207</v>
      </c>
      <c r="P3078" s="35">
        <f t="shared" si="586"/>
        <v>469722.82137538207</v>
      </c>
    </row>
    <row r="3079" spans="1:16" x14ac:dyDescent="0.4">
      <c r="A3079" s="1">
        <v>3078</v>
      </c>
      <c r="B3079" s="21">
        <v>42891</v>
      </c>
      <c r="C3079" s="43">
        <v>2</v>
      </c>
      <c r="D3079">
        <v>3650</v>
      </c>
      <c r="E3079" s="25">
        <f t="shared" si="587"/>
        <v>3983</v>
      </c>
      <c r="F3079" s="25">
        <f t="shared" si="588"/>
        <v>3899.625</v>
      </c>
      <c r="G3079" s="25">
        <f t="shared" si="577"/>
        <v>0.93598743468923296</v>
      </c>
      <c r="H3079" s="25">
        <f t="shared" si="584"/>
        <v>0.99475543470319527</v>
      </c>
      <c r="I3079" s="4">
        <f t="shared" si="578"/>
        <v>3669.2435875849715</v>
      </c>
      <c r="J3079" s="25">
        <f t="shared" si="585"/>
        <v>4289.5393582082052</v>
      </c>
      <c r="K3079" s="15">
        <f t="shared" si="579"/>
        <v>4267.0425889508688</v>
      </c>
      <c r="L3079" s="36">
        <f t="shared" si="580"/>
        <v>-617.04258895086878</v>
      </c>
      <c r="M3079" s="36">
        <f t="shared" si="581"/>
        <v>617.04258895086878</v>
      </c>
      <c r="N3079" s="36">
        <f t="shared" si="582"/>
        <v>0.16905276409612843</v>
      </c>
      <c r="O3079" s="36">
        <f t="shared" si="583"/>
        <v>380741.55657919083</v>
      </c>
      <c r="P3079" s="35">
        <f t="shared" si="586"/>
        <v>380741.55657919083</v>
      </c>
    </row>
    <row r="3080" spans="1:16" x14ac:dyDescent="0.4">
      <c r="A3080" s="1">
        <v>3079</v>
      </c>
      <c r="B3080" s="21">
        <v>42892</v>
      </c>
      <c r="C3080" s="43">
        <v>3</v>
      </c>
      <c r="D3080">
        <v>3650</v>
      </c>
      <c r="E3080" s="25">
        <f t="shared" si="587"/>
        <v>3816.25</v>
      </c>
      <c r="F3080" s="25">
        <f t="shared" si="588"/>
        <v>3649.75</v>
      </c>
      <c r="G3080" s="25">
        <f t="shared" si="577"/>
        <v>1.000068497842318</v>
      </c>
      <c r="H3080" s="25">
        <f t="shared" si="584"/>
        <v>1.0047966317304369</v>
      </c>
      <c r="I3080" s="4">
        <f t="shared" si="578"/>
        <v>3632.5758713124433</v>
      </c>
      <c r="J3080" s="25">
        <f t="shared" si="585"/>
        <v>4289.4794947476175</v>
      </c>
      <c r="K3080" s="15">
        <f t="shared" si="579"/>
        <v>4310.0545481991821</v>
      </c>
      <c r="L3080" s="36">
        <f t="shared" si="580"/>
        <v>-660.05454819918214</v>
      </c>
      <c r="M3080" s="36">
        <f t="shared" si="581"/>
        <v>660.05454819918214</v>
      </c>
      <c r="N3080" s="36">
        <f t="shared" si="582"/>
        <v>0.18083686252032388</v>
      </c>
      <c r="O3080" s="36">
        <f t="shared" si="583"/>
        <v>435672.00659842644</v>
      </c>
      <c r="P3080" s="35">
        <f t="shared" si="586"/>
        <v>435672.00659842644</v>
      </c>
    </row>
    <row r="3081" spans="1:16" x14ac:dyDescent="0.4">
      <c r="A3081" s="1">
        <v>3080</v>
      </c>
      <c r="B3081" s="21">
        <v>42893</v>
      </c>
      <c r="C3081" s="43">
        <v>4</v>
      </c>
      <c r="D3081">
        <v>2983</v>
      </c>
      <c r="E3081" s="25">
        <f t="shared" si="587"/>
        <v>3483.25</v>
      </c>
      <c r="F3081" s="25">
        <f t="shared" si="588"/>
        <v>3445.125</v>
      </c>
      <c r="G3081" s="25">
        <f t="shared" si="577"/>
        <v>0.86586118065382245</v>
      </c>
      <c r="H3081" s="25">
        <f t="shared" si="584"/>
        <v>0.99880733708417879</v>
      </c>
      <c r="I3081" s="4">
        <f t="shared" si="578"/>
        <v>2986.5619616975187</v>
      </c>
      <c r="J3081" s="25">
        <f t="shared" si="585"/>
        <v>4289.4196312870308</v>
      </c>
      <c r="K3081" s="15">
        <f t="shared" si="579"/>
        <v>4284.303799562399</v>
      </c>
      <c r="L3081" s="36">
        <f t="shared" si="580"/>
        <v>-1301.303799562399</v>
      </c>
      <c r="M3081" s="36">
        <f t="shared" si="581"/>
        <v>1301.303799562399</v>
      </c>
      <c r="N3081" s="36">
        <f t="shared" si="582"/>
        <v>0.43623995962534329</v>
      </c>
      <c r="O3081" s="36">
        <f t="shared" si="583"/>
        <v>1693391.5787555363</v>
      </c>
      <c r="P3081" s="35">
        <f t="shared" si="586"/>
        <v>1693391.5787555363</v>
      </c>
    </row>
    <row r="3082" spans="1:16" x14ac:dyDescent="0.4">
      <c r="A3082" s="1">
        <v>3081</v>
      </c>
      <c r="B3082" s="21">
        <v>42894</v>
      </c>
      <c r="C3082" s="43">
        <v>1</v>
      </c>
      <c r="D3082">
        <v>3650</v>
      </c>
      <c r="E3082" s="25">
        <f t="shared" si="587"/>
        <v>3407</v>
      </c>
      <c r="F3082" s="25">
        <f t="shared" si="588"/>
        <v>3690.25</v>
      </c>
      <c r="G3082" s="25">
        <f t="shared" si="577"/>
        <v>0.98909287988618655</v>
      </c>
      <c r="H3082" s="25">
        <f t="shared" si="584"/>
        <v>1.0016405964821891</v>
      </c>
      <c r="I3082" s="4">
        <f t="shared" si="578"/>
        <v>3644.0216309312732</v>
      </c>
      <c r="J3082" s="25">
        <f t="shared" si="585"/>
        <v>4289.3597678264432</v>
      </c>
      <c r="K3082" s="15">
        <f t="shared" si="579"/>
        <v>4296.3968763723824</v>
      </c>
      <c r="L3082" s="36">
        <f t="shared" si="580"/>
        <v>-646.39687637238239</v>
      </c>
      <c r="M3082" s="36">
        <f t="shared" si="581"/>
        <v>646.39687637238239</v>
      </c>
      <c r="N3082" s="36">
        <f t="shared" si="582"/>
        <v>0.17709503462257051</v>
      </c>
      <c r="O3082" s="36">
        <f t="shared" si="583"/>
        <v>417828.921783973</v>
      </c>
      <c r="P3082" s="35">
        <f t="shared" si="586"/>
        <v>417828.921783973</v>
      </c>
    </row>
    <row r="3083" spans="1:16" x14ac:dyDescent="0.4">
      <c r="A3083" s="1">
        <v>3082</v>
      </c>
      <c r="B3083" s="21">
        <v>42895</v>
      </c>
      <c r="C3083" s="43">
        <v>2</v>
      </c>
      <c r="D3083">
        <v>3345</v>
      </c>
      <c r="E3083" s="25">
        <f t="shared" si="587"/>
        <v>3973.5</v>
      </c>
      <c r="F3083" s="25">
        <f t="shared" si="588"/>
        <v>4282.375</v>
      </c>
      <c r="G3083" s="25">
        <f t="shared" si="577"/>
        <v>0.78110861379491525</v>
      </c>
      <c r="H3083" s="25">
        <f t="shared" si="584"/>
        <v>0.99475543470319527</v>
      </c>
      <c r="I3083" s="4">
        <f t="shared" si="578"/>
        <v>3362.6355617730765</v>
      </c>
      <c r="J3083" s="25">
        <f t="shared" si="585"/>
        <v>4289.2999043658565</v>
      </c>
      <c r="K3083" s="15">
        <f t="shared" si="579"/>
        <v>4266.8043909398311</v>
      </c>
      <c r="L3083" s="36">
        <f t="shared" si="580"/>
        <v>-921.80439093983114</v>
      </c>
      <c r="M3083" s="36">
        <f t="shared" si="581"/>
        <v>921.80439093983114</v>
      </c>
      <c r="N3083" s="36">
        <f t="shared" si="582"/>
        <v>0.27557679848724398</v>
      </c>
      <c r="O3083" s="36">
        <f t="shared" si="583"/>
        <v>849723.33515595307</v>
      </c>
      <c r="P3083" s="35">
        <f t="shared" si="586"/>
        <v>849723.33515595307</v>
      </c>
    </row>
    <row r="3084" spans="1:16" x14ac:dyDescent="0.4">
      <c r="A3084" s="1">
        <v>3083</v>
      </c>
      <c r="B3084" s="21">
        <v>42896</v>
      </c>
      <c r="C3084" s="43">
        <v>3</v>
      </c>
      <c r="D3084">
        <v>5916</v>
      </c>
      <c r="E3084" s="25">
        <f t="shared" si="587"/>
        <v>4591.25</v>
      </c>
      <c r="F3084" s="25">
        <f t="shared" si="588"/>
        <v>4964.875</v>
      </c>
      <c r="G3084" s="25">
        <f t="shared" si="577"/>
        <v>1.1915707847629597</v>
      </c>
      <c r="H3084" s="25">
        <f t="shared" si="584"/>
        <v>1.0047966317304369</v>
      </c>
      <c r="I3084" s="4">
        <f t="shared" si="578"/>
        <v>5887.7585903244972</v>
      </c>
      <c r="J3084" s="25">
        <f t="shared" si="585"/>
        <v>4289.2400409052689</v>
      </c>
      <c r="K3084" s="15">
        <f t="shared" si="579"/>
        <v>4309.8139457849356</v>
      </c>
      <c r="L3084" s="36">
        <f t="shared" si="580"/>
        <v>1606.1860542150644</v>
      </c>
      <c r="M3084" s="36">
        <f t="shared" si="581"/>
        <v>1606.1860542150644</v>
      </c>
      <c r="N3084" s="36">
        <f t="shared" si="582"/>
        <v>0.27149865689909808</v>
      </c>
      <c r="O3084" s="36">
        <f t="shared" si="583"/>
        <v>2579833.6407549577</v>
      </c>
      <c r="P3084" s="35">
        <f t="shared" si="586"/>
        <v>2579833.6407549577</v>
      </c>
    </row>
    <row r="3085" spans="1:16" x14ac:dyDescent="0.4">
      <c r="A3085" s="1">
        <v>3084</v>
      </c>
      <c r="B3085" s="21">
        <v>42897</v>
      </c>
      <c r="C3085" s="43">
        <v>4</v>
      </c>
      <c r="D3085">
        <v>5454</v>
      </c>
      <c r="E3085" s="25">
        <f t="shared" si="587"/>
        <v>5338.5</v>
      </c>
      <c r="F3085" s="25">
        <f t="shared" si="588"/>
        <v>5305.125</v>
      </c>
      <c r="G3085" s="25">
        <f t="shared" si="577"/>
        <v>1.0280624867463066</v>
      </c>
      <c r="H3085" s="25">
        <f t="shared" si="584"/>
        <v>0.99880733708417879</v>
      </c>
      <c r="I3085" s="4">
        <f t="shared" si="578"/>
        <v>5460.5125508207402</v>
      </c>
      <c r="J3085" s="25">
        <f t="shared" si="585"/>
        <v>4289.1801774446822</v>
      </c>
      <c r="K3085" s="15">
        <f t="shared" si="579"/>
        <v>4284.0646313077687</v>
      </c>
      <c r="L3085" s="36">
        <f t="shared" si="580"/>
        <v>1169.9353686922313</v>
      </c>
      <c r="M3085" s="36">
        <f t="shared" si="581"/>
        <v>1169.9353686922313</v>
      </c>
      <c r="N3085" s="36">
        <f t="shared" si="582"/>
        <v>0.21450960188709778</v>
      </c>
      <c r="O3085" s="36">
        <f t="shared" si="583"/>
        <v>1368748.7669170273</v>
      </c>
      <c r="P3085" s="35">
        <f t="shared" si="586"/>
        <v>1368748.7669170273</v>
      </c>
    </row>
    <row r="3086" spans="1:16" x14ac:dyDescent="0.4">
      <c r="A3086" s="1">
        <v>3085</v>
      </c>
      <c r="B3086" s="21">
        <v>42898</v>
      </c>
      <c r="C3086" s="43">
        <v>1</v>
      </c>
      <c r="D3086">
        <v>6639</v>
      </c>
      <c r="E3086" s="25">
        <f t="shared" si="587"/>
        <v>5271.75</v>
      </c>
      <c r="F3086" s="25">
        <f t="shared" si="588"/>
        <v>4948.875</v>
      </c>
      <c r="G3086" s="25">
        <f t="shared" si="577"/>
        <v>1.3415170114419943</v>
      </c>
      <c r="H3086" s="25">
        <f t="shared" si="584"/>
        <v>1.0016405964821891</v>
      </c>
      <c r="I3086" s="4">
        <f t="shared" si="578"/>
        <v>6628.1259199322531</v>
      </c>
      <c r="J3086" s="25">
        <f t="shared" si="585"/>
        <v>4289.1203139840945</v>
      </c>
      <c r="K3086" s="15">
        <f t="shared" si="579"/>
        <v>4296.1570296829022</v>
      </c>
      <c r="L3086" s="36">
        <f t="shared" si="580"/>
        <v>2342.8429703170978</v>
      </c>
      <c r="M3086" s="36">
        <f t="shared" si="581"/>
        <v>2342.8429703170978</v>
      </c>
      <c r="N3086" s="36">
        <f t="shared" si="582"/>
        <v>0.35289094296085222</v>
      </c>
      <c r="O3086" s="36">
        <f t="shared" si="583"/>
        <v>5488913.183564241</v>
      </c>
      <c r="P3086" s="35">
        <f t="shared" si="586"/>
        <v>5488913.183564241</v>
      </c>
    </row>
    <row r="3087" spans="1:16" x14ac:dyDescent="0.4">
      <c r="A3087" s="1">
        <v>3086</v>
      </c>
      <c r="B3087" s="21">
        <v>42899</v>
      </c>
      <c r="C3087" s="43">
        <v>2</v>
      </c>
      <c r="D3087">
        <v>3078</v>
      </c>
      <c r="E3087" s="25">
        <f t="shared" si="587"/>
        <v>4626</v>
      </c>
      <c r="F3087" s="25">
        <f t="shared" si="588"/>
        <v>4614.125</v>
      </c>
      <c r="G3087" s="25">
        <f t="shared" si="577"/>
        <v>0.66708205781161112</v>
      </c>
      <c r="H3087" s="25">
        <f t="shared" si="584"/>
        <v>0.99475543470319527</v>
      </c>
      <c r="I3087" s="4">
        <f t="shared" si="578"/>
        <v>3094.2278801606963</v>
      </c>
      <c r="J3087" s="25">
        <f t="shared" si="585"/>
        <v>4289.0604505235078</v>
      </c>
      <c r="K3087" s="15">
        <f t="shared" si="579"/>
        <v>4266.5661929287944</v>
      </c>
      <c r="L3087" s="36">
        <f t="shared" si="580"/>
        <v>-1188.5661929287944</v>
      </c>
      <c r="M3087" s="36">
        <f t="shared" si="581"/>
        <v>1188.5661929287944</v>
      </c>
      <c r="N3087" s="36">
        <f t="shared" si="582"/>
        <v>0.38614886060064796</v>
      </c>
      <c r="O3087" s="36">
        <f t="shared" si="583"/>
        <v>1412689.5949732482</v>
      </c>
      <c r="P3087" s="35">
        <f t="shared" si="586"/>
        <v>1412689.5949732482</v>
      </c>
    </row>
    <row r="3088" spans="1:16" x14ac:dyDescent="0.4">
      <c r="A3088" s="1">
        <v>3087</v>
      </c>
      <c r="B3088" s="21">
        <v>42900</v>
      </c>
      <c r="C3088" s="43">
        <v>3</v>
      </c>
      <c r="D3088">
        <v>3333</v>
      </c>
      <c r="E3088" s="25">
        <f t="shared" si="587"/>
        <v>4602.25</v>
      </c>
      <c r="F3088" s="25">
        <f t="shared" si="588"/>
        <v>4404</v>
      </c>
      <c r="G3088" s="25">
        <f t="shared" si="577"/>
        <v>0.75681198910081748</v>
      </c>
      <c r="H3088" s="25">
        <f t="shared" si="584"/>
        <v>1.0047966317304369</v>
      </c>
      <c r="I3088" s="4">
        <f t="shared" si="578"/>
        <v>3317.089144954623</v>
      </c>
      <c r="J3088" s="25">
        <f t="shared" si="585"/>
        <v>4289.0005870629202</v>
      </c>
      <c r="K3088" s="15">
        <f t="shared" si="579"/>
        <v>4309.5733433706882</v>
      </c>
      <c r="L3088" s="36">
        <f t="shared" si="580"/>
        <v>-976.57334337068824</v>
      </c>
      <c r="M3088" s="36">
        <f t="shared" si="581"/>
        <v>976.57334337068824</v>
      </c>
      <c r="N3088" s="36">
        <f t="shared" si="582"/>
        <v>0.29300130314152062</v>
      </c>
      <c r="O3088" s="36">
        <f t="shared" si="583"/>
        <v>953695.49498220417</v>
      </c>
      <c r="P3088" s="35">
        <f t="shared" si="586"/>
        <v>953695.49498220417</v>
      </c>
    </row>
    <row r="3089" spans="1:16" x14ac:dyDescent="0.4">
      <c r="A3089" s="1">
        <v>3088</v>
      </c>
      <c r="B3089" s="21">
        <v>42901</v>
      </c>
      <c r="C3089" s="43">
        <v>4</v>
      </c>
      <c r="D3089">
        <v>5359</v>
      </c>
      <c r="E3089" s="25">
        <f t="shared" si="587"/>
        <v>4205.75</v>
      </c>
      <c r="F3089" s="25">
        <f t="shared" si="588"/>
        <v>4249.75</v>
      </c>
      <c r="G3089" s="25">
        <f t="shared" si="577"/>
        <v>1.2610153538443438</v>
      </c>
      <c r="H3089" s="25">
        <f t="shared" si="584"/>
        <v>0.99880733708417879</v>
      </c>
      <c r="I3089" s="4">
        <f t="shared" si="578"/>
        <v>5365.3991125501188</v>
      </c>
      <c r="J3089" s="25">
        <f t="shared" si="585"/>
        <v>4288.9407236023335</v>
      </c>
      <c r="K3089" s="15">
        <f t="shared" si="579"/>
        <v>4283.8254630531374</v>
      </c>
      <c r="L3089" s="36">
        <f t="shared" si="580"/>
        <v>1075.1745369468626</v>
      </c>
      <c r="M3089" s="36">
        <f t="shared" si="581"/>
        <v>1075.1745369468626</v>
      </c>
      <c r="N3089" s="36">
        <f t="shared" si="582"/>
        <v>0.20062969526905441</v>
      </c>
      <c r="O3089" s="36">
        <f t="shared" si="583"/>
        <v>1156000.2848989004</v>
      </c>
      <c r="P3089" s="35">
        <f t="shared" si="586"/>
        <v>1156000.2848989004</v>
      </c>
    </row>
    <row r="3090" spans="1:16" x14ac:dyDescent="0.4">
      <c r="A3090" s="1">
        <v>3089</v>
      </c>
      <c r="B3090" s="21">
        <v>42902</v>
      </c>
      <c r="C3090" s="43">
        <v>1</v>
      </c>
      <c r="D3090">
        <v>5053</v>
      </c>
      <c r="E3090" s="25">
        <f t="shared" si="587"/>
        <v>4293.75</v>
      </c>
      <c r="F3090" s="25">
        <f t="shared" si="588"/>
        <v>4520.125</v>
      </c>
      <c r="G3090" s="25">
        <f t="shared" si="577"/>
        <v>1.1178894388982605</v>
      </c>
      <c r="H3090" s="25">
        <f t="shared" si="584"/>
        <v>1.0016405964821891</v>
      </c>
      <c r="I3090" s="4">
        <f t="shared" si="578"/>
        <v>5044.7236441358145</v>
      </c>
      <c r="J3090" s="25">
        <f t="shared" si="585"/>
        <v>4288.8808601417459</v>
      </c>
      <c r="K3090" s="15">
        <f t="shared" si="579"/>
        <v>4295.9171829934221</v>
      </c>
      <c r="L3090" s="36">
        <f t="shared" si="580"/>
        <v>757.0828170065779</v>
      </c>
      <c r="M3090" s="36">
        <f t="shared" si="581"/>
        <v>757.0828170065779</v>
      </c>
      <c r="N3090" s="36">
        <f t="shared" si="582"/>
        <v>0.14982838254632455</v>
      </c>
      <c r="O3090" s="36">
        <f t="shared" si="583"/>
        <v>573174.39180661552</v>
      </c>
      <c r="P3090" s="35">
        <f t="shared" si="586"/>
        <v>573174.39180661552</v>
      </c>
    </row>
    <row r="3091" spans="1:16" x14ac:dyDescent="0.4">
      <c r="A3091" s="1">
        <v>3090</v>
      </c>
      <c r="B3091" s="21">
        <v>42903</v>
      </c>
      <c r="C3091" s="43">
        <v>2</v>
      </c>
      <c r="D3091">
        <v>3430</v>
      </c>
      <c r="E3091" s="25">
        <f t="shared" si="587"/>
        <v>4746.5</v>
      </c>
      <c r="F3091" s="25">
        <f t="shared" si="588"/>
        <v>4505.375</v>
      </c>
      <c r="G3091" s="25">
        <f t="shared" si="577"/>
        <v>0.76131287628665756</v>
      </c>
      <c r="H3091" s="25">
        <f t="shared" si="584"/>
        <v>0.99475543470319527</v>
      </c>
      <c r="I3091" s="4">
        <f t="shared" si="578"/>
        <v>3448.0837001140962</v>
      </c>
      <c r="J3091" s="25">
        <f t="shared" si="585"/>
        <v>4288.8209966811592</v>
      </c>
      <c r="K3091" s="15">
        <f t="shared" si="579"/>
        <v>4266.3279949177577</v>
      </c>
      <c r="L3091" s="36">
        <f t="shared" si="580"/>
        <v>-836.32799491775768</v>
      </c>
      <c r="M3091" s="36">
        <f t="shared" si="581"/>
        <v>836.32799491775768</v>
      </c>
      <c r="N3091" s="36">
        <f t="shared" si="582"/>
        <v>0.24382740376611012</v>
      </c>
      <c r="O3091" s="36">
        <f t="shared" si="583"/>
        <v>699444.51508315688</v>
      </c>
      <c r="P3091" s="35">
        <f t="shared" si="586"/>
        <v>699444.51508315688</v>
      </c>
    </row>
    <row r="3092" spans="1:16" x14ac:dyDescent="0.4">
      <c r="A3092" s="1">
        <v>3091</v>
      </c>
      <c r="B3092" s="21">
        <v>42904</v>
      </c>
      <c r="C3092" s="43">
        <v>3</v>
      </c>
      <c r="D3092">
        <v>5144</v>
      </c>
      <c r="E3092" s="25">
        <f t="shared" si="587"/>
        <v>4264.25</v>
      </c>
      <c r="F3092" s="25">
        <f t="shared" si="588"/>
        <v>4424.125</v>
      </c>
      <c r="G3092" s="25">
        <f t="shared" si="577"/>
        <v>1.1627157912581585</v>
      </c>
      <c r="H3092" s="25">
        <f t="shared" si="584"/>
        <v>1.0047966317304369</v>
      </c>
      <c r="I3092" s="4">
        <f t="shared" si="578"/>
        <v>5119.4439128852628</v>
      </c>
      <c r="J3092" s="25">
        <f t="shared" si="585"/>
        <v>4288.7611332205715</v>
      </c>
      <c r="K3092" s="15">
        <f t="shared" si="579"/>
        <v>4309.3327409564417</v>
      </c>
      <c r="L3092" s="36">
        <f t="shared" si="580"/>
        <v>834.66725904355826</v>
      </c>
      <c r="M3092" s="36">
        <f t="shared" si="581"/>
        <v>834.66725904355826</v>
      </c>
      <c r="N3092" s="36">
        <f t="shared" si="582"/>
        <v>0.16226035362433092</v>
      </c>
      <c r="O3092" s="36">
        <f t="shared" si="583"/>
        <v>696669.43331928644</v>
      </c>
      <c r="P3092" s="35">
        <f t="shared" si="586"/>
        <v>696669.43331928644</v>
      </c>
    </row>
    <row r="3093" spans="1:16" x14ac:dyDescent="0.4">
      <c r="A3093" s="1">
        <v>3092</v>
      </c>
      <c r="B3093" s="21">
        <v>42905</v>
      </c>
      <c r="C3093" s="43">
        <v>4</v>
      </c>
      <c r="D3093">
        <v>3430</v>
      </c>
      <c r="E3093" s="25">
        <f t="shared" si="587"/>
        <v>4584</v>
      </c>
      <c r="F3093" s="25">
        <f t="shared" si="588"/>
        <v>4786.625</v>
      </c>
      <c r="G3093" s="25">
        <f t="shared" si="577"/>
        <v>0.71658005379573286</v>
      </c>
      <c r="H3093" s="25">
        <f t="shared" si="584"/>
        <v>0.99880733708417879</v>
      </c>
      <c r="I3093" s="4">
        <f t="shared" si="578"/>
        <v>3434.0957186129699</v>
      </c>
      <c r="J3093" s="25">
        <f t="shared" si="585"/>
        <v>4288.7012697599848</v>
      </c>
      <c r="K3093" s="15">
        <f t="shared" si="579"/>
        <v>4283.586294798507</v>
      </c>
      <c r="L3093" s="36">
        <f t="shared" si="580"/>
        <v>-853.58629479850697</v>
      </c>
      <c r="M3093" s="36">
        <f t="shared" si="581"/>
        <v>853.58629479850697</v>
      </c>
      <c r="N3093" s="36">
        <f t="shared" si="582"/>
        <v>0.24885897807536647</v>
      </c>
      <c r="O3093" s="36">
        <f t="shared" si="583"/>
        <v>728609.56266784365</v>
      </c>
      <c r="P3093" s="35">
        <f t="shared" si="586"/>
        <v>728609.56266784365</v>
      </c>
    </row>
    <row r="3094" spans="1:16" x14ac:dyDescent="0.4">
      <c r="A3094" s="1">
        <v>3093</v>
      </c>
      <c r="B3094" s="21">
        <v>42906</v>
      </c>
      <c r="C3094" s="43">
        <v>1</v>
      </c>
      <c r="D3094">
        <v>6332</v>
      </c>
      <c r="E3094" s="25">
        <f t="shared" si="587"/>
        <v>4989.25</v>
      </c>
      <c r="F3094" s="25">
        <f t="shared" si="588"/>
        <v>4664.875</v>
      </c>
      <c r="G3094" s="25">
        <f t="shared" si="577"/>
        <v>1.3573782791607492</v>
      </c>
      <c r="H3094" s="25">
        <f t="shared" si="584"/>
        <v>1.0016405964821891</v>
      </c>
      <c r="I3094" s="4">
        <f t="shared" si="578"/>
        <v>6321.6287580977596</v>
      </c>
      <c r="J3094" s="25">
        <f t="shared" si="585"/>
        <v>4288.6414062993972</v>
      </c>
      <c r="K3094" s="15">
        <f t="shared" si="579"/>
        <v>4295.677336303942</v>
      </c>
      <c r="L3094" s="36">
        <f t="shared" si="580"/>
        <v>2036.322663696058</v>
      </c>
      <c r="M3094" s="36">
        <f t="shared" si="581"/>
        <v>2036.322663696058</v>
      </c>
      <c r="N3094" s="36">
        <f t="shared" si="582"/>
        <v>0.32159233475932691</v>
      </c>
      <c r="O3094" s="36">
        <f t="shared" si="583"/>
        <v>4146609.9906822089</v>
      </c>
      <c r="P3094" s="35">
        <f t="shared" si="586"/>
        <v>4146609.9906822089</v>
      </c>
    </row>
    <row r="3095" spans="1:16" x14ac:dyDescent="0.4">
      <c r="A3095" s="1">
        <v>3094</v>
      </c>
      <c r="B3095" s="21">
        <v>42907</v>
      </c>
      <c r="C3095" s="43">
        <v>2</v>
      </c>
      <c r="D3095">
        <v>5051</v>
      </c>
      <c r="E3095" s="25">
        <f t="shared" si="587"/>
        <v>4340.5</v>
      </c>
      <c r="F3095" s="25">
        <f t="shared" si="588"/>
        <v>4335.375</v>
      </c>
      <c r="G3095" s="25">
        <f t="shared" si="577"/>
        <v>1.165066459072168</v>
      </c>
      <c r="H3095" s="25">
        <f t="shared" si="584"/>
        <v>0.99475543470319527</v>
      </c>
      <c r="I3095" s="4">
        <f t="shared" si="578"/>
        <v>5077.6299618881349</v>
      </c>
      <c r="J3095" s="25">
        <f t="shared" si="585"/>
        <v>4288.5815428388105</v>
      </c>
      <c r="K3095" s="15">
        <f t="shared" si="579"/>
        <v>4266.0897969067209</v>
      </c>
      <c r="L3095" s="36">
        <f t="shared" si="580"/>
        <v>784.91020309327905</v>
      </c>
      <c r="M3095" s="36">
        <f t="shared" si="581"/>
        <v>784.91020309327905</v>
      </c>
      <c r="N3095" s="36">
        <f t="shared" si="582"/>
        <v>0.15539699130732113</v>
      </c>
      <c r="O3095" s="36">
        <f t="shared" si="583"/>
        <v>616084.02691993257</v>
      </c>
      <c r="P3095" s="35">
        <f t="shared" si="586"/>
        <v>616084.02691993257</v>
      </c>
    </row>
    <row r="3096" spans="1:16" x14ac:dyDescent="0.4">
      <c r="A3096" s="1">
        <v>3095</v>
      </c>
      <c r="B3096" s="21">
        <v>42908</v>
      </c>
      <c r="C3096" s="43">
        <v>3</v>
      </c>
      <c r="D3096">
        <v>2549</v>
      </c>
      <c r="E3096" s="25">
        <f t="shared" si="587"/>
        <v>4330.25</v>
      </c>
      <c r="F3096" s="25">
        <f t="shared" si="588"/>
        <v>4305.625</v>
      </c>
      <c r="G3096" s="25">
        <f t="shared" si="577"/>
        <v>0.5920162578022935</v>
      </c>
      <c r="H3096" s="25">
        <f t="shared" si="584"/>
        <v>1.0047966317304369</v>
      </c>
      <c r="I3096" s="4">
        <f t="shared" si="578"/>
        <v>2536.8317523220326</v>
      </c>
      <c r="J3096" s="25">
        <f t="shared" si="585"/>
        <v>4288.5216793782229</v>
      </c>
      <c r="K3096" s="15">
        <f t="shared" si="579"/>
        <v>4309.0921385421952</v>
      </c>
      <c r="L3096" s="36">
        <f t="shared" si="580"/>
        <v>-1760.0921385421952</v>
      </c>
      <c r="M3096" s="36">
        <f t="shared" si="581"/>
        <v>1760.0921385421952</v>
      </c>
      <c r="N3096" s="36">
        <f t="shared" si="582"/>
        <v>0.69050299668191262</v>
      </c>
      <c r="O3096" s="36">
        <f t="shared" si="583"/>
        <v>3097924.3361580381</v>
      </c>
      <c r="P3096" s="35">
        <f t="shared" si="586"/>
        <v>3097924.3361580381</v>
      </c>
    </row>
    <row r="3097" spans="1:16" x14ac:dyDescent="0.4">
      <c r="A3097" s="1">
        <v>3096</v>
      </c>
      <c r="B3097" s="21">
        <v>42909</v>
      </c>
      <c r="C3097" s="43">
        <v>4</v>
      </c>
      <c r="D3097">
        <v>3389</v>
      </c>
      <c r="E3097" s="25">
        <f t="shared" si="587"/>
        <v>4281</v>
      </c>
      <c r="F3097" s="25">
        <f t="shared" si="588"/>
        <v>4171.25</v>
      </c>
      <c r="G3097" s="25">
        <f t="shared" si="577"/>
        <v>0.81246628708420732</v>
      </c>
      <c r="H3097" s="25">
        <f t="shared" si="584"/>
        <v>0.99880733708417879</v>
      </c>
      <c r="I3097" s="4">
        <f t="shared" si="578"/>
        <v>3393.0467610435439</v>
      </c>
      <c r="J3097" s="25">
        <f t="shared" si="585"/>
        <v>4288.4618159176362</v>
      </c>
      <c r="K3097" s="15">
        <f t="shared" si="579"/>
        <v>4283.3471265438757</v>
      </c>
      <c r="L3097" s="36">
        <f t="shared" si="580"/>
        <v>-894.34712654387567</v>
      </c>
      <c r="M3097" s="36">
        <f t="shared" si="581"/>
        <v>894.34712654387567</v>
      </c>
      <c r="N3097" s="36">
        <f t="shared" si="582"/>
        <v>0.26389705710943512</v>
      </c>
      <c r="O3097" s="36">
        <f t="shared" si="583"/>
        <v>799856.78275728715</v>
      </c>
      <c r="P3097" s="35">
        <f t="shared" si="586"/>
        <v>799856.78275728715</v>
      </c>
    </row>
    <row r="3098" spans="1:16" x14ac:dyDescent="0.4">
      <c r="A3098" s="1">
        <v>3097</v>
      </c>
      <c r="B3098" s="21">
        <v>42910</v>
      </c>
      <c r="C3098" s="43">
        <v>1</v>
      </c>
      <c r="D3098">
        <v>6135</v>
      </c>
      <c r="E3098" s="25">
        <f t="shared" si="587"/>
        <v>4061.5</v>
      </c>
      <c r="F3098" s="25">
        <f t="shared" si="588"/>
        <v>4066.125</v>
      </c>
      <c r="G3098" s="25">
        <f t="shared" si="577"/>
        <v>1.5088075255925482</v>
      </c>
      <c r="H3098" s="25">
        <f t="shared" si="584"/>
        <v>1.0016405964821891</v>
      </c>
      <c r="I3098" s="4">
        <f t="shared" si="578"/>
        <v>6124.9514262365374</v>
      </c>
      <c r="J3098" s="25">
        <f t="shared" si="585"/>
        <v>4288.4019524570485</v>
      </c>
      <c r="K3098" s="15">
        <f t="shared" si="579"/>
        <v>4295.4374896144627</v>
      </c>
      <c r="L3098" s="36">
        <f t="shared" si="580"/>
        <v>1839.5625103855373</v>
      </c>
      <c r="M3098" s="36">
        <f t="shared" si="581"/>
        <v>1839.5625103855373</v>
      </c>
      <c r="N3098" s="36">
        <f t="shared" si="582"/>
        <v>0.2998471899568928</v>
      </c>
      <c r="O3098" s="36">
        <f t="shared" si="583"/>
        <v>3383990.2296159398</v>
      </c>
      <c r="P3098" s="35">
        <f t="shared" si="586"/>
        <v>3383990.2296159398</v>
      </c>
    </row>
    <row r="3099" spans="1:16" x14ac:dyDescent="0.4">
      <c r="A3099" s="1">
        <v>3098</v>
      </c>
      <c r="B3099" s="21">
        <v>42911</v>
      </c>
      <c r="C3099" s="43">
        <v>2</v>
      </c>
      <c r="D3099">
        <v>4173</v>
      </c>
      <c r="E3099" s="25">
        <f t="shared" si="587"/>
        <v>4070.75</v>
      </c>
      <c r="F3099" s="25">
        <f t="shared" si="588"/>
        <v>4103.375</v>
      </c>
      <c r="G3099" s="25">
        <f t="shared" si="577"/>
        <v>1.0169677399701464</v>
      </c>
      <c r="H3099" s="25">
        <f t="shared" si="584"/>
        <v>0.99475543470319527</v>
      </c>
      <c r="I3099" s="4">
        <f t="shared" si="578"/>
        <v>4195.0009564361881</v>
      </c>
      <c r="J3099" s="25">
        <f t="shared" si="585"/>
        <v>4288.3420889964618</v>
      </c>
      <c r="K3099" s="15">
        <f t="shared" si="579"/>
        <v>4265.8515988956842</v>
      </c>
      <c r="L3099" s="36">
        <f t="shared" si="580"/>
        <v>-92.851598895684219</v>
      </c>
      <c r="M3099" s="36">
        <f t="shared" si="581"/>
        <v>92.851598895684219</v>
      </c>
      <c r="N3099" s="36">
        <f t="shared" si="582"/>
        <v>2.2250562879387543E-2</v>
      </c>
      <c r="O3099" s="36">
        <f t="shared" si="583"/>
        <v>8621.4194174850272</v>
      </c>
      <c r="P3099" s="35">
        <f t="shared" si="586"/>
        <v>8621.4194174850272</v>
      </c>
    </row>
    <row r="3100" spans="1:16" x14ac:dyDescent="0.4">
      <c r="A3100" s="1">
        <v>3099</v>
      </c>
      <c r="B3100" s="21">
        <v>42912</v>
      </c>
      <c r="C3100" s="43">
        <v>3</v>
      </c>
      <c r="D3100">
        <v>2586</v>
      </c>
      <c r="E3100" s="25">
        <f t="shared" si="587"/>
        <v>4136</v>
      </c>
      <c r="F3100" s="25">
        <f t="shared" si="588"/>
        <v>3797.875</v>
      </c>
      <c r="G3100" s="25">
        <f t="shared" si="577"/>
        <v>0.68090708619951945</v>
      </c>
      <c r="H3100" s="25">
        <f t="shared" si="584"/>
        <v>1.0047966317304369</v>
      </c>
      <c r="I3100" s="4">
        <f t="shared" si="578"/>
        <v>2573.6551241682132</v>
      </c>
      <c r="J3100" s="25">
        <f t="shared" si="585"/>
        <v>4288.2822255358742</v>
      </c>
      <c r="K3100" s="15">
        <f t="shared" si="579"/>
        <v>4308.8515361279478</v>
      </c>
      <c r="L3100" s="36">
        <f t="shared" si="580"/>
        <v>-1722.8515361279478</v>
      </c>
      <c r="M3100" s="36">
        <f t="shared" si="581"/>
        <v>1722.8515361279478</v>
      </c>
      <c r="N3100" s="36">
        <f t="shared" si="582"/>
        <v>0.66622255844081513</v>
      </c>
      <c r="O3100" s="36">
        <f t="shared" si="583"/>
        <v>2968217.4155384297</v>
      </c>
      <c r="P3100" s="35">
        <f t="shared" si="586"/>
        <v>2968217.4155384297</v>
      </c>
    </row>
    <row r="3101" spans="1:16" x14ac:dyDescent="0.4">
      <c r="A3101" s="1">
        <v>3100</v>
      </c>
      <c r="B3101" s="21">
        <v>42913</v>
      </c>
      <c r="C3101" s="43">
        <v>4</v>
      </c>
      <c r="D3101">
        <v>3650</v>
      </c>
      <c r="E3101" s="25">
        <f t="shared" si="587"/>
        <v>3459.75</v>
      </c>
      <c r="F3101" s="25">
        <f t="shared" si="588"/>
        <v>3638</v>
      </c>
      <c r="G3101" s="25">
        <f t="shared" si="577"/>
        <v>1.0032985156679495</v>
      </c>
      <c r="H3101" s="25">
        <f t="shared" si="584"/>
        <v>0.99880733708417879</v>
      </c>
      <c r="I3101" s="4">
        <f t="shared" si="578"/>
        <v>3654.3584177659886</v>
      </c>
      <c r="J3101" s="25">
        <f t="shared" si="585"/>
        <v>4288.2223620752875</v>
      </c>
      <c r="K3101" s="15">
        <f t="shared" si="579"/>
        <v>4283.1079582892453</v>
      </c>
      <c r="L3101" s="36">
        <f t="shared" si="580"/>
        <v>-633.10795828924529</v>
      </c>
      <c r="M3101" s="36">
        <f t="shared" si="581"/>
        <v>633.10795828924529</v>
      </c>
      <c r="N3101" s="36">
        <f t="shared" si="582"/>
        <v>0.17345423514773844</v>
      </c>
      <c r="O3101" s="36">
        <f t="shared" si="583"/>
        <v>400825.68684917677</v>
      </c>
      <c r="P3101" s="35">
        <f t="shared" si="586"/>
        <v>400825.68684917677</v>
      </c>
    </row>
    <row r="3102" spans="1:16" x14ac:dyDescent="0.4">
      <c r="A3102" s="1">
        <v>3101</v>
      </c>
      <c r="B3102" s="21">
        <v>42914</v>
      </c>
      <c r="C3102" s="43">
        <v>1</v>
      </c>
      <c r="D3102">
        <v>3430</v>
      </c>
      <c r="E3102" s="25">
        <f t="shared" si="587"/>
        <v>3816.25</v>
      </c>
      <c r="F3102" s="25">
        <f t="shared" si="588"/>
        <v>3949.25</v>
      </c>
      <c r="G3102" s="25">
        <f t="shared" si="577"/>
        <v>0.86851933911502188</v>
      </c>
      <c r="H3102" s="25">
        <f t="shared" si="584"/>
        <v>1.0016405964821891</v>
      </c>
      <c r="I3102" s="4">
        <f t="shared" si="578"/>
        <v>3424.3819709847307</v>
      </c>
      <c r="J3102" s="25">
        <f t="shared" si="585"/>
        <v>4288.1624986146999</v>
      </c>
      <c r="K3102" s="15">
        <f t="shared" si="579"/>
        <v>4295.1976429249826</v>
      </c>
      <c r="L3102" s="36">
        <f t="shared" si="580"/>
        <v>-865.19764292498257</v>
      </c>
      <c r="M3102" s="36">
        <f t="shared" si="581"/>
        <v>865.19764292498257</v>
      </c>
      <c r="N3102" s="36">
        <f t="shared" si="582"/>
        <v>0.25224421076530107</v>
      </c>
      <c r="O3102" s="36">
        <f t="shared" si="583"/>
        <v>748566.96132294566</v>
      </c>
      <c r="P3102" s="35">
        <f t="shared" si="586"/>
        <v>748566.96132294566</v>
      </c>
    </row>
    <row r="3103" spans="1:16" x14ac:dyDescent="0.4">
      <c r="A3103" s="1">
        <v>3102</v>
      </c>
      <c r="B3103" s="21">
        <v>42915</v>
      </c>
      <c r="C3103" s="43">
        <v>2</v>
      </c>
      <c r="D3103">
        <v>5599</v>
      </c>
      <c r="E3103" s="25">
        <f t="shared" si="587"/>
        <v>4082.25</v>
      </c>
      <c r="F3103" s="25">
        <f t="shared" si="588"/>
        <v>4137.625</v>
      </c>
      <c r="G3103" s="25">
        <f t="shared" si="577"/>
        <v>1.3531917464729162</v>
      </c>
      <c r="H3103" s="25">
        <f t="shared" si="584"/>
        <v>0.99475543470319527</v>
      </c>
      <c r="I3103" s="4">
        <f t="shared" si="578"/>
        <v>5628.5191361337684</v>
      </c>
      <c r="J3103" s="25">
        <f t="shared" si="585"/>
        <v>4288.1026351541132</v>
      </c>
      <c r="K3103" s="15">
        <f t="shared" si="579"/>
        <v>4265.6134008846466</v>
      </c>
      <c r="L3103" s="36">
        <f t="shared" si="580"/>
        <v>1333.3865991153534</v>
      </c>
      <c r="M3103" s="36">
        <f t="shared" si="581"/>
        <v>1333.3865991153534</v>
      </c>
      <c r="N3103" s="36">
        <f t="shared" si="582"/>
        <v>0.23814727614133835</v>
      </c>
      <c r="O3103" s="36">
        <f t="shared" si="583"/>
        <v>1777919.8227004083</v>
      </c>
      <c r="P3103" s="35">
        <f t="shared" si="586"/>
        <v>1777919.8227004083</v>
      </c>
    </row>
    <row r="3104" spans="1:16" x14ac:dyDescent="0.4">
      <c r="A3104" s="1">
        <v>3103</v>
      </c>
      <c r="B3104" s="21">
        <v>42916</v>
      </c>
      <c r="C3104" s="43">
        <v>3</v>
      </c>
      <c r="D3104">
        <v>3650</v>
      </c>
      <c r="E3104" s="25">
        <f t="shared" si="587"/>
        <v>4193</v>
      </c>
      <c r="F3104" s="25">
        <f t="shared" si="588"/>
        <v>4193</v>
      </c>
      <c r="G3104" s="25">
        <f t="shared" si="577"/>
        <v>0.87049844979728119</v>
      </c>
      <c r="H3104" s="25">
        <f t="shared" si="584"/>
        <v>1.0047966317304369</v>
      </c>
      <c r="I3104" s="4">
        <f t="shared" si="578"/>
        <v>3632.5758713124433</v>
      </c>
      <c r="J3104" s="25">
        <f t="shared" si="585"/>
        <v>4288.0427716935255</v>
      </c>
      <c r="K3104" s="15">
        <f t="shared" si="579"/>
        <v>4308.6109337137013</v>
      </c>
      <c r="L3104" s="36">
        <f t="shared" si="580"/>
        <v>-658.61093371370134</v>
      </c>
      <c r="M3104" s="36">
        <f t="shared" si="581"/>
        <v>658.61093371370134</v>
      </c>
      <c r="N3104" s="36">
        <f t="shared" si="582"/>
        <v>0.18044135170238393</v>
      </c>
      <c r="O3104" s="36">
        <f t="shared" si="583"/>
        <v>433768.36200723349</v>
      </c>
      <c r="P3104" s="35">
        <f t="shared" si="586"/>
        <v>433768.36200723349</v>
      </c>
    </row>
    <row r="3105" spans="1:16" x14ac:dyDescent="0.4">
      <c r="A3105" s="1">
        <v>3104</v>
      </c>
      <c r="B3105" s="21">
        <v>42917</v>
      </c>
      <c r="C3105" s="43">
        <v>4</v>
      </c>
      <c r="D3105">
        <v>4093</v>
      </c>
      <c r="E3105" s="25">
        <f t="shared" si="587"/>
        <v>4193</v>
      </c>
      <c r="F3105" s="25">
        <f t="shared" si="588"/>
        <v>3949.375</v>
      </c>
      <c r="G3105" s="25">
        <f t="shared" si="577"/>
        <v>1.0363665136888749</v>
      </c>
      <c r="H3105" s="25">
        <f t="shared" si="584"/>
        <v>0.99880733708417879</v>
      </c>
      <c r="I3105" s="4">
        <f t="shared" si="578"/>
        <v>4097.8873983332032</v>
      </c>
      <c r="J3105" s="25">
        <f t="shared" si="585"/>
        <v>4287.9829082329388</v>
      </c>
      <c r="K3105" s="15">
        <f t="shared" si="579"/>
        <v>4282.868790034614</v>
      </c>
      <c r="L3105" s="36">
        <f t="shared" si="580"/>
        <v>-189.86879003461399</v>
      </c>
      <c r="M3105" s="36">
        <f t="shared" si="581"/>
        <v>189.86879003461399</v>
      </c>
      <c r="N3105" s="36">
        <f t="shared" si="582"/>
        <v>4.6388661137213287E-2</v>
      </c>
      <c r="O3105" s="36">
        <f t="shared" si="583"/>
        <v>36050.157429208331</v>
      </c>
      <c r="P3105" s="35">
        <f t="shared" si="586"/>
        <v>36050.157429208331</v>
      </c>
    </row>
    <row r="3106" spans="1:16" x14ac:dyDescent="0.4">
      <c r="A3106" s="1">
        <v>3105</v>
      </c>
      <c r="B3106" s="21">
        <v>42918</v>
      </c>
      <c r="C3106" s="43">
        <v>1</v>
      </c>
      <c r="D3106">
        <v>3430</v>
      </c>
      <c r="E3106" s="25">
        <f t="shared" si="587"/>
        <v>3705.75</v>
      </c>
      <c r="F3106" s="25">
        <f t="shared" si="588"/>
        <v>3885.125</v>
      </c>
      <c r="G3106" s="25">
        <f t="shared" si="577"/>
        <v>0.88285447701167918</v>
      </c>
      <c r="H3106" s="25">
        <f t="shared" si="584"/>
        <v>1.0016405964821891</v>
      </c>
      <c r="I3106" s="4">
        <f t="shared" si="578"/>
        <v>3424.3819709847307</v>
      </c>
      <c r="J3106" s="25">
        <f t="shared" si="585"/>
        <v>4287.9230447723512</v>
      </c>
      <c r="K3106" s="15">
        <f t="shared" si="579"/>
        <v>4294.9577962355024</v>
      </c>
      <c r="L3106" s="36">
        <f t="shared" si="580"/>
        <v>-864.95779623550243</v>
      </c>
      <c r="M3106" s="36">
        <f t="shared" si="581"/>
        <v>864.95779623550243</v>
      </c>
      <c r="N3106" s="36">
        <f t="shared" si="582"/>
        <v>0.25217428461676455</v>
      </c>
      <c r="O3106" s="36">
        <f t="shared" si="583"/>
        <v>748151.98926857696</v>
      </c>
      <c r="P3106" s="35">
        <f t="shared" si="586"/>
        <v>748151.98926857696</v>
      </c>
    </row>
    <row r="3107" spans="1:16" x14ac:dyDescent="0.4">
      <c r="A3107" s="1">
        <v>3106</v>
      </c>
      <c r="B3107" s="21">
        <v>42919</v>
      </c>
      <c r="C3107" s="43">
        <v>2</v>
      </c>
      <c r="D3107">
        <v>3650</v>
      </c>
      <c r="E3107" s="25">
        <f t="shared" si="587"/>
        <v>4064.5</v>
      </c>
      <c r="F3107" s="25">
        <f t="shared" si="588"/>
        <v>3875.75</v>
      </c>
      <c r="G3107" s="25">
        <f t="shared" si="577"/>
        <v>0.94175320905631166</v>
      </c>
      <c r="H3107" s="25">
        <f t="shared" si="584"/>
        <v>0.99475543470319527</v>
      </c>
      <c r="I3107" s="4">
        <f t="shared" si="578"/>
        <v>3669.2435875849715</v>
      </c>
      <c r="J3107" s="25">
        <f t="shared" si="585"/>
        <v>4287.8631813117645</v>
      </c>
      <c r="K3107" s="15">
        <f t="shared" si="579"/>
        <v>4265.3752028736099</v>
      </c>
      <c r="L3107" s="36">
        <f t="shared" si="580"/>
        <v>-615.37520287360985</v>
      </c>
      <c r="M3107" s="36">
        <f t="shared" si="581"/>
        <v>615.37520287360985</v>
      </c>
      <c r="N3107" s="36">
        <f t="shared" si="582"/>
        <v>0.16859594599276984</v>
      </c>
      <c r="O3107" s="36">
        <f t="shared" si="583"/>
        <v>378686.6403117365</v>
      </c>
      <c r="P3107" s="35">
        <f t="shared" si="586"/>
        <v>378686.6403117365</v>
      </c>
    </row>
    <row r="3108" spans="1:16" x14ac:dyDescent="0.4">
      <c r="A3108" s="1">
        <v>3107</v>
      </c>
      <c r="B3108" s="21">
        <v>42920</v>
      </c>
      <c r="C3108" s="43">
        <v>3</v>
      </c>
      <c r="D3108">
        <v>5085</v>
      </c>
      <c r="E3108" s="25">
        <f t="shared" si="587"/>
        <v>3687</v>
      </c>
      <c r="F3108" s="25">
        <f t="shared" si="588"/>
        <v>3714.5</v>
      </c>
      <c r="G3108" s="25">
        <f t="shared" si="577"/>
        <v>1.3689594831067438</v>
      </c>
      <c r="H3108" s="25">
        <f t="shared" si="584"/>
        <v>1.0047966317304369</v>
      </c>
      <c r="I3108" s="4">
        <f t="shared" si="578"/>
        <v>5060.7255631845956</v>
      </c>
      <c r="J3108" s="25">
        <f t="shared" si="585"/>
        <v>4287.8033178511769</v>
      </c>
      <c r="K3108" s="15">
        <f t="shared" si="579"/>
        <v>4308.3703312994539</v>
      </c>
      <c r="L3108" s="36">
        <f t="shared" si="580"/>
        <v>776.62966870054606</v>
      </c>
      <c r="M3108" s="36">
        <f t="shared" si="581"/>
        <v>776.62966870054606</v>
      </c>
      <c r="N3108" s="36">
        <f t="shared" si="582"/>
        <v>0.152729531701189</v>
      </c>
      <c r="O3108" s="36">
        <f t="shared" si="583"/>
        <v>603153.6423059199</v>
      </c>
      <c r="P3108" s="35">
        <f t="shared" si="586"/>
        <v>603153.6423059199</v>
      </c>
    </row>
    <row r="3109" spans="1:16" x14ac:dyDescent="0.4">
      <c r="A3109" s="1">
        <v>3108</v>
      </c>
      <c r="B3109" s="21">
        <v>42921</v>
      </c>
      <c r="C3109" s="43">
        <v>4</v>
      </c>
      <c r="D3109">
        <v>2583</v>
      </c>
      <c r="E3109" s="25">
        <f t="shared" si="587"/>
        <v>3742</v>
      </c>
      <c r="F3109" s="25">
        <f t="shared" si="588"/>
        <v>3714.5</v>
      </c>
      <c r="G3109" s="25">
        <f t="shared" si="577"/>
        <v>0.69538295867546107</v>
      </c>
      <c r="H3109" s="25">
        <f t="shared" si="584"/>
        <v>0.99880733708417879</v>
      </c>
      <c r="I3109" s="4">
        <f t="shared" si="578"/>
        <v>2586.084326873849</v>
      </c>
      <c r="J3109" s="25">
        <f t="shared" si="585"/>
        <v>4287.7434543905902</v>
      </c>
      <c r="K3109" s="15">
        <f t="shared" si="579"/>
        <v>4282.6296217799836</v>
      </c>
      <c r="L3109" s="36">
        <f t="shared" si="580"/>
        <v>-1699.6296217799836</v>
      </c>
      <c r="M3109" s="36">
        <f t="shared" si="581"/>
        <v>1699.6296217799836</v>
      </c>
      <c r="N3109" s="36">
        <f t="shared" si="582"/>
        <v>0.65800604792101569</v>
      </c>
      <c r="O3109" s="36">
        <f t="shared" si="583"/>
        <v>2888740.8512319704</v>
      </c>
      <c r="P3109" s="35">
        <f t="shared" si="586"/>
        <v>2888740.8512319704</v>
      </c>
    </row>
    <row r="3110" spans="1:16" x14ac:dyDescent="0.4">
      <c r="A3110" s="1">
        <v>3109</v>
      </c>
      <c r="B3110" s="21">
        <v>42922</v>
      </c>
      <c r="C3110" s="43">
        <v>1</v>
      </c>
      <c r="D3110">
        <v>3650</v>
      </c>
      <c r="E3110" s="25">
        <f t="shared" si="587"/>
        <v>3687</v>
      </c>
      <c r="F3110" s="25">
        <f t="shared" si="588"/>
        <v>3480.125</v>
      </c>
      <c r="G3110" s="25">
        <f t="shared" si="577"/>
        <v>1.0488129018354226</v>
      </c>
      <c r="H3110" s="25">
        <f t="shared" si="584"/>
        <v>1.0016405964821891</v>
      </c>
      <c r="I3110" s="4">
        <f t="shared" si="578"/>
        <v>3644.0216309312732</v>
      </c>
      <c r="J3110" s="25">
        <f t="shared" si="585"/>
        <v>4287.6835909300025</v>
      </c>
      <c r="K3110" s="15">
        <f t="shared" si="579"/>
        <v>4294.7179495460223</v>
      </c>
      <c r="L3110" s="36">
        <f t="shared" si="580"/>
        <v>-644.71794954602228</v>
      </c>
      <c r="M3110" s="36">
        <f t="shared" si="581"/>
        <v>644.71794954602228</v>
      </c>
      <c r="N3110" s="36">
        <f t="shared" si="582"/>
        <v>0.17663505467014309</v>
      </c>
      <c r="O3110" s="36">
        <f t="shared" si="583"/>
        <v>415661.23446682736</v>
      </c>
      <c r="P3110" s="35">
        <f t="shared" si="586"/>
        <v>415661.23446682736</v>
      </c>
    </row>
    <row r="3111" spans="1:16" x14ac:dyDescent="0.4">
      <c r="A3111" s="1">
        <v>3110</v>
      </c>
      <c r="B3111" s="21">
        <v>42923</v>
      </c>
      <c r="C3111" s="43">
        <v>2</v>
      </c>
      <c r="D3111">
        <v>3430</v>
      </c>
      <c r="E3111" s="25">
        <f t="shared" si="587"/>
        <v>3273.25</v>
      </c>
      <c r="F3111" s="25">
        <f t="shared" si="588"/>
        <v>3379.125</v>
      </c>
      <c r="G3111" s="25">
        <f t="shared" si="577"/>
        <v>1.015055672696334</v>
      </c>
      <c r="H3111" s="25">
        <f t="shared" si="584"/>
        <v>0.99475543470319527</v>
      </c>
      <c r="I3111" s="4">
        <f t="shared" si="578"/>
        <v>3448.0837001140962</v>
      </c>
      <c r="J3111" s="25">
        <f t="shared" si="585"/>
        <v>4287.6237274694158</v>
      </c>
      <c r="K3111" s="15">
        <f t="shared" si="579"/>
        <v>4265.1370048625731</v>
      </c>
      <c r="L3111" s="36">
        <f t="shared" si="580"/>
        <v>-835.13700486257312</v>
      </c>
      <c r="M3111" s="36">
        <f t="shared" si="581"/>
        <v>835.13700486257312</v>
      </c>
      <c r="N3111" s="36">
        <f t="shared" si="582"/>
        <v>0.24348017634477351</v>
      </c>
      <c r="O3111" s="36">
        <f t="shared" si="583"/>
        <v>697453.81689082948</v>
      </c>
      <c r="P3111" s="35">
        <f t="shared" si="586"/>
        <v>697453.81689082948</v>
      </c>
    </row>
    <row r="3112" spans="1:16" x14ac:dyDescent="0.4">
      <c r="A3112" s="1">
        <v>3111</v>
      </c>
      <c r="B3112" s="21">
        <v>42924</v>
      </c>
      <c r="C3112" s="43">
        <v>3</v>
      </c>
      <c r="D3112">
        <v>3430</v>
      </c>
      <c r="E3112" s="25">
        <f t="shared" si="587"/>
        <v>3485</v>
      </c>
      <c r="F3112" s="25">
        <f t="shared" si="588"/>
        <v>3656.375</v>
      </c>
      <c r="G3112" s="25">
        <f t="shared" si="577"/>
        <v>0.93808758674917092</v>
      </c>
      <c r="H3112" s="25">
        <f t="shared" si="584"/>
        <v>1.0047966317304369</v>
      </c>
      <c r="I3112" s="4">
        <f t="shared" si="578"/>
        <v>3413.6260927675839</v>
      </c>
      <c r="J3112" s="25">
        <f t="shared" si="585"/>
        <v>4287.5638640088282</v>
      </c>
      <c r="K3112" s="15">
        <f t="shared" si="579"/>
        <v>4308.1297288852074</v>
      </c>
      <c r="L3112" s="36">
        <f t="shared" si="580"/>
        <v>-878.12972888520744</v>
      </c>
      <c r="M3112" s="36">
        <f t="shared" si="581"/>
        <v>878.12972888520744</v>
      </c>
      <c r="N3112" s="36">
        <f t="shared" si="582"/>
        <v>0.25601449821726163</v>
      </c>
      <c r="O3112" s="36">
        <f t="shared" si="583"/>
        <v>771111.82075200789</v>
      </c>
      <c r="P3112" s="35">
        <f t="shared" si="586"/>
        <v>771111.82075200789</v>
      </c>
    </row>
    <row r="3113" spans="1:16" x14ac:dyDescent="0.4">
      <c r="A3113" s="1">
        <v>3112</v>
      </c>
      <c r="B3113" s="21">
        <v>42925</v>
      </c>
      <c r="C3113" s="43">
        <v>4</v>
      </c>
      <c r="D3113">
        <v>3430</v>
      </c>
      <c r="E3113" s="25">
        <f t="shared" si="587"/>
        <v>3827.75</v>
      </c>
      <c r="F3113" s="25">
        <f t="shared" si="588"/>
        <v>4044.375</v>
      </c>
      <c r="G3113" s="25">
        <f t="shared" si="577"/>
        <v>0.84809148508731258</v>
      </c>
      <c r="H3113" s="25">
        <f t="shared" si="584"/>
        <v>0.99880733708417879</v>
      </c>
      <c r="I3113" s="4">
        <f t="shared" si="578"/>
        <v>3434.0957186129699</v>
      </c>
      <c r="J3113" s="25">
        <f t="shared" si="585"/>
        <v>4287.5040005482415</v>
      </c>
      <c r="K3113" s="15">
        <f t="shared" si="579"/>
        <v>4282.3904535253523</v>
      </c>
      <c r="L3113" s="36">
        <f t="shared" si="580"/>
        <v>-852.39045352535231</v>
      </c>
      <c r="M3113" s="36">
        <f t="shared" si="581"/>
        <v>852.39045352535231</v>
      </c>
      <c r="N3113" s="36">
        <f t="shared" si="582"/>
        <v>0.24851033630476743</v>
      </c>
      <c r="O3113" s="36">
        <f t="shared" si="583"/>
        <v>726569.48526115576</v>
      </c>
      <c r="P3113" s="35">
        <f t="shared" si="586"/>
        <v>726569.48526115576</v>
      </c>
    </row>
    <row r="3114" spans="1:16" x14ac:dyDescent="0.4">
      <c r="A3114" s="1">
        <v>3113</v>
      </c>
      <c r="B3114" s="21">
        <v>42926</v>
      </c>
      <c r="C3114" s="43">
        <v>1</v>
      </c>
      <c r="D3114">
        <v>5021</v>
      </c>
      <c r="E3114" s="25">
        <f t="shared" si="587"/>
        <v>4261</v>
      </c>
      <c r="F3114" s="25">
        <f t="shared" si="588"/>
        <v>4477.75</v>
      </c>
      <c r="G3114" s="25">
        <f t="shared" si="577"/>
        <v>1.1213220925688125</v>
      </c>
      <c r="H3114" s="25">
        <f t="shared" si="584"/>
        <v>1.0016405964821891</v>
      </c>
      <c r="I3114" s="4">
        <f t="shared" si="578"/>
        <v>5012.7760572344996</v>
      </c>
      <c r="J3114" s="25">
        <f t="shared" si="585"/>
        <v>4287.4441370876539</v>
      </c>
      <c r="K3114" s="15">
        <f t="shared" si="579"/>
        <v>4294.4781028565421</v>
      </c>
      <c r="L3114" s="36">
        <f t="shared" si="580"/>
        <v>726.52189714345786</v>
      </c>
      <c r="M3114" s="36">
        <f t="shared" si="581"/>
        <v>726.52189714345786</v>
      </c>
      <c r="N3114" s="36">
        <f t="shared" si="582"/>
        <v>0.14469665348405852</v>
      </c>
      <c r="O3114" s="36">
        <f t="shared" si="583"/>
        <v>527834.06702892913</v>
      </c>
      <c r="P3114" s="35">
        <f t="shared" si="586"/>
        <v>527834.06702892913</v>
      </c>
    </row>
    <row r="3115" spans="1:16" x14ac:dyDescent="0.4">
      <c r="A3115" s="1">
        <v>3114</v>
      </c>
      <c r="B3115" s="21">
        <v>42927</v>
      </c>
      <c r="C3115" s="43">
        <v>2</v>
      </c>
      <c r="D3115">
        <v>5163</v>
      </c>
      <c r="E3115" s="25">
        <f t="shared" si="587"/>
        <v>4694.5</v>
      </c>
      <c r="F3115" s="25">
        <f t="shared" si="588"/>
        <v>4783.625</v>
      </c>
      <c r="G3115" s="25">
        <f t="shared" si="577"/>
        <v>1.0793070108965481</v>
      </c>
      <c r="H3115" s="25">
        <f t="shared" si="584"/>
        <v>0.99475543470319527</v>
      </c>
      <c r="I3115" s="4">
        <f t="shared" si="578"/>
        <v>5190.2204500551252</v>
      </c>
      <c r="J3115" s="25">
        <f t="shared" si="585"/>
        <v>4287.3842736270672</v>
      </c>
      <c r="K3115" s="15">
        <f t="shared" si="579"/>
        <v>4264.8988068515364</v>
      </c>
      <c r="L3115" s="36">
        <f t="shared" si="580"/>
        <v>898.10119314846361</v>
      </c>
      <c r="M3115" s="36">
        <f t="shared" si="581"/>
        <v>898.10119314846361</v>
      </c>
      <c r="N3115" s="36">
        <f t="shared" si="582"/>
        <v>0.17394948540547425</v>
      </c>
      <c r="O3115" s="36">
        <f t="shared" si="583"/>
        <v>806585.75313469395</v>
      </c>
      <c r="P3115" s="35">
        <f t="shared" si="586"/>
        <v>806585.75313469395</v>
      </c>
    </row>
    <row r="3116" spans="1:16" x14ac:dyDescent="0.4">
      <c r="A3116" s="1">
        <v>3115</v>
      </c>
      <c r="B3116" s="21">
        <v>42928</v>
      </c>
      <c r="C3116" s="43">
        <v>3</v>
      </c>
      <c r="D3116">
        <v>5164</v>
      </c>
      <c r="E3116" s="25">
        <f t="shared" si="587"/>
        <v>4872.75</v>
      </c>
      <c r="F3116" s="25">
        <f t="shared" si="588"/>
        <v>4576</v>
      </c>
      <c r="G3116" s="25">
        <f t="shared" si="577"/>
        <v>1.1284965034965035</v>
      </c>
      <c r="H3116" s="25">
        <f t="shared" si="584"/>
        <v>1.0047966317304369</v>
      </c>
      <c r="I3116" s="4">
        <f t="shared" si="578"/>
        <v>5139.348438207523</v>
      </c>
      <c r="J3116" s="25">
        <f t="shared" si="585"/>
        <v>4287.3244101664795</v>
      </c>
      <c r="K3116" s="15">
        <f t="shared" si="579"/>
        <v>4307.8891264709609</v>
      </c>
      <c r="L3116" s="36">
        <f t="shared" si="580"/>
        <v>856.11087352903905</v>
      </c>
      <c r="M3116" s="36">
        <f t="shared" si="581"/>
        <v>856.11087352903905</v>
      </c>
      <c r="N3116" s="36">
        <f t="shared" si="582"/>
        <v>0.16578444491267216</v>
      </c>
      <c r="O3116" s="36">
        <f t="shared" si="583"/>
        <v>732925.82777465426</v>
      </c>
      <c r="P3116" s="35">
        <f t="shared" si="586"/>
        <v>732925.82777465426</v>
      </c>
    </row>
    <row r="3117" spans="1:16" x14ac:dyDescent="0.4">
      <c r="A3117" s="1">
        <v>3116</v>
      </c>
      <c r="B3117" s="21">
        <v>42929</v>
      </c>
      <c r="C3117" s="43">
        <v>4</v>
      </c>
      <c r="D3117">
        <v>4143</v>
      </c>
      <c r="E3117" s="25">
        <f t="shared" si="587"/>
        <v>4279.25</v>
      </c>
      <c r="F3117" s="25">
        <f t="shared" si="588"/>
        <v>4355.25</v>
      </c>
      <c r="G3117" s="25">
        <f t="shared" ref="G3117:G3180" si="589">D3117/F3117</f>
        <v>0.95126571379369729</v>
      </c>
      <c r="H3117" s="25">
        <f t="shared" si="584"/>
        <v>0.99880733708417879</v>
      </c>
      <c r="I3117" s="4">
        <f t="shared" ref="I3117:I3180" si="590">D3117/H3117</f>
        <v>4147.947102686162</v>
      </c>
      <c r="J3117" s="25">
        <f t="shared" si="585"/>
        <v>4287.2645467058928</v>
      </c>
      <c r="K3117" s="15">
        <f t="shared" ref="K3117:K3180" si="591">H3117*J3117</f>
        <v>4282.1512852707219</v>
      </c>
      <c r="L3117" s="36">
        <f t="shared" ref="L3117:L3180" si="592">D3117-K3117</f>
        <v>-139.15128527072193</v>
      </c>
      <c r="M3117" s="36">
        <f t="shared" ref="M3117:M3180" si="593">ABS(L3117)</f>
        <v>139.15128527072193</v>
      </c>
      <c r="N3117" s="36">
        <f t="shared" ref="N3117:N3180" si="594">M3117/D3117</f>
        <v>3.3587083096964017E-2</v>
      </c>
      <c r="O3117" s="36">
        <f t="shared" ref="O3117:O3180" si="595">L3117^2</f>
        <v>19363.080192493835</v>
      </c>
      <c r="P3117" s="35">
        <f t="shared" si="586"/>
        <v>19363.080192493835</v>
      </c>
    </row>
    <row r="3118" spans="1:16" x14ac:dyDescent="0.4">
      <c r="A3118" s="1">
        <v>3117</v>
      </c>
      <c r="B3118" s="21">
        <v>42930</v>
      </c>
      <c r="C3118" s="43">
        <v>1</v>
      </c>
      <c r="D3118">
        <v>2647</v>
      </c>
      <c r="E3118" s="25">
        <f t="shared" si="587"/>
        <v>4431.25</v>
      </c>
      <c r="F3118" s="25">
        <f t="shared" si="588"/>
        <v>4214.5</v>
      </c>
      <c r="G3118" s="25">
        <f t="shared" si="589"/>
        <v>0.62806975916478824</v>
      </c>
      <c r="H3118" s="25">
        <f t="shared" si="584"/>
        <v>1.0016405964821891</v>
      </c>
      <c r="I3118" s="4">
        <f t="shared" si="590"/>
        <v>2642.6644539931726</v>
      </c>
      <c r="J3118" s="25">
        <f t="shared" si="585"/>
        <v>4287.2046832453052</v>
      </c>
      <c r="K3118" s="15">
        <f t="shared" si="591"/>
        <v>4294.238256167062</v>
      </c>
      <c r="L3118" s="36">
        <f t="shared" si="592"/>
        <v>-1647.238256167062</v>
      </c>
      <c r="M3118" s="36">
        <f t="shared" si="593"/>
        <v>1647.238256167062</v>
      </c>
      <c r="N3118" s="36">
        <f t="shared" si="594"/>
        <v>0.62230383685948698</v>
      </c>
      <c r="O3118" s="36">
        <f t="shared" si="595"/>
        <v>2713393.8725803033</v>
      </c>
      <c r="P3118" s="35">
        <f t="shared" si="586"/>
        <v>2713393.8725803033</v>
      </c>
    </row>
    <row r="3119" spans="1:16" x14ac:dyDescent="0.4">
      <c r="A3119" s="1">
        <v>3118</v>
      </c>
      <c r="B3119" s="21">
        <v>42931</v>
      </c>
      <c r="C3119" s="43">
        <v>2</v>
      </c>
      <c r="D3119">
        <v>5771</v>
      </c>
      <c r="E3119" s="25">
        <f t="shared" si="587"/>
        <v>3997.75</v>
      </c>
      <c r="F3119" s="25">
        <f t="shared" si="588"/>
        <v>4258.375</v>
      </c>
      <c r="G3119" s="25">
        <f t="shared" si="589"/>
        <v>1.3552117885343589</v>
      </c>
      <c r="H3119" s="25">
        <f t="shared" si="584"/>
        <v>0.99475543470319527</v>
      </c>
      <c r="I3119" s="4">
        <f t="shared" si="590"/>
        <v>5801.425957247362</v>
      </c>
      <c r="J3119" s="25">
        <f t="shared" si="585"/>
        <v>4287.1448197847185</v>
      </c>
      <c r="K3119" s="15">
        <f t="shared" si="591"/>
        <v>4264.6606088404997</v>
      </c>
      <c r="L3119" s="36">
        <f t="shared" si="592"/>
        <v>1506.3393911595003</v>
      </c>
      <c r="M3119" s="36">
        <f t="shared" si="593"/>
        <v>1506.3393911595003</v>
      </c>
      <c r="N3119" s="36">
        <f t="shared" si="594"/>
        <v>0.26101878204115408</v>
      </c>
      <c r="O3119" s="36">
        <f t="shared" si="595"/>
        <v>2269058.3613587744</v>
      </c>
      <c r="P3119" s="35">
        <f t="shared" si="586"/>
        <v>2269058.3613587744</v>
      </c>
    </row>
    <row r="3120" spans="1:16" x14ac:dyDescent="0.4">
      <c r="A3120" s="1">
        <v>3119</v>
      </c>
      <c r="B3120" s="21">
        <v>42932</v>
      </c>
      <c r="C3120" s="43">
        <v>3</v>
      </c>
      <c r="D3120">
        <v>3430</v>
      </c>
      <c r="E3120" s="25">
        <f t="shared" si="587"/>
        <v>4519</v>
      </c>
      <c r="F3120" s="25">
        <f t="shared" si="588"/>
        <v>4517.25</v>
      </c>
      <c r="G3120" s="25">
        <f t="shared" si="589"/>
        <v>0.75931152803143509</v>
      </c>
      <c r="H3120" s="25">
        <f t="shared" si="584"/>
        <v>1.0047966317304369</v>
      </c>
      <c r="I3120" s="4">
        <f t="shared" si="590"/>
        <v>3413.6260927675839</v>
      </c>
      <c r="J3120" s="25">
        <f t="shared" si="585"/>
        <v>4287.0849563241309</v>
      </c>
      <c r="K3120" s="15">
        <f t="shared" si="591"/>
        <v>4307.6485240567135</v>
      </c>
      <c r="L3120" s="36">
        <f t="shared" si="592"/>
        <v>-877.64852405671354</v>
      </c>
      <c r="M3120" s="36">
        <f t="shared" si="593"/>
        <v>877.64852405671354</v>
      </c>
      <c r="N3120" s="36">
        <f t="shared" si="594"/>
        <v>0.25587420526434795</v>
      </c>
      <c r="O3120" s="36">
        <f t="shared" si="595"/>
        <v>770266.93177892768</v>
      </c>
      <c r="P3120" s="35">
        <f t="shared" si="586"/>
        <v>770266.93177892768</v>
      </c>
    </row>
    <row r="3121" spans="1:16" x14ac:dyDescent="0.4">
      <c r="A3121" s="1">
        <v>3120</v>
      </c>
      <c r="B3121" s="21">
        <v>42933</v>
      </c>
      <c r="C3121" s="43">
        <v>4</v>
      </c>
      <c r="D3121">
        <v>6228</v>
      </c>
      <c r="E3121" s="25">
        <f t="shared" si="587"/>
        <v>4515.5</v>
      </c>
      <c r="F3121" s="25">
        <f t="shared" si="588"/>
        <v>4130.75</v>
      </c>
      <c r="G3121" s="25">
        <f t="shared" si="589"/>
        <v>1.507716516371119</v>
      </c>
      <c r="H3121" s="25">
        <f t="shared" si="584"/>
        <v>0.99880733708417879</v>
      </c>
      <c r="I3121" s="4">
        <f t="shared" si="590"/>
        <v>6235.4367742045415</v>
      </c>
      <c r="J3121" s="25">
        <f t="shared" si="585"/>
        <v>4287.0250928635442</v>
      </c>
      <c r="K3121" s="15">
        <f t="shared" si="591"/>
        <v>4281.9121170160906</v>
      </c>
      <c r="L3121" s="36">
        <f t="shared" si="592"/>
        <v>1946.0878829839094</v>
      </c>
      <c r="M3121" s="36">
        <f t="shared" si="593"/>
        <v>1946.0878829839094</v>
      </c>
      <c r="N3121" s="36">
        <f t="shared" si="594"/>
        <v>0.3124739696505956</v>
      </c>
      <c r="O3121" s="36">
        <f t="shared" si="595"/>
        <v>3787258.0482967943</v>
      </c>
      <c r="P3121" s="35">
        <f t="shared" si="586"/>
        <v>3787258.0482967943</v>
      </c>
    </row>
    <row r="3122" spans="1:16" x14ac:dyDescent="0.4">
      <c r="A3122" s="1">
        <v>3121</v>
      </c>
      <c r="B3122" s="21">
        <v>42934</v>
      </c>
      <c r="C3122" s="43">
        <v>1</v>
      </c>
      <c r="D3122">
        <v>2633</v>
      </c>
      <c r="E3122" s="25">
        <f t="shared" si="587"/>
        <v>3746</v>
      </c>
      <c r="F3122" s="25">
        <f t="shared" si="588"/>
        <v>3746</v>
      </c>
      <c r="G3122" s="25">
        <f t="shared" si="589"/>
        <v>0.70288307528029903</v>
      </c>
      <c r="H3122" s="25">
        <f t="shared" si="584"/>
        <v>1.0016405964821891</v>
      </c>
      <c r="I3122" s="4">
        <f t="shared" si="590"/>
        <v>2628.6873847238471</v>
      </c>
      <c r="J3122" s="25">
        <f t="shared" si="585"/>
        <v>4286.9652294029565</v>
      </c>
      <c r="K3122" s="15">
        <f t="shared" si="591"/>
        <v>4293.9984094775818</v>
      </c>
      <c r="L3122" s="36">
        <f t="shared" si="592"/>
        <v>-1660.9984094775818</v>
      </c>
      <c r="M3122" s="36">
        <f t="shared" si="593"/>
        <v>1660.9984094775818</v>
      </c>
      <c r="N3122" s="36">
        <f t="shared" si="594"/>
        <v>0.63083874268043372</v>
      </c>
      <c r="O3122" s="36">
        <f t="shared" si="595"/>
        <v>2758915.7162870564</v>
      </c>
      <c r="P3122" s="35">
        <f t="shared" si="586"/>
        <v>2758915.7162870564</v>
      </c>
    </row>
    <row r="3123" spans="1:16" x14ac:dyDescent="0.4">
      <c r="A3123" s="1">
        <v>3122</v>
      </c>
      <c r="B3123" s="21">
        <v>42935</v>
      </c>
      <c r="C3123" s="43">
        <v>2</v>
      </c>
      <c r="D3123">
        <v>2693</v>
      </c>
      <c r="E3123" s="25">
        <f t="shared" si="587"/>
        <v>3746</v>
      </c>
      <c r="F3123" s="25">
        <f t="shared" si="588"/>
        <v>3803.75</v>
      </c>
      <c r="G3123" s="25">
        <f t="shared" si="589"/>
        <v>0.70798554058494911</v>
      </c>
      <c r="H3123" s="25">
        <f t="shared" si="584"/>
        <v>0.99475543470319527</v>
      </c>
      <c r="I3123" s="4">
        <f t="shared" si="590"/>
        <v>2707.1980770866653</v>
      </c>
      <c r="J3123" s="25">
        <f t="shared" si="585"/>
        <v>4286.9053659423698</v>
      </c>
      <c r="K3123" s="15">
        <f t="shared" si="591"/>
        <v>4264.4224108294629</v>
      </c>
      <c r="L3123" s="36">
        <f t="shared" si="592"/>
        <v>-1571.4224108294629</v>
      </c>
      <c r="M3123" s="36">
        <f t="shared" si="593"/>
        <v>1571.4224108294629</v>
      </c>
      <c r="N3123" s="36">
        <f t="shared" si="594"/>
        <v>0.5835211328739186</v>
      </c>
      <c r="O3123" s="36">
        <f t="shared" si="595"/>
        <v>2469368.3932570815</v>
      </c>
      <c r="P3123" s="35">
        <f t="shared" si="586"/>
        <v>2469368.3932570815</v>
      </c>
    </row>
    <row r="3124" spans="1:16" x14ac:dyDescent="0.4">
      <c r="A3124" s="1">
        <v>3123</v>
      </c>
      <c r="B3124" s="21">
        <v>42936</v>
      </c>
      <c r="C3124" s="43">
        <v>3</v>
      </c>
      <c r="D3124">
        <v>3430</v>
      </c>
      <c r="E3124" s="25">
        <f t="shared" si="587"/>
        <v>3861.5</v>
      </c>
      <c r="F3124" s="25">
        <f t="shared" si="588"/>
        <v>3961.125</v>
      </c>
      <c r="G3124" s="25">
        <f t="shared" si="589"/>
        <v>0.86591561740667111</v>
      </c>
      <c r="H3124" s="25">
        <f t="shared" si="584"/>
        <v>1.0047966317304369</v>
      </c>
      <c r="I3124" s="4">
        <f t="shared" si="590"/>
        <v>3413.6260927675839</v>
      </c>
      <c r="J3124" s="25">
        <f t="shared" si="585"/>
        <v>4286.8455024817822</v>
      </c>
      <c r="K3124" s="15">
        <f t="shared" si="591"/>
        <v>4307.407921642467</v>
      </c>
      <c r="L3124" s="36">
        <f t="shared" si="592"/>
        <v>-877.40792164246704</v>
      </c>
      <c r="M3124" s="36">
        <f t="shared" si="593"/>
        <v>877.40792164246704</v>
      </c>
      <c r="N3124" s="36">
        <f t="shared" si="594"/>
        <v>0.25580405878789125</v>
      </c>
      <c r="O3124" s="36">
        <f t="shared" si="595"/>
        <v>769844.66096095357</v>
      </c>
      <c r="P3124" s="35">
        <f t="shared" si="586"/>
        <v>769844.66096095357</v>
      </c>
    </row>
    <row r="3125" spans="1:16" x14ac:dyDescent="0.4">
      <c r="A3125" s="1">
        <v>3124</v>
      </c>
      <c r="B3125" s="21">
        <v>42937</v>
      </c>
      <c r="C3125" s="43">
        <v>4</v>
      </c>
      <c r="D3125">
        <v>6690</v>
      </c>
      <c r="E3125" s="25">
        <f t="shared" si="587"/>
        <v>4060.75</v>
      </c>
      <c r="F3125" s="25">
        <f t="shared" si="588"/>
        <v>4392.75</v>
      </c>
      <c r="G3125" s="25">
        <f t="shared" si="589"/>
        <v>1.522963974731091</v>
      </c>
      <c r="H3125" s="25">
        <f t="shared" si="584"/>
        <v>0.99880733708417879</v>
      </c>
      <c r="I3125" s="4">
        <f t="shared" si="590"/>
        <v>6697.9884424258807</v>
      </c>
      <c r="J3125" s="25">
        <f t="shared" si="585"/>
        <v>4286.7856390211955</v>
      </c>
      <c r="K3125" s="15">
        <f t="shared" si="591"/>
        <v>4281.6729487614602</v>
      </c>
      <c r="L3125" s="36">
        <f t="shared" si="592"/>
        <v>2408.3270512385398</v>
      </c>
      <c r="M3125" s="36">
        <f t="shared" si="593"/>
        <v>2408.3270512385398</v>
      </c>
      <c r="N3125" s="36">
        <f t="shared" si="594"/>
        <v>0.35998909585030492</v>
      </c>
      <c r="O3125" s="36">
        <f t="shared" si="595"/>
        <v>5800039.1857273197</v>
      </c>
      <c r="P3125" s="35">
        <f t="shared" si="586"/>
        <v>5800039.1857273197</v>
      </c>
    </row>
    <row r="3126" spans="1:16" x14ac:dyDescent="0.4">
      <c r="A3126" s="1">
        <v>3125</v>
      </c>
      <c r="B3126" s="21">
        <v>42938</v>
      </c>
      <c r="C3126" s="43">
        <v>1</v>
      </c>
      <c r="D3126">
        <v>3430</v>
      </c>
      <c r="E3126" s="25">
        <f t="shared" si="587"/>
        <v>4724.75</v>
      </c>
      <c r="F3126" s="25">
        <f t="shared" si="588"/>
        <v>4724.75</v>
      </c>
      <c r="G3126" s="25">
        <f t="shared" si="589"/>
        <v>0.72596433673739347</v>
      </c>
      <c r="H3126" s="25">
        <f t="shared" si="584"/>
        <v>1.0016405964821891</v>
      </c>
      <c r="I3126" s="4">
        <f t="shared" si="590"/>
        <v>3424.3819709847307</v>
      </c>
      <c r="J3126" s="25">
        <f t="shared" si="585"/>
        <v>4286.7257755606079</v>
      </c>
      <c r="K3126" s="15">
        <f t="shared" si="591"/>
        <v>4293.7585627881017</v>
      </c>
      <c r="L3126" s="36">
        <f t="shared" si="592"/>
        <v>-863.7585627881017</v>
      </c>
      <c r="M3126" s="36">
        <f t="shared" si="593"/>
        <v>863.7585627881017</v>
      </c>
      <c r="N3126" s="36">
        <f t="shared" si="594"/>
        <v>0.25182465387408215</v>
      </c>
      <c r="O3126" s="36">
        <f t="shared" si="595"/>
        <v>746078.85478976707</v>
      </c>
      <c r="P3126" s="35">
        <f t="shared" si="586"/>
        <v>746078.85478976707</v>
      </c>
    </row>
    <row r="3127" spans="1:16" x14ac:dyDescent="0.4">
      <c r="A3127" s="1">
        <v>3126</v>
      </c>
      <c r="B3127" s="21">
        <v>42939</v>
      </c>
      <c r="C3127" s="43">
        <v>2</v>
      </c>
      <c r="D3127">
        <v>5349</v>
      </c>
      <c r="E3127" s="25">
        <f t="shared" si="587"/>
        <v>4724.75</v>
      </c>
      <c r="F3127" s="25">
        <f t="shared" si="588"/>
        <v>4702.375</v>
      </c>
      <c r="G3127" s="25">
        <f t="shared" si="589"/>
        <v>1.1375103006459502</v>
      </c>
      <c r="H3127" s="25">
        <f t="shared" si="584"/>
        <v>0.99475543470319527</v>
      </c>
      <c r="I3127" s="4">
        <f t="shared" si="590"/>
        <v>5377.2010821895919</v>
      </c>
      <c r="J3127" s="25">
        <f t="shared" si="585"/>
        <v>4286.6659121000212</v>
      </c>
      <c r="K3127" s="15">
        <f t="shared" si="591"/>
        <v>4264.1842128184253</v>
      </c>
      <c r="L3127" s="36">
        <f t="shared" si="592"/>
        <v>1084.8157871815747</v>
      </c>
      <c r="M3127" s="36">
        <f t="shared" si="593"/>
        <v>1084.8157871815747</v>
      </c>
      <c r="N3127" s="36">
        <f t="shared" si="594"/>
        <v>0.20280721390569728</v>
      </c>
      <c r="O3127" s="36">
        <f t="shared" si="595"/>
        <v>1176825.2921183796</v>
      </c>
      <c r="P3127" s="35">
        <f t="shared" si="586"/>
        <v>1176825.2921183796</v>
      </c>
    </row>
    <row r="3128" spans="1:16" x14ac:dyDescent="0.4">
      <c r="A3128" s="1">
        <v>3127</v>
      </c>
      <c r="B3128" s="21">
        <v>42940</v>
      </c>
      <c r="C3128" s="43">
        <v>3</v>
      </c>
      <c r="D3128">
        <v>3430</v>
      </c>
      <c r="E3128" s="25">
        <f t="shared" si="587"/>
        <v>4680</v>
      </c>
      <c r="F3128" s="25">
        <f t="shared" si="588"/>
        <v>4897</v>
      </c>
      <c r="G3128" s="25">
        <f t="shared" si="589"/>
        <v>0.70042883397998779</v>
      </c>
      <c r="H3128" s="25">
        <f t="shared" si="584"/>
        <v>1.0047966317304369</v>
      </c>
      <c r="I3128" s="4">
        <f t="shared" si="590"/>
        <v>3413.6260927675839</v>
      </c>
      <c r="J3128" s="25">
        <f t="shared" si="585"/>
        <v>4286.6060486394344</v>
      </c>
      <c r="K3128" s="15">
        <f t="shared" si="591"/>
        <v>4307.1673192282205</v>
      </c>
      <c r="L3128" s="36">
        <f t="shared" si="592"/>
        <v>-877.16731922822055</v>
      </c>
      <c r="M3128" s="36">
        <f t="shared" si="593"/>
        <v>877.16731922822055</v>
      </c>
      <c r="N3128" s="36">
        <f t="shared" si="594"/>
        <v>0.25573391231143455</v>
      </c>
      <c r="O3128" s="36">
        <f t="shared" si="595"/>
        <v>769422.50592202297</v>
      </c>
      <c r="P3128" s="35">
        <f t="shared" si="586"/>
        <v>769422.50592202297</v>
      </c>
    </row>
    <row r="3129" spans="1:16" x14ac:dyDescent="0.4">
      <c r="A3129" s="1">
        <v>3128</v>
      </c>
      <c r="B3129" s="21">
        <v>42941</v>
      </c>
      <c r="C3129" s="43">
        <v>4</v>
      </c>
      <c r="D3129">
        <v>6511</v>
      </c>
      <c r="E3129" s="25">
        <f t="shared" si="587"/>
        <v>5114</v>
      </c>
      <c r="F3129" s="25">
        <f t="shared" si="588"/>
        <v>4904.625</v>
      </c>
      <c r="G3129" s="25">
        <f t="shared" si="589"/>
        <v>1.3275224915258557</v>
      </c>
      <c r="H3129" s="25">
        <f t="shared" si="584"/>
        <v>0.99880733708417879</v>
      </c>
      <c r="I3129" s="4">
        <f t="shared" si="590"/>
        <v>6518.7747008422884</v>
      </c>
      <c r="J3129" s="25">
        <f t="shared" si="585"/>
        <v>4286.5461851788468</v>
      </c>
      <c r="K3129" s="15">
        <f t="shared" si="591"/>
        <v>4281.433780506829</v>
      </c>
      <c r="L3129" s="36">
        <f t="shared" si="592"/>
        <v>2229.566219493171</v>
      </c>
      <c r="M3129" s="36">
        <f t="shared" si="593"/>
        <v>2229.566219493171</v>
      </c>
      <c r="N3129" s="36">
        <f t="shared" si="594"/>
        <v>0.34243068952436967</v>
      </c>
      <c r="O3129" s="36">
        <f t="shared" si="595"/>
        <v>4970965.5271050707</v>
      </c>
      <c r="P3129" s="35">
        <f t="shared" si="586"/>
        <v>4970965.5271050707</v>
      </c>
    </row>
    <row r="3130" spans="1:16" x14ac:dyDescent="0.4">
      <c r="A3130" s="1">
        <v>3129</v>
      </c>
      <c r="B3130" s="21">
        <v>42942</v>
      </c>
      <c r="C3130" s="43">
        <v>1</v>
      </c>
      <c r="D3130">
        <v>5166</v>
      </c>
      <c r="E3130" s="25">
        <f t="shared" si="587"/>
        <v>4695.25</v>
      </c>
      <c r="F3130" s="25">
        <f t="shared" si="588"/>
        <v>4635.625</v>
      </c>
      <c r="G3130" s="25">
        <f t="shared" si="589"/>
        <v>1.1144128353781853</v>
      </c>
      <c r="H3130" s="25">
        <f t="shared" si="584"/>
        <v>1.0016405964821891</v>
      </c>
      <c r="I3130" s="4">
        <f t="shared" si="590"/>
        <v>5157.5385603810846</v>
      </c>
      <c r="J3130" s="25">
        <f t="shared" si="585"/>
        <v>4286.4863217182592</v>
      </c>
      <c r="K3130" s="15">
        <f t="shared" si="591"/>
        <v>4293.5187160986216</v>
      </c>
      <c r="L3130" s="36">
        <f t="shared" si="592"/>
        <v>872.48128390137845</v>
      </c>
      <c r="M3130" s="36">
        <f t="shared" si="593"/>
        <v>872.48128390137845</v>
      </c>
      <c r="N3130" s="36">
        <f t="shared" si="594"/>
        <v>0.16888913741799816</v>
      </c>
      <c r="O3130" s="36">
        <f t="shared" si="595"/>
        <v>761223.59075819771</v>
      </c>
      <c r="P3130" s="35">
        <f t="shared" si="586"/>
        <v>761223.59075819771</v>
      </c>
    </row>
    <row r="3131" spans="1:16" x14ac:dyDescent="0.4">
      <c r="A3131" s="1">
        <v>3130</v>
      </c>
      <c r="B3131" s="21">
        <v>42943</v>
      </c>
      <c r="C3131" s="43">
        <v>2</v>
      </c>
      <c r="D3131">
        <v>3674</v>
      </c>
      <c r="E3131" s="25">
        <f t="shared" si="587"/>
        <v>4576</v>
      </c>
      <c r="F3131" s="25">
        <f t="shared" si="588"/>
        <v>4117.25</v>
      </c>
      <c r="G3131" s="25">
        <f t="shared" si="589"/>
        <v>0.89234319023620134</v>
      </c>
      <c r="H3131" s="25">
        <f t="shared" si="584"/>
        <v>0.99475543470319527</v>
      </c>
      <c r="I3131" s="4">
        <f t="shared" si="590"/>
        <v>3693.3701207636122</v>
      </c>
      <c r="J3131" s="25">
        <f t="shared" si="585"/>
        <v>4286.4264582576725</v>
      </c>
      <c r="K3131" s="15">
        <f t="shared" si="591"/>
        <v>4263.9460148073886</v>
      </c>
      <c r="L3131" s="36">
        <f t="shared" si="592"/>
        <v>-589.94601480738856</v>
      </c>
      <c r="M3131" s="36">
        <f t="shared" si="593"/>
        <v>589.94601480738856</v>
      </c>
      <c r="N3131" s="36">
        <f t="shared" si="594"/>
        <v>0.16057322123227777</v>
      </c>
      <c r="O3131" s="36">
        <f t="shared" si="595"/>
        <v>348036.30038711953</v>
      </c>
      <c r="P3131" s="35">
        <f t="shared" si="586"/>
        <v>348036.30038711953</v>
      </c>
    </row>
    <row r="3132" spans="1:16" x14ac:dyDescent="0.4">
      <c r="A3132" s="1">
        <v>3131</v>
      </c>
      <c r="B3132" s="21">
        <v>42944</v>
      </c>
      <c r="C3132" s="43">
        <v>3</v>
      </c>
      <c r="D3132">
        <v>2953</v>
      </c>
      <c r="E3132" s="25">
        <f t="shared" si="587"/>
        <v>3658.5</v>
      </c>
      <c r="F3132" s="25">
        <f t="shared" si="588"/>
        <v>3360.5</v>
      </c>
      <c r="G3132" s="25">
        <f t="shared" si="589"/>
        <v>0.87873828299360213</v>
      </c>
      <c r="H3132" s="25">
        <f t="shared" si="584"/>
        <v>1.0047966317304369</v>
      </c>
      <c r="I3132" s="4">
        <f t="shared" si="590"/>
        <v>2938.9031638316837</v>
      </c>
      <c r="J3132" s="25">
        <f t="shared" si="585"/>
        <v>4286.3665947970858</v>
      </c>
      <c r="K3132" s="15">
        <f t="shared" si="591"/>
        <v>4306.9267168139741</v>
      </c>
      <c r="L3132" s="36">
        <f t="shared" si="592"/>
        <v>-1353.9267168139741</v>
      </c>
      <c r="M3132" s="36">
        <f t="shared" si="593"/>
        <v>1353.9267168139741</v>
      </c>
      <c r="N3132" s="36">
        <f t="shared" si="594"/>
        <v>0.4584919460934555</v>
      </c>
      <c r="O3132" s="36">
        <f t="shared" si="595"/>
        <v>1833117.5545026672</v>
      </c>
      <c r="P3132" s="35">
        <f t="shared" si="586"/>
        <v>1833117.5545026672</v>
      </c>
    </row>
    <row r="3133" spans="1:16" x14ac:dyDescent="0.4">
      <c r="A3133" s="1">
        <v>3132</v>
      </c>
      <c r="B3133" s="21">
        <v>42945</v>
      </c>
      <c r="C3133" s="43">
        <v>4</v>
      </c>
      <c r="D3133">
        <v>2841</v>
      </c>
      <c r="E3133" s="25">
        <f t="shared" si="587"/>
        <v>3062.5</v>
      </c>
      <c r="F3133" s="25">
        <f t="shared" si="588"/>
        <v>3443.375</v>
      </c>
      <c r="G3133" s="25">
        <f t="shared" si="589"/>
        <v>0.82506262024902888</v>
      </c>
      <c r="H3133" s="25">
        <f t="shared" si="584"/>
        <v>0.99880733708417879</v>
      </c>
      <c r="I3133" s="4">
        <f t="shared" si="590"/>
        <v>2844.3924013351161</v>
      </c>
      <c r="J3133" s="25">
        <f t="shared" si="585"/>
        <v>4286.3067313364982</v>
      </c>
      <c r="K3133" s="15">
        <f t="shared" si="591"/>
        <v>4281.1946122521986</v>
      </c>
      <c r="L3133" s="36">
        <f t="shared" si="592"/>
        <v>-1440.1946122521986</v>
      </c>
      <c r="M3133" s="36">
        <f t="shared" si="593"/>
        <v>1440.1946122521986</v>
      </c>
      <c r="N3133" s="36">
        <f t="shared" si="594"/>
        <v>0.50693228167976012</v>
      </c>
      <c r="O3133" s="36">
        <f t="shared" si="595"/>
        <v>2074160.5211602605</v>
      </c>
      <c r="P3133" s="35">
        <f t="shared" si="586"/>
        <v>2074160.5211602605</v>
      </c>
    </row>
    <row r="3134" spans="1:16" x14ac:dyDescent="0.4">
      <c r="A3134" s="1">
        <v>3133</v>
      </c>
      <c r="B3134" s="21">
        <v>42946</v>
      </c>
      <c r="C3134" s="43">
        <v>1</v>
      </c>
      <c r="D3134">
        <v>2782</v>
      </c>
      <c r="E3134" s="25">
        <f t="shared" si="587"/>
        <v>3824.25</v>
      </c>
      <c r="F3134" s="25">
        <f t="shared" si="588"/>
        <v>4094.125</v>
      </c>
      <c r="G3134" s="25">
        <f t="shared" si="589"/>
        <v>0.67951027386804264</v>
      </c>
      <c r="H3134" s="25">
        <f t="shared" si="584"/>
        <v>1.0016405964821891</v>
      </c>
      <c r="I3134" s="4">
        <f t="shared" si="590"/>
        <v>2777.4433362330965</v>
      </c>
      <c r="J3134" s="25">
        <f t="shared" si="585"/>
        <v>4286.2468678759114</v>
      </c>
      <c r="K3134" s="15">
        <f t="shared" si="591"/>
        <v>4293.2788694091423</v>
      </c>
      <c r="L3134" s="36">
        <f t="shared" si="592"/>
        <v>-1511.2788694091423</v>
      </c>
      <c r="M3134" s="36">
        <f t="shared" si="593"/>
        <v>1511.2788694091423</v>
      </c>
      <c r="N3134" s="36">
        <f t="shared" si="594"/>
        <v>0.54323467627934663</v>
      </c>
      <c r="O3134" s="36">
        <f t="shared" si="595"/>
        <v>2283963.8211225756</v>
      </c>
      <c r="P3134" s="35">
        <f t="shared" si="586"/>
        <v>2283963.8211225756</v>
      </c>
    </row>
    <row r="3135" spans="1:16" x14ac:dyDescent="0.4">
      <c r="A3135" s="1">
        <v>3134</v>
      </c>
      <c r="B3135" s="21">
        <v>42947</v>
      </c>
      <c r="C3135" s="43">
        <v>2</v>
      </c>
      <c r="D3135">
        <v>6721</v>
      </c>
      <c r="E3135" s="25">
        <f t="shared" si="587"/>
        <v>4364</v>
      </c>
      <c r="F3135" s="25">
        <f t="shared" si="588"/>
        <v>4582.25</v>
      </c>
      <c r="G3135" s="25">
        <f t="shared" si="589"/>
        <v>1.466746685580228</v>
      </c>
      <c r="H3135" s="25">
        <f t="shared" si="584"/>
        <v>0.99475543470319527</v>
      </c>
      <c r="I3135" s="4">
        <f t="shared" si="590"/>
        <v>6756.4345622352312</v>
      </c>
      <c r="J3135" s="25">
        <f t="shared" si="585"/>
        <v>4286.1870044153238</v>
      </c>
      <c r="K3135" s="15">
        <f t="shared" si="591"/>
        <v>4263.7078167963518</v>
      </c>
      <c r="L3135" s="36">
        <f t="shared" si="592"/>
        <v>2457.2921832036482</v>
      </c>
      <c r="M3135" s="36">
        <f t="shared" si="593"/>
        <v>2457.2921832036482</v>
      </c>
      <c r="N3135" s="36">
        <f t="shared" si="594"/>
        <v>0.36561407278733049</v>
      </c>
      <c r="O3135" s="36">
        <f t="shared" si="595"/>
        <v>6038284.8736337516</v>
      </c>
      <c r="P3135" s="35">
        <f t="shared" si="586"/>
        <v>6038284.8736337516</v>
      </c>
    </row>
    <row r="3136" spans="1:16" x14ac:dyDescent="0.4">
      <c r="A3136" s="1">
        <v>3135</v>
      </c>
      <c r="B3136" s="21">
        <v>42948</v>
      </c>
      <c r="C3136" s="43">
        <v>3</v>
      </c>
      <c r="D3136">
        <v>5112</v>
      </c>
      <c r="E3136" s="25">
        <f t="shared" si="587"/>
        <v>4800.5</v>
      </c>
      <c r="F3136" s="25">
        <f t="shared" si="588"/>
        <v>4881.5</v>
      </c>
      <c r="G3136" s="25">
        <f t="shared" si="589"/>
        <v>1.0472190924920619</v>
      </c>
      <c r="H3136" s="25">
        <f t="shared" si="584"/>
        <v>1.0047966317304369</v>
      </c>
      <c r="I3136" s="4">
        <f t="shared" si="590"/>
        <v>5087.5966723696465</v>
      </c>
      <c r="J3136" s="25">
        <f t="shared" si="585"/>
        <v>4286.1271409547371</v>
      </c>
      <c r="K3136" s="15">
        <f t="shared" si="591"/>
        <v>4306.6861143997276</v>
      </c>
      <c r="L3136" s="36">
        <f t="shared" si="592"/>
        <v>805.31388560027244</v>
      </c>
      <c r="M3136" s="36">
        <f t="shared" si="593"/>
        <v>805.31388560027244</v>
      </c>
      <c r="N3136" s="36">
        <f t="shared" si="594"/>
        <v>0.157534015180022</v>
      </c>
      <c r="O3136" s="36">
        <f t="shared" si="595"/>
        <v>648530.45434060867</v>
      </c>
      <c r="P3136" s="35">
        <f t="shared" si="586"/>
        <v>648530.45434060867</v>
      </c>
    </row>
    <row r="3137" spans="1:16" x14ac:dyDescent="0.4">
      <c r="A3137" s="1">
        <v>3136</v>
      </c>
      <c r="B3137" s="21">
        <v>42949</v>
      </c>
      <c r="C3137" s="43">
        <v>4</v>
      </c>
      <c r="D3137">
        <v>4587</v>
      </c>
      <c r="E3137" s="25">
        <f t="shared" si="587"/>
        <v>4962.5</v>
      </c>
      <c r="F3137" s="25">
        <f t="shared" si="588"/>
        <v>4521.625</v>
      </c>
      <c r="G3137" s="25">
        <f t="shared" si="589"/>
        <v>1.0144582976253007</v>
      </c>
      <c r="H3137" s="25">
        <f t="shared" si="584"/>
        <v>0.99880733708417879</v>
      </c>
      <c r="I3137" s="4">
        <f t="shared" si="590"/>
        <v>4592.4772773404356</v>
      </c>
      <c r="J3137" s="25">
        <f t="shared" si="585"/>
        <v>4286.0672774941495</v>
      </c>
      <c r="K3137" s="15">
        <f t="shared" si="591"/>
        <v>4280.9554439975673</v>
      </c>
      <c r="L3137" s="36">
        <f t="shared" si="592"/>
        <v>306.04455600243273</v>
      </c>
      <c r="M3137" s="36">
        <f t="shared" si="593"/>
        <v>306.04455600243273</v>
      </c>
      <c r="N3137" s="36">
        <f t="shared" si="594"/>
        <v>6.6719981687907728E-2</v>
      </c>
      <c r="O3137" s="36">
        <f t="shared" si="595"/>
        <v>93663.270258726188</v>
      </c>
      <c r="P3137" s="35">
        <f t="shared" si="586"/>
        <v>93663.270258726188</v>
      </c>
    </row>
    <row r="3138" spans="1:16" x14ac:dyDescent="0.4">
      <c r="A3138" s="1">
        <v>3137</v>
      </c>
      <c r="B3138" s="21">
        <v>42950</v>
      </c>
      <c r="C3138" s="43">
        <v>1</v>
      </c>
      <c r="D3138">
        <v>3430</v>
      </c>
      <c r="E3138" s="25">
        <f t="shared" si="587"/>
        <v>4080.75</v>
      </c>
      <c r="F3138" s="25">
        <f t="shared" si="588"/>
        <v>3823.625</v>
      </c>
      <c r="G3138" s="25">
        <f t="shared" si="589"/>
        <v>0.89705449671450521</v>
      </c>
      <c r="H3138" s="25">
        <f t="shared" ref="H3138:H3201" si="596">VLOOKUP(C3138,$Q$38:$S$42,3,FALSE)</f>
        <v>1.0016405964821891</v>
      </c>
      <c r="I3138" s="4">
        <f t="shared" si="590"/>
        <v>3424.3819709847307</v>
      </c>
      <c r="J3138" s="25">
        <f t="shared" si="585"/>
        <v>4286.0074140335628</v>
      </c>
      <c r="K3138" s="15">
        <f t="shared" si="591"/>
        <v>4293.0390227196622</v>
      </c>
      <c r="L3138" s="36">
        <f t="shared" si="592"/>
        <v>-863.03902271966217</v>
      </c>
      <c r="M3138" s="36">
        <f t="shared" si="593"/>
        <v>863.03902271966217</v>
      </c>
      <c r="N3138" s="36">
        <f t="shared" si="594"/>
        <v>0.25161487542847294</v>
      </c>
      <c r="O3138" s="36">
        <f t="shared" si="595"/>
        <v>744836.3547369095</v>
      </c>
      <c r="P3138" s="35">
        <f t="shared" si="586"/>
        <v>744836.3547369095</v>
      </c>
    </row>
    <row r="3139" spans="1:16" x14ac:dyDescent="0.4">
      <c r="A3139" s="1">
        <v>3138</v>
      </c>
      <c r="B3139" s="21">
        <v>42951</v>
      </c>
      <c r="C3139" s="43">
        <v>2</v>
      </c>
      <c r="D3139">
        <v>3194</v>
      </c>
      <c r="E3139" s="25">
        <f t="shared" si="587"/>
        <v>3566.5</v>
      </c>
      <c r="F3139" s="25">
        <f t="shared" si="588"/>
        <v>3499.875</v>
      </c>
      <c r="G3139" s="25">
        <f t="shared" si="589"/>
        <v>0.912604021572199</v>
      </c>
      <c r="H3139" s="25">
        <f t="shared" si="596"/>
        <v>0.99475543470319527</v>
      </c>
      <c r="I3139" s="4">
        <f t="shared" si="590"/>
        <v>3210.8394571907943</v>
      </c>
      <c r="J3139" s="25">
        <f t="shared" ref="J3139:J3202" si="597">INTERCEPT($I$2:$I$3896,$A$2:$A$3896)+SLOPE($I$2:$I$3896,$A$2:$A$3896)*A3139</f>
        <v>4285.9475505729752</v>
      </c>
      <c r="K3139" s="15">
        <f t="shared" si="591"/>
        <v>4263.4696187853151</v>
      </c>
      <c r="L3139" s="36">
        <f t="shared" si="592"/>
        <v>-1069.4696187853151</v>
      </c>
      <c r="M3139" s="36">
        <f t="shared" si="593"/>
        <v>1069.4696187853151</v>
      </c>
      <c r="N3139" s="36">
        <f t="shared" si="594"/>
        <v>0.33483707538676116</v>
      </c>
      <c r="O3139" s="36">
        <f t="shared" si="595"/>
        <v>1143765.2655048072</v>
      </c>
      <c r="P3139" s="35">
        <f t="shared" ref="P3139:P3202" si="598">(D3139-K3139)^2</f>
        <v>1143765.2655048072</v>
      </c>
    </row>
    <row r="3140" spans="1:16" x14ac:dyDescent="0.4">
      <c r="A3140" s="1">
        <v>3139</v>
      </c>
      <c r="B3140" s="21">
        <v>42952</v>
      </c>
      <c r="C3140" s="43">
        <v>3</v>
      </c>
      <c r="D3140">
        <v>3055</v>
      </c>
      <c r="E3140" s="25">
        <f t="shared" si="587"/>
        <v>3433.25</v>
      </c>
      <c r="F3140" s="25">
        <f t="shared" si="588"/>
        <v>3517.125</v>
      </c>
      <c r="G3140" s="25">
        <f t="shared" si="589"/>
        <v>0.86860717205103599</v>
      </c>
      <c r="H3140" s="25">
        <f t="shared" si="596"/>
        <v>1.0047966317304369</v>
      </c>
      <c r="I3140" s="4">
        <f t="shared" si="590"/>
        <v>3040.4162429752096</v>
      </c>
      <c r="J3140" s="25">
        <f t="shared" si="597"/>
        <v>4285.8876871123884</v>
      </c>
      <c r="K3140" s="15">
        <f t="shared" si="591"/>
        <v>4306.4455119854802</v>
      </c>
      <c r="L3140" s="36">
        <f t="shared" si="592"/>
        <v>-1251.4455119854802</v>
      </c>
      <c r="M3140" s="36">
        <f t="shared" si="593"/>
        <v>1251.4455119854802</v>
      </c>
      <c r="N3140" s="36">
        <f t="shared" si="594"/>
        <v>0.40963846546169563</v>
      </c>
      <c r="O3140" s="36">
        <f t="shared" si="595"/>
        <v>1566115.8694686005</v>
      </c>
      <c r="P3140" s="35">
        <f t="shared" si="598"/>
        <v>1566115.8694686005</v>
      </c>
    </row>
    <row r="3141" spans="1:16" x14ac:dyDescent="0.4">
      <c r="A3141" s="1">
        <v>3140</v>
      </c>
      <c r="B3141" s="21">
        <v>42953</v>
      </c>
      <c r="C3141" s="43">
        <v>4</v>
      </c>
      <c r="D3141">
        <v>4054</v>
      </c>
      <c r="E3141" s="25">
        <f t="shared" ref="E3141:E3204" si="599">AVERAGE(D3139:D3142)</f>
        <v>3601</v>
      </c>
      <c r="F3141" s="25">
        <f t="shared" ref="F3141:F3204" si="600">AVERAGE(E3141:E3142)</f>
        <v>3548</v>
      </c>
      <c r="G3141" s="25">
        <f t="shared" si="589"/>
        <v>1.1426155580608794</v>
      </c>
      <c r="H3141" s="25">
        <f t="shared" si="596"/>
        <v>0.99880733708417879</v>
      </c>
      <c r="I3141" s="4">
        <f t="shared" si="590"/>
        <v>4058.8408289378954</v>
      </c>
      <c r="J3141" s="25">
        <f t="shared" si="597"/>
        <v>4285.8278236518008</v>
      </c>
      <c r="K3141" s="15">
        <f t="shared" si="591"/>
        <v>4280.7162757429369</v>
      </c>
      <c r="L3141" s="36">
        <f t="shared" si="592"/>
        <v>-226.71627574293689</v>
      </c>
      <c r="M3141" s="36">
        <f t="shared" si="593"/>
        <v>226.71627574293689</v>
      </c>
      <c r="N3141" s="36">
        <f t="shared" si="594"/>
        <v>5.5924093671173382E-2</v>
      </c>
      <c r="O3141" s="36">
        <f t="shared" si="595"/>
        <v>51400.269686747393</v>
      </c>
      <c r="P3141" s="35">
        <f t="shared" si="598"/>
        <v>51400.269686747393</v>
      </c>
    </row>
    <row r="3142" spans="1:16" x14ac:dyDescent="0.4">
      <c r="A3142" s="1">
        <v>3141</v>
      </c>
      <c r="B3142" s="21">
        <v>42954</v>
      </c>
      <c r="C3142" s="43">
        <v>1</v>
      </c>
      <c r="D3142">
        <v>4101</v>
      </c>
      <c r="E3142" s="25">
        <f t="shared" si="599"/>
        <v>3495</v>
      </c>
      <c r="F3142" s="25">
        <f t="shared" si="600"/>
        <v>3501.75</v>
      </c>
      <c r="G3142" s="25">
        <f t="shared" si="589"/>
        <v>1.171128721353609</v>
      </c>
      <c r="H3142" s="25">
        <f t="shared" si="596"/>
        <v>1.0016405964821891</v>
      </c>
      <c r="I3142" s="4">
        <f t="shared" si="590"/>
        <v>4094.2829338216852</v>
      </c>
      <c r="J3142" s="25">
        <f t="shared" si="597"/>
        <v>4285.7679601912141</v>
      </c>
      <c r="K3142" s="15">
        <f t="shared" si="591"/>
        <v>4292.799176030182</v>
      </c>
      <c r="L3142" s="36">
        <f t="shared" si="592"/>
        <v>-191.79917603018202</v>
      </c>
      <c r="M3142" s="36">
        <f t="shared" si="593"/>
        <v>191.79917603018202</v>
      </c>
      <c r="N3142" s="36">
        <f t="shared" si="594"/>
        <v>4.6768879792777864E-2</v>
      </c>
      <c r="O3142" s="36">
        <f t="shared" si="595"/>
        <v>36786.923925856754</v>
      </c>
      <c r="P3142" s="35">
        <f t="shared" si="598"/>
        <v>36786.923925856754</v>
      </c>
    </row>
    <row r="3143" spans="1:16" x14ac:dyDescent="0.4">
      <c r="A3143" s="1">
        <v>3142</v>
      </c>
      <c r="B3143" s="21">
        <v>42955</v>
      </c>
      <c r="C3143" s="43">
        <v>2</v>
      </c>
      <c r="D3143">
        <v>2770</v>
      </c>
      <c r="E3143" s="25">
        <f t="shared" si="599"/>
        <v>3508.5</v>
      </c>
      <c r="F3143" s="25">
        <f t="shared" si="600"/>
        <v>3351.5</v>
      </c>
      <c r="G3143" s="25">
        <f t="shared" si="589"/>
        <v>0.82649559898552882</v>
      </c>
      <c r="H3143" s="25">
        <f t="shared" si="596"/>
        <v>0.99475543470319527</v>
      </c>
      <c r="I3143" s="4">
        <f t="shared" si="590"/>
        <v>2784.6040377014715</v>
      </c>
      <c r="J3143" s="25">
        <f t="shared" si="597"/>
        <v>4285.7080967306265</v>
      </c>
      <c r="K3143" s="15">
        <f t="shared" si="591"/>
        <v>4263.2314207742784</v>
      </c>
      <c r="L3143" s="36">
        <f t="shared" si="592"/>
        <v>-1493.2314207742784</v>
      </c>
      <c r="M3143" s="36">
        <f t="shared" si="593"/>
        <v>1493.2314207742784</v>
      </c>
      <c r="N3143" s="36">
        <f t="shared" si="594"/>
        <v>0.53907271508096688</v>
      </c>
      <c r="O3143" s="36">
        <f t="shared" si="595"/>
        <v>2229740.07598757</v>
      </c>
      <c r="P3143" s="35">
        <f t="shared" si="598"/>
        <v>2229740.07598757</v>
      </c>
    </row>
    <row r="3144" spans="1:16" x14ac:dyDescent="0.4">
      <c r="A3144" s="1">
        <v>3143</v>
      </c>
      <c r="B3144" s="21">
        <v>42956</v>
      </c>
      <c r="C3144" s="43">
        <v>3</v>
      </c>
      <c r="D3144">
        <v>3109</v>
      </c>
      <c r="E3144" s="25">
        <f t="shared" si="599"/>
        <v>3194.5</v>
      </c>
      <c r="F3144" s="25">
        <f t="shared" si="600"/>
        <v>3060</v>
      </c>
      <c r="G3144" s="25">
        <f t="shared" si="589"/>
        <v>1.0160130718954248</v>
      </c>
      <c r="H3144" s="25">
        <f t="shared" si="596"/>
        <v>1.0047966317304369</v>
      </c>
      <c r="I3144" s="4">
        <f t="shared" si="590"/>
        <v>3094.1584613453115</v>
      </c>
      <c r="J3144" s="25">
        <f t="shared" si="597"/>
        <v>4285.6482332700398</v>
      </c>
      <c r="K3144" s="15">
        <f t="shared" si="591"/>
        <v>4306.2049095712337</v>
      </c>
      <c r="L3144" s="36">
        <f t="shared" si="592"/>
        <v>-1197.2049095712337</v>
      </c>
      <c r="M3144" s="36">
        <f t="shared" si="593"/>
        <v>1197.2049095712337</v>
      </c>
      <c r="N3144" s="36">
        <f t="shared" si="594"/>
        <v>0.38507716615350068</v>
      </c>
      <c r="O3144" s="36">
        <f t="shared" si="595"/>
        <v>1433299.5955014657</v>
      </c>
      <c r="P3144" s="35">
        <f t="shared" si="598"/>
        <v>1433299.5955014657</v>
      </c>
    </row>
    <row r="3145" spans="1:16" x14ac:dyDescent="0.4">
      <c r="A3145" s="1">
        <v>3144</v>
      </c>
      <c r="B3145" s="21">
        <v>42957</v>
      </c>
      <c r="C3145" s="43">
        <v>4</v>
      </c>
      <c r="D3145">
        <v>2798</v>
      </c>
      <c r="E3145" s="25">
        <f t="shared" si="599"/>
        <v>2925.5</v>
      </c>
      <c r="F3145" s="25">
        <f t="shared" si="600"/>
        <v>2950.875</v>
      </c>
      <c r="G3145" s="25">
        <f t="shared" si="589"/>
        <v>0.94819333248612703</v>
      </c>
      <c r="H3145" s="25">
        <f t="shared" si="596"/>
        <v>0.99880733708417879</v>
      </c>
      <c r="I3145" s="4">
        <f t="shared" si="590"/>
        <v>2801.3410555915716</v>
      </c>
      <c r="J3145" s="25">
        <f t="shared" si="597"/>
        <v>4285.5883698094522</v>
      </c>
      <c r="K3145" s="15">
        <f t="shared" si="591"/>
        <v>4280.4771074883056</v>
      </c>
      <c r="L3145" s="36">
        <f t="shared" si="592"/>
        <v>-1482.4771074883056</v>
      </c>
      <c r="M3145" s="36">
        <f t="shared" si="593"/>
        <v>1482.4771074883056</v>
      </c>
      <c r="N3145" s="36">
        <f t="shared" si="594"/>
        <v>0.52983456307659238</v>
      </c>
      <c r="O3145" s="36">
        <f t="shared" si="595"/>
        <v>2197738.3742268933</v>
      </c>
      <c r="P3145" s="35">
        <f t="shared" si="598"/>
        <v>2197738.3742268933</v>
      </c>
    </row>
    <row r="3146" spans="1:16" x14ac:dyDescent="0.4">
      <c r="A3146" s="1">
        <v>3145</v>
      </c>
      <c r="B3146" s="21">
        <v>42958</v>
      </c>
      <c r="C3146" s="43">
        <v>1</v>
      </c>
      <c r="D3146">
        <v>3025</v>
      </c>
      <c r="E3146" s="25">
        <f t="shared" si="599"/>
        <v>2976.25</v>
      </c>
      <c r="F3146" s="25">
        <f t="shared" si="600"/>
        <v>2940.5</v>
      </c>
      <c r="G3146" s="25">
        <f t="shared" si="589"/>
        <v>1.0287366094201666</v>
      </c>
      <c r="H3146" s="25">
        <f t="shared" si="596"/>
        <v>1.0016405964821891</v>
      </c>
      <c r="I3146" s="4">
        <f t="shared" si="590"/>
        <v>3020.0453242649592</v>
      </c>
      <c r="J3146" s="25">
        <f t="shared" si="597"/>
        <v>4285.5285063488654</v>
      </c>
      <c r="K3146" s="15">
        <f t="shared" si="591"/>
        <v>4292.5593293407028</v>
      </c>
      <c r="L3146" s="36">
        <f t="shared" si="592"/>
        <v>-1267.5593293407028</v>
      </c>
      <c r="M3146" s="36">
        <f t="shared" si="593"/>
        <v>1267.5593293407028</v>
      </c>
      <c r="N3146" s="36">
        <f t="shared" si="594"/>
        <v>0.41902787746800091</v>
      </c>
      <c r="O3146" s="36">
        <f t="shared" si="595"/>
        <v>1606706.6533986523</v>
      </c>
      <c r="P3146" s="35">
        <f t="shared" si="598"/>
        <v>1606706.6533986523</v>
      </c>
    </row>
    <row r="3147" spans="1:16" x14ac:dyDescent="0.4">
      <c r="A3147" s="1">
        <v>3146</v>
      </c>
      <c r="B3147" s="21">
        <v>42959</v>
      </c>
      <c r="C3147" s="43">
        <v>2</v>
      </c>
      <c r="D3147">
        <v>2973</v>
      </c>
      <c r="E3147" s="25">
        <f t="shared" si="599"/>
        <v>2904.75</v>
      </c>
      <c r="F3147" s="25">
        <f t="shared" si="600"/>
        <v>3079.625</v>
      </c>
      <c r="G3147" s="25">
        <f t="shared" si="589"/>
        <v>0.96537727807768803</v>
      </c>
      <c r="H3147" s="25">
        <f t="shared" si="596"/>
        <v>0.99475543470319527</v>
      </c>
      <c r="I3147" s="4">
        <f t="shared" si="590"/>
        <v>2988.6742975041425</v>
      </c>
      <c r="J3147" s="25">
        <f t="shared" si="597"/>
        <v>4285.4686428882778</v>
      </c>
      <c r="K3147" s="15">
        <f t="shared" si="591"/>
        <v>4262.9932227632407</v>
      </c>
      <c r="L3147" s="36">
        <f t="shared" si="592"/>
        <v>-1289.9932227632407</v>
      </c>
      <c r="M3147" s="36">
        <f t="shared" si="593"/>
        <v>1289.9932227632407</v>
      </c>
      <c r="N3147" s="36">
        <f t="shared" si="594"/>
        <v>0.43390286672157441</v>
      </c>
      <c r="O3147" s="36">
        <f t="shared" si="595"/>
        <v>1664082.514775092</v>
      </c>
      <c r="P3147" s="35">
        <f t="shared" si="598"/>
        <v>1664082.514775092</v>
      </c>
    </row>
    <row r="3148" spans="1:16" x14ac:dyDescent="0.4">
      <c r="A3148" s="1">
        <v>3147</v>
      </c>
      <c r="B3148" s="21">
        <v>42960</v>
      </c>
      <c r="C3148" s="43">
        <v>3</v>
      </c>
      <c r="D3148">
        <v>2823</v>
      </c>
      <c r="E3148" s="25">
        <f t="shared" si="599"/>
        <v>3254.5</v>
      </c>
      <c r="F3148" s="25">
        <f t="shared" si="600"/>
        <v>3225.75</v>
      </c>
      <c r="G3148" s="25">
        <f t="shared" si="589"/>
        <v>0.87514531504301329</v>
      </c>
      <c r="H3148" s="25">
        <f t="shared" si="596"/>
        <v>1.0047966317304369</v>
      </c>
      <c r="I3148" s="4">
        <f t="shared" si="590"/>
        <v>2809.5237492369938</v>
      </c>
      <c r="J3148" s="25">
        <f t="shared" si="597"/>
        <v>4285.4087794276911</v>
      </c>
      <c r="K3148" s="15">
        <f t="shared" si="591"/>
        <v>4305.9643071569872</v>
      </c>
      <c r="L3148" s="36">
        <f t="shared" si="592"/>
        <v>-1482.9643071569872</v>
      </c>
      <c r="M3148" s="36">
        <f t="shared" si="593"/>
        <v>1482.9643071569872</v>
      </c>
      <c r="N3148" s="36">
        <f t="shared" si="594"/>
        <v>0.52531502201806135</v>
      </c>
      <c r="O3148" s="36">
        <f t="shared" si="595"/>
        <v>2199183.1363016032</v>
      </c>
      <c r="P3148" s="35">
        <f t="shared" si="598"/>
        <v>2199183.1363016032</v>
      </c>
    </row>
    <row r="3149" spans="1:16" x14ac:dyDescent="0.4">
      <c r="A3149" s="1">
        <v>3148</v>
      </c>
      <c r="B3149" s="21">
        <v>42961</v>
      </c>
      <c r="C3149" s="43">
        <v>4</v>
      </c>
      <c r="D3149">
        <v>4197</v>
      </c>
      <c r="E3149" s="25">
        <f t="shared" si="599"/>
        <v>3197</v>
      </c>
      <c r="F3149" s="25">
        <f t="shared" si="600"/>
        <v>3155.375</v>
      </c>
      <c r="G3149" s="25">
        <f t="shared" si="589"/>
        <v>1.3301113179891455</v>
      </c>
      <c r="H3149" s="25">
        <f t="shared" si="596"/>
        <v>0.99880733708417879</v>
      </c>
      <c r="I3149" s="4">
        <f t="shared" si="590"/>
        <v>4202.0115833873569</v>
      </c>
      <c r="J3149" s="25">
        <f t="shared" si="597"/>
        <v>4285.3489159671035</v>
      </c>
      <c r="K3149" s="15">
        <f t="shared" si="591"/>
        <v>4280.2379392336752</v>
      </c>
      <c r="L3149" s="36">
        <f t="shared" si="592"/>
        <v>-83.237939233675206</v>
      </c>
      <c r="M3149" s="36">
        <f t="shared" si="593"/>
        <v>83.237939233675206</v>
      </c>
      <c r="N3149" s="36">
        <f t="shared" si="594"/>
        <v>1.9832723191249752E-2</v>
      </c>
      <c r="O3149" s="36">
        <f t="shared" si="595"/>
        <v>6928.5545278690061</v>
      </c>
      <c r="P3149" s="35">
        <f t="shared" si="598"/>
        <v>6928.5545278690061</v>
      </c>
    </row>
    <row r="3150" spans="1:16" x14ac:dyDescent="0.4">
      <c r="A3150" s="1">
        <v>3149</v>
      </c>
      <c r="B3150" s="21">
        <v>42962</v>
      </c>
      <c r="C3150" s="43">
        <v>1</v>
      </c>
      <c r="D3150">
        <v>2795</v>
      </c>
      <c r="E3150" s="25">
        <f t="shared" si="599"/>
        <v>3113.75</v>
      </c>
      <c r="F3150" s="25">
        <f t="shared" si="600"/>
        <v>3084.875</v>
      </c>
      <c r="G3150" s="25">
        <f t="shared" si="589"/>
        <v>0.9060334697516107</v>
      </c>
      <c r="H3150" s="25">
        <f t="shared" si="596"/>
        <v>1.0016405964821891</v>
      </c>
      <c r="I3150" s="4">
        <f t="shared" si="590"/>
        <v>2790.422043411756</v>
      </c>
      <c r="J3150" s="25">
        <f t="shared" si="597"/>
        <v>4285.2890525065168</v>
      </c>
      <c r="K3150" s="15">
        <f t="shared" si="591"/>
        <v>4292.3194826512226</v>
      </c>
      <c r="L3150" s="36">
        <f t="shared" si="592"/>
        <v>-1497.3194826512226</v>
      </c>
      <c r="M3150" s="36">
        <f t="shared" si="593"/>
        <v>1497.3194826512226</v>
      </c>
      <c r="N3150" s="36">
        <f t="shared" si="594"/>
        <v>0.53571358949954295</v>
      </c>
      <c r="O3150" s="36">
        <f t="shared" si="595"/>
        <v>2241965.6331269252</v>
      </c>
      <c r="P3150" s="35">
        <f t="shared" si="598"/>
        <v>2241965.6331269252</v>
      </c>
    </row>
    <row r="3151" spans="1:16" x14ac:dyDescent="0.4">
      <c r="A3151" s="1">
        <v>3150</v>
      </c>
      <c r="B3151" s="21">
        <v>42963</v>
      </c>
      <c r="C3151" s="43">
        <v>2</v>
      </c>
      <c r="D3151">
        <v>2640</v>
      </c>
      <c r="E3151" s="25">
        <f t="shared" si="599"/>
        <v>3056</v>
      </c>
      <c r="F3151" s="25">
        <f t="shared" si="600"/>
        <v>3369.875</v>
      </c>
      <c r="G3151" s="25">
        <f t="shared" si="589"/>
        <v>0.78341184762046068</v>
      </c>
      <c r="H3151" s="25">
        <f t="shared" si="596"/>
        <v>0.99475543470319527</v>
      </c>
      <c r="I3151" s="4">
        <f t="shared" si="590"/>
        <v>2653.9186496504999</v>
      </c>
      <c r="J3151" s="25">
        <f t="shared" si="597"/>
        <v>4285.2291890459292</v>
      </c>
      <c r="K3151" s="15">
        <f t="shared" si="591"/>
        <v>4262.755024752204</v>
      </c>
      <c r="L3151" s="36">
        <f t="shared" si="592"/>
        <v>-1622.755024752204</v>
      </c>
      <c r="M3151" s="36">
        <f t="shared" si="593"/>
        <v>1622.755024752204</v>
      </c>
      <c r="N3151" s="36">
        <f t="shared" si="594"/>
        <v>0.61467993361825912</v>
      </c>
      <c r="O3151" s="36">
        <f t="shared" si="595"/>
        <v>2633333.8703585262</v>
      </c>
      <c r="P3151" s="35">
        <f t="shared" si="598"/>
        <v>2633333.8703585262</v>
      </c>
    </row>
    <row r="3152" spans="1:16" x14ac:dyDescent="0.4">
      <c r="A3152" s="1">
        <v>3151</v>
      </c>
      <c r="B3152" s="21">
        <v>42964</v>
      </c>
      <c r="C3152" s="43">
        <v>3</v>
      </c>
      <c r="D3152">
        <v>2592</v>
      </c>
      <c r="E3152" s="25">
        <f t="shared" si="599"/>
        <v>3683.75</v>
      </c>
      <c r="F3152" s="25">
        <f t="shared" si="600"/>
        <v>3911.625</v>
      </c>
      <c r="G3152" s="25">
        <f t="shared" si="589"/>
        <v>0.66264020707506466</v>
      </c>
      <c r="H3152" s="25">
        <f t="shared" si="596"/>
        <v>1.0047966317304369</v>
      </c>
      <c r="I3152" s="4">
        <f t="shared" si="590"/>
        <v>2579.6264817648912</v>
      </c>
      <c r="J3152" s="25">
        <f t="shared" si="597"/>
        <v>4285.1693255853424</v>
      </c>
      <c r="K3152" s="15">
        <f t="shared" si="591"/>
        <v>4305.7237047427398</v>
      </c>
      <c r="L3152" s="36">
        <f t="shared" si="592"/>
        <v>-1713.7237047427398</v>
      </c>
      <c r="M3152" s="36">
        <f t="shared" si="593"/>
        <v>1713.7237047427398</v>
      </c>
      <c r="N3152" s="36">
        <f t="shared" si="594"/>
        <v>0.66115883670630393</v>
      </c>
      <c r="O3152" s="36">
        <f t="shared" si="595"/>
        <v>2936848.9361971812</v>
      </c>
      <c r="P3152" s="35">
        <f t="shared" si="598"/>
        <v>2936848.9361971812</v>
      </c>
    </row>
    <row r="3153" spans="1:16" x14ac:dyDescent="0.4">
      <c r="A3153" s="1">
        <v>3152</v>
      </c>
      <c r="B3153" s="21">
        <v>42965</v>
      </c>
      <c r="C3153" s="43">
        <v>4</v>
      </c>
      <c r="D3153">
        <v>6708</v>
      </c>
      <c r="E3153" s="25">
        <f t="shared" si="599"/>
        <v>4139.5</v>
      </c>
      <c r="F3153" s="25">
        <f t="shared" si="600"/>
        <v>4287.625</v>
      </c>
      <c r="G3153" s="25">
        <f t="shared" si="589"/>
        <v>1.5645024926386986</v>
      </c>
      <c r="H3153" s="25">
        <f t="shared" si="596"/>
        <v>0.99880733708417879</v>
      </c>
      <c r="I3153" s="4">
        <f t="shared" si="590"/>
        <v>6716.0099359929454</v>
      </c>
      <c r="J3153" s="25">
        <f t="shared" si="597"/>
        <v>4285.1094621247548</v>
      </c>
      <c r="K3153" s="15">
        <f t="shared" si="591"/>
        <v>4279.9987709790439</v>
      </c>
      <c r="L3153" s="36">
        <f t="shared" si="592"/>
        <v>2428.0012290209561</v>
      </c>
      <c r="M3153" s="36">
        <f t="shared" si="593"/>
        <v>2428.0012290209561</v>
      </c>
      <c r="N3153" s="36">
        <f t="shared" si="594"/>
        <v>0.36195605680097737</v>
      </c>
      <c r="O3153" s="36">
        <f t="shared" si="595"/>
        <v>5895189.968127273</v>
      </c>
      <c r="P3153" s="35">
        <f t="shared" si="598"/>
        <v>5895189.968127273</v>
      </c>
    </row>
    <row r="3154" spans="1:16" x14ac:dyDescent="0.4">
      <c r="A3154" s="1">
        <v>3153</v>
      </c>
      <c r="B3154" s="21">
        <v>42966</v>
      </c>
      <c r="C3154" s="43">
        <v>1</v>
      </c>
      <c r="D3154">
        <v>4618</v>
      </c>
      <c r="E3154" s="25">
        <f t="shared" si="599"/>
        <v>4435.75</v>
      </c>
      <c r="F3154" s="25">
        <f t="shared" si="600"/>
        <v>4488.75</v>
      </c>
      <c r="G3154" s="25">
        <f t="shared" si="589"/>
        <v>1.0287942077415761</v>
      </c>
      <c r="H3154" s="25">
        <f t="shared" si="596"/>
        <v>1.0016405964821891</v>
      </c>
      <c r="I3154" s="4">
        <f t="shared" si="590"/>
        <v>4610.4361346960604</v>
      </c>
      <c r="J3154" s="25">
        <f t="shared" si="597"/>
        <v>4285.0495986641681</v>
      </c>
      <c r="K3154" s="15">
        <f t="shared" si="591"/>
        <v>4292.0796359617425</v>
      </c>
      <c r="L3154" s="36">
        <f t="shared" si="592"/>
        <v>325.9203640382575</v>
      </c>
      <c r="M3154" s="36">
        <f t="shared" si="593"/>
        <v>325.9203640382575</v>
      </c>
      <c r="N3154" s="36">
        <f t="shared" si="594"/>
        <v>7.0576085759691973E-2</v>
      </c>
      <c r="O3154" s="36">
        <f t="shared" si="595"/>
        <v>106224.08369483029</v>
      </c>
      <c r="P3154" s="35">
        <f t="shared" si="598"/>
        <v>106224.08369483029</v>
      </c>
    </row>
    <row r="3155" spans="1:16" x14ac:dyDescent="0.4">
      <c r="A3155" s="1">
        <v>3154</v>
      </c>
      <c r="B3155" s="21">
        <v>42967</v>
      </c>
      <c r="C3155" s="43">
        <v>2</v>
      </c>
      <c r="D3155">
        <v>3825</v>
      </c>
      <c r="E3155" s="25">
        <f t="shared" si="599"/>
        <v>4541.75</v>
      </c>
      <c r="F3155" s="25">
        <f t="shared" si="600"/>
        <v>4126.625</v>
      </c>
      <c r="G3155" s="25">
        <f t="shared" si="589"/>
        <v>0.92690758186169087</v>
      </c>
      <c r="H3155" s="25">
        <f t="shared" si="596"/>
        <v>0.99475543470319527</v>
      </c>
      <c r="I3155" s="4">
        <f t="shared" si="590"/>
        <v>3845.1662253458949</v>
      </c>
      <c r="J3155" s="25">
        <f t="shared" si="597"/>
        <v>4284.9897352035805</v>
      </c>
      <c r="K3155" s="15">
        <f t="shared" si="591"/>
        <v>4262.5168267411673</v>
      </c>
      <c r="L3155" s="36">
        <f t="shared" si="592"/>
        <v>-437.51682674116728</v>
      </c>
      <c r="M3155" s="36">
        <f t="shared" si="593"/>
        <v>437.51682674116728</v>
      </c>
      <c r="N3155" s="36">
        <f t="shared" si="594"/>
        <v>0.11438348411533784</v>
      </c>
      <c r="O3155" s="36">
        <f t="shared" si="595"/>
        <v>191420.97368166057</v>
      </c>
      <c r="P3155" s="35">
        <f t="shared" si="598"/>
        <v>191420.97368166057</v>
      </c>
    </row>
    <row r="3156" spans="1:16" x14ac:dyDescent="0.4">
      <c r="A3156" s="1">
        <v>3155</v>
      </c>
      <c r="B3156" s="21">
        <v>42968</v>
      </c>
      <c r="C3156" s="43">
        <v>3</v>
      </c>
      <c r="D3156">
        <v>3016</v>
      </c>
      <c r="E3156" s="25">
        <f t="shared" si="599"/>
        <v>3711.5</v>
      </c>
      <c r="F3156" s="25">
        <f t="shared" si="600"/>
        <v>3593</v>
      </c>
      <c r="G3156" s="25">
        <f t="shared" si="589"/>
        <v>0.83940996381853605</v>
      </c>
      <c r="H3156" s="25">
        <f t="shared" si="596"/>
        <v>1.0047966317304369</v>
      </c>
      <c r="I3156" s="4">
        <f t="shared" si="590"/>
        <v>3001.6024185968026</v>
      </c>
      <c r="J3156" s="25">
        <f t="shared" si="597"/>
        <v>4284.9298717429938</v>
      </c>
      <c r="K3156" s="15">
        <f t="shared" si="591"/>
        <v>4305.4831023284933</v>
      </c>
      <c r="L3156" s="36">
        <f t="shared" si="592"/>
        <v>-1289.4831023284933</v>
      </c>
      <c r="M3156" s="36">
        <f t="shared" si="593"/>
        <v>1289.4831023284933</v>
      </c>
      <c r="N3156" s="36">
        <f t="shared" si="594"/>
        <v>0.42754744772164893</v>
      </c>
      <c r="O3156" s="36">
        <f t="shared" si="595"/>
        <v>1662766.6711907154</v>
      </c>
      <c r="P3156" s="35">
        <f t="shared" si="598"/>
        <v>1662766.6711907154</v>
      </c>
    </row>
    <row r="3157" spans="1:16" x14ac:dyDescent="0.4">
      <c r="A3157" s="1">
        <v>3156</v>
      </c>
      <c r="B3157" s="21">
        <v>42969</v>
      </c>
      <c r="C3157" s="43">
        <v>4</v>
      </c>
      <c r="D3157">
        <v>3387</v>
      </c>
      <c r="E3157" s="25">
        <f t="shared" si="599"/>
        <v>3474.5</v>
      </c>
      <c r="F3157" s="25">
        <f t="shared" si="600"/>
        <v>3527.875</v>
      </c>
      <c r="G3157" s="25">
        <f t="shared" si="589"/>
        <v>0.96006802962123095</v>
      </c>
      <c r="H3157" s="25">
        <f t="shared" si="596"/>
        <v>0.99880733708417879</v>
      </c>
      <c r="I3157" s="4">
        <f t="shared" si="590"/>
        <v>3391.0443728694254</v>
      </c>
      <c r="J3157" s="25">
        <f t="shared" si="597"/>
        <v>4284.8700082824062</v>
      </c>
      <c r="K3157" s="15">
        <f t="shared" si="591"/>
        <v>4279.7596027244135</v>
      </c>
      <c r="L3157" s="36">
        <f t="shared" si="592"/>
        <v>-892.75960272441353</v>
      </c>
      <c r="M3157" s="36">
        <f t="shared" si="593"/>
        <v>892.75960272441353</v>
      </c>
      <c r="N3157" s="36">
        <f t="shared" si="594"/>
        <v>0.26358417559031988</v>
      </c>
      <c r="O3157" s="36">
        <f t="shared" si="595"/>
        <v>797019.7082566527</v>
      </c>
      <c r="P3157" s="35">
        <f t="shared" si="598"/>
        <v>797019.7082566527</v>
      </c>
    </row>
    <row r="3158" spans="1:16" x14ac:dyDescent="0.4">
      <c r="A3158" s="1">
        <v>3157</v>
      </c>
      <c r="B3158" s="21">
        <v>42970</v>
      </c>
      <c r="C3158" s="43">
        <v>1</v>
      </c>
      <c r="D3158">
        <v>3670</v>
      </c>
      <c r="E3158" s="25">
        <f t="shared" si="599"/>
        <v>3581.25</v>
      </c>
      <c r="F3158" s="25">
        <f t="shared" si="600"/>
        <v>3576.125</v>
      </c>
      <c r="G3158" s="25">
        <f t="shared" si="589"/>
        <v>1.0262504806179873</v>
      </c>
      <c r="H3158" s="25">
        <f t="shared" si="596"/>
        <v>1.0016405964821891</v>
      </c>
      <c r="I3158" s="4">
        <f t="shared" si="590"/>
        <v>3663.9888727445955</v>
      </c>
      <c r="J3158" s="25">
        <f t="shared" si="597"/>
        <v>4284.8101448218194</v>
      </c>
      <c r="K3158" s="15">
        <f t="shared" si="591"/>
        <v>4291.8397892722624</v>
      </c>
      <c r="L3158" s="36">
        <f t="shared" si="592"/>
        <v>-621.83978927226235</v>
      </c>
      <c r="M3158" s="36">
        <f t="shared" si="593"/>
        <v>621.83978927226235</v>
      </c>
      <c r="N3158" s="36">
        <f t="shared" si="594"/>
        <v>0.16943863467909057</v>
      </c>
      <c r="O3158" s="36">
        <f t="shared" si="595"/>
        <v>386684.72352217167</v>
      </c>
      <c r="P3158" s="35">
        <f t="shared" si="598"/>
        <v>386684.72352217167</v>
      </c>
    </row>
    <row r="3159" spans="1:16" x14ac:dyDescent="0.4">
      <c r="A3159" s="1">
        <v>3158</v>
      </c>
      <c r="B3159" s="21">
        <v>42971</v>
      </c>
      <c r="C3159" s="43">
        <v>2</v>
      </c>
      <c r="D3159">
        <v>4252</v>
      </c>
      <c r="E3159" s="25">
        <f t="shared" si="599"/>
        <v>3571</v>
      </c>
      <c r="F3159" s="25">
        <f t="shared" si="600"/>
        <v>3508.5</v>
      </c>
      <c r="G3159" s="25">
        <f t="shared" si="589"/>
        <v>1.2119139233290579</v>
      </c>
      <c r="H3159" s="25">
        <f t="shared" si="596"/>
        <v>0.99475543470319527</v>
      </c>
      <c r="I3159" s="4">
        <f t="shared" si="590"/>
        <v>4274.4174614825479</v>
      </c>
      <c r="J3159" s="25">
        <f t="shared" si="597"/>
        <v>4284.7502813612318</v>
      </c>
      <c r="K3159" s="15">
        <f t="shared" si="591"/>
        <v>4262.2786287301305</v>
      </c>
      <c r="L3159" s="36">
        <f t="shared" si="592"/>
        <v>-10.278628730130549</v>
      </c>
      <c r="M3159" s="36">
        <f t="shared" si="593"/>
        <v>10.278628730130549</v>
      </c>
      <c r="N3159" s="36">
        <f t="shared" si="594"/>
        <v>2.4173632949507405E-3</v>
      </c>
      <c r="O3159" s="36">
        <f t="shared" si="595"/>
        <v>105.65020857186515</v>
      </c>
      <c r="P3159" s="35">
        <f t="shared" si="598"/>
        <v>105.65020857186515</v>
      </c>
    </row>
    <row r="3160" spans="1:16" x14ac:dyDescent="0.4">
      <c r="A3160" s="1">
        <v>3159</v>
      </c>
      <c r="B3160" s="21">
        <v>42972</v>
      </c>
      <c r="C3160" s="43">
        <v>3</v>
      </c>
      <c r="D3160">
        <v>2975</v>
      </c>
      <c r="E3160" s="25">
        <f t="shared" si="599"/>
        <v>3446</v>
      </c>
      <c r="F3160" s="25">
        <f t="shared" si="600"/>
        <v>3443.5</v>
      </c>
      <c r="G3160" s="25">
        <f t="shared" si="589"/>
        <v>0.86394656599390152</v>
      </c>
      <c r="H3160" s="25">
        <f t="shared" si="596"/>
        <v>1.0047966317304369</v>
      </c>
      <c r="I3160" s="4">
        <f t="shared" si="590"/>
        <v>2960.7981416861694</v>
      </c>
      <c r="J3160" s="25">
        <f t="shared" si="597"/>
        <v>4284.6904179006451</v>
      </c>
      <c r="K3160" s="15">
        <f t="shared" si="591"/>
        <v>4305.2424999142459</v>
      </c>
      <c r="L3160" s="36">
        <f t="shared" si="592"/>
        <v>-1330.2424999142459</v>
      </c>
      <c r="M3160" s="36">
        <f t="shared" si="593"/>
        <v>1330.2424999142459</v>
      </c>
      <c r="N3160" s="36">
        <f t="shared" si="594"/>
        <v>0.44714033610562887</v>
      </c>
      <c r="O3160" s="36">
        <f t="shared" si="595"/>
        <v>1769545.1085781024</v>
      </c>
      <c r="P3160" s="35">
        <f t="shared" si="598"/>
        <v>1769545.1085781024</v>
      </c>
    </row>
    <row r="3161" spans="1:16" x14ac:dyDescent="0.4">
      <c r="A3161" s="1">
        <v>3160</v>
      </c>
      <c r="B3161" s="21">
        <v>42973</v>
      </c>
      <c r="C3161" s="43">
        <v>4</v>
      </c>
      <c r="D3161">
        <v>2887</v>
      </c>
      <c r="E3161" s="25">
        <f t="shared" si="599"/>
        <v>3441</v>
      </c>
      <c r="F3161" s="25">
        <f t="shared" si="600"/>
        <v>3276.625</v>
      </c>
      <c r="G3161" s="25">
        <f t="shared" si="589"/>
        <v>0.88108953572654791</v>
      </c>
      <c r="H3161" s="25">
        <f t="shared" si="596"/>
        <v>0.99880733708417879</v>
      </c>
      <c r="I3161" s="4">
        <f t="shared" si="590"/>
        <v>2890.4473293398382</v>
      </c>
      <c r="J3161" s="25">
        <f t="shared" si="597"/>
        <v>4284.6305544400575</v>
      </c>
      <c r="K3161" s="15">
        <f t="shared" si="591"/>
        <v>4279.5204344697822</v>
      </c>
      <c r="L3161" s="36">
        <f t="shared" si="592"/>
        <v>-1392.5204344697822</v>
      </c>
      <c r="M3161" s="36">
        <f t="shared" si="593"/>
        <v>1392.5204344697822</v>
      </c>
      <c r="N3161" s="36">
        <f t="shared" si="594"/>
        <v>0.48234168149282375</v>
      </c>
      <c r="O3161" s="36">
        <f t="shared" si="595"/>
        <v>1939113.1604159111</v>
      </c>
      <c r="P3161" s="35">
        <f t="shared" si="598"/>
        <v>1939113.1604159111</v>
      </c>
    </row>
    <row r="3162" spans="1:16" x14ac:dyDescent="0.4">
      <c r="A3162" s="1">
        <v>3161</v>
      </c>
      <c r="B3162" s="21">
        <v>42974</v>
      </c>
      <c r="C3162" s="43">
        <v>1</v>
      </c>
      <c r="D3162">
        <v>3650</v>
      </c>
      <c r="E3162" s="25">
        <f t="shared" si="599"/>
        <v>3112.25</v>
      </c>
      <c r="F3162" s="25">
        <f t="shared" si="600"/>
        <v>3151.25</v>
      </c>
      <c r="G3162" s="25">
        <f t="shared" si="589"/>
        <v>1.1582705275684253</v>
      </c>
      <c r="H3162" s="25">
        <f t="shared" si="596"/>
        <v>1.0016405964821891</v>
      </c>
      <c r="I3162" s="4">
        <f t="shared" si="590"/>
        <v>3644.0216309312732</v>
      </c>
      <c r="J3162" s="25">
        <f t="shared" si="597"/>
        <v>4284.5706909794708</v>
      </c>
      <c r="K3162" s="15">
        <f t="shared" si="591"/>
        <v>4291.5999425827822</v>
      </c>
      <c r="L3162" s="36">
        <f t="shared" si="592"/>
        <v>-641.59994258278221</v>
      </c>
      <c r="M3162" s="36">
        <f t="shared" si="593"/>
        <v>641.59994258278221</v>
      </c>
      <c r="N3162" s="36">
        <f t="shared" si="594"/>
        <v>0.17578080618706363</v>
      </c>
      <c r="O3162" s="36">
        <f t="shared" si="595"/>
        <v>411650.48632222944</v>
      </c>
      <c r="P3162" s="35">
        <f t="shared" si="598"/>
        <v>411650.48632222944</v>
      </c>
    </row>
    <row r="3163" spans="1:16" x14ac:dyDescent="0.4">
      <c r="A3163" s="1">
        <v>3162</v>
      </c>
      <c r="B3163" s="21">
        <v>42975</v>
      </c>
      <c r="C3163" s="43">
        <v>2</v>
      </c>
      <c r="D3163">
        <v>2937</v>
      </c>
      <c r="E3163" s="25">
        <f t="shared" si="599"/>
        <v>3190.25</v>
      </c>
      <c r="F3163" s="25">
        <f t="shared" si="600"/>
        <v>3275.625</v>
      </c>
      <c r="G3163" s="25">
        <f t="shared" si="589"/>
        <v>0.89662278191184885</v>
      </c>
      <c r="H3163" s="25">
        <f t="shared" si="596"/>
        <v>0.99475543470319527</v>
      </c>
      <c r="I3163" s="4">
        <f t="shared" si="590"/>
        <v>2952.4844977361813</v>
      </c>
      <c r="J3163" s="25">
        <f t="shared" si="597"/>
        <v>4284.5108275188832</v>
      </c>
      <c r="K3163" s="15">
        <f t="shared" si="591"/>
        <v>4262.0404307190938</v>
      </c>
      <c r="L3163" s="36">
        <f t="shared" si="592"/>
        <v>-1325.0404307190938</v>
      </c>
      <c r="M3163" s="36">
        <f t="shared" si="593"/>
        <v>1325.0404307190938</v>
      </c>
      <c r="N3163" s="36">
        <f t="shared" si="594"/>
        <v>0.45115438567214633</v>
      </c>
      <c r="O3163" s="36">
        <f t="shared" si="595"/>
        <v>1755732.1430402417</v>
      </c>
      <c r="P3163" s="35">
        <f t="shared" si="598"/>
        <v>1755732.1430402417</v>
      </c>
    </row>
    <row r="3164" spans="1:16" x14ac:dyDescent="0.4">
      <c r="A3164" s="1">
        <v>3163</v>
      </c>
      <c r="B3164" s="21">
        <v>42976</v>
      </c>
      <c r="C3164" s="43">
        <v>3</v>
      </c>
      <c r="D3164">
        <v>3287</v>
      </c>
      <c r="E3164" s="25">
        <f t="shared" si="599"/>
        <v>3361</v>
      </c>
      <c r="F3164" s="25">
        <f t="shared" si="600"/>
        <v>3602.375</v>
      </c>
      <c r="G3164" s="25">
        <f t="shared" si="589"/>
        <v>0.91245358964571988</v>
      </c>
      <c r="H3164" s="25">
        <f t="shared" si="596"/>
        <v>1.0047966317304369</v>
      </c>
      <c r="I3164" s="4">
        <f t="shared" si="590"/>
        <v>3271.3087367134249</v>
      </c>
      <c r="J3164" s="25">
        <f t="shared" si="597"/>
        <v>4284.4509640582964</v>
      </c>
      <c r="K3164" s="15">
        <f t="shared" si="591"/>
        <v>4305.0018974999994</v>
      </c>
      <c r="L3164" s="36">
        <f t="shared" si="592"/>
        <v>-1018.0018974999994</v>
      </c>
      <c r="M3164" s="36">
        <f t="shared" si="593"/>
        <v>1018.0018974999994</v>
      </c>
      <c r="N3164" s="36">
        <f t="shared" si="594"/>
        <v>0.30970547535746862</v>
      </c>
      <c r="O3164" s="36">
        <f t="shared" si="595"/>
        <v>1036327.8633135993</v>
      </c>
      <c r="P3164" s="35">
        <f t="shared" si="598"/>
        <v>1036327.8633135993</v>
      </c>
    </row>
    <row r="3165" spans="1:16" x14ac:dyDescent="0.4">
      <c r="A3165" s="1">
        <v>3164</v>
      </c>
      <c r="B3165" s="21">
        <v>42977</v>
      </c>
      <c r="C3165" s="43">
        <v>4</v>
      </c>
      <c r="D3165">
        <v>3570</v>
      </c>
      <c r="E3165" s="25">
        <f t="shared" si="599"/>
        <v>3843.75</v>
      </c>
      <c r="F3165" s="25">
        <f t="shared" si="600"/>
        <v>4094.5</v>
      </c>
      <c r="G3165" s="25">
        <f t="shared" si="589"/>
        <v>0.8719013310538527</v>
      </c>
      <c r="H3165" s="25">
        <f t="shared" si="596"/>
        <v>0.99880733708417879</v>
      </c>
      <c r="I3165" s="4">
        <f t="shared" si="590"/>
        <v>3574.2628908012543</v>
      </c>
      <c r="J3165" s="25">
        <f t="shared" si="597"/>
        <v>4284.3911005977088</v>
      </c>
      <c r="K3165" s="15">
        <f t="shared" si="591"/>
        <v>4279.2812662151518</v>
      </c>
      <c r="L3165" s="36">
        <f t="shared" si="592"/>
        <v>-709.28126621515185</v>
      </c>
      <c r="M3165" s="36">
        <f t="shared" si="593"/>
        <v>709.28126621515185</v>
      </c>
      <c r="N3165" s="36">
        <f t="shared" si="594"/>
        <v>0.19867822583057473</v>
      </c>
      <c r="O3165" s="36">
        <f t="shared" si="595"/>
        <v>503079.91460376908</v>
      </c>
      <c r="P3165" s="35">
        <f t="shared" si="598"/>
        <v>503079.91460376908</v>
      </c>
    </row>
    <row r="3166" spans="1:16" x14ac:dyDescent="0.4">
      <c r="A3166" s="1">
        <v>3165</v>
      </c>
      <c r="B3166" s="21">
        <v>42978</v>
      </c>
      <c r="C3166" s="43">
        <v>1</v>
      </c>
      <c r="D3166">
        <v>5581</v>
      </c>
      <c r="E3166" s="25">
        <f t="shared" si="599"/>
        <v>4345.25</v>
      </c>
      <c r="F3166" s="25">
        <f t="shared" si="600"/>
        <v>4413.75</v>
      </c>
      <c r="G3166" s="25">
        <f t="shared" si="589"/>
        <v>1.264457660719343</v>
      </c>
      <c r="H3166" s="25">
        <f t="shared" si="596"/>
        <v>1.0016405964821891</v>
      </c>
      <c r="I3166" s="4">
        <f t="shared" si="590"/>
        <v>5571.8588280075164</v>
      </c>
      <c r="J3166" s="25">
        <f t="shared" si="597"/>
        <v>4284.3312371371221</v>
      </c>
      <c r="K3166" s="15">
        <f t="shared" si="591"/>
        <v>4291.3600958933021</v>
      </c>
      <c r="L3166" s="36">
        <f t="shared" si="592"/>
        <v>1289.6399041066979</v>
      </c>
      <c r="M3166" s="36">
        <f t="shared" si="593"/>
        <v>1289.6399041066979</v>
      </c>
      <c r="N3166" s="36">
        <f t="shared" si="594"/>
        <v>0.23107685076271239</v>
      </c>
      <c r="O3166" s="36">
        <f t="shared" si="595"/>
        <v>1663171.082264333</v>
      </c>
      <c r="P3166" s="35">
        <f t="shared" si="598"/>
        <v>1663171.082264333</v>
      </c>
    </row>
    <row r="3167" spans="1:16" x14ac:dyDescent="0.4">
      <c r="A3167" s="1">
        <v>3166</v>
      </c>
      <c r="B3167" s="21">
        <v>42979</v>
      </c>
      <c r="C3167" s="43">
        <v>2</v>
      </c>
      <c r="D3167">
        <v>4943</v>
      </c>
      <c r="E3167" s="25">
        <f t="shared" si="599"/>
        <v>4482.25</v>
      </c>
      <c r="F3167" s="25">
        <f t="shared" si="600"/>
        <v>4464.75</v>
      </c>
      <c r="G3167" s="25">
        <f t="shared" si="589"/>
        <v>1.1071168598465759</v>
      </c>
      <c r="H3167" s="25">
        <f t="shared" si="596"/>
        <v>0.99475543470319527</v>
      </c>
      <c r="I3167" s="4">
        <f t="shared" si="590"/>
        <v>4969.06056258425</v>
      </c>
      <c r="J3167" s="25">
        <f t="shared" si="597"/>
        <v>4284.2713736765345</v>
      </c>
      <c r="K3167" s="15">
        <f t="shared" si="591"/>
        <v>4261.8022327080562</v>
      </c>
      <c r="L3167" s="36">
        <f t="shared" si="592"/>
        <v>681.19776729194382</v>
      </c>
      <c r="M3167" s="36">
        <f t="shared" si="593"/>
        <v>681.19776729194382</v>
      </c>
      <c r="N3167" s="36">
        <f t="shared" si="594"/>
        <v>0.13781059423264086</v>
      </c>
      <c r="O3167" s="36">
        <f t="shared" si="595"/>
        <v>464030.39816352923</v>
      </c>
      <c r="P3167" s="35">
        <f t="shared" si="598"/>
        <v>464030.39816352923</v>
      </c>
    </row>
    <row r="3168" spans="1:16" x14ac:dyDescent="0.4">
      <c r="A3168" s="1">
        <v>3167</v>
      </c>
      <c r="B3168" s="21">
        <v>42980</v>
      </c>
      <c r="C3168" s="43">
        <v>3</v>
      </c>
      <c r="D3168">
        <v>3835</v>
      </c>
      <c r="E3168" s="25">
        <f t="shared" si="599"/>
        <v>4447.25</v>
      </c>
      <c r="F3168" s="25">
        <f t="shared" si="600"/>
        <v>4126.125</v>
      </c>
      <c r="G3168" s="25">
        <f t="shared" si="589"/>
        <v>0.92944348511012154</v>
      </c>
      <c r="H3168" s="25">
        <f t="shared" si="596"/>
        <v>1.0047966317304369</v>
      </c>
      <c r="I3168" s="4">
        <f t="shared" si="590"/>
        <v>3816.6927305433478</v>
      </c>
      <c r="J3168" s="25">
        <f t="shared" si="597"/>
        <v>4284.2115102159478</v>
      </c>
      <c r="K3168" s="15">
        <f t="shared" si="591"/>
        <v>4304.7612950857529</v>
      </c>
      <c r="L3168" s="36">
        <f t="shared" si="592"/>
        <v>-469.76129508575286</v>
      </c>
      <c r="M3168" s="36">
        <f t="shared" si="593"/>
        <v>469.76129508575286</v>
      </c>
      <c r="N3168" s="36">
        <f t="shared" si="594"/>
        <v>0.12249316690632409</v>
      </c>
      <c r="O3168" s="36">
        <f t="shared" si="595"/>
        <v>220675.67436064378</v>
      </c>
      <c r="P3168" s="35">
        <f t="shared" si="598"/>
        <v>220675.67436064378</v>
      </c>
    </row>
    <row r="3169" spans="1:16" x14ac:dyDescent="0.4">
      <c r="A3169" s="1">
        <v>3168</v>
      </c>
      <c r="B3169" s="21">
        <v>42981</v>
      </c>
      <c r="C3169" s="43">
        <v>4</v>
      </c>
      <c r="D3169">
        <v>3430</v>
      </c>
      <c r="E3169" s="25">
        <f t="shared" si="599"/>
        <v>3805</v>
      </c>
      <c r="F3169" s="25">
        <f t="shared" si="600"/>
        <v>3608</v>
      </c>
      <c r="G3169" s="25">
        <f t="shared" si="589"/>
        <v>0.95066518847006654</v>
      </c>
      <c r="H3169" s="25">
        <f t="shared" si="596"/>
        <v>0.99880733708417879</v>
      </c>
      <c r="I3169" s="4">
        <f t="shared" si="590"/>
        <v>3434.0957186129699</v>
      </c>
      <c r="J3169" s="25">
        <f t="shared" si="597"/>
        <v>4284.1516467553602</v>
      </c>
      <c r="K3169" s="15">
        <f t="shared" si="591"/>
        <v>4279.0420979605206</v>
      </c>
      <c r="L3169" s="36">
        <f t="shared" si="592"/>
        <v>-849.04209796052055</v>
      </c>
      <c r="M3169" s="36">
        <f t="shared" si="593"/>
        <v>849.04209796052055</v>
      </c>
      <c r="N3169" s="36">
        <f t="shared" si="594"/>
        <v>0.24753413934709054</v>
      </c>
      <c r="O3169" s="36">
        <f t="shared" si="595"/>
        <v>720872.48410920217</v>
      </c>
      <c r="P3169" s="35">
        <f t="shared" si="598"/>
        <v>720872.48410920217</v>
      </c>
    </row>
    <row r="3170" spans="1:16" x14ac:dyDescent="0.4">
      <c r="A3170" s="1">
        <v>3169</v>
      </c>
      <c r="B3170" s="21">
        <v>42982</v>
      </c>
      <c r="C3170" s="43">
        <v>1</v>
      </c>
      <c r="D3170">
        <v>3012</v>
      </c>
      <c r="E3170" s="25">
        <f t="shared" si="599"/>
        <v>3411</v>
      </c>
      <c r="F3170" s="25">
        <f t="shared" si="600"/>
        <v>3387.875</v>
      </c>
      <c r="G3170" s="25">
        <f t="shared" si="589"/>
        <v>0.88905287237575181</v>
      </c>
      <c r="H3170" s="25">
        <f t="shared" si="596"/>
        <v>1.0016405964821891</v>
      </c>
      <c r="I3170" s="4">
        <f t="shared" si="590"/>
        <v>3007.0666170863001</v>
      </c>
      <c r="J3170" s="25">
        <f t="shared" si="597"/>
        <v>4284.0917832947734</v>
      </c>
      <c r="K3170" s="15">
        <f t="shared" si="591"/>
        <v>4291.1202492038219</v>
      </c>
      <c r="L3170" s="36">
        <f t="shared" si="592"/>
        <v>-1279.1202492038219</v>
      </c>
      <c r="M3170" s="36">
        <f t="shared" si="593"/>
        <v>1279.1202492038219</v>
      </c>
      <c r="N3170" s="36">
        <f t="shared" si="594"/>
        <v>0.42467471753114938</v>
      </c>
      <c r="O3170" s="36">
        <f t="shared" si="595"/>
        <v>1636148.6119232476</v>
      </c>
      <c r="P3170" s="35">
        <f t="shared" si="598"/>
        <v>1636148.6119232476</v>
      </c>
    </row>
    <row r="3171" spans="1:16" x14ac:dyDescent="0.4">
      <c r="A3171" s="1">
        <v>3170</v>
      </c>
      <c r="B3171" s="21">
        <v>42983</v>
      </c>
      <c r="C3171" s="43">
        <v>2</v>
      </c>
      <c r="D3171">
        <v>3367</v>
      </c>
      <c r="E3171" s="25">
        <f t="shared" si="599"/>
        <v>3364.75</v>
      </c>
      <c r="F3171" s="25">
        <f t="shared" si="600"/>
        <v>3364.75</v>
      </c>
      <c r="G3171" s="25">
        <f t="shared" si="589"/>
        <v>1.0006686975258192</v>
      </c>
      <c r="H3171" s="25">
        <f t="shared" si="596"/>
        <v>0.99475543470319527</v>
      </c>
      <c r="I3171" s="4">
        <f t="shared" si="590"/>
        <v>3384.7515505201641</v>
      </c>
      <c r="J3171" s="25">
        <f t="shared" si="597"/>
        <v>4284.0319198341858</v>
      </c>
      <c r="K3171" s="15">
        <f t="shared" si="591"/>
        <v>4261.5640346970195</v>
      </c>
      <c r="L3171" s="36">
        <f t="shared" si="592"/>
        <v>-894.56403469701945</v>
      </c>
      <c r="M3171" s="36">
        <f t="shared" si="593"/>
        <v>894.56403469701945</v>
      </c>
      <c r="N3171" s="36">
        <f t="shared" si="594"/>
        <v>0.26568578399079879</v>
      </c>
      <c r="O3171" s="36">
        <f t="shared" si="595"/>
        <v>800244.8121734102</v>
      </c>
      <c r="P3171" s="35">
        <f t="shared" si="598"/>
        <v>800244.8121734102</v>
      </c>
    </row>
    <row r="3172" spans="1:16" x14ac:dyDescent="0.4">
      <c r="A3172" s="1">
        <v>3171</v>
      </c>
      <c r="B3172" s="21">
        <v>42984</v>
      </c>
      <c r="C3172" s="43">
        <v>3</v>
      </c>
      <c r="D3172">
        <v>3650</v>
      </c>
      <c r="E3172" s="25">
        <f t="shared" si="599"/>
        <v>3364.75</v>
      </c>
      <c r="F3172" s="25">
        <f t="shared" si="600"/>
        <v>3388</v>
      </c>
      <c r="G3172" s="25">
        <f t="shared" si="589"/>
        <v>1.0773317591499409</v>
      </c>
      <c r="H3172" s="25">
        <f t="shared" si="596"/>
        <v>1.0047966317304369</v>
      </c>
      <c r="I3172" s="4">
        <f t="shared" si="590"/>
        <v>3632.5758713124433</v>
      </c>
      <c r="J3172" s="25">
        <f t="shared" si="597"/>
        <v>4283.9720563735991</v>
      </c>
      <c r="K3172" s="15">
        <f t="shared" si="591"/>
        <v>4304.5206926715055</v>
      </c>
      <c r="L3172" s="36">
        <f t="shared" si="592"/>
        <v>-654.52069267150546</v>
      </c>
      <c r="M3172" s="36">
        <f t="shared" si="593"/>
        <v>654.52069267150546</v>
      </c>
      <c r="N3172" s="36">
        <f t="shared" si="594"/>
        <v>0.17932073771822069</v>
      </c>
      <c r="O3172" s="36">
        <f t="shared" si="595"/>
        <v>428397.33713518729</v>
      </c>
      <c r="P3172" s="35">
        <f t="shared" si="598"/>
        <v>428397.33713518729</v>
      </c>
    </row>
    <row r="3173" spans="1:16" x14ac:dyDescent="0.4">
      <c r="A3173" s="1">
        <v>3172</v>
      </c>
      <c r="B3173" s="21">
        <v>42985</v>
      </c>
      <c r="C3173" s="43">
        <v>4</v>
      </c>
      <c r="D3173">
        <v>3430</v>
      </c>
      <c r="E3173" s="25">
        <f t="shared" si="599"/>
        <v>3411.25</v>
      </c>
      <c r="F3173" s="25">
        <f t="shared" si="600"/>
        <v>3372</v>
      </c>
      <c r="G3173" s="25">
        <f t="shared" si="589"/>
        <v>1.0172004744958481</v>
      </c>
      <c r="H3173" s="25">
        <f t="shared" si="596"/>
        <v>0.99880733708417879</v>
      </c>
      <c r="I3173" s="4">
        <f t="shared" si="590"/>
        <v>3434.0957186129699</v>
      </c>
      <c r="J3173" s="25">
        <f t="shared" si="597"/>
        <v>4283.9121929130115</v>
      </c>
      <c r="K3173" s="15">
        <f t="shared" si="591"/>
        <v>4278.8029297058902</v>
      </c>
      <c r="L3173" s="36">
        <f t="shared" si="592"/>
        <v>-848.80292970589016</v>
      </c>
      <c r="M3173" s="36">
        <f t="shared" si="593"/>
        <v>848.80292970589016</v>
      </c>
      <c r="N3173" s="36">
        <f t="shared" si="594"/>
        <v>0.2474644109929709</v>
      </c>
      <c r="O3173" s="36">
        <f t="shared" si="595"/>
        <v>720466.4134773023</v>
      </c>
      <c r="P3173" s="35">
        <f t="shared" si="598"/>
        <v>720466.4134773023</v>
      </c>
    </row>
    <row r="3174" spans="1:16" x14ac:dyDescent="0.4">
      <c r="A3174" s="1">
        <v>3173</v>
      </c>
      <c r="B3174" s="21">
        <v>42986</v>
      </c>
      <c r="C3174" s="43">
        <v>1</v>
      </c>
      <c r="D3174">
        <v>3198</v>
      </c>
      <c r="E3174" s="25">
        <f t="shared" si="599"/>
        <v>3332.75</v>
      </c>
      <c r="F3174" s="25">
        <f t="shared" si="600"/>
        <v>3223</v>
      </c>
      <c r="G3174" s="25">
        <f t="shared" si="589"/>
        <v>0.99224325162891713</v>
      </c>
      <c r="H3174" s="25">
        <f t="shared" si="596"/>
        <v>1.0016405964821891</v>
      </c>
      <c r="I3174" s="4">
        <f t="shared" si="590"/>
        <v>3192.7619659501952</v>
      </c>
      <c r="J3174" s="25">
        <f t="shared" si="597"/>
        <v>4283.8523294524248</v>
      </c>
      <c r="K3174" s="15">
        <f t="shared" si="591"/>
        <v>4290.8804025143418</v>
      </c>
      <c r="L3174" s="36">
        <f t="shared" si="592"/>
        <v>-1092.8804025143418</v>
      </c>
      <c r="M3174" s="36">
        <f t="shared" si="593"/>
        <v>1092.8804025143418</v>
      </c>
      <c r="N3174" s="36">
        <f t="shared" si="594"/>
        <v>0.34173871248103244</v>
      </c>
      <c r="O3174" s="36">
        <f t="shared" si="595"/>
        <v>1194387.5741999096</v>
      </c>
      <c r="P3174" s="35">
        <f t="shared" si="598"/>
        <v>1194387.5741999096</v>
      </c>
    </row>
    <row r="3175" spans="1:16" x14ac:dyDescent="0.4">
      <c r="A3175" s="1">
        <v>3174</v>
      </c>
      <c r="B3175" s="21">
        <v>42987</v>
      </c>
      <c r="C3175" s="43">
        <v>2</v>
      </c>
      <c r="D3175">
        <v>3053</v>
      </c>
      <c r="E3175" s="25">
        <f t="shared" si="599"/>
        <v>3113.25</v>
      </c>
      <c r="F3175" s="25">
        <f t="shared" si="600"/>
        <v>3092.5</v>
      </c>
      <c r="G3175" s="25">
        <f t="shared" si="589"/>
        <v>0.98722716248989495</v>
      </c>
      <c r="H3175" s="25">
        <f t="shared" si="596"/>
        <v>0.99475543470319527</v>
      </c>
      <c r="I3175" s="4">
        <f t="shared" si="590"/>
        <v>3069.0960747662789</v>
      </c>
      <c r="J3175" s="25">
        <f t="shared" si="597"/>
        <v>4283.7924659918372</v>
      </c>
      <c r="K3175" s="15">
        <f t="shared" si="591"/>
        <v>4261.3258366859827</v>
      </c>
      <c r="L3175" s="36">
        <f t="shared" si="592"/>
        <v>-1208.3258366859827</v>
      </c>
      <c r="M3175" s="36">
        <f t="shared" si="593"/>
        <v>1208.3258366859827</v>
      </c>
      <c r="N3175" s="36">
        <f t="shared" si="594"/>
        <v>0.39578311060792098</v>
      </c>
      <c r="O3175" s="36">
        <f t="shared" si="595"/>
        <v>1460051.3276028801</v>
      </c>
      <c r="P3175" s="35">
        <f t="shared" si="598"/>
        <v>1460051.3276028801</v>
      </c>
    </row>
    <row r="3176" spans="1:16" x14ac:dyDescent="0.4">
      <c r="A3176" s="1">
        <v>3175</v>
      </c>
      <c r="B3176" s="21">
        <v>42988</v>
      </c>
      <c r="C3176" s="43">
        <v>3</v>
      </c>
      <c r="D3176">
        <v>2772</v>
      </c>
      <c r="E3176" s="25">
        <f t="shared" si="599"/>
        <v>3071.75</v>
      </c>
      <c r="F3176" s="25">
        <f t="shared" si="600"/>
        <v>3081.25</v>
      </c>
      <c r="G3176" s="25">
        <f t="shared" si="589"/>
        <v>0.89963488843813388</v>
      </c>
      <c r="H3176" s="25">
        <f t="shared" si="596"/>
        <v>1.0047966317304369</v>
      </c>
      <c r="I3176" s="4">
        <f t="shared" si="590"/>
        <v>2758.7672096652309</v>
      </c>
      <c r="J3176" s="25">
        <f t="shared" si="597"/>
        <v>4283.7326025312504</v>
      </c>
      <c r="K3176" s="15">
        <f t="shared" si="591"/>
        <v>4304.280090257259</v>
      </c>
      <c r="L3176" s="36">
        <f t="shared" si="592"/>
        <v>-1532.280090257259</v>
      </c>
      <c r="M3176" s="36">
        <f t="shared" si="593"/>
        <v>1532.280090257259</v>
      </c>
      <c r="N3176" s="36">
        <f t="shared" si="594"/>
        <v>0.55277059533090145</v>
      </c>
      <c r="O3176" s="36">
        <f t="shared" si="595"/>
        <v>2347882.2749987938</v>
      </c>
      <c r="P3176" s="35">
        <f t="shared" si="598"/>
        <v>2347882.2749987938</v>
      </c>
    </row>
    <row r="3177" spans="1:16" x14ac:dyDescent="0.4">
      <c r="A3177" s="1">
        <v>3176</v>
      </c>
      <c r="B3177" s="21">
        <v>42989</v>
      </c>
      <c r="C3177" s="43">
        <v>4</v>
      </c>
      <c r="D3177">
        <v>3264</v>
      </c>
      <c r="E3177" s="25">
        <f t="shared" si="599"/>
        <v>3090.75</v>
      </c>
      <c r="F3177" s="25">
        <f t="shared" si="600"/>
        <v>3139.125</v>
      </c>
      <c r="G3177" s="25">
        <f t="shared" si="589"/>
        <v>1.0397801935252657</v>
      </c>
      <c r="H3177" s="25">
        <f t="shared" si="596"/>
        <v>0.99880733708417879</v>
      </c>
      <c r="I3177" s="4">
        <f t="shared" si="590"/>
        <v>3267.897500161147</v>
      </c>
      <c r="J3177" s="25">
        <f t="shared" si="597"/>
        <v>4283.6727390706628</v>
      </c>
      <c r="K3177" s="15">
        <f t="shared" si="591"/>
        <v>4278.5637614512589</v>
      </c>
      <c r="L3177" s="36">
        <f t="shared" si="592"/>
        <v>-1014.5637614512589</v>
      </c>
      <c r="M3177" s="36">
        <f t="shared" si="593"/>
        <v>1014.5637614512589</v>
      </c>
      <c r="N3177" s="36">
        <f t="shared" si="594"/>
        <v>0.3108344857387435</v>
      </c>
      <c r="O3177" s="36">
        <f t="shared" si="595"/>
        <v>1029339.6260501269</v>
      </c>
      <c r="P3177" s="35">
        <f t="shared" si="598"/>
        <v>1029339.6260501269</v>
      </c>
    </row>
    <row r="3178" spans="1:16" x14ac:dyDescent="0.4">
      <c r="A3178" s="1">
        <v>3177</v>
      </c>
      <c r="B3178" s="21">
        <v>42990</v>
      </c>
      <c r="C3178" s="43">
        <v>1</v>
      </c>
      <c r="D3178">
        <v>3274</v>
      </c>
      <c r="E3178" s="25">
        <f t="shared" si="599"/>
        <v>3187.5</v>
      </c>
      <c r="F3178" s="25">
        <f t="shared" si="600"/>
        <v>3179.5</v>
      </c>
      <c r="G3178" s="25">
        <f t="shared" si="589"/>
        <v>1.029721654348168</v>
      </c>
      <c r="H3178" s="25">
        <f t="shared" si="596"/>
        <v>1.0016405964821891</v>
      </c>
      <c r="I3178" s="4">
        <f t="shared" si="590"/>
        <v>3268.6374848408191</v>
      </c>
      <c r="J3178" s="25">
        <f t="shared" si="597"/>
        <v>4283.6128756100761</v>
      </c>
      <c r="K3178" s="15">
        <f t="shared" si="591"/>
        <v>4290.6405558248616</v>
      </c>
      <c r="L3178" s="36">
        <f t="shared" si="592"/>
        <v>-1016.6405558248616</v>
      </c>
      <c r="M3178" s="36">
        <f t="shared" si="593"/>
        <v>1016.6405558248616</v>
      </c>
      <c r="N3178" s="36">
        <f t="shared" si="594"/>
        <v>0.31051941228615199</v>
      </c>
      <c r="O3178" s="36">
        <f t="shared" si="595"/>
        <v>1033558.0197478835</v>
      </c>
      <c r="P3178" s="35">
        <f t="shared" si="598"/>
        <v>1033558.0197478835</v>
      </c>
    </row>
    <row r="3179" spans="1:16" x14ac:dyDescent="0.4">
      <c r="A3179" s="1">
        <v>3178</v>
      </c>
      <c r="B3179" s="21">
        <v>42991</v>
      </c>
      <c r="C3179" s="43">
        <v>2</v>
      </c>
      <c r="D3179">
        <v>3440</v>
      </c>
      <c r="E3179" s="25">
        <f t="shared" si="599"/>
        <v>3171.5</v>
      </c>
      <c r="F3179" s="25">
        <f t="shared" si="600"/>
        <v>3179</v>
      </c>
      <c r="G3179" s="25">
        <f t="shared" si="589"/>
        <v>1.0821012897137465</v>
      </c>
      <c r="H3179" s="25">
        <f t="shared" si="596"/>
        <v>0.99475543470319527</v>
      </c>
      <c r="I3179" s="4">
        <f t="shared" si="590"/>
        <v>3458.1364222718635</v>
      </c>
      <c r="J3179" s="25">
        <f t="shared" si="597"/>
        <v>4283.5530121494885</v>
      </c>
      <c r="K3179" s="15">
        <f t="shared" si="591"/>
        <v>4261.087638674946</v>
      </c>
      <c r="L3179" s="36">
        <f t="shared" si="592"/>
        <v>-821.08763867494599</v>
      </c>
      <c r="M3179" s="36">
        <f t="shared" si="593"/>
        <v>821.08763867494599</v>
      </c>
      <c r="N3179" s="36">
        <f t="shared" si="594"/>
        <v>0.23868826705667034</v>
      </c>
      <c r="O3179" s="36">
        <f t="shared" si="595"/>
        <v>674184.91038479866</v>
      </c>
      <c r="P3179" s="35">
        <f t="shared" si="598"/>
        <v>674184.91038479866</v>
      </c>
    </row>
    <row r="3180" spans="1:16" x14ac:dyDescent="0.4">
      <c r="A3180" s="1">
        <v>3179</v>
      </c>
      <c r="B3180" s="21">
        <v>42992</v>
      </c>
      <c r="C3180" s="43">
        <v>3</v>
      </c>
      <c r="D3180">
        <v>2708</v>
      </c>
      <c r="E3180" s="25">
        <f t="shared" si="599"/>
        <v>3186.5</v>
      </c>
      <c r="F3180" s="25">
        <f t="shared" si="600"/>
        <v>3147.375</v>
      </c>
      <c r="G3180" s="25">
        <f t="shared" si="589"/>
        <v>0.8603995392986219</v>
      </c>
      <c r="H3180" s="25">
        <f t="shared" si="596"/>
        <v>1.0047966317304369</v>
      </c>
      <c r="I3180" s="4">
        <f t="shared" si="590"/>
        <v>2695.0727286339988</v>
      </c>
      <c r="J3180" s="25">
        <f t="shared" si="597"/>
        <v>4283.4931486889018</v>
      </c>
      <c r="K3180" s="15">
        <f t="shared" si="591"/>
        <v>4304.0394878430116</v>
      </c>
      <c r="L3180" s="36">
        <f t="shared" si="592"/>
        <v>-1596.0394878430116</v>
      </c>
      <c r="M3180" s="36">
        <f t="shared" si="593"/>
        <v>1596.0394878430116</v>
      </c>
      <c r="N3180" s="36">
        <f t="shared" si="594"/>
        <v>0.58937942682533662</v>
      </c>
      <c r="O3180" s="36">
        <f t="shared" si="595"/>
        <v>2547342.0467541828</v>
      </c>
      <c r="P3180" s="35">
        <f t="shared" si="598"/>
        <v>2547342.0467541828</v>
      </c>
    </row>
    <row r="3181" spans="1:16" x14ac:dyDescent="0.4">
      <c r="A3181" s="1">
        <v>3180</v>
      </c>
      <c r="B3181" s="21">
        <v>42993</v>
      </c>
      <c r="C3181" s="43">
        <v>4</v>
      </c>
      <c r="D3181">
        <v>3324</v>
      </c>
      <c r="E3181" s="25">
        <f t="shared" si="599"/>
        <v>3108.25</v>
      </c>
      <c r="F3181" s="25">
        <f t="shared" si="600"/>
        <v>3021.25</v>
      </c>
      <c r="G3181" s="25">
        <f t="shared" ref="G3181:G3244" si="601">D3181/F3181</f>
        <v>1.1002068680182044</v>
      </c>
      <c r="H3181" s="25">
        <f t="shared" si="596"/>
        <v>0.99880733708417879</v>
      </c>
      <c r="I3181" s="4">
        <f t="shared" ref="I3181:I3244" si="602">D3181/H3181</f>
        <v>3327.9691453846976</v>
      </c>
      <c r="J3181" s="25">
        <f t="shared" si="597"/>
        <v>4283.4332852283151</v>
      </c>
      <c r="K3181" s="15">
        <f t="shared" ref="K3181:K3244" si="603">H3181*J3181</f>
        <v>4278.3245931966294</v>
      </c>
      <c r="L3181" s="36">
        <f t="shared" ref="L3181:L3244" si="604">D3181-K3181</f>
        <v>-954.32459319662939</v>
      </c>
      <c r="M3181" s="36">
        <f t="shared" ref="M3181:M3244" si="605">ABS(L3181)</f>
        <v>954.32459319662939</v>
      </c>
      <c r="N3181" s="36">
        <f t="shared" ref="N3181:N3244" si="606">M3181/D3181</f>
        <v>0.28710126149116405</v>
      </c>
      <c r="O3181" s="36">
        <f t="shared" ref="O3181:O3244" si="607">L3181^2</f>
        <v>910735.4291799122</v>
      </c>
      <c r="P3181" s="35">
        <f t="shared" si="598"/>
        <v>910735.4291799122</v>
      </c>
    </row>
    <row r="3182" spans="1:16" x14ac:dyDescent="0.4">
      <c r="A3182" s="1">
        <v>3181</v>
      </c>
      <c r="B3182" s="21">
        <v>42994</v>
      </c>
      <c r="C3182" s="43">
        <v>1</v>
      </c>
      <c r="D3182">
        <v>2961</v>
      </c>
      <c r="E3182" s="25">
        <f t="shared" si="599"/>
        <v>2934.25</v>
      </c>
      <c r="F3182" s="25">
        <f t="shared" si="600"/>
        <v>3009.25</v>
      </c>
      <c r="G3182" s="25">
        <f t="shared" si="601"/>
        <v>0.98396610451109079</v>
      </c>
      <c r="H3182" s="25">
        <f t="shared" si="596"/>
        <v>1.0016405964821891</v>
      </c>
      <c r="I3182" s="4">
        <f t="shared" si="602"/>
        <v>2956.1501504623288</v>
      </c>
      <c r="J3182" s="25">
        <f t="shared" si="597"/>
        <v>4283.3734217677275</v>
      </c>
      <c r="K3182" s="15">
        <f t="shared" si="603"/>
        <v>4290.4007091353815</v>
      </c>
      <c r="L3182" s="36">
        <f t="shared" si="604"/>
        <v>-1329.4007091353815</v>
      </c>
      <c r="M3182" s="36">
        <f t="shared" si="605"/>
        <v>1329.4007091353815</v>
      </c>
      <c r="N3182" s="36">
        <f t="shared" si="606"/>
        <v>0.44897018207881845</v>
      </c>
      <c r="O3182" s="36">
        <f t="shared" si="607"/>
        <v>1767306.2454496552</v>
      </c>
      <c r="P3182" s="35">
        <f t="shared" si="598"/>
        <v>1767306.2454496552</v>
      </c>
    </row>
    <row r="3183" spans="1:16" x14ac:dyDescent="0.4">
      <c r="A3183" s="1">
        <v>3182</v>
      </c>
      <c r="B3183" s="21">
        <v>42995</v>
      </c>
      <c r="C3183" s="43">
        <v>2</v>
      </c>
      <c r="D3183">
        <v>2744</v>
      </c>
      <c r="E3183" s="25">
        <f t="shared" si="599"/>
        <v>3084.25</v>
      </c>
      <c r="F3183" s="25">
        <f t="shared" si="600"/>
        <v>3096.375</v>
      </c>
      <c r="G3183" s="25">
        <f t="shared" si="601"/>
        <v>0.88619756973880748</v>
      </c>
      <c r="H3183" s="25">
        <f t="shared" si="596"/>
        <v>0.99475543470319527</v>
      </c>
      <c r="I3183" s="4">
        <f t="shared" si="602"/>
        <v>2758.4669600912771</v>
      </c>
      <c r="J3183" s="25">
        <f t="shared" si="597"/>
        <v>4283.3135583071407</v>
      </c>
      <c r="K3183" s="15">
        <f t="shared" si="603"/>
        <v>4260.8494406639102</v>
      </c>
      <c r="L3183" s="36">
        <f t="shared" si="604"/>
        <v>-1516.8494406639102</v>
      </c>
      <c r="M3183" s="36">
        <f t="shared" si="605"/>
        <v>1516.8494406639102</v>
      </c>
      <c r="N3183" s="36">
        <f t="shared" si="606"/>
        <v>0.55278769703495267</v>
      </c>
      <c r="O3183" s="36">
        <f t="shared" si="607"/>
        <v>2300832.2256424171</v>
      </c>
      <c r="P3183" s="35">
        <f t="shared" si="598"/>
        <v>2300832.2256424171</v>
      </c>
    </row>
    <row r="3184" spans="1:16" x14ac:dyDescent="0.4">
      <c r="A3184" s="1">
        <v>3183</v>
      </c>
      <c r="B3184" s="21">
        <v>42996</v>
      </c>
      <c r="C3184" s="43">
        <v>3</v>
      </c>
      <c r="D3184">
        <v>3308</v>
      </c>
      <c r="E3184" s="25">
        <f t="shared" si="599"/>
        <v>3108.5</v>
      </c>
      <c r="F3184" s="25">
        <f t="shared" si="600"/>
        <v>3166</v>
      </c>
      <c r="G3184" s="25">
        <f t="shared" si="601"/>
        <v>1.0448515476942515</v>
      </c>
      <c r="H3184" s="25">
        <f t="shared" si="596"/>
        <v>1.0047966317304369</v>
      </c>
      <c r="I3184" s="4">
        <f t="shared" si="602"/>
        <v>3292.2084883017978</v>
      </c>
      <c r="J3184" s="25">
        <f t="shared" si="597"/>
        <v>4283.2536948465531</v>
      </c>
      <c r="K3184" s="15">
        <f t="shared" si="603"/>
        <v>4303.7988854287651</v>
      </c>
      <c r="L3184" s="36">
        <f t="shared" si="604"/>
        <v>-995.79888542876506</v>
      </c>
      <c r="M3184" s="36">
        <f t="shared" si="605"/>
        <v>995.79888542876506</v>
      </c>
      <c r="N3184" s="36">
        <f t="shared" si="606"/>
        <v>0.30102747443433042</v>
      </c>
      <c r="O3184" s="36">
        <f t="shared" si="607"/>
        <v>991615.42022117076</v>
      </c>
      <c r="P3184" s="35">
        <f t="shared" si="598"/>
        <v>991615.42022117076</v>
      </c>
    </row>
    <row r="3185" spans="1:16" x14ac:dyDescent="0.4">
      <c r="A3185" s="1">
        <v>3184</v>
      </c>
      <c r="B3185" s="21">
        <v>42997</v>
      </c>
      <c r="C3185" s="43">
        <v>4</v>
      </c>
      <c r="D3185">
        <v>3421</v>
      </c>
      <c r="E3185" s="25">
        <f t="shared" si="599"/>
        <v>3223.5</v>
      </c>
      <c r="F3185" s="25">
        <f t="shared" si="600"/>
        <v>3336.75</v>
      </c>
      <c r="G3185" s="25">
        <f t="shared" si="601"/>
        <v>1.0252491196523563</v>
      </c>
      <c r="H3185" s="25">
        <f t="shared" si="596"/>
        <v>0.99880733708417879</v>
      </c>
      <c r="I3185" s="4">
        <f t="shared" si="602"/>
        <v>3425.0849718294376</v>
      </c>
      <c r="J3185" s="25">
        <f t="shared" si="597"/>
        <v>4283.1938313859664</v>
      </c>
      <c r="K3185" s="15">
        <f t="shared" si="603"/>
        <v>4278.0854249419981</v>
      </c>
      <c r="L3185" s="36">
        <f t="shared" si="604"/>
        <v>-857.0854249419981</v>
      </c>
      <c r="M3185" s="36">
        <f t="shared" si="605"/>
        <v>857.0854249419981</v>
      </c>
      <c r="N3185" s="36">
        <f t="shared" si="606"/>
        <v>0.25053651708330843</v>
      </c>
      <c r="O3185" s="36">
        <f t="shared" si="607"/>
        <v>734595.42564800545</v>
      </c>
      <c r="P3185" s="35">
        <f t="shared" si="598"/>
        <v>734595.42564800545</v>
      </c>
    </row>
    <row r="3186" spans="1:16" x14ac:dyDescent="0.4">
      <c r="A3186" s="1">
        <v>3185</v>
      </c>
      <c r="B3186" s="21">
        <v>42998</v>
      </c>
      <c r="C3186" s="43">
        <v>1</v>
      </c>
      <c r="D3186">
        <v>3421</v>
      </c>
      <c r="E3186" s="25">
        <f t="shared" si="599"/>
        <v>3450</v>
      </c>
      <c r="F3186" s="25">
        <f t="shared" si="600"/>
        <v>3458.625</v>
      </c>
      <c r="G3186" s="25">
        <f t="shared" si="601"/>
        <v>0.98912139940005062</v>
      </c>
      <c r="H3186" s="25">
        <f t="shared" si="596"/>
        <v>1.0016405964821891</v>
      </c>
      <c r="I3186" s="4">
        <f t="shared" si="602"/>
        <v>3415.396712168736</v>
      </c>
      <c r="J3186" s="25">
        <f t="shared" si="597"/>
        <v>4283.1339679253788</v>
      </c>
      <c r="K3186" s="15">
        <f t="shared" si="603"/>
        <v>4290.1608624459013</v>
      </c>
      <c r="L3186" s="36">
        <f t="shared" si="604"/>
        <v>-869.16086244590133</v>
      </c>
      <c r="M3186" s="36">
        <f t="shared" si="605"/>
        <v>869.16086244590133</v>
      </c>
      <c r="N3186" s="36">
        <f t="shared" si="606"/>
        <v>0.25406631465825819</v>
      </c>
      <c r="O3186" s="36">
        <f t="shared" si="607"/>
        <v>755440.60480770306</v>
      </c>
      <c r="P3186" s="35">
        <f t="shared" si="598"/>
        <v>755440.60480770306</v>
      </c>
    </row>
    <row r="3187" spans="1:16" x14ac:dyDescent="0.4">
      <c r="A3187" s="1">
        <v>3186</v>
      </c>
      <c r="B3187" s="21">
        <v>42999</v>
      </c>
      <c r="C3187" s="43">
        <v>2</v>
      </c>
      <c r="D3187">
        <v>3650</v>
      </c>
      <c r="E3187" s="25">
        <f t="shared" si="599"/>
        <v>3467.25</v>
      </c>
      <c r="F3187" s="25">
        <f t="shared" si="600"/>
        <v>3414.75</v>
      </c>
      <c r="G3187" s="25">
        <f t="shared" si="601"/>
        <v>1.0688923054396369</v>
      </c>
      <c r="H3187" s="25">
        <f t="shared" si="596"/>
        <v>0.99475543470319527</v>
      </c>
      <c r="I3187" s="4">
        <f t="shared" si="602"/>
        <v>3669.2435875849715</v>
      </c>
      <c r="J3187" s="25">
        <f t="shared" si="597"/>
        <v>4283.0741044647921</v>
      </c>
      <c r="K3187" s="15">
        <f t="shared" si="603"/>
        <v>4260.6112426528734</v>
      </c>
      <c r="L3187" s="36">
        <f t="shared" si="604"/>
        <v>-610.61124265287344</v>
      </c>
      <c r="M3187" s="36">
        <f t="shared" si="605"/>
        <v>610.61124265287344</v>
      </c>
      <c r="N3187" s="36">
        <f t="shared" si="606"/>
        <v>0.16729075141174615</v>
      </c>
      <c r="O3187" s="36">
        <f t="shared" si="607"/>
        <v>372846.08965408627</v>
      </c>
      <c r="P3187" s="35">
        <f t="shared" si="598"/>
        <v>372846.08965408627</v>
      </c>
    </row>
    <row r="3188" spans="1:16" x14ac:dyDescent="0.4">
      <c r="A3188" s="1">
        <v>3187</v>
      </c>
      <c r="B3188" s="21">
        <v>43000</v>
      </c>
      <c r="C3188" s="43">
        <v>3</v>
      </c>
      <c r="D3188">
        <v>3377</v>
      </c>
      <c r="E3188" s="25">
        <f t="shared" si="599"/>
        <v>3362.25</v>
      </c>
      <c r="F3188" s="25">
        <f t="shared" si="600"/>
        <v>3274.75</v>
      </c>
      <c r="G3188" s="25">
        <f t="shared" si="601"/>
        <v>1.0312237575387435</v>
      </c>
      <c r="H3188" s="25">
        <f t="shared" si="596"/>
        <v>1.0047966317304369</v>
      </c>
      <c r="I3188" s="4">
        <f t="shared" si="602"/>
        <v>3360.8791006635947</v>
      </c>
      <c r="J3188" s="25">
        <f t="shared" si="597"/>
        <v>4283.0142410042045</v>
      </c>
      <c r="K3188" s="15">
        <f t="shared" si="603"/>
        <v>4303.5582830145186</v>
      </c>
      <c r="L3188" s="36">
        <f t="shared" si="604"/>
        <v>-926.55828301451857</v>
      </c>
      <c r="M3188" s="36">
        <f t="shared" si="605"/>
        <v>926.55828301451857</v>
      </c>
      <c r="N3188" s="36">
        <f t="shared" si="606"/>
        <v>0.2743731960362803</v>
      </c>
      <c r="O3188" s="36">
        <f t="shared" si="607"/>
        <v>858510.25182281272</v>
      </c>
      <c r="P3188" s="35">
        <f t="shared" si="598"/>
        <v>858510.25182281272</v>
      </c>
    </row>
    <row r="3189" spans="1:16" x14ac:dyDescent="0.4">
      <c r="A3189" s="1">
        <v>3188</v>
      </c>
      <c r="B3189" s="21">
        <v>43001</v>
      </c>
      <c r="C3189" s="43">
        <v>4</v>
      </c>
      <c r="D3189">
        <v>3001</v>
      </c>
      <c r="E3189" s="25">
        <f t="shared" si="599"/>
        <v>3187.25</v>
      </c>
      <c r="F3189" s="25">
        <f t="shared" si="600"/>
        <v>3128.375</v>
      </c>
      <c r="G3189" s="25">
        <f t="shared" si="601"/>
        <v>0.95928397330882642</v>
      </c>
      <c r="H3189" s="25">
        <f t="shared" si="596"/>
        <v>0.99880733708417879</v>
      </c>
      <c r="I3189" s="4">
        <f t="shared" si="602"/>
        <v>3004.5834552645842</v>
      </c>
      <c r="J3189" s="25">
        <f t="shared" si="597"/>
        <v>4282.9543775436177</v>
      </c>
      <c r="K3189" s="15">
        <f t="shared" si="603"/>
        <v>4277.8462566873677</v>
      </c>
      <c r="L3189" s="36">
        <f t="shared" si="604"/>
        <v>-1276.8462566873677</v>
      </c>
      <c r="M3189" s="36">
        <f t="shared" si="605"/>
        <v>1276.8462566873677</v>
      </c>
      <c r="N3189" s="36">
        <f t="shared" si="606"/>
        <v>0.42547359436433446</v>
      </c>
      <c r="O3189" s="36">
        <f t="shared" si="607"/>
        <v>1630336.3632165433</v>
      </c>
      <c r="P3189" s="35">
        <f t="shared" si="598"/>
        <v>1630336.3632165433</v>
      </c>
    </row>
    <row r="3190" spans="1:16" x14ac:dyDescent="0.4">
      <c r="A3190" s="1">
        <v>3189</v>
      </c>
      <c r="B3190" s="21">
        <v>43002</v>
      </c>
      <c r="C3190" s="43">
        <v>1</v>
      </c>
      <c r="D3190">
        <v>2721</v>
      </c>
      <c r="E3190" s="25">
        <f t="shared" si="599"/>
        <v>3069.5</v>
      </c>
      <c r="F3190" s="25">
        <f t="shared" si="600"/>
        <v>3053.375</v>
      </c>
      <c r="G3190" s="25">
        <f t="shared" si="601"/>
        <v>0.89114504441806197</v>
      </c>
      <c r="H3190" s="25">
        <f t="shared" si="596"/>
        <v>1.0016405964821891</v>
      </c>
      <c r="I3190" s="4">
        <f t="shared" si="602"/>
        <v>2716.5432487024641</v>
      </c>
      <c r="J3190" s="25">
        <f t="shared" si="597"/>
        <v>4282.8945140830301</v>
      </c>
      <c r="K3190" s="15">
        <f t="shared" si="603"/>
        <v>4289.9210157564212</v>
      </c>
      <c r="L3190" s="36">
        <f t="shared" si="604"/>
        <v>-1568.9210157564212</v>
      </c>
      <c r="M3190" s="36">
        <f t="shared" si="605"/>
        <v>1568.9210157564212</v>
      </c>
      <c r="N3190" s="36">
        <f t="shared" si="606"/>
        <v>0.5765972126998975</v>
      </c>
      <c r="O3190" s="36">
        <f t="shared" si="607"/>
        <v>2461513.1536821602</v>
      </c>
      <c r="P3190" s="35">
        <f t="shared" si="598"/>
        <v>2461513.1536821602</v>
      </c>
    </row>
    <row r="3191" spans="1:16" x14ac:dyDescent="0.4">
      <c r="A3191" s="1">
        <v>3190</v>
      </c>
      <c r="B3191" s="21">
        <v>43003</v>
      </c>
      <c r="C3191" s="43">
        <v>2</v>
      </c>
      <c r="D3191">
        <v>3179</v>
      </c>
      <c r="E3191" s="25">
        <f t="shared" si="599"/>
        <v>3037.25</v>
      </c>
      <c r="F3191" s="25">
        <f t="shared" si="600"/>
        <v>3056.5</v>
      </c>
      <c r="G3191" s="25">
        <f t="shared" si="601"/>
        <v>1.0400785211843613</v>
      </c>
      <c r="H3191" s="25">
        <f t="shared" si="596"/>
        <v>0.99475543470319527</v>
      </c>
      <c r="I3191" s="4">
        <f t="shared" si="602"/>
        <v>3195.7603739541437</v>
      </c>
      <c r="J3191" s="25">
        <f t="shared" si="597"/>
        <v>4282.8346506224434</v>
      </c>
      <c r="K3191" s="15">
        <f t="shared" si="603"/>
        <v>4260.3730446418358</v>
      </c>
      <c r="L3191" s="36">
        <f t="shared" si="604"/>
        <v>-1081.3730446418358</v>
      </c>
      <c r="M3191" s="36">
        <f t="shared" si="605"/>
        <v>1081.3730446418358</v>
      </c>
      <c r="N3191" s="36">
        <f t="shared" si="606"/>
        <v>0.34016138554320097</v>
      </c>
      <c r="O3191" s="36">
        <f t="shared" si="607"/>
        <v>1169367.6616779538</v>
      </c>
      <c r="P3191" s="35">
        <f t="shared" si="598"/>
        <v>1169367.6616779538</v>
      </c>
    </row>
    <row r="3192" spans="1:16" x14ac:dyDescent="0.4">
      <c r="A3192" s="1">
        <v>3191</v>
      </c>
      <c r="B3192" s="21">
        <v>43004</v>
      </c>
      <c r="C3192" s="43">
        <v>3</v>
      </c>
      <c r="D3192">
        <v>3248</v>
      </c>
      <c r="E3192" s="25">
        <f t="shared" si="599"/>
        <v>3075.75</v>
      </c>
      <c r="F3192" s="25">
        <f t="shared" si="600"/>
        <v>3164.375</v>
      </c>
      <c r="G3192" s="25">
        <f t="shared" si="601"/>
        <v>1.0264270195536243</v>
      </c>
      <c r="H3192" s="25">
        <f t="shared" si="596"/>
        <v>1.0047966317304369</v>
      </c>
      <c r="I3192" s="4">
        <f t="shared" si="602"/>
        <v>3232.4949123350179</v>
      </c>
      <c r="J3192" s="25">
        <f t="shared" si="597"/>
        <v>4282.7747871618558</v>
      </c>
      <c r="K3192" s="15">
        <f t="shared" si="603"/>
        <v>4303.3176806002712</v>
      </c>
      <c r="L3192" s="36">
        <f t="shared" si="604"/>
        <v>-1055.3176806002712</v>
      </c>
      <c r="M3192" s="36">
        <f t="shared" si="605"/>
        <v>1055.3176806002712</v>
      </c>
      <c r="N3192" s="36">
        <f t="shared" si="606"/>
        <v>0.32491307900254651</v>
      </c>
      <c r="O3192" s="36">
        <f t="shared" si="607"/>
        <v>1113695.406987536</v>
      </c>
      <c r="P3192" s="35">
        <f t="shared" si="598"/>
        <v>1113695.406987536</v>
      </c>
    </row>
    <row r="3193" spans="1:16" x14ac:dyDescent="0.4">
      <c r="A3193" s="1">
        <v>3192</v>
      </c>
      <c r="B3193" s="21">
        <v>43005</v>
      </c>
      <c r="C3193" s="43">
        <v>4</v>
      </c>
      <c r="D3193">
        <v>3155</v>
      </c>
      <c r="E3193" s="25">
        <f t="shared" si="599"/>
        <v>3253</v>
      </c>
      <c r="F3193" s="25">
        <f t="shared" si="600"/>
        <v>3250.125</v>
      </c>
      <c r="G3193" s="25">
        <f t="shared" si="601"/>
        <v>0.9707318949271182</v>
      </c>
      <c r="H3193" s="25">
        <f t="shared" si="596"/>
        <v>0.99880733708417879</v>
      </c>
      <c r="I3193" s="4">
        <f t="shared" si="602"/>
        <v>3158.7673446716972</v>
      </c>
      <c r="J3193" s="25">
        <f t="shared" si="597"/>
        <v>4282.7149237012691</v>
      </c>
      <c r="K3193" s="15">
        <f t="shared" si="603"/>
        <v>4277.6070884327364</v>
      </c>
      <c r="L3193" s="36">
        <f t="shared" si="604"/>
        <v>-1122.6070884327364</v>
      </c>
      <c r="M3193" s="36">
        <f t="shared" si="605"/>
        <v>1122.6070884327364</v>
      </c>
      <c r="N3193" s="36">
        <f t="shared" si="606"/>
        <v>0.35581841154761851</v>
      </c>
      <c r="O3193" s="36">
        <f t="shared" si="607"/>
        <v>1260246.6749994257</v>
      </c>
      <c r="P3193" s="35">
        <f t="shared" si="598"/>
        <v>1260246.6749994257</v>
      </c>
    </row>
    <row r="3194" spans="1:16" x14ac:dyDescent="0.4">
      <c r="A3194" s="1">
        <v>3193</v>
      </c>
      <c r="B3194" s="21">
        <v>43006</v>
      </c>
      <c r="C3194" s="43">
        <v>1</v>
      </c>
      <c r="D3194">
        <v>3430</v>
      </c>
      <c r="E3194" s="25">
        <f t="shared" si="599"/>
        <v>3247.25</v>
      </c>
      <c r="F3194" s="25">
        <f t="shared" si="600"/>
        <v>3190.125</v>
      </c>
      <c r="G3194" s="25">
        <f t="shared" si="601"/>
        <v>1.0751929783315701</v>
      </c>
      <c r="H3194" s="25">
        <f t="shared" si="596"/>
        <v>1.0016405964821891</v>
      </c>
      <c r="I3194" s="4">
        <f t="shared" si="602"/>
        <v>3424.3819709847307</v>
      </c>
      <c r="J3194" s="25">
        <f t="shared" si="597"/>
        <v>4282.6550602406815</v>
      </c>
      <c r="K3194" s="15">
        <f t="shared" si="603"/>
        <v>4289.681169066941</v>
      </c>
      <c r="L3194" s="36">
        <f t="shared" si="604"/>
        <v>-859.68116906694104</v>
      </c>
      <c r="M3194" s="36">
        <f t="shared" si="605"/>
        <v>859.68116906694104</v>
      </c>
      <c r="N3194" s="36">
        <f t="shared" si="606"/>
        <v>0.2506359093489624</v>
      </c>
      <c r="O3194" s="36">
        <f t="shared" si="607"/>
        <v>739051.71244830242</v>
      </c>
      <c r="P3194" s="35">
        <f t="shared" si="598"/>
        <v>739051.71244830242</v>
      </c>
    </row>
    <row r="3195" spans="1:16" x14ac:dyDescent="0.4">
      <c r="A3195" s="1">
        <v>3194</v>
      </c>
      <c r="B3195" s="21">
        <v>43007</v>
      </c>
      <c r="C3195" s="43">
        <v>2</v>
      </c>
      <c r="D3195">
        <v>3156</v>
      </c>
      <c r="E3195" s="25">
        <f t="shared" si="599"/>
        <v>3133</v>
      </c>
      <c r="F3195" s="25">
        <f t="shared" si="600"/>
        <v>3057.875</v>
      </c>
      <c r="G3195" s="25">
        <f t="shared" si="601"/>
        <v>1.0320892776846666</v>
      </c>
      <c r="H3195" s="25">
        <f t="shared" si="596"/>
        <v>0.99475543470319527</v>
      </c>
      <c r="I3195" s="4">
        <f t="shared" si="602"/>
        <v>3172.6391129912795</v>
      </c>
      <c r="J3195" s="25">
        <f t="shared" si="597"/>
        <v>4282.5951967800947</v>
      </c>
      <c r="K3195" s="15">
        <f t="shared" si="603"/>
        <v>4260.1348466307991</v>
      </c>
      <c r="L3195" s="36">
        <f t="shared" si="604"/>
        <v>-1104.1348466307991</v>
      </c>
      <c r="M3195" s="36">
        <f t="shared" si="605"/>
        <v>1104.1348466307991</v>
      </c>
      <c r="N3195" s="36">
        <f t="shared" si="606"/>
        <v>0.34985261300088688</v>
      </c>
      <c r="O3195" s="36">
        <f t="shared" si="607"/>
        <v>1219113.7595444182</v>
      </c>
      <c r="P3195" s="35">
        <f t="shared" si="598"/>
        <v>1219113.7595444182</v>
      </c>
    </row>
    <row r="3196" spans="1:16" x14ac:dyDescent="0.4">
      <c r="A3196" s="1">
        <v>3195</v>
      </c>
      <c r="B3196" s="21">
        <v>43008</v>
      </c>
      <c r="C3196" s="43">
        <v>3</v>
      </c>
      <c r="D3196">
        <v>2791</v>
      </c>
      <c r="E3196" s="25">
        <f t="shared" si="599"/>
        <v>2982.75</v>
      </c>
      <c r="F3196" s="25">
        <f t="shared" si="600"/>
        <v>2936.75</v>
      </c>
      <c r="G3196" s="25">
        <f t="shared" si="601"/>
        <v>0.95037030731250527</v>
      </c>
      <c r="H3196" s="25">
        <f t="shared" si="596"/>
        <v>1.0047966317304369</v>
      </c>
      <c r="I3196" s="4">
        <f t="shared" si="602"/>
        <v>2777.676508721378</v>
      </c>
      <c r="J3196" s="25">
        <f t="shared" si="597"/>
        <v>4282.5353333195071</v>
      </c>
      <c r="K3196" s="15">
        <f t="shared" si="603"/>
        <v>4303.0770781860247</v>
      </c>
      <c r="L3196" s="36">
        <f t="shared" si="604"/>
        <v>-1512.0770781860247</v>
      </c>
      <c r="M3196" s="36">
        <f t="shared" si="605"/>
        <v>1512.0770781860247</v>
      </c>
      <c r="N3196" s="36">
        <f t="shared" si="606"/>
        <v>0.54176892804945354</v>
      </c>
      <c r="O3196" s="36">
        <f t="shared" si="607"/>
        <v>2286377.0903755855</v>
      </c>
      <c r="P3196" s="35">
        <f t="shared" si="598"/>
        <v>2286377.0903755855</v>
      </c>
    </row>
    <row r="3197" spans="1:16" x14ac:dyDescent="0.4">
      <c r="A3197" s="1">
        <v>3196</v>
      </c>
      <c r="B3197" s="21">
        <v>43009</v>
      </c>
      <c r="C3197" s="43">
        <v>4</v>
      </c>
      <c r="D3197">
        <v>2554</v>
      </c>
      <c r="E3197" s="25">
        <f t="shared" si="599"/>
        <v>2890.75</v>
      </c>
      <c r="F3197" s="25">
        <f t="shared" si="600"/>
        <v>2894.5</v>
      </c>
      <c r="G3197" s="25">
        <f t="shared" si="601"/>
        <v>0.88236310243565386</v>
      </c>
      <c r="H3197" s="25">
        <f t="shared" si="596"/>
        <v>0.99880733708417879</v>
      </c>
      <c r="I3197" s="4">
        <f t="shared" si="602"/>
        <v>2557.049698349133</v>
      </c>
      <c r="J3197" s="25">
        <f t="shared" si="597"/>
        <v>4282.4754698589204</v>
      </c>
      <c r="K3197" s="15">
        <f t="shared" si="603"/>
        <v>4277.367920178106</v>
      </c>
      <c r="L3197" s="36">
        <f t="shared" si="604"/>
        <v>-1723.367920178106</v>
      </c>
      <c r="M3197" s="36">
        <f t="shared" si="605"/>
        <v>1723.367920178106</v>
      </c>
      <c r="N3197" s="36">
        <f t="shared" si="606"/>
        <v>0.67477209090763746</v>
      </c>
      <c r="O3197" s="36">
        <f t="shared" si="607"/>
        <v>2969996.9882990108</v>
      </c>
      <c r="P3197" s="35">
        <f t="shared" si="598"/>
        <v>2969996.9882990108</v>
      </c>
    </row>
    <row r="3198" spans="1:16" x14ac:dyDescent="0.4">
      <c r="A3198" s="1">
        <v>3197</v>
      </c>
      <c r="B3198" s="21">
        <v>43010</v>
      </c>
      <c r="C3198" s="43">
        <v>1</v>
      </c>
      <c r="D3198">
        <v>3062</v>
      </c>
      <c r="E3198" s="25">
        <f t="shared" si="599"/>
        <v>2898.25</v>
      </c>
      <c r="F3198" s="25">
        <f t="shared" si="600"/>
        <v>2950.125</v>
      </c>
      <c r="G3198" s="25">
        <f t="shared" si="601"/>
        <v>1.0379221219439854</v>
      </c>
      <c r="H3198" s="25">
        <f t="shared" si="596"/>
        <v>1.0016405964821891</v>
      </c>
      <c r="I3198" s="4">
        <f t="shared" si="602"/>
        <v>3056.9847216196054</v>
      </c>
      <c r="J3198" s="25">
        <f t="shared" si="597"/>
        <v>4282.4156063983328</v>
      </c>
      <c r="K3198" s="15">
        <f t="shared" si="603"/>
        <v>4289.4413223774618</v>
      </c>
      <c r="L3198" s="36">
        <f t="shared" si="604"/>
        <v>-1227.4413223774618</v>
      </c>
      <c r="M3198" s="36">
        <f t="shared" si="605"/>
        <v>1227.4413223774618</v>
      </c>
      <c r="N3198" s="36">
        <f t="shared" si="606"/>
        <v>0.40086261344789736</v>
      </c>
      <c r="O3198" s="36">
        <f t="shared" si="607"/>
        <v>1506612.1998797322</v>
      </c>
      <c r="P3198" s="35">
        <f t="shared" si="598"/>
        <v>1506612.1998797322</v>
      </c>
    </row>
    <row r="3199" spans="1:16" x14ac:dyDescent="0.4">
      <c r="A3199" s="1">
        <v>3198</v>
      </c>
      <c r="B3199" s="21">
        <v>43011</v>
      </c>
      <c r="C3199" s="43">
        <v>2</v>
      </c>
      <c r="D3199">
        <v>3186</v>
      </c>
      <c r="E3199" s="25">
        <f t="shared" si="599"/>
        <v>3002</v>
      </c>
      <c r="F3199" s="25">
        <f t="shared" si="600"/>
        <v>3006.125</v>
      </c>
      <c r="G3199" s="25">
        <f t="shared" si="601"/>
        <v>1.059836167824026</v>
      </c>
      <c r="H3199" s="25">
        <f t="shared" si="596"/>
        <v>0.99475543470319527</v>
      </c>
      <c r="I3199" s="4">
        <f t="shared" si="602"/>
        <v>3202.7972794645807</v>
      </c>
      <c r="J3199" s="25">
        <f t="shared" si="597"/>
        <v>4282.3557429377461</v>
      </c>
      <c r="K3199" s="15">
        <f t="shared" si="603"/>
        <v>4259.8966486197623</v>
      </c>
      <c r="L3199" s="36">
        <f t="shared" si="604"/>
        <v>-1073.8966486197623</v>
      </c>
      <c r="M3199" s="36">
        <f t="shared" si="605"/>
        <v>1073.8966486197623</v>
      </c>
      <c r="N3199" s="36">
        <f t="shared" si="606"/>
        <v>0.33706737244813634</v>
      </c>
      <c r="O3199" s="36">
        <f t="shared" si="607"/>
        <v>1153254.0119167573</v>
      </c>
      <c r="P3199" s="35">
        <f t="shared" si="598"/>
        <v>1153254.0119167573</v>
      </c>
    </row>
    <row r="3200" spans="1:16" x14ac:dyDescent="0.4">
      <c r="A3200" s="1">
        <v>3199</v>
      </c>
      <c r="B3200" s="21">
        <v>43012</v>
      </c>
      <c r="C3200" s="43">
        <v>3</v>
      </c>
      <c r="D3200">
        <v>3206</v>
      </c>
      <c r="E3200" s="25">
        <f t="shared" si="599"/>
        <v>3010.25</v>
      </c>
      <c r="F3200" s="25">
        <f t="shared" si="600"/>
        <v>3027.375</v>
      </c>
      <c r="G3200" s="25">
        <f t="shared" si="601"/>
        <v>1.0590032619018126</v>
      </c>
      <c r="H3200" s="25">
        <f t="shared" si="596"/>
        <v>1.0047966317304369</v>
      </c>
      <c r="I3200" s="4">
        <f t="shared" si="602"/>
        <v>3190.695409158272</v>
      </c>
      <c r="J3200" s="25">
        <f t="shared" si="597"/>
        <v>4282.2958794771585</v>
      </c>
      <c r="K3200" s="15">
        <f t="shared" si="603"/>
        <v>4302.8364757717773</v>
      </c>
      <c r="L3200" s="36">
        <f t="shared" si="604"/>
        <v>-1096.8364757717773</v>
      </c>
      <c r="M3200" s="36">
        <f t="shared" si="605"/>
        <v>1096.8364757717773</v>
      </c>
      <c r="N3200" s="36">
        <f t="shared" si="606"/>
        <v>0.34211992382151507</v>
      </c>
      <c r="O3200" s="36">
        <f t="shared" si="607"/>
        <v>1203050.2545834526</v>
      </c>
      <c r="P3200" s="35">
        <f t="shared" si="598"/>
        <v>1203050.2545834526</v>
      </c>
    </row>
    <row r="3201" spans="1:16" x14ac:dyDescent="0.4">
      <c r="A3201" s="1">
        <v>3200</v>
      </c>
      <c r="B3201" s="21">
        <v>43013</v>
      </c>
      <c r="C3201" s="43">
        <v>4</v>
      </c>
      <c r="D3201">
        <v>2587</v>
      </c>
      <c r="E3201" s="25">
        <f t="shared" si="599"/>
        <v>3044.5</v>
      </c>
      <c r="F3201" s="25">
        <f t="shared" si="600"/>
        <v>3102.5</v>
      </c>
      <c r="G3201" s="25">
        <f t="shared" si="601"/>
        <v>0.83384367445608376</v>
      </c>
      <c r="H3201" s="25">
        <f t="shared" si="596"/>
        <v>0.99880733708417879</v>
      </c>
      <c r="I3201" s="4">
        <f t="shared" si="602"/>
        <v>2590.0891032220857</v>
      </c>
      <c r="J3201" s="25">
        <f t="shared" si="597"/>
        <v>4282.2360160165717</v>
      </c>
      <c r="K3201" s="15">
        <f t="shared" si="603"/>
        <v>4277.1287519234747</v>
      </c>
      <c r="L3201" s="36">
        <f t="shared" si="604"/>
        <v>-1690.1287519234747</v>
      </c>
      <c r="M3201" s="36">
        <f t="shared" si="605"/>
        <v>1690.1287519234747</v>
      </c>
      <c r="N3201" s="36">
        <f t="shared" si="606"/>
        <v>0.65331610047293187</v>
      </c>
      <c r="O3201" s="36">
        <f t="shared" si="607"/>
        <v>2856535.1980784023</v>
      </c>
      <c r="P3201" s="35">
        <f t="shared" si="598"/>
        <v>2856535.1980784023</v>
      </c>
    </row>
    <row r="3202" spans="1:16" x14ac:dyDescent="0.4">
      <c r="A3202" s="1">
        <v>3201</v>
      </c>
      <c r="B3202" s="21">
        <v>43014</v>
      </c>
      <c r="C3202" s="43">
        <v>1</v>
      </c>
      <c r="D3202">
        <v>3199</v>
      </c>
      <c r="E3202" s="25">
        <f t="shared" si="599"/>
        <v>3160.5</v>
      </c>
      <c r="F3202" s="25">
        <f t="shared" si="600"/>
        <v>3086</v>
      </c>
      <c r="G3202" s="25">
        <f t="shared" si="601"/>
        <v>1.0366169799092677</v>
      </c>
      <c r="H3202" s="25">
        <f t="shared" ref="H3202:H3265" si="608">VLOOKUP(C3202,$Q$38:$S$42,3,FALSE)</f>
        <v>1.0016405964821891</v>
      </c>
      <c r="I3202" s="4">
        <f t="shared" si="602"/>
        <v>3193.7603280408612</v>
      </c>
      <c r="J3202" s="25">
        <f t="shared" si="597"/>
        <v>4282.1761525559841</v>
      </c>
      <c r="K3202" s="15">
        <f t="shared" si="603"/>
        <v>4289.2014756879817</v>
      </c>
      <c r="L3202" s="36">
        <f t="shared" si="604"/>
        <v>-1090.2014756879817</v>
      </c>
      <c r="M3202" s="36">
        <f t="shared" si="605"/>
        <v>1090.2014756879817</v>
      </c>
      <c r="N3202" s="36">
        <f t="shared" si="606"/>
        <v>0.34079445942106334</v>
      </c>
      <c r="O3202" s="36">
        <f t="shared" si="607"/>
        <v>1188539.2575922529</v>
      </c>
      <c r="P3202" s="35">
        <f t="shared" si="598"/>
        <v>1188539.2575922529</v>
      </c>
    </row>
    <row r="3203" spans="1:16" x14ac:dyDescent="0.4">
      <c r="A3203" s="1">
        <v>3202</v>
      </c>
      <c r="B3203" s="21">
        <v>43015</v>
      </c>
      <c r="C3203" s="43">
        <v>2</v>
      </c>
      <c r="D3203">
        <v>3650</v>
      </c>
      <c r="E3203" s="25">
        <f t="shared" si="599"/>
        <v>3011.5</v>
      </c>
      <c r="F3203" s="25">
        <f t="shared" si="600"/>
        <v>3083</v>
      </c>
      <c r="G3203" s="25">
        <f t="shared" si="601"/>
        <v>1.1839117742458645</v>
      </c>
      <c r="H3203" s="25">
        <f t="shared" si="608"/>
        <v>0.99475543470319527</v>
      </c>
      <c r="I3203" s="4">
        <f t="shared" si="602"/>
        <v>3669.2435875849715</v>
      </c>
      <c r="J3203" s="25">
        <f t="shared" ref="J3203:J3266" si="609">INTERCEPT($I$2:$I$3896,$A$2:$A$3896)+SLOPE($I$2:$I$3896,$A$2:$A$3896)*A3203</f>
        <v>4282.1162890953974</v>
      </c>
      <c r="K3203" s="15">
        <f t="shared" si="603"/>
        <v>4259.6584506087256</v>
      </c>
      <c r="L3203" s="36">
        <f t="shared" si="604"/>
        <v>-609.65845060872562</v>
      </c>
      <c r="M3203" s="36">
        <f t="shared" si="605"/>
        <v>609.65845060872562</v>
      </c>
      <c r="N3203" s="36">
        <f t="shared" si="606"/>
        <v>0.16702971249554127</v>
      </c>
      <c r="O3203" s="36">
        <f t="shared" si="607"/>
        <v>371683.42639863194</v>
      </c>
      <c r="P3203" s="35">
        <f t="shared" ref="P3203:P3266" si="610">(D3203-K3203)^2</f>
        <v>371683.42639863194</v>
      </c>
    </row>
    <row r="3204" spans="1:16" x14ac:dyDescent="0.4">
      <c r="A3204" s="1">
        <v>3203</v>
      </c>
      <c r="B3204" s="21">
        <v>43016</v>
      </c>
      <c r="C3204" s="43">
        <v>3</v>
      </c>
      <c r="D3204">
        <v>2610</v>
      </c>
      <c r="E3204" s="25">
        <f t="shared" si="599"/>
        <v>3154.5</v>
      </c>
      <c r="F3204" s="25">
        <f t="shared" si="600"/>
        <v>3156.5</v>
      </c>
      <c r="G3204" s="25">
        <f t="shared" si="601"/>
        <v>0.82686519879613496</v>
      </c>
      <c r="H3204" s="25">
        <f t="shared" si="608"/>
        <v>1.0047966317304369</v>
      </c>
      <c r="I3204" s="4">
        <f t="shared" si="602"/>
        <v>2597.5405545549252</v>
      </c>
      <c r="J3204" s="25">
        <f t="shared" si="609"/>
        <v>4282.0564256348098</v>
      </c>
      <c r="K3204" s="15">
        <f t="shared" si="603"/>
        <v>4302.5958733575308</v>
      </c>
      <c r="L3204" s="36">
        <f t="shared" si="604"/>
        <v>-1692.5958733575308</v>
      </c>
      <c r="M3204" s="36">
        <f t="shared" si="605"/>
        <v>1692.5958733575308</v>
      </c>
      <c r="N3204" s="36">
        <f t="shared" si="606"/>
        <v>0.64850416603736816</v>
      </c>
      <c r="O3204" s="36">
        <f t="shared" si="607"/>
        <v>2864880.7905069422</v>
      </c>
      <c r="P3204" s="35">
        <f t="shared" si="610"/>
        <v>2864880.7905069422</v>
      </c>
    </row>
    <row r="3205" spans="1:16" x14ac:dyDescent="0.4">
      <c r="A3205" s="1">
        <v>3204</v>
      </c>
      <c r="B3205" s="21">
        <v>43017</v>
      </c>
      <c r="C3205" s="43">
        <v>4</v>
      </c>
      <c r="D3205">
        <v>3159</v>
      </c>
      <c r="E3205" s="25">
        <f t="shared" ref="E3205:E3268" si="611">AVERAGE(D3203:D3206)</f>
        <v>3158.5</v>
      </c>
      <c r="F3205" s="25">
        <f t="shared" ref="F3205:F3268" si="612">AVERAGE(E3205:E3206)</f>
        <v>3113.625</v>
      </c>
      <c r="G3205" s="25">
        <f t="shared" si="601"/>
        <v>1.0145730458870288</v>
      </c>
      <c r="H3205" s="25">
        <f t="shared" si="608"/>
        <v>0.99880733708417879</v>
      </c>
      <c r="I3205" s="4">
        <f t="shared" si="602"/>
        <v>3162.7721210199338</v>
      </c>
      <c r="J3205" s="25">
        <f t="shared" si="609"/>
        <v>4281.9965621742231</v>
      </c>
      <c r="K3205" s="15">
        <f t="shared" si="603"/>
        <v>4276.8895836688444</v>
      </c>
      <c r="L3205" s="36">
        <f t="shared" si="604"/>
        <v>-1117.8895836688444</v>
      </c>
      <c r="M3205" s="36">
        <f t="shared" si="605"/>
        <v>1117.8895836688444</v>
      </c>
      <c r="N3205" s="36">
        <f t="shared" si="606"/>
        <v>0.35387451208257181</v>
      </c>
      <c r="O3205" s="36">
        <f t="shared" si="607"/>
        <v>1249677.1212753023</v>
      </c>
      <c r="P3205" s="35">
        <f t="shared" si="610"/>
        <v>1249677.1212753023</v>
      </c>
    </row>
    <row r="3206" spans="1:16" x14ac:dyDescent="0.4">
      <c r="A3206" s="1">
        <v>3205</v>
      </c>
      <c r="B3206" s="21">
        <v>43018</v>
      </c>
      <c r="C3206" s="43">
        <v>1</v>
      </c>
      <c r="D3206">
        <v>3215</v>
      </c>
      <c r="E3206" s="25">
        <f t="shared" si="611"/>
        <v>3068.75</v>
      </c>
      <c r="F3206" s="25">
        <f t="shared" si="612"/>
        <v>3064.875</v>
      </c>
      <c r="G3206" s="25">
        <f t="shared" si="601"/>
        <v>1.0489824217953423</v>
      </c>
      <c r="H3206" s="25">
        <f t="shared" si="608"/>
        <v>1.0016405964821891</v>
      </c>
      <c r="I3206" s="4">
        <f t="shared" si="602"/>
        <v>3209.7341214915186</v>
      </c>
      <c r="J3206" s="25">
        <f t="shared" si="609"/>
        <v>4281.9366987136355</v>
      </c>
      <c r="K3206" s="15">
        <f t="shared" si="603"/>
        <v>4288.9616289985015</v>
      </c>
      <c r="L3206" s="36">
        <f t="shared" si="604"/>
        <v>-1073.9616289985015</v>
      </c>
      <c r="M3206" s="36">
        <f t="shared" si="605"/>
        <v>1073.9616289985015</v>
      </c>
      <c r="N3206" s="36">
        <f t="shared" si="606"/>
        <v>0.33404716298553699</v>
      </c>
      <c r="O3206" s="36">
        <f t="shared" si="607"/>
        <v>1153393.5805611149</v>
      </c>
      <c r="P3206" s="35">
        <f t="shared" si="610"/>
        <v>1153393.5805611149</v>
      </c>
    </row>
    <row r="3207" spans="1:16" x14ac:dyDescent="0.4">
      <c r="A3207" s="1">
        <v>3206</v>
      </c>
      <c r="B3207" s="21">
        <v>43019</v>
      </c>
      <c r="C3207" s="43">
        <v>2</v>
      </c>
      <c r="D3207">
        <v>3291</v>
      </c>
      <c r="E3207" s="25">
        <f t="shared" si="611"/>
        <v>3061</v>
      </c>
      <c r="F3207" s="25">
        <f t="shared" si="612"/>
        <v>2997.875</v>
      </c>
      <c r="G3207" s="25">
        <f t="shared" si="601"/>
        <v>1.0977775924613267</v>
      </c>
      <c r="H3207" s="25">
        <f t="shared" si="608"/>
        <v>0.99475543470319527</v>
      </c>
      <c r="I3207" s="4">
        <f t="shared" si="602"/>
        <v>3308.3508621211345</v>
      </c>
      <c r="J3207" s="25">
        <f t="shared" si="609"/>
        <v>4281.8768352530487</v>
      </c>
      <c r="K3207" s="15">
        <f t="shared" si="603"/>
        <v>4259.4202525976889</v>
      </c>
      <c r="L3207" s="36">
        <f t="shared" si="604"/>
        <v>-968.42025259768889</v>
      </c>
      <c r="M3207" s="36">
        <f t="shared" si="605"/>
        <v>968.42025259768889</v>
      </c>
      <c r="N3207" s="36">
        <f t="shared" si="606"/>
        <v>0.29426321865624094</v>
      </c>
      <c r="O3207" s="36">
        <f t="shared" si="607"/>
        <v>937837.78564137151</v>
      </c>
      <c r="P3207" s="35">
        <f t="shared" si="610"/>
        <v>937837.78564137151</v>
      </c>
    </row>
    <row r="3208" spans="1:16" x14ac:dyDescent="0.4">
      <c r="A3208" s="1">
        <v>3207</v>
      </c>
      <c r="B3208" s="21">
        <v>43020</v>
      </c>
      <c r="C3208" s="43">
        <v>3</v>
      </c>
      <c r="D3208">
        <v>2579</v>
      </c>
      <c r="E3208" s="25">
        <f t="shared" si="611"/>
        <v>2934.75</v>
      </c>
      <c r="F3208" s="25">
        <f t="shared" si="612"/>
        <v>2864.125</v>
      </c>
      <c r="G3208" s="25">
        <f t="shared" si="601"/>
        <v>0.90044952646968968</v>
      </c>
      <c r="H3208" s="25">
        <f t="shared" si="608"/>
        <v>1.0047966317304369</v>
      </c>
      <c r="I3208" s="4">
        <f t="shared" si="602"/>
        <v>2566.6885403054225</v>
      </c>
      <c r="J3208" s="25">
        <f t="shared" si="609"/>
        <v>4281.8169717924611</v>
      </c>
      <c r="K3208" s="15">
        <f t="shared" si="603"/>
        <v>4302.3552709432843</v>
      </c>
      <c r="L3208" s="36">
        <f t="shared" si="604"/>
        <v>-1723.3552709432843</v>
      </c>
      <c r="M3208" s="36">
        <f t="shared" si="605"/>
        <v>1723.3552709432843</v>
      </c>
      <c r="N3208" s="36">
        <f t="shared" si="606"/>
        <v>0.66822616166858639</v>
      </c>
      <c r="O3208" s="36">
        <f t="shared" si="607"/>
        <v>2969953.3898880007</v>
      </c>
      <c r="P3208" s="35">
        <f t="shared" si="610"/>
        <v>2969953.3898880007</v>
      </c>
    </row>
    <row r="3209" spans="1:16" x14ac:dyDescent="0.4">
      <c r="A3209" s="1">
        <v>3208</v>
      </c>
      <c r="B3209" s="21">
        <v>43021</v>
      </c>
      <c r="C3209" s="43">
        <v>4</v>
      </c>
      <c r="D3209">
        <v>2654</v>
      </c>
      <c r="E3209" s="25">
        <f t="shared" si="611"/>
        <v>2793.5</v>
      </c>
      <c r="F3209" s="25">
        <f t="shared" si="612"/>
        <v>2810.875</v>
      </c>
      <c r="G3209" s="25">
        <f t="shared" si="601"/>
        <v>0.94418997643082669</v>
      </c>
      <c r="H3209" s="25">
        <f t="shared" si="608"/>
        <v>0.99880733708417879</v>
      </c>
      <c r="I3209" s="4">
        <f t="shared" si="602"/>
        <v>2657.1691070550505</v>
      </c>
      <c r="J3209" s="25">
        <f t="shared" si="609"/>
        <v>4281.7571083318744</v>
      </c>
      <c r="K3209" s="15">
        <f t="shared" si="603"/>
        <v>4276.6504154142131</v>
      </c>
      <c r="L3209" s="36">
        <f t="shared" si="604"/>
        <v>-1622.6504154142131</v>
      </c>
      <c r="M3209" s="36">
        <f t="shared" si="605"/>
        <v>1622.6504154142131</v>
      </c>
      <c r="N3209" s="36">
        <f t="shared" si="606"/>
        <v>0.61139804650121066</v>
      </c>
      <c r="O3209" s="36">
        <f t="shared" si="607"/>
        <v>2632994.3706439184</v>
      </c>
      <c r="P3209" s="35">
        <f t="shared" si="610"/>
        <v>2632994.3706439184</v>
      </c>
    </row>
    <row r="3210" spans="1:16" x14ac:dyDescent="0.4">
      <c r="A3210" s="1">
        <v>3209</v>
      </c>
      <c r="B3210" s="21">
        <v>43022</v>
      </c>
      <c r="C3210" s="43">
        <v>1</v>
      </c>
      <c r="D3210">
        <v>2650</v>
      </c>
      <c r="E3210" s="25">
        <f t="shared" si="611"/>
        <v>2828.25</v>
      </c>
      <c r="F3210" s="25">
        <f t="shared" si="612"/>
        <v>2886.375</v>
      </c>
      <c r="G3210" s="25">
        <f t="shared" si="601"/>
        <v>0.91810662162747392</v>
      </c>
      <c r="H3210" s="25">
        <f t="shared" si="608"/>
        <v>1.0016405964821891</v>
      </c>
      <c r="I3210" s="4">
        <f t="shared" si="602"/>
        <v>2645.659540265171</v>
      </c>
      <c r="J3210" s="25">
        <f t="shared" si="609"/>
        <v>4281.6972448712868</v>
      </c>
      <c r="K3210" s="15">
        <f t="shared" si="603"/>
        <v>4288.7217823090214</v>
      </c>
      <c r="L3210" s="36">
        <f t="shared" si="604"/>
        <v>-1638.7217823090214</v>
      </c>
      <c r="M3210" s="36">
        <f t="shared" si="605"/>
        <v>1638.7217823090214</v>
      </c>
      <c r="N3210" s="36">
        <f t="shared" si="606"/>
        <v>0.61838557822981943</v>
      </c>
      <c r="O3210" s="36">
        <f t="shared" si="607"/>
        <v>2685409.0798140555</v>
      </c>
      <c r="P3210" s="35">
        <f t="shared" si="610"/>
        <v>2685409.0798140555</v>
      </c>
    </row>
    <row r="3211" spans="1:16" x14ac:dyDescent="0.4">
      <c r="A3211" s="1">
        <v>3210</v>
      </c>
      <c r="B3211" s="21">
        <v>43023</v>
      </c>
      <c r="C3211" s="43">
        <v>2</v>
      </c>
      <c r="D3211">
        <v>3430</v>
      </c>
      <c r="E3211" s="25">
        <f t="shared" si="611"/>
        <v>2944.5</v>
      </c>
      <c r="F3211" s="25">
        <f t="shared" si="612"/>
        <v>3006.75</v>
      </c>
      <c r="G3211" s="25">
        <f t="shared" si="601"/>
        <v>1.1407666084642887</v>
      </c>
      <c r="H3211" s="25">
        <f t="shared" si="608"/>
        <v>0.99475543470319527</v>
      </c>
      <c r="I3211" s="4">
        <f t="shared" si="602"/>
        <v>3448.0837001140962</v>
      </c>
      <c r="J3211" s="25">
        <f t="shared" si="609"/>
        <v>4281.6373814107001</v>
      </c>
      <c r="K3211" s="15">
        <f t="shared" si="603"/>
        <v>4259.1820545866512</v>
      </c>
      <c r="L3211" s="36">
        <f t="shared" si="604"/>
        <v>-829.18205458665125</v>
      </c>
      <c r="M3211" s="36">
        <f t="shared" si="605"/>
        <v>829.18205458665125</v>
      </c>
      <c r="N3211" s="36">
        <f t="shared" si="606"/>
        <v>0.24174403923809074</v>
      </c>
      <c r="O3211" s="36">
        <f t="shared" si="607"/>
        <v>687542.87964854029</v>
      </c>
      <c r="P3211" s="35">
        <f t="shared" si="610"/>
        <v>687542.87964854029</v>
      </c>
    </row>
    <row r="3212" spans="1:16" x14ac:dyDescent="0.4">
      <c r="A3212" s="1">
        <v>3211</v>
      </c>
      <c r="B3212" s="21">
        <v>43024</v>
      </c>
      <c r="C3212" s="43">
        <v>3</v>
      </c>
      <c r="D3212">
        <v>3044</v>
      </c>
      <c r="E3212" s="25">
        <f t="shared" si="611"/>
        <v>3069</v>
      </c>
      <c r="F3212" s="25">
        <f t="shared" si="612"/>
        <v>3135.375</v>
      </c>
      <c r="G3212" s="25">
        <f t="shared" si="601"/>
        <v>0.97085675557150264</v>
      </c>
      <c r="H3212" s="25">
        <f t="shared" si="608"/>
        <v>1.0047966317304369</v>
      </c>
      <c r="I3212" s="4">
        <f t="shared" si="602"/>
        <v>3029.4687540479663</v>
      </c>
      <c r="J3212" s="25">
        <f t="shared" si="609"/>
        <v>4281.5775179501125</v>
      </c>
      <c r="K3212" s="15">
        <f t="shared" si="603"/>
        <v>4302.1146685290369</v>
      </c>
      <c r="L3212" s="36">
        <f t="shared" si="604"/>
        <v>-1258.1146685290369</v>
      </c>
      <c r="M3212" s="36">
        <f t="shared" si="605"/>
        <v>1258.1146685290369</v>
      </c>
      <c r="N3212" s="36">
        <f t="shared" si="606"/>
        <v>0.41330968085710806</v>
      </c>
      <c r="O3212" s="36">
        <f t="shared" si="607"/>
        <v>1582852.5191679283</v>
      </c>
      <c r="P3212" s="35">
        <f t="shared" si="610"/>
        <v>1582852.5191679283</v>
      </c>
    </row>
    <row r="3213" spans="1:16" x14ac:dyDescent="0.4">
      <c r="A3213" s="1">
        <v>3212</v>
      </c>
      <c r="B3213" s="21">
        <v>43025</v>
      </c>
      <c r="C3213" s="43">
        <v>4</v>
      </c>
      <c r="D3213">
        <v>3152</v>
      </c>
      <c r="E3213" s="25">
        <f t="shared" si="611"/>
        <v>3201.75</v>
      </c>
      <c r="F3213" s="25">
        <f t="shared" si="612"/>
        <v>3096.5</v>
      </c>
      <c r="G3213" s="25">
        <f t="shared" si="601"/>
        <v>1.0179234619731956</v>
      </c>
      <c r="H3213" s="25">
        <f t="shared" si="608"/>
        <v>0.99880733708417879</v>
      </c>
      <c r="I3213" s="4">
        <f t="shared" si="602"/>
        <v>3155.7637624105196</v>
      </c>
      <c r="J3213" s="25">
        <f t="shared" si="609"/>
        <v>4281.5176544895257</v>
      </c>
      <c r="K3213" s="15">
        <f t="shared" si="603"/>
        <v>4276.4112471595827</v>
      </c>
      <c r="L3213" s="36">
        <f t="shared" si="604"/>
        <v>-1124.4112471595827</v>
      </c>
      <c r="M3213" s="36">
        <f t="shared" si="605"/>
        <v>1124.4112471595827</v>
      </c>
      <c r="N3213" s="36">
        <f t="shared" si="606"/>
        <v>0.35672945658616201</v>
      </c>
      <c r="O3213" s="36">
        <f t="shared" si="607"/>
        <v>1264300.6527389681</v>
      </c>
      <c r="P3213" s="35">
        <f t="shared" si="610"/>
        <v>1264300.6527389681</v>
      </c>
    </row>
    <row r="3214" spans="1:16" x14ac:dyDescent="0.4">
      <c r="A3214" s="1">
        <v>3213</v>
      </c>
      <c r="B3214" s="21">
        <v>43026</v>
      </c>
      <c r="C3214" s="43">
        <v>1</v>
      </c>
      <c r="D3214">
        <v>3181</v>
      </c>
      <c r="E3214" s="25">
        <f t="shared" si="611"/>
        <v>2991.25</v>
      </c>
      <c r="F3214" s="25">
        <f t="shared" si="612"/>
        <v>3013.375</v>
      </c>
      <c r="G3214" s="25">
        <f t="shared" si="601"/>
        <v>1.0556269963081262</v>
      </c>
      <c r="H3214" s="25">
        <f t="shared" si="608"/>
        <v>1.0016405964821891</v>
      </c>
      <c r="I3214" s="4">
        <f t="shared" si="602"/>
        <v>3175.7898104088713</v>
      </c>
      <c r="J3214" s="25">
        <f t="shared" si="609"/>
        <v>4281.4577910289381</v>
      </c>
      <c r="K3214" s="15">
        <f t="shared" si="603"/>
        <v>4288.4819356195412</v>
      </c>
      <c r="L3214" s="36">
        <f t="shared" si="604"/>
        <v>-1107.4819356195412</v>
      </c>
      <c r="M3214" s="36">
        <f t="shared" si="605"/>
        <v>1107.4819356195412</v>
      </c>
      <c r="N3214" s="36">
        <f t="shared" si="606"/>
        <v>0.34815527683732828</v>
      </c>
      <c r="O3214" s="36">
        <f t="shared" si="607"/>
        <v>1226516.2377236057</v>
      </c>
      <c r="P3214" s="35">
        <f t="shared" si="610"/>
        <v>1226516.2377236057</v>
      </c>
    </row>
    <row r="3215" spans="1:16" x14ac:dyDescent="0.4">
      <c r="A3215" s="1">
        <v>3214</v>
      </c>
      <c r="B3215" s="21">
        <v>43027</v>
      </c>
      <c r="C3215" s="43">
        <v>2</v>
      </c>
      <c r="D3215">
        <v>2588</v>
      </c>
      <c r="E3215" s="25">
        <f t="shared" si="611"/>
        <v>3035.5</v>
      </c>
      <c r="F3215" s="25">
        <f t="shared" si="612"/>
        <v>2995.25</v>
      </c>
      <c r="G3215" s="25">
        <f t="shared" si="601"/>
        <v>0.86403472164260076</v>
      </c>
      <c r="H3215" s="25">
        <f t="shared" si="608"/>
        <v>0.99475543470319527</v>
      </c>
      <c r="I3215" s="4">
        <f t="shared" si="602"/>
        <v>2601.6444944301111</v>
      </c>
      <c r="J3215" s="25">
        <f t="shared" si="609"/>
        <v>4281.3979275683514</v>
      </c>
      <c r="K3215" s="15">
        <f t="shared" si="603"/>
        <v>4258.9438565756145</v>
      </c>
      <c r="L3215" s="36">
        <f t="shared" si="604"/>
        <v>-1670.9438565756145</v>
      </c>
      <c r="M3215" s="36">
        <f t="shared" si="605"/>
        <v>1670.9438565756145</v>
      </c>
      <c r="N3215" s="36">
        <f t="shared" si="606"/>
        <v>0.64565064009876916</v>
      </c>
      <c r="O3215" s="36">
        <f t="shared" si="607"/>
        <v>2792053.3718277877</v>
      </c>
      <c r="P3215" s="35">
        <f t="shared" si="610"/>
        <v>2792053.3718277877</v>
      </c>
    </row>
    <row r="3216" spans="1:16" x14ac:dyDescent="0.4">
      <c r="A3216" s="1">
        <v>3215</v>
      </c>
      <c r="B3216" s="21">
        <v>43028</v>
      </c>
      <c r="C3216" s="43">
        <v>3</v>
      </c>
      <c r="D3216">
        <v>3221</v>
      </c>
      <c r="E3216" s="25">
        <f t="shared" si="611"/>
        <v>2955</v>
      </c>
      <c r="F3216" s="25">
        <f t="shared" si="612"/>
        <v>2879.25</v>
      </c>
      <c r="G3216" s="25">
        <f t="shared" si="601"/>
        <v>1.1186941043674568</v>
      </c>
      <c r="H3216" s="25">
        <f t="shared" si="608"/>
        <v>1.0047966317304369</v>
      </c>
      <c r="I3216" s="4">
        <f t="shared" si="602"/>
        <v>3205.623803149967</v>
      </c>
      <c r="J3216" s="25">
        <f t="shared" si="609"/>
        <v>4281.3380641077638</v>
      </c>
      <c r="K3216" s="15">
        <f t="shared" si="603"/>
        <v>4301.8740661147904</v>
      </c>
      <c r="L3216" s="36">
        <f t="shared" si="604"/>
        <v>-1080.8740661147904</v>
      </c>
      <c r="M3216" s="36">
        <f t="shared" si="605"/>
        <v>1080.8740661147904</v>
      </c>
      <c r="N3216" s="36">
        <f t="shared" si="606"/>
        <v>0.33557096122781443</v>
      </c>
      <c r="O3216" s="36">
        <f t="shared" si="607"/>
        <v>1168288.7467995202</v>
      </c>
      <c r="P3216" s="35">
        <f t="shared" si="610"/>
        <v>1168288.7467995202</v>
      </c>
    </row>
    <row r="3217" spans="1:16" x14ac:dyDescent="0.4">
      <c r="A3217" s="1">
        <v>3216</v>
      </c>
      <c r="B3217" s="21">
        <v>43029</v>
      </c>
      <c r="C3217" s="43">
        <v>4</v>
      </c>
      <c r="D3217">
        <v>2830</v>
      </c>
      <c r="E3217" s="25">
        <f t="shared" si="611"/>
        <v>2803.5</v>
      </c>
      <c r="F3217" s="25">
        <f t="shared" si="612"/>
        <v>2867.25</v>
      </c>
      <c r="G3217" s="25">
        <f t="shared" si="601"/>
        <v>0.98700845758130618</v>
      </c>
      <c r="H3217" s="25">
        <f t="shared" si="608"/>
        <v>0.99880733708417879</v>
      </c>
      <c r="I3217" s="4">
        <f t="shared" si="602"/>
        <v>2833.3792663774652</v>
      </c>
      <c r="J3217" s="25">
        <f t="shared" si="609"/>
        <v>4281.2782006471771</v>
      </c>
      <c r="K3217" s="15">
        <f t="shared" si="603"/>
        <v>4276.1720789049514</v>
      </c>
      <c r="L3217" s="36">
        <f t="shared" si="604"/>
        <v>-1446.1720789049514</v>
      </c>
      <c r="M3217" s="36">
        <f t="shared" si="605"/>
        <v>1446.1720789049514</v>
      </c>
      <c r="N3217" s="36">
        <f t="shared" si="606"/>
        <v>0.51101486887100755</v>
      </c>
      <c r="O3217" s="36">
        <f t="shared" si="607"/>
        <v>2091413.6818042689</v>
      </c>
      <c r="P3217" s="35">
        <f t="shared" si="610"/>
        <v>2091413.6818042689</v>
      </c>
    </row>
    <row r="3218" spans="1:16" x14ac:dyDescent="0.4">
      <c r="A3218" s="1">
        <v>3217</v>
      </c>
      <c r="B3218" s="21">
        <v>43030</v>
      </c>
      <c r="C3218" s="43">
        <v>1</v>
      </c>
      <c r="D3218">
        <v>2575</v>
      </c>
      <c r="E3218" s="25">
        <f t="shared" si="611"/>
        <v>2931</v>
      </c>
      <c r="F3218" s="25">
        <f t="shared" si="612"/>
        <v>2924.75</v>
      </c>
      <c r="G3218" s="25">
        <f t="shared" si="601"/>
        <v>0.88041712966920249</v>
      </c>
      <c r="H3218" s="25">
        <f t="shared" si="608"/>
        <v>1.0016405964821891</v>
      </c>
      <c r="I3218" s="4">
        <f t="shared" si="602"/>
        <v>2570.7823834652136</v>
      </c>
      <c r="J3218" s="25">
        <f t="shared" si="609"/>
        <v>4281.2183371865895</v>
      </c>
      <c r="K3218" s="15">
        <f t="shared" si="603"/>
        <v>4288.2420889300611</v>
      </c>
      <c r="L3218" s="36">
        <f t="shared" si="604"/>
        <v>-1713.2420889300611</v>
      </c>
      <c r="M3218" s="36">
        <f t="shared" si="605"/>
        <v>1713.2420889300611</v>
      </c>
      <c r="N3218" s="36">
        <f t="shared" si="606"/>
        <v>0.66533673356507228</v>
      </c>
      <c r="O3218" s="36">
        <f t="shared" si="607"/>
        <v>2935198.4552814392</v>
      </c>
      <c r="P3218" s="35">
        <f t="shared" si="610"/>
        <v>2935198.4552814392</v>
      </c>
    </row>
    <row r="3219" spans="1:16" x14ac:dyDescent="0.4">
      <c r="A3219" s="1">
        <v>3218</v>
      </c>
      <c r="B3219" s="21">
        <v>43031</v>
      </c>
      <c r="C3219" s="43">
        <v>2</v>
      </c>
      <c r="D3219">
        <v>3098</v>
      </c>
      <c r="E3219" s="25">
        <f t="shared" si="611"/>
        <v>2918.5</v>
      </c>
      <c r="F3219" s="25">
        <f t="shared" si="612"/>
        <v>3021</v>
      </c>
      <c r="G3219" s="25">
        <f t="shared" si="601"/>
        <v>1.0254882489241972</v>
      </c>
      <c r="H3219" s="25">
        <f t="shared" si="608"/>
        <v>0.99475543470319527</v>
      </c>
      <c r="I3219" s="4">
        <f t="shared" si="602"/>
        <v>3114.3333244762307</v>
      </c>
      <c r="J3219" s="25">
        <f t="shared" si="609"/>
        <v>4281.1584737260027</v>
      </c>
      <c r="K3219" s="15">
        <f t="shared" si="603"/>
        <v>4258.7056585645778</v>
      </c>
      <c r="L3219" s="36">
        <f t="shared" si="604"/>
        <v>-1160.7056585645778</v>
      </c>
      <c r="M3219" s="36">
        <f t="shared" si="605"/>
        <v>1160.7056585645778</v>
      </c>
      <c r="N3219" s="36">
        <f t="shared" si="606"/>
        <v>0.37466289818094828</v>
      </c>
      <c r="O3219" s="36">
        <f t="shared" si="607"/>
        <v>1347237.6258238303</v>
      </c>
      <c r="P3219" s="35">
        <f t="shared" si="610"/>
        <v>1347237.6258238303</v>
      </c>
    </row>
    <row r="3220" spans="1:16" x14ac:dyDescent="0.4">
      <c r="A3220" s="1">
        <v>3219</v>
      </c>
      <c r="B3220" s="21">
        <v>43032</v>
      </c>
      <c r="C3220" s="43">
        <v>3</v>
      </c>
      <c r="D3220">
        <v>3171</v>
      </c>
      <c r="E3220" s="25">
        <f t="shared" si="611"/>
        <v>3123.5</v>
      </c>
      <c r="F3220" s="25">
        <f t="shared" si="612"/>
        <v>3230.375</v>
      </c>
      <c r="G3220" s="25">
        <f t="shared" si="601"/>
        <v>0.98161978098517977</v>
      </c>
      <c r="H3220" s="25">
        <f t="shared" si="608"/>
        <v>1.0047966317304369</v>
      </c>
      <c r="I3220" s="4">
        <f t="shared" si="602"/>
        <v>3155.8624898443172</v>
      </c>
      <c r="J3220" s="25">
        <f t="shared" si="609"/>
        <v>4281.0986102654151</v>
      </c>
      <c r="K3220" s="15">
        <f t="shared" si="603"/>
        <v>4301.633463700543</v>
      </c>
      <c r="L3220" s="36">
        <f t="shared" si="604"/>
        <v>-1130.633463700543</v>
      </c>
      <c r="M3220" s="36">
        <f t="shared" si="605"/>
        <v>1130.633463700543</v>
      </c>
      <c r="N3220" s="36">
        <f t="shared" si="606"/>
        <v>0.35655423011685367</v>
      </c>
      <c r="O3220" s="36">
        <f t="shared" si="607"/>
        <v>1278332.0292394869</v>
      </c>
      <c r="P3220" s="35">
        <f t="shared" si="610"/>
        <v>1278332.0292394869</v>
      </c>
    </row>
    <row r="3221" spans="1:16" x14ac:dyDescent="0.4">
      <c r="A3221" s="1">
        <v>3220</v>
      </c>
      <c r="B3221" s="21">
        <v>43033</v>
      </c>
      <c r="C3221" s="43">
        <v>4</v>
      </c>
      <c r="D3221">
        <v>3650</v>
      </c>
      <c r="E3221" s="25">
        <f t="shared" si="611"/>
        <v>3337.25</v>
      </c>
      <c r="F3221" s="25">
        <f t="shared" si="612"/>
        <v>3336</v>
      </c>
      <c r="G3221" s="25">
        <f t="shared" si="601"/>
        <v>1.0941247002398082</v>
      </c>
      <c r="H3221" s="25">
        <f t="shared" si="608"/>
        <v>0.99880733708417879</v>
      </c>
      <c r="I3221" s="4">
        <f t="shared" si="602"/>
        <v>3654.3584177659886</v>
      </c>
      <c r="J3221" s="25">
        <f t="shared" si="609"/>
        <v>4281.0387468048284</v>
      </c>
      <c r="K3221" s="15">
        <f t="shared" si="603"/>
        <v>4275.932910650321</v>
      </c>
      <c r="L3221" s="36">
        <f t="shared" si="604"/>
        <v>-625.93291065032099</v>
      </c>
      <c r="M3221" s="36">
        <f t="shared" si="605"/>
        <v>625.93291065032099</v>
      </c>
      <c r="N3221" s="36">
        <f t="shared" si="606"/>
        <v>0.17148846867132081</v>
      </c>
      <c r="O3221" s="36">
        <f t="shared" si="607"/>
        <v>391792.00863518275</v>
      </c>
      <c r="P3221" s="35">
        <f t="shared" si="610"/>
        <v>391792.00863518275</v>
      </c>
    </row>
    <row r="3222" spans="1:16" x14ac:dyDescent="0.4">
      <c r="A3222" s="1">
        <v>3221</v>
      </c>
      <c r="B3222" s="21">
        <v>43034</v>
      </c>
      <c r="C3222" s="43">
        <v>1</v>
      </c>
      <c r="D3222">
        <v>3430</v>
      </c>
      <c r="E3222" s="25">
        <f t="shared" si="611"/>
        <v>3334.75</v>
      </c>
      <c r="F3222" s="25">
        <f t="shared" si="612"/>
        <v>3283.25</v>
      </c>
      <c r="G3222" s="25">
        <f t="shared" si="601"/>
        <v>1.0446965659026879</v>
      </c>
      <c r="H3222" s="25">
        <f t="shared" si="608"/>
        <v>1.0016405964821891</v>
      </c>
      <c r="I3222" s="4">
        <f t="shared" si="602"/>
        <v>3424.3819709847307</v>
      </c>
      <c r="J3222" s="25">
        <f t="shared" si="609"/>
        <v>4280.9788833442408</v>
      </c>
      <c r="K3222" s="15">
        <f t="shared" si="603"/>
        <v>4288.0022422405809</v>
      </c>
      <c r="L3222" s="36">
        <f t="shared" si="604"/>
        <v>-858.00224224058093</v>
      </c>
      <c r="M3222" s="36">
        <f t="shared" si="605"/>
        <v>858.00224224058093</v>
      </c>
      <c r="N3222" s="36">
        <f t="shared" si="606"/>
        <v>0.25014642630920725</v>
      </c>
      <c r="O3222" s="36">
        <f t="shared" si="607"/>
        <v>736167.84768986446</v>
      </c>
      <c r="P3222" s="35">
        <f t="shared" si="610"/>
        <v>736167.84768986446</v>
      </c>
    </row>
    <row r="3223" spans="1:16" x14ac:dyDescent="0.4">
      <c r="A3223" s="1">
        <v>3222</v>
      </c>
      <c r="B3223" s="21">
        <v>43035</v>
      </c>
      <c r="C3223" s="43">
        <v>2</v>
      </c>
      <c r="D3223">
        <v>3088</v>
      </c>
      <c r="E3223" s="25">
        <f t="shared" si="611"/>
        <v>3231.75</v>
      </c>
      <c r="F3223" s="25">
        <f t="shared" si="612"/>
        <v>3109.25</v>
      </c>
      <c r="G3223" s="25">
        <f t="shared" si="601"/>
        <v>0.99316555439414644</v>
      </c>
      <c r="H3223" s="25">
        <f t="shared" si="608"/>
        <v>0.99475543470319527</v>
      </c>
      <c r="I3223" s="4">
        <f t="shared" si="602"/>
        <v>3104.2806023184635</v>
      </c>
      <c r="J3223" s="25">
        <f t="shared" si="609"/>
        <v>4280.9190198836541</v>
      </c>
      <c r="K3223" s="15">
        <f t="shared" si="603"/>
        <v>4258.4674605535411</v>
      </c>
      <c r="L3223" s="36">
        <f t="shared" si="604"/>
        <v>-1170.4674605535411</v>
      </c>
      <c r="M3223" s="36">
        <f t="shared" si="605"/>
        <v>1170.4674605535411</v>
      </c>
      <c r="N3223" s="36">
        <f t="shared" si="606"/>
        <v>0.37903739007562859</v>
      </c>
      <c r="O3223" s="36">
        <f t="shared" si="607"/>
        <v>1369994.0762146553</v>
      </c>
      <c r="P3223" s="35">
        <f t="shared" si="610"/>
        <v>1369994.0762146553</v>
      </c>
    </row>
    <row r="3224" spans="1:16" x14ac:dyDescent="0.4">
      <c r="A3224" s="1">
        <v>3223</v>
      </c>
      <c r="B3224" s="21">
        <v>43036</v>
      </c>
      <c r="C3224" s="43">
        <v>3</v>
      </c>
      <c r="D3224">
        <v>2759</v>
      </c>
      <c r="E3224" s="25">
        <f t="shared" si="611"/>
        <v>2986.75</v>
      </c>
      <c r="F3224" s="25">
        <f t="shared" si="612"/>
        <v>2953.875</v>
      </c>
      <c r="G3224" s="25">
        <f t="shared" si="601"/>
        <v>0.93402733697262075</v>
      </c>
      <c r="H3224" s="25">
        <f t="shared" si="608"/>
        <v>1.0047966317304369</v>
      </c>
      <c r="I3224" s="4">
        <f t="shared" si="602"/>
        <v>2745.8292682057618</v>
      </c>
      <c r="J3224" s="25">
        <f t="shared" si="609"/>
        <v>4280.8591564230665</v>
      </c>
      <c r="K3224" s="15">
        <f t="shared" si="603"/>
        <v>4301.3928612862965</v>
      </c>
      <c r="L3224" s="36">
        <f t="shared" si="604"/>
        <v>-1542.3928612862965</v>
      </c>
      <c r="M3224" s="36">
        <f t="shared" si="605"/>
        <v>1542.3928612862965</v>
      </c>
      <c r="N3224" s="36">
        <f t="shared" si="606"/>
        <v>0.55904054414146298</v>
      </c>
      <c r="O3224" s="36">
        <f t="shared" si="607"/>
        <v>2378975.7385469284</v>
      </c>
      <c r="P3224" s="35">
        <f t="shared" si="610"/>
        <v>2378975.7385469284</v>
      </c>
    </row>
    <row r="3225" spans="1:16" x14ac:dyDescent="0.4">
      <c r="A3225" s="1">
        <v>3224</v>
      </c>
      <c r="B3225" s="21">
        <v>43037</v>
      </c>
      <c r="C3225" s="43">
        <v>4</v>
      </c>
      <c r="D3225">
        <v>2670</v>
      </c>
      <c r="E3225" s="25">
        <f t="shared" si="611"/>
        <v>2921</v>
      </c>
      <c r="F3225" s="25">
        <f t="shared" si="612"/>
        <v>2953.875</v>
      </c>
      <c r="G3225" s="25">
        <f t="shared" si="601"/>
        <v>0.90389742287672969</v>
      </c>
      <c r="H3225" s="25">
        <f t="shared" si="608"/>
        <v>0.99880733708417879</v>
      </c>
      <c r="I3225" s="4">
        <f t="shared" si="602"/>
        <v>2673.1882124479971</v>
      </c>
      <c r="J3225" s="25">
        <f t="shared" si="609"/>
        <v>4280.7992929624797</v>
      </c>
      <c r="K3225" s="15">
        <f t="shared" si="603"/>
        <v>4275.6937423956897</v>
      </c>
      <c r="L3225" s="36">
        <f t="shared" si="604"/>
        <v>-1605.6937423956897</v>
      </c>
      <c r="M3225" s="36">
        <f t="shared" si="605"/>
        <v>1605.6937423956897</v>
      </c>
      <c r="N3225" s="36">
        <f t="shared" si="606"/>
        <v>0.60138342411823587</v>
      </c>
      <c r="O3225" s="36">
        <f t="shared" si="607"/>
        <v>2578252.3943686755</v>
      </c>
      <c r="P3225" s="35">
        <f t="shared" si="610"/>
        <v>2578252.3943686755</v>
      </c>
    </row>
    <row r="3226" spans="1:16" x14ac:dyDescent="0.4">
      <c r="A3226" s="1">
        <v>3225</v>
      </c>
      <c r="B3226" s="21">
        <v>43038</v>
      </c>
      <c r="C3226" s="43">
        <v>1</v>
      </c>
      <c r="D3226">
        <v>3167</v>
      </c>
      <c r="E3226" s="25">
        <f t="shared" si="611"/>
        <v>2986.75</v>
      </c>
      <c r="F3226" s="25">
        <f t="shared" si="612"/>
        <v>3056.125</v>
      </c>
      <c r="G3226" s="25">
        <f t="shared" si="601"/>
        <v>1.0362796024377274</v>
      </c>
      <c r="H3226" s="25">
        <f t="shared" si="608"/>
        <v>1.0016405964821891</v>
      </c>
      <c r="I3226" s="4">
        <f t="shared" si="602"/>
        <v>3161.8127411395458</v>
      </c>
      <c r="J3226" s="25">
        <f t="shared" si="609"/>
        <v>4280.7394295018921</v>
      </c>
      <c r="K3226" s="15">
        <f t="shared" si="603"/>
        <v>4287.7623955511008</v>
      </c>
      <c r="L3226" s="36">
        <f t="shared" si="604"/>
        <v>-1120.7623955511008</v>
      </c>
      <c r="M3226" s="36">
        <f t="shared" si="605"/>
        <v>1120.7623955511008</v>
      </c>
      <c r="N3226" s="36">
        <f t="shared" si="606"/>
        <v>0.35388771567764471</v>
      </c>
      <c r="O3226" s="36">
        <f t="shared" si="607"/>
        <v>1256108.347281442</v>
      </c>
      <c r="P3226" s="35">
        <f t="shared" si="610"/>
        <v>1256108.347281442</v>
      </c>
    </row>
    <row r="3227" spans="1:16" x14ac:dyDescent="0.4">
      <c r="A3227" s="1">
        <v>3226</v>
      </c>
      <c r="B3227" s="21">
        <v>43039</v>
      </c>
      <c r="C3227" s="43">
        <v>2</v>
      </c>
      <c r="D3227">
        <v>3351</v>
      </c>
      <c r="E3227" s="25">
        <f t="shared" si="611"/>
        <v>3125.5</v>
      </c>
      <c r="F3227" s="25">
        <f t="shared" si="612"/>
        <v>3220.5</v>
      </c>
      <c r="G3227" s="25">
        <f t="shared" si="601"/>
        <v>1.04052165812762</v>
      </c>
      <c r="H3227" s="25">
        <f t="shared" si="608"/>
        <v>0.99475543470319527</v>
      </c>
      <c r="I3227" s="4">
        <f t="shared" si="602"/>
        <v>3368.6671950677369</v>
      </c>
      <c r="J3227" s="25">
        <f t="shared" si="609"/>
        <v>4280.6795660413054</v>
      </c>
      <c r="K3227" s="15">
        <f t="shared" si="603"/>
        <v>4258.2292625425043</v>
      </c>
      <c r="L3227" s="36">
        <f t="shared" si="604"/>
        <v>-907.22926254250433</v>
      </c>
      <c r="M3227" s="36">
        <f t="shared" si="605"/>
        <v>907.22926254250433</v>
      </c>
      <c r="N3227" s="36">
        <f t="shared" si="606"/>
        <v>0.27073388915025492</v>
      </c>
      <c r="O3227" s="36">
        <f t="shared" si="607"/>
        <v>823064.93481341621</v>
      </c>
      <c r="P3227" s="35">
        <f t="shared" si="610"/>
        <v>823064.93481341621</v>
      </c>
    </row>
    <row r="3228" spans="1:16" x14ac:dyDescent="0.4">
      <c r="A3228" s="1">
        <v>3227</v>
      </c>
      <c r="B3228" s="21">
        <v>43040</v>
      </c>
      <c r="C3228" s="43">
        <v>3</v>
      </c>
      <c r="D3228">
        <v>3314</v>
      </c>
      <c r="E3228" s="25">
        <f t="shared" si="611"/>
        <v>3315.5</v>
      </c>
      <c r="F3228" s="25">
        <f t="shared" si="612"/>
        <v>3288.5</v>
      </c>
      <c r="G3228" s="25">
        <f t="shared" si="601"/>
        <v>1.0077542952714003</v>
      </c>
      <c r="H3228" s="25">
        <f t="shared" si="608"/>
        <v>1.0047966317304369</v>
      </c>
      <c r="I3228" s="4">
        <f t="shared" si="602"/>
        <v>3298.1798458984758</v>
      </c>
      <c r="J3228" s="25">
        <f t="shared" si="609"/>
        <v>4280.6197025807178</v>
      </c>
      <c r="K3228" s="15">
        <f t="shared" si="603"/>
        <v>4301.15225887205</v>
      </c>
      <c r="L3228" s="36">
        <f t="shared" si="604"/>
        <v>-987.15225887204997</v>
      </c>
      <c r="M3228" s="36">
        <f t="shared" si="605"/>
        <v>987.15225887204997</v>
      </c>
      <c r="N3228" s="36">
        <f t="shared" si="606"/>
        <v>0.29787334305131258</v>
      </c>
      <c r="O3228" s="36">
        <f t="shared" si="607"/>
        <v>974469.58219619072</v>
      </c>
      <c r="P3228" s="35">
        <f t="shared" si="610"/>
        <v>974469.58219619072</v>
      </c>
    </row>
    <row r="3229" spans="1:16" x14ac:dyDescent="0.4">
      <c r="A3229" s="1">
        <v>3228</v>
      </c>
      <c r="B3229" s="21">
        <v>43041</v>
      </c>
      <c r="C3229" s="43">
        <v>4</v>
      </c>
      <c r="D3229">
        <v>3430</v>
      </c>
      <c r="E3229" s="25">
        <f t="shared" si="611"/>
        <v>3261.5</v>
      </c>
      <c r="F3229" s="25">
        <f t="shared" si="612"/>
        <v>3298.875</v>
      </c>
      <c r="G3229" s="25">
        <f t="shared" si="601"/>
        <v>1.0397483990754424</v>
      </c>
      <c r="H3229" s="25">
        <f t="shared" si="608"/>
        <v>0.99880733708417879</v>
      </c>
      <c r="I3229" s="4">
        <f t="shared" si="602"/>
        <v>3434.0957186129699</v>
      </c>
      <c r="J3229" s="25">
        <f t="shared" si="609"/>
        <v>4280.5598391201311</v>
      </c>
      <c r="K3229" s="15">
        <f t="shared" si="603"/>
        <v>4275.4545741410593</v>
      </c>
      <c r="L3229" s="36">
        <f t="shared" si="604"/>
        <v>-845.45457414105931</v>
      </c>
      <c r="M3229" s="36">
        <f t="shared" si="605"/>
        <v>845.45457414105931</v>
      </c>
      <c r="N3229" s="36">
        <f t="shared" si="606"/>
        <v>0.24648821403529425</v>
      </c>
      <c r="O3229" s="36">
        <f t="shared" si="607"/>
        <v>714793.43693603994</v>
      </c>
      <c r="P3229" s="35">
        <f t="shared" si="610"/>
        <v>714793.43693603994</v>
      </c>
    </row>
    <row r="3230" spans="1:16" x14ac:dyDescent="0.4">
      <c r="A3230" s="1">
        <v>3229</v>
      </c>
      <c r="B3230" s="21">
        <v>43042</v>
      </c>
      <c r="C3230" s="43">
        <v>1</v>
      </c>
      <c r="D3230">
        <v>2951</v>
      </c>
      <c r="E3230" s="25">
        <f t="shared" si="611"/>
        <v>3336.25</v>
      </c>
      <c r="F3230" s="25">
        <f t="shared" si="612"/>
        <v>3252.875</v>
      </c>
      <c r="G3230" s="25">
        <f t="shared" si="601"/>
        <v>0.90719747915305693</v>
      </c>
      <c r="H3230" s="25">
        <f t="shared" si="608"/>
        <v>1.0016405964821891</v>
      </c>
      <c r="I3230" s="4">
        <f t="shared" si="602"/>
        <v>2946.1665295556677</v>
      </c>
      <c r="J3230" s="25">
        <f t="shared" si="609"/>
        <v>4280.4999756595444</v>
      </c>
      <c r="K3230" s="15">
        <f t="shared" si="603"/>
        <v>4287.5225488616215</v>
      </c>
      <c r="L3230" s="36">
        <f t="shared" si="604"/>
        <v>-1336.5225488616215</v>
      </c>
      <c r="M3230" s="36">
        <f t="shared" si="605"/>
        <v>1336.5225488616215</v>
      </c>
      <c r="N3230" s="36">
        <f t="shared" si="606"/>
        <v>0.45290496403308084</v>
      </c>
      <c r="O3230" s="36">
        <f t="shared" si="607"/>
        <v>1786292.5236155656</v>
      </c>
      <c r="P3230" s="35">
        <f t="shared" si="610"/>
        <v>1786292.5236155656</v>
      </c>
    </row>
    <row r="3231" spans="1:16" x14ac:dyDescent="0.4">
      <c r="A3231" s="1">
        <v>3230</v>
      </c>
      <c r="B3231" s="21">
        <v>43043</v>
      </c>
      <c r="C3231" s="43">
        <v>2</v>
      </c>
      <c r="D3231">
        <v>3650</v>
      </c>
      <c r="E3231" s="25">
        <f t="shared" si="611"/>
        <v>3169.5</v>
      </c>
      <c r="F3231" s="25">
        <f t="shared" si="612"/>
        <v>3136.75</v>
      </c>
      <c r="G3231" s="25">
        <f t="shared" si="601"/>
        <v>1.1636247708615606</v>
      </c>
      <c r="H3231" s="25">
        <f t="shared" si="608"/>
        <v>0.99475543470319527</v>
      </c>
      <c r="I3231" s="4">
        <f t="shared" si="602"/>
        <v>3669.2435875849715</v>
      </c>
      <c r="J3231" s="25">
        <f t="shared" si="609"/>
        <v>4280.4401121989567</v>
      </c>
      <c r="K3231" s="15">
        <f t="shared" si="603"/>
        <v>4257.9910645314676</v>
      </c>
      <c r="L3231" s="36">
        <f t="shared" si="604"/>
        <v>-607.9910645314676</v>
      </c>
      <c r="M3231" s="36">
        <f t="shared" si="605"/>
        <v>607.9910645314676</v>
      </c>
      <c r="N3231" s="36">
        <f t="shared" si="606"/>
        <v>0.1665728943921829</v>
      </c>
      <c r="O3231" s="36">
        <f t="shared" si="607"/>
        <v>369653.13455010718</v>
      </c>
      <c r="P3231" s="35">
        <f t="shared" si="610"/>
        <v>369653.13455010718</v>
      </c>
    </row>
    <row r="3232" spans="1:16" x14ac:dyDescent="0.4">
      <c r="A3232" s="1">
        <v>3231</v>
      </c>
      <c r="B3232" s="21">
        <v>43044</v>
      </c>
      <c r="C3232" s="43">
        <v>3</v>
      </c>
      <c r="D3232">
        <v>2647</v>
      </c>
      <c r="E3232" s="25">
        <f t="shared" si="611"/>
        <v>3104</v>
      </c>
      <c r="F3232" s="25">
        <f t="shared" si="612"/>
        <v>3152.125</v>
      </c>
      <c r="G3232" s="25">
        <f t="shared" si="601"/>
        <v>0.83975096165285323</v>
      </c>
      <c r="H3232" s="25">
        <f t="shared" si="608"/>
        <v>1.0047966317304369</v>
      </c>
      <c r="I3232" s="4">
        <f t="shared" si="602"/>
        <v>2634.3639264011063</v>
      </c>
      <c r="J3232" s="25">
        <f t="shared" si="609"/>
        <v>4280.38024873837</v>
      </c>
      <c r="K3232" s="15">
        <f t="shared" si="603"/>
        <v>4300.9116564578035</v>
      </c>
      <c r="L3232" s="36">
        <f t="shared" si="604"/>
        <v>-1653.9116564578035</v>
      </c>
      <c r="M3232" s="36">
        <f t="shared" si="605"/>
        <v>1653.9116564578035</v>
      </c>
      <c r="N3232" s="36">
        <f t="shared" si="606"/>
        <v>0.62482495521639725</v>
      </c>
      <c r="O3232" s="36">
        <f t="shared" si="607"/>
        <v>2735423.7673669956</v>
      </c>
      <c r="P3232" s="35">
        <f t="shared" si="610"/>
        <v>2735423.7673669956</v>
      </c>
    </row>
    <row r="3233" spans="1:16" x14ac:dyDescent="0.4">
      <c r="A3233" s="1">
        <v>3232</v>
      </c>
      <c r="B3233" s="21">
        <v>43045</v>
      </c>
      <c r="C3233" s="43">
        <v>4</v>
      </c>
      <c r="D3233">
        <v>3168</v>
      </c>
      <c r="E3233" s="25">
        <f t="shared" si="611"/>
        <v>3200.25</v>
      </c>
      <c r="F3233" s="25">
        <f t="shared" si="612"/>
        <v>3173.25</v>
      </c>
      <c r="G3233" s="25">
        <f t="shared" si="601"/>
        <v>0.99834554478846604</v>
      </c>
      <c r="H3233" s="25">
        <f t="shared" si="608"/>
        <v>0.99880733708417879</v>
      </c>
      <c r="I3233" s="4">
        <f t="shared" si="602"/>
        <v>3171.7828678034662</v>
      </c>
      <c r="J3233" s="25">
        <f t="shared" si="609"/>
        <v>4280.3203852777824</v>
      </c>
      <c r="K3233" s="15">
        <f t="shared" si="603"/>
        <v>4275.215405886428</v>
      </c>
      <c r="L3233" s="36">
        <f t="shared" si="604"/>
        <v>-1107.215405886428</v>
      </c>
      <c r="M3233" s="36">
        <f t="shared" si="605"/>
        <v>1107.215405886428</v>
      </c>
      <c r="N3233" s="36">
        <f t="shared" si="606"/>
        <v>0.34949981246415024</v>
      </c>
      <c r="O3233" s="36">
        <f t="shared" si="607"/>
        <v>1225925.9550322476</v>
      </c>
      <c r="P3233" s="35">
        <f t="shared" si="610"/>
        <v>1225925.9550322476</v>
      </c>
    </row>
    <row r="3234" spans="1:16" x14ac:dyDescent="0.4">
      <c r="A3234" s="1">
        <v>3233</v>
      </c>
      <c r="B3234" s="21">
        <v>43046</v>
      </c>
      <c r="C3234" s="43">
        <v>1</v>
      </c>
      <c r="D3234">
        <v>3336</v>
      </c>
      <c r="E3234" s="25">
        <f t="shared" si="611"/>
        <v>3146.25</v>
      </c>
      <c r="F3234" s="25">
        <f t="shared" si="612"/>
        <v>3157.375</v>
      </c>
      <c r="G3234" s="25">
        <f t="shared" si="601"/>
        <v>1.0565738944534622</v>
      </c>
      <c r="H3234" s="25">
        <f t="shared" si="608"/>
        <v>1.0016405964821891</v>
      </c>
      <c r="I3234" s="4">
        <f t="shared" si="602"/>
        <v>3330.535934462117</v>
      </c>
      <c r="J3234" s="25">
        <f t="shared" si="609"/>
        <v>4280.2605218171957</v>
      </c>
      <c r="K3234" s="15">
        <f t="shared" si="603"/>
        <v>4287.2827021721414</v>
      </c>
      <c r="L3234" s="36">
        <f t="shared" si="604"/>
        <v>-951.2827021721414</v>
      </c>
      <c r="M3234" s="36">
        <f t="shared" si="605"/>
        <v>951.2827021721414</v>
      </c>
      <c r="N3234" s="36">
        <f t="shared" si="606"/>
        <v>0.28515668530339972</v>
      </c>
      <c r="O3234" s="36">
        <f t="shared" si="607"/>
        <v>904938.77945193113</v>
      </c>
      <c r="P3234" s="35">
        <f t="shared" si="610"/>
        <v>904938.77945193113</v>
      </c>
    </row>
    <row r="3235" spans="1:16" x14ac:dyDescent="0.4">
      <c r="A3235" s="1">
        <v>3234</v>
      </c>
      <c r="B3235" s="21">
        <v>43047</v>
      </c>
      <c r="C3235" s="43">
        <v>2</v>
      </c>
      <c r="D3235">
        <v>3434</v>
      </c>
      <c r="E3235" s="25">
        <f t="shared" si="611"/>
        <v>3168.5</v>
      </c>
      <c r="F3235" s="25">
        <f t="shared" si="612"/>
        <v>3189.25</v>
      </c>
      <c r="G3235" s="25">
        <f t="shared" si="601"/>
        <v>1.0767421807635025</v>
      </c>
      <c r="H3235" s="25">
        <f t="shared" si="608"/>
        <v>0.99475543470319527</v>
      </c>
      <c r="I3235" s="4">
        <f t="shared" si="602"/>
        <v>3452.104788977203</v>
      </c>
      <c r="J3235" s="25">
        <f t="shared" si="609"/>
        <v>4280.2006583566081</v>
      </c>
      <c r="K3235" s="15">
        <f t="shared" si="603"/>
        <v>4257.75286652043</v>
      </c>
      <c r="L3235" s="36">
        <f t="shared" si="604"/>
        <v>-823.75286652042996</v>
      </c>
      <c r="M3235" s="36">
        <f t="shared" si="605"/>
        <v>823.75286652042996</v>
      </c>
      <c r="N3235" s="36">
        <f t="shared" si="606"/>
        <v>0.23988144045440593</v>
      </c>
      <c r="O3235" s="36">
        <f t="shared" si="607"/>
        <v>678568.78510062525</v>
      </c>
      <c r="P3235" s="35">
        <f t="shared" si="610"/>
        <v>678568.78510062525</v>
      </c>
    </row>
    <row r="3236" spans="1:16" x14ac:dyDescent="0.4">
      <c r="A3236" s="1">
        <v>3235</v>
      </c>
      <c r="B3236" s="21">
        <v>43048</v>
      </c>
      <c r="C3236" s="43">
        <v>3</v>
      </c>
      <c r="D3236">
        <v>2736</v>
      </c>
      <c r="E3236" s="25">
        <f t="shared" si="611"/>
        <v>3210</v>
      </c>
      <c r="F3236" s="25">
        <f t="shared" si="612"/>
        <v>3164.625</v>
      </c>
      <c r="G3236" s="25">
        <f t="shared" si="601"/>
        <v>0.86455741201564162</v>
      </c>
      <c r="H3236" s="25">
        <f t="shared" si="608"/>
        <v>1.0047966317304369</v>
      </c>
      <c r="I3236" s="4">
        <f t="shared" si="602"/>
        <v>2722.939064085163</v>
      </c>
      <c r="J3236" s="25">
        <f t="shared" si="609"/>
        <v>4280.1407948960214</v>
      </c>
      <c r="K3236" s="15">
        <f t="shared" si="603"/>
        <v>4300.671054043557</v>
      </c>
      <c r="L3236" s="36">
        <f t="shared" si="604"/>
        <v>-1564.671054043557</v>
      </c>
      <c r="M3236" s="36">
        <f t="shared" si="605"/>
        <v>1564.671054043557</v>
      </c>
      <c r="N3236" s="36">
        <f t="shared" si="606"/>
        <v>0.57188269519135859</v>
      </c>
      <c r="O3236" s="36">
        <f t="shared" si="607"/>
        <v>2448195.5073617757</v>
      </c>
      <c r="P3236" s="35">
        <f t="shared" si="610"/>
        <v>2448195.5073617757</v>
      </c>
    </row>
    <row r="3237" spans="1:16" x14ac:dyDescent="0.4">
      <c r="A3237" s="1">
        <v>3236</v>
      </c>
      <c r="B3237" s="21">
        <v>43049</v>
      </c>
      <c r="C3237" s="43">
        <v>4</v>
      </c>
      <c r="D3237">
        <v>3334</v>
      </c>
      <c r="E3237" s="25">
        <f t="shared" si="611"/>
        <v>3119.25</v>
      </c>
      <c r="F3237" s="25">
        <f t="shared" si="612"/>
        <v>3118.75</v>
      </c>
      <c r="G3237" s="25">
        <f t="shared" si="601"/>
        <v>1.0690180360721442</v>
      </c>
      <c r="H3237" s="25">
        <f t="shared" si="608"/>
        <v>0.99880733708417879</v>
      </c>
      <c r="I3237" s="4">
        <f t="shared" si="602"/>
        <v>3337.9810862552895</v>
      </c>
      <c r="J3237" s="25">
        <f t="shared" si="609"/>
        <v>4280.0809314354337</v>
      </c>
      <c r="K3237" s="15">
        <f t="shared" si="603"/>
        <v>4274.9762376317976</v>
      </c>
      <c r="L3237" s="36">
        <f t="shared" si="604"/>
        <v>-940.97623763179763</v>
      </c>
      <c r="M3237" s="36">
        <f t="shared" si="605"/>
        <v>940.97623763179763</v>
      </c>
      <c r="N3237" s="36">
        <f t="shared" si="606"/>
        <v>0.28223642400473836</v>
      </c>
      <c r="O3237" s="36">
        <f t="shared" si="607"/>
        <v>885436.27978769329</v>
      </c>
      <c r="P3237" s="35">
        <f t="shared" si="610"/>
        <v>885436.27978769329</v>
      </c>
    </row>
    <row r="3238" spans="1:16" x14ac:dyDescent="0.4">
      <c r="A3238" s="1">
        <v>3237</v>
      </c>
      <c r="B3238" s="21">
        <v>43050</v>
      </c>
      <c r="C3238" s="43">
        <v>1</v>
      </c>
      <c r="D3238">
        <v>2973</v>
      </c>
      <c r="E3238" s="25">
        <f t="shared" si="611"/>
        <v>3118.25</v>
      </c>
      <c r="F3238" s="25">
        <f t="shared" si="612"/>
        <v>3165.5</v>
      </c>
      <c r="G3238" s="25">
        <f t="shared" si="601"/>
        <v>0.93918812193966195</v>
      </c>
      <c r="H3238" s="25">
        <f t="shared" si="608"/>
        <v>1.0016405964821891</v>
      </c>
      <c r="I3238" s="4">
        <f t="shared" si="602"/>
        <v>2968.1304955503219</v>
      </c>
      <c r="J3238" s="25">
        <f t="shared" si="609"/>
        <v>4280.021067974847</v>
      </c>
      <c r="K3238" s="15">
        <f t="shared" si="603"/>
        <v>4287.0428554826613</v>
      </c>
      <c r="L3238" s="36">
        <f t="shared" si="604"/>
        <v>-1314.0428554826613</v>
      </c>
      <c r="M3238" s="36">
        <f t="shared" si="605"/>
        <v>1314.0428554826613</v>
      </c>
      <c r="N3238" s="36">
        <f t="shared" si="606"/>
        <v>0.4419922150967579</v>
      </c>
      <c r="O3238" s="36">
        <f t="shared" si="607"/>
        <v>1726708.6260450261</v>
      </c>
      <c r="P3238" s="35">
        <f t="shared" si="610"/>
        <v>1726708.6260450261</v>
      </c>
    </row>
    <row r="3239" spans="1:16" x14ac:dyDescent="0.4">
      <c r="A3239" s="1">
        <v>3238</v>
      </c>
      <c r="B3239" s="21">
        <v>43051</v>
      </c>
      <c r="C3239" s="43">
        <v>2</v>
      </c>
      <c r="D3239">
        <v>3430</v>
      </c>
      <c r="E3239" s="25">
        <f t="shared" si="611"/>
        <v>3212.75</v>
      </c>
      <c r="F3239" s="25">
        <f t="shared" si="612"/>
        <v>3223.5</v>
      </c>
      <c r="G3239" s="25">
        <f t="shared" si="601"/>
        <v>1.0640608034744843</v>
      </c>
      <c r="H3239" s="25">
        <f t="shared" si="608"/>
        <v>0.99475543470319527</v>
      </c>
      <c r="I3239" s="4">
        <f t="shared" si="602"/>
        <v>3448.0837001140962</v>
      </c>
      <c r="J3239" s="25">
        <f t="shared" si="609"/>
        <v>4279.9612045142594</v>
      </c>
      <c r="K3239" s="15">
        <f t="shared" si="603"/>
        <v>4257.5146685093932</v>
      </c>
      <c r="L3239" s="36">
        <f t="shared" si="604"/>
        <v>-827.51466850939323</v>
      </c>
      <c r="M3239" s="36">
        <f t="shared" si="605"/>
        <v>827.51466850939323</v>
      </c>
      <c r="N3239" s="36">
        <f t="shared" si="606"/>
        <v>0.24125792084821959</v>
      </c>
      <c r="O3239" s="36">
        <f t="shared" si="607"/>
        <v>684780.52659821091</v>
      </c>
      <c r="P3239" s="35">
        <f t="shared" si="610"/>
        <v>684780.52659821091</v>
      </c>
    </row>
    <row r="3240" spans="1:16" x14ac:dyDescent="0.4">
      <c r="A3240" s="1">
        <v>3239</v>
      </c>
      <c r="B3240" s="21">
        <v>43052</v>
      </c>
      <c r="C3240" s="43">
        <v>3</v>
      </c>
      <c r="D3240">
        <v>3114</v>
      </c>
      <c r="E3240" s="25">
        <f t="shared" si="611"/>
        <v>3234.25</v>
      </c>
      <c r="F3240" s="25">
        <f t="shared" si="612"/>
        <v>3187</v>
      </c>
      <c r="G3240" s="25">
        <f t="shared" si="601"/>
        <v>0.9770944461876373</v>
      </c>
      <c r="H3240" s="25">
        <f t="shared" si="608"/>
        <v>1.0047966317304369</v>
      </c>
      <c r="I3240" s="4">
        <f t="shared" si="602"/>
        <v>3099.1345926758763</v>
      </c>
      <c r="J3240" s="25">
        <f t="shared" si="609"/>
        <v>4279.9013410536727</v>
      </c>
      <c r="K3240" s="15">
        <f t="shared" si="603"/>
        <v>4300.4304516293105</v>
      </c>
      <c r="L3240" s="36">
        <f t="shared" si="604"/>
        <v>-1186.4304516293105</v>
      </c>
      <c r="M3240" s="36">
        <f t="shared" si="605"/>
        <v>1186.4304516293105</v>
      </c>
      <c r="N3240" s="36">
        <f t="shared" si="606"/>
        <v>0.3809988605103759</v>
      </c>
      <c r="O3240" s="36">
        <f t="shared" si="607"/>
        <v>1407617.2165533297</v>
      </c>
      <c r="P3240" s="35">
        <f t="shared" si="610"/>
        <v>1407617.2165533297</v>
      </c>
    </row>
    <row r="3241" spans="1:16" x14ac:dyDescent="0.4">
      <c r="A3241" s="1">
        <v>3240</v>
      </c>
      <c r="B3241" s="21">
        <v>43053</v>
      </c>
      <c r="C3241" s="43">
        <v>4</v>
      </c>
      <c r="D3241">
        <v>3420</v>
      </c>
      <c r="E3241" s="25">
        <f t="shared" si="611"/>
        <v>3139.75</v>
      </c>
      <c r="F3241" s="25">
        <f t="shared" si="612"/>
        <v>3139.75</v>
      </c>
      <c r="G3241" s="25">
        <f t="shared" si="601"/>
        <v>1.0892586989409985</v>
      </c>
      <c r="H3241" s="25">
        <f t="shared" si="608"/>
        <v>0.99880733708417879</v>
      </c>
      <c r="I3241" s="4">
        <f t="shared" si="602"/>
        <v>3424.0837777423785</v>
      </c>
      <c r="J3241" s="25">
        <f t="shared" si="609"/>
        <v>4279.8414775930851</v>
      </c>
      <c r="K3241" s="15">
        <f t="shared" si="603"/>
        <v>4274.7370693771663</v>
      </c>
      <c r="L3241" s="36">
        <f t="shared" si="604"/>
        <v>-854.73706937716634</v>
      </c>
      <c r="M3241" s="36">
        <f t="shared" si="605"/>
        <v>854.73706937716634</v>
      </c>
      <c r="N3241" s="36">
        <f t="shared" si="606"/>
        <v>0.24992311970092582</v>
      </c>
      <c r="O3241" s="36">
        <f t="shared" si="607"/>
        <v>730575.4577674669</v>
      </c>
      <c r="P3241" s="35">
        <f t="shared" si="610"/>
        <v>730575.4577674669</v>
      </c>
    </row>
    <row r="3242" spans="1:16" x14ac:dyDescent="0.4">
      <c r="A3242" s="1">
        <v>3241</v>
      </c>
      <c r="B3242" s="21">
        <v>43054</v>
      </c>
      <c r="C3242" s="43">
        <v>1</v>
      </c>
      <c r="D3242">
        <v>2595</v>
      </c>
      <c r="E3242" s="25">
        <f t="shared" si="611"/>
        <v>3139.75</v>
      </c>
      <c r="F3242" s="25">
        <f t="shared" si="612"/>
        <v>3206.75</v>
      </c>
      <c r="G3242" s="25">
        <f t="shared" si="601"/>
        <v>0.80923052935214779</v>
      </c>
      <c r="H3242" s="25">
        <f t="shared" si="608"/>
        <v>1.0016405964821891</v>
      </c>
      <c r="I3242" s="4">
        <f t="shared" si="602"/>
        <v>2590.7496252785354</v>
      </c>
      <c r="J3242" s="25">
        <f t="shared" si="609"/>
        <v>4279.7816141324984</v>
      </c>
      <c r="K3242" s="15">
        <f t="shared" si="603"/>
        <v>4286.8030087931811</v>
      </c>
      <c r="L3242" s="36">
        <f t="shared" si="604"/>
        <v>-1691.8030087931811</v>
      </c>
      <c r="M3242" s="36">
        <f t="shared" si="605"/>
        <v>1691.8030087931811</v>
      </c>
      <c r="N3242" s="36">
        <f t="shared" si="606"/>
        <v>0.65194720955421237</v>
      </c>
      <c r="O3242" s="36">
        <f t="shared" si="607"/>
        <v>2862197.4205616605</v>
      </c>
      <c r="P3242" s="35">
        <f t="shared" si="610"/>
        <v>2862197.4205616605</v>
      </c>
    </row>
    <row r="3243" spans="1:16" x14ac:dyDescent="0.4">
      <c r="A3243" s="1">
        <v>3242</v>
      </c>
      <c r="B3243" s="21">
        <v>43055</v>
      </c>
      <c r="C3243" s="43">
        <v>2</v>
      </c>
      <c r="D3243">
        <v>3430</v>
      </c>
      <c r="E3243" s="25">
        <f t="shared" si="611"/>
        <v>3273.75</v>
      </c>
      <c r="F3243" s="25">
        <f t="shared" si="612"/>
        <v>3587.125</v>
      </c>
      <c r="G3243" s="25">
        <f t="shared" si="601"/>
        <v>0.95619751193504543</v>
      </c>
      <c r="H3243" s="25">
        <f t="shared" si="608"/>
        <v>0.99475543470319527</v>
      </c>
      <c r="I3243" s="4">
        <f t="shared" si="602"/>
        <v>3448.0837001140962</v>
      </c>
      <c r="J3243" s="25">
        <f t="shared" si="609"/>
        <v>4279.7217506719107</v>
      </c>
      <c r="K3243" s="15">
        <f t="shared" si="603"/>
        <v>4257.2764704983565</v>
      </c>
      <c r="L3243" s="36">
        <f t="shared" si="604"/>
        <v>-827.2764704983565</v>
      </c>
      <c r="M3243" s="36">
        <f t="shared" si="605"/>
        <v>827.2764704983565</v>
      </c>
      <c r="N3243" s="36">
        <f t="shared" si="606"/>
        <v>0.24118847536395233</v>
      </c>
      <c r="O3243" s="36">
        <f t="shared" si="607"/>
        <v>684386.35864021815</v>
      </c>
      <c r="P3243" s="35">
        <f t="shared" si="610"/>
        <v>684386.35864021815</v>
      </c>
    </row>
    <row r="3244" spans="1:16" x14ac:dyDescent="0.4">
      <c r="A3244" s="1">
        <v>3243</v>
      </c>
      <c r="B3244" s="21">
        <v>43056</v>
      </c>
      <c r="C3244" s="43">
        <v>3</v>
      </c>
      <c r="D3244">
        <v>3650</v>
      </c>
      <c r="E3244" s="25">
        <f t="shared" si="611"/>
        <v>3900.5</v>
      </c>
      <c r="F3244" s="25">
        <f t="shared" si="612"/>
        <v>4080.375</v>
      </c>
      <c r="G3244" s="25">
        <f t="shared" si="601"/>
        <v>0.89452562570842142</v>
      </c>
      <c r="H3244" s="25">
        <f t="shared" si="608"/>
        <v>1.0047966317304369</v>
      </c>
      <c r="I3244" s="4">
        <f t="shared" si="602"/>
        <v>3632.5758713124433</v>
      </c>
      <c r="J3244" s="25">
        <f t="shared" si="609"/>
        <v>4279.661887211324</v>
      </c>
      <c r="K3244" s="15">
        <f t="shared" si="603"/>
        <v>4300.1898492150631</v>
      </c>
      <c r="L3244" s="36">
        <f t="shared" si="604"/>
        <v>-650.18984921506308</v>
      </c>
      <c r="M3244" s="36">
        <f t="shared" si="605"/>
        <v>650.18984921506308</v>
      </c>
      <c r="N3244" s="36">
        <f t="shared" si="606"/>
        <v>0.17813420526440085</v>
      </c>
      <c r="O3244" s="36">
        <f t="shared" si="607"/>
        <v>422746.84002230648</v>
      </c>
      <c r="P3244" s="35">
        <f t="shared" si="610"/>
        <v>422746.84002230648</v>
      </c>
    </row>
    <row r="3245" spans="1:16" x14ac:dyDescent="0.4">
      <c r="A3245" s="1">
        <v>3244</v>
      </c>
      <c r="B3245" s="21">
        <v>43057</v>
      </c>
      <c r="C3245" s="43">
        <v>4</v>
      </c>
      <c r="D3245">
        <v>5927</v>
      </c>
      <c r="E3245" s="25">
        <f t="shared" si="611"/>
        <v>4260.25</v>
      </c>
      <c r="F3245" s="25">
        <f t="shared" si="612"/>
        <v>4364</v>
      </c>
      <c r="G3245" s="25">
        <f t="shared" ref="G3245:G3308" si="613">D3245/F3245</f>
        <v>1.3581576535288726</v>
      </c>
      <c r="H3245" s="25">
        <f t="shared" si="608"/>
        <v>0.99880733708417879</v>
      </c>
      <c r="I3245" s="4">
        <f t="shared" ref="I3245:I3308" si="614">D3245/H3245</f>
        <v>5934.0773539997299</v>
      </c>
      <c r="J3245" s="25">
        <f t="shared" si="609"/>
        <v>4279.6020237507364</v>
      </c>
      <c r="K3245" s="15">
        <f t="shared" ref="K3245:K3308" si="615">H3245*J3245</f>
        <v>4274.4979011225359</v>
      </c>
      <c r="L3245" s="36">
        <f t="shared" ref="L3245:L3308" si="616">D3245-K3245</f>
        <v>1652.5020988774641</v>
      </c>
      <c r="M3245" s="36">
        <f t="shared" ref="M3245:M3308" si="617">ABS(L3245)</f>
        <v>1652.5020988774641</v>
      </c>
      <c r="N3245" s="36">
        <f t="shared" ref="N3245:N3308" si="618">M3245/D3245</f>
        <v>0.27880919501897489</v>
      </c>
      <c r="O3245" s="36">
        <f t="shared" ref="O3245:O3308" si="619">L3245^2</f>
        <v>2730763.186794424</v>
      </c>
      <c r="P3245" s="35">
        <f t="shared" si="610"/>
        <v>2730763.186794424</v>
      </c>
    </row>
    <row r="3246" spans="1:16" x14ac:dyDescent="0.4">
      <c r="A3246" s="1">
        <v>3245</v>
      </c>
      <c r="B3246" s="21">
        <v>43058</v>
      </c>
      <c r="C3246" s="43">
        <v>1</v>
      </c>
      <c r="D3246">
        <v>4034</v>
      </c>
      <c r="E3246" s="25">
        <f t="shared" si="611"/>
        <v>4467.75</v>
      </c>
      <c r="F3246" s="25">
        <f t="shared" si="612"/>
        <v>4372.125</v>
      </c>
      <c r="G3246" s="25">
        <f t="shared" si="613"/>
        <v>0.92266346456242676</v>
      </c>
      <c r="H3246" s="25">
        <f t="shared" si="608"/>
        <v>1.0016405964821891</v>
      </c>
      <c r="I3246" s="4">
        <f t="shared" si="614"/>
        <v>4027.3926737470565</v>
      </c>
      <c r="J3246" s="25">
        <f t="shared" si="609"/>
        <v>4279.5421602901497</v>
      </c>
      <c r="K3246" s="15">
        <f t="shared" si="615"/>
        <v>4286.5631621037019</v>
      </c>
      <c r="L3246" s="36">
        <f t="shared" si="616"/>
        <v>-252.56316210370187</v>
      </c>
      <c r="M3246" s="36">
        <f t="shared" si="617"/>
        <v>252.56316210370187</v>
      </c>
      <c r="N3246" s="36">
        <f t="shared" si="618"/>
        <v>6.2608617279053508E-2</v>
      </c>
      <c r="O3246" s="36">
        <f t="shared" si="619"/>
        <v>63788.150851820792</v>
      </c>
      <c r="P3246" s="35">
        <f t="shared" si="610"/>
        <v>63788.150851820792</v>
      </c>
    </row>
    <row r="3247" spans="1:16" x14ac:dyDescent="0.4">
      <c r="A3247" s="1">
        <v>3246</v>
      </c>
      <c r="B3247" s="21">
        <v>43059</v>
      </c>
      <c r="C3247" s="43">
        <v>2</v>
      </c>
      <c r="D3247">
        <v>4260</v>
      </c>
      <c r="E3247" s="25">
        <f t="shared" si="611"/>
        <v>4276.5</v>
      </c>
      <c r="F3247" s="25">
        <f t="shared" si="612"/>
        <v>3929.125</v>
      </c>
      <c r="G3247" s="25">
        <f t="shared" si="613"/>
        <v>1.0842108611968313</v>
      </c>
      <c r="H3247" s="25">
        <f t="shared" si="608"/>
        <v>0.99475543470319527</v>
      </c>
      <c r="I3247" s="4">
        <f t="shared" si="614"/>
        <v>4282.4596392087615</v>
      </c>
      <c r="J3247" s="25">
        <f t="shared" si="609"/>
        <v>4279.4822968295621</v>
      </c>
      <c r="K3247" s="15">
        <f t="shared" si="615"/>
        <v>4257.0382724873198</v>
      </c>
      <c r="L3247" s="36">
        <f t="shared" si="616"/>
        <v>2.9617275126802269</v>
      </c>
      <c r="M3247" s="36">
        <f t="shared" si="617"/>
        <v>2.9617275126802269</v>
      </c>
      <c r="N3247" s="36">
        <f t="shared" si="618"/>
        <v>6.9524120015967766E-4</v>
      </c>
      <c r="O3247" s="36">
        <f t="shared" si="619"/>
        <v>8.7718298593670045</v>
      </c>
      <c r="P3247" s="35">
        <f t="shared" si="610"/>
        <v>8.7718298593670045</v>
      </c>
    </row>
    <row r="3248" spans="1:16" x14ac:dyDescent="0.4">
      <c r="A3248" s="1">
        <v>3247</v>
      </c>
      <c r="B3248" s="21">
        <v>43060</v>
      </c>
      <c r="C3248" s="43">
        <v>3</v>
      </c>
      <c r="D3248">
        <v>2885</v>
      </c>
      <c r="E3248" s="25">
        <f t="shared" si="611"/>
        <v>3581.75</v>
      </c>
      <c r="F3248" s="25">
        <f t="shared" si="612"/>
        <v>3506.25</v>
      </c>
      <c r="G3248" s="25">
        <f t="shared" si="613"/>
        <v>0.82281639928698758</v>
      </c>
      <c r="H3248" s="25">
        <f t="shared" si="608"/>
        <v>1.0047966317304369</v>
      </c>
      <c r="I3248" s="4">
        <f t="shared" si="614"/>
        <v>2871.2277777359996</v>
      </c>
      <c r="J3248" s="25">
        <f t="shared" si="609"/>
        <v>4279.4224333689754</v>
      </c>
      <c r="K3248" s="15">
        <f t="shared" si="615"/>
        <v>4299.9492468008166</v>
      </c>
      <c r="L3248" s="36">
        <f t="shared" si="616"/>
        <v>-1414.9492468008166</v>
      </c>
      <c r="M3248" s="36">
        <f t="shared" si="617"/>
        <v>1414.9492468008166</v>
      </c>
      <c r="N3248" s="36">
        <f t="shared" si="618"/>
        <v>0.4904503455115482</v>
      </c>
      <c r="O3248" s="36">
        <f t="shared" si="619"/>
        <v>2002081.3710221981</v>
      </c>
      <c r="P3248" s="35">
        <f t="shared" si="610"/>
        <v>2002081.3710221981</v>
      </c>
    </row>
    <row r="3249" spans="1:16" x14ac:dyDescent="0.4">
      <c r="A3249" s="1">
        <v>3248</v>
      </c>
      <c r="B3249" s="21">
        <v>43061</v>
      </c>
      <c r="C3249" s="43">
        <v>4</v>
      </c>
      <c r="D3249">
        <v>3148</v>
      </c>
      <c r="E3249" s="25">
        <f t="shared" si="611"/>
        <v>3430.75</v>
      </c>
      <c r="F3249" s="25">
        <f t="shared" si="612"/>
        <v>3289.625</v>
      </c>
      <c r="G3249" s="25">
        <f t="shared" si="613"/>
        <v>0.95694798039290196</v>
      </c>
      <c r="H3249" s="25">
        <f t="shared" si="608"/>
        <v>0.99880733708417879</v>
      </c>
      <c r="I3249" s="4">
        <f t="shared" si="614"/>
        <v>3151.7589860622829</v>
      </c>
      <c r="J3249" s="25">
        <f t="shared" si="609"/>
        <v>4279.3625699083877</v>
      </c>
      <c r="K3249" s="15">
        <f t="shared" si="615"/>
        <v>4274.2587328679047</v>
      </c>
      <c r="L3249" s="36">
        <f t="shared" si="616"/>
        <v>-1126.2587328679047</v>
      </c>
      <c r="M3249" s="36">
        <f t="shared" si="617"/>
        <v>1126.2587328679047</v>
      </c>
      <c r="N3249" s="36">
        <f t="shared" si="618"/>
        <v>0.35776961018675496</v>
      </c>
      <c r="O3249" s="36">
        <f t="shared" si="619"/>
        <v>1268458.7333612181</v>
      </c>
      <c r="P3249" s="35">
        <f t="shared" si="610"/>
        <v>1268458.7333612181</v>
      </c>
    </row>
    <row r="3250" spans="1:16" x14ac:dyDescent="0.4">
      <c r="A3250" s="1">
        <v>3249</v>
      </c>
      <c r="B3250" s="21">
        <v>43062</v>
      </c>
      <c r="C3250" s="43">
        <v>1</v>
      </c>
      <c r="D3250">
        <v>3430</v>
      </c>
      <c r="E3250" s="25">
        <f t="shared" si="611"/>
        <v>3148.5</v>
      </c>
      <c r="F3250" s="25">
        <f t="shared" si="612"/>
        <v>3537</v>
      </c>
      <c r="G3250" s="25">
        <f t="shared" si="613"/>
        <v>0.96974837432852701</v>
      </c>
      <c r="H3250" s="25">
        <f t="shared" si="608"/>
        <v>1.0016405964821891</v>
      </c>
      <c r="I3250" s="4">
        <f t="shared" si="614"/>
        <v>3424.3819709847307</v>
      </c>
      <c r="J3250" s="25">
        <f t="shared" si="609"/>
        <v>4279.302706447801</v>
      </c>
      <c r="K3250" s="15">
        <f t="shared" si="615"/>
        <v>4286.3233154142217</v>
      </c>
      <c r="L3250" s="36">
        <f t="shared" si="616"/>
        <v>-856.32331541422172</v>
      </c>
      <c r="M3250" s="36">
        <f t="shared" si="617"/>
        <v>856.32331541422172</v>
      </c>
      <c r="N3250" s="36">
        <f t="shared" si="618"/>
        <v>0.2496569432694524</v>
      </c>
      <c r="O3250" s="36">
        <f t="shared" si="619"/>
        <v>733289.62052200467</v>
      </c>
      <c r="P3250" s="35">
        <f t="shared" si="610"/>
        <v>733289.62052200467</v>
      </c>
    </row>
    <row r="3251" spans="1:16" x14ac:dyDescent="0.4">
      <c r="A3251" s="1">
        <v>3250</v>
      </c>
      <c r="B3251" s="21">
        <v>43063</v>
      </c>
      <c r="C3251" s="43">
        <v>2</v>
      </c>
      <c r="D3251">
        <v>3131</v>
      </c>
      <c r="E3251" s="25">
        <f t="shared" si="611"/>
        <v>3925.5</v>
      </c>
      <c r="F3251" s="25">
        <f t="shared" si="612"/>
        <v>4222</v>
      </c>
      <c r="G3251" s="25">
        <f t="shared" si="613"/>
        <v>0.74159166271909049</v>
      </c>
      <c r="H3251" s="25">
        <f t="shared" si="608"/>
        <v>0.99475543470319527</v>
      </c>
      <c r="I3251" s="4">
        <f t="shared" si="614"/>
        <v>3147.5073075968617</v>
      </c>
      <c r="J3251" s="25">
        <f t="shared" si="609"/>
        <v>4279.2428429872134</v>
      </c>
      <c r="K3251" s="15">
        <f t="shared" si="615"/>
        <v>4256.800074476283</v>
      </c>
      <c r="L3251" s="36">
        <f t="shared" si="616"/>
        <v>-1125.800074476283</v>
      </c>
      <c r="M3251" s="36">
        <f t="shared" si="617"/>
        <v>1125.800074476283</v>
      </c>
      <c r="N3251" s="36">
        <f t="shared" si="618"/>
        <v>0.35956565776949317</v>
      </c>
      <c r="O3251" s="36">
        <f t="shared" si="619"/>
        <v>1267425.8076908044</v>
      </c>
      <c r="P3251" s="35">
        <f t="shared" si="610"/>
        <v>1267425.8076908044</v>
      </c>
    </row>
    <row r="3252" spans="1:16" x14ac:dyDescent="0.4">
      <c r="A3252" s="1">
        <v>3251</v>
      </c>
      <c r="B3252" s="21">
        <v>43064</v>
      </c>
      <c r="C3252" s="43">
        <v>3</v>
      </c>
      <c r="D3252">
        <v>5993</v>
      </c>
      <c r="E3252" s="25">
        <f t="shared" si="611"/>
        <v>4518.5</v>
      </c>
      <c r="F3252" s="25">
        <f t="shared" si="612"/>
        <v>4925.125</v>
      </c>
      <c r="G3252" s="25">
        <f t="shared" si="613"/>
        <v>1.2168219080733991</v>
      </c>
      <c r="H3252" s="25">
        <f t="shared" si="608"/>
        <v>1.0047966317304369</v>
      </c>
      <c r="I3252" s="4">
        <f t="shared" si="614"/>
        <v>5964.3910128151983</v>
      </c>
      <c r="J3252" s="25">
        <f t="shared" si="609"/>
        <v>4279.1829795266267</v>
      </c>
      <c r="K3252" s="15">
        <f t="shared" si="615"/>
        <v>4299.7086443865692</v>
      </c>
      <c r="L3252" s="36">
        <f t="shared" si="616"/>
        <v>1693.2913556134308</v>
      </c>
      <c r="M3252" s="36">
        <f t="shared" si="617"/>
        <v>1693.2913556134308</v>
      </c>
      <c r="N3252" s="36">
        <f t="shared" si="618"/>
        <v>0.28254486160744718</v>
      </c>
      <c r="O3252" s="36">
        <f t="shared" si="619"/>
        <v>2867235.6149951704</v>
      </c>
      <c r="P3252" s="35">
        <f t="shared" si="610"/>
        <v>2867235.6149951704</v>
      </c>
    </row>
    <row r="3253" spans="1:16" x14ac:dyDescent="0.4">
      <c r="A3253" s="1">
        <v>3252</v>
      </c>
      <c r="B3253" s="21">
        <v>43065</v>
      </c>
      <c r="C3253" s="43">
        <v>4</v>
      </c>
      <c r="D3253">
        <v>5520</v>
      </c>
      <c r="E3253" s="25">
        <f t="shared" si="611"/>
        <v>5331.75</v>
      </c>
      <c r="F3253" s="25">
        <f t="shared" si="612"/>
        <v>5813.75</v>
      </c>
      <c r="G3253" s="25">
        <f t="shared" si="613"/>
        <v>0.9494732315631047</v>
      </c>
      <c r="H3253" s="25">
        <f t="shared" si="608"/>
        <v>0.99880733708417879</v>
      </c>
      <c r="I3253" s="4">
        <f t="shared" si="614"/>
        <v>5526.5913605666456</v>
      </c>
      <c r="J3253" s="25">
        <f t="shared" si="609"/>
        <v>4279.1231160660391</v>
      </c>
      <c r="K3253" s="15">
        <f t="shared" si="615"/>
        <v>4274.0195646132743</v>
      </c>
      <c r="L3253" s="36">
        <f t="shared" si="616"/>
        <v>1245.9804353867257</v>
      </c>
      <c r="M3253" s="36">
        <f t="shared" si="617"/>
        <v>1245.9804353867257</v>
      </c>
      <c r="N3253" s="36">
        <f t="shared" si="618"/>
        <v>0.22572109336716045</v>
      </c>
      <c r="O3253" s="36">
        <f t="shared" si="619"/>
        <v>1552467.2453664946</v>
      </c>
      <c r="P3253" s="35">
        <f t="shared" si="610"/>
        <v>1552467.2453664946</v>
      </c>
    </row>
    <row r="3254" spans="1:16" x14ac:dyDescent="0.4">
      <c r="A3254" s="1">
        <v>3253</v>
      </c>
      <c r="B3254" s="21">
        <v>43066</v>
      </c>
      <c r="C3254" s="43">
        <v>1</v>
      </c>
      <c r="D3254">
        <v>6683</v>
      </c>
      <c r="E3254" s="25">
        <f t="shared" si="611"/>
        <v>6295.75</v>
      </c>
      <c r="F3254" s="25">
        <f t="shared" si="612"/>
        <v>6448.5</v>
      </c>
      <c r="G3254" s="25">
        <f t="shared" si="613"/>
        <v>1.03636504613476</v>
      </c>
      <c r="H3254" s="25">
        <f t="shared" si="608"/>
        <v>1.0016405964821891</v>
      </c>
      <c r="I3254" s="4">
        <f t="shared" si="614"/>
        <v>6672.0538519215615</v>
      </c>
      <c r="J3254" s="25">
        <f t="shared" si="609"/>
        <v>4279.0632526054524</v>
      </c>
      <c r="K3254" s="15">
        <f t="shared" si="615"/>
        <v>4286.0834687247416</v>
      </c>
      <c r="L3254" s="36">
        <f t="shared" si="616"/>
        <v>2396.9165312752584</v>
      </c>
      <c r="M3254" s="36">
        <f t="shared" si="617"/>
        <v>2396.9165312752584</v>
      </c>
      <c r="N3254" s="36">
        <f t="shared" si="618"/>
        <v>0.35865876571528632</v>
      </c>
      <c r="O3254" s="36">
        <f t="shared" si="619"/>
        <v>5745208.8579006167</v>
      </c>
      <c r="P3254" s="35">
        <f t="shared" si="610"/>
        <v>5745208.8579006167</v>
      </c>
    </row>
    <row r="3255" spans="1:16" x14ac:dyDescent="0.4">
      <c r="A3255" s="1">
        <v>3254</v>
      </c>
      <c r="B3255" s="21">
        <v>43067</v>
      </c>
      <c r="C3255" s="43">
        <v>2</v>
      </c>
      <c r="D3255">
        <v>6987</v>
      </c>
      <c r="E3255" s="25">
        <f t="shared" si="611"/>
        <v>6601.25</v>
      </c>
      <c r="F3255" s="25">
        <f t="shared" si="612"/>
        <v>6635.125</v>
      </c>
      <c r="G3255" s="25">
        <f t="shared" si="613"/>
        <v>1.0530321583994273</v>
      </c>
      <c r="H3255" s="25">
        <f t="shared" si="608"/>
        <v>0.99475543470319527</v>
      </c>
      <c r="I3255" s="4">
        <f t="shared" si="614"/>
        <v>7023.8369716318339</v>
      </c>
      <c r="J3255" s="25">
        <f t="shared" si="609"/>
        <v>4279.0033891448647</v>
      </c>
      <c r="K3255" s="15">
        <f t="shared" si="615"/>
        <v>4256.5618764652454</v>
      </c>
      <c r="L3255" s="36">
        <f t="shared" si="616"/>
        <v>2730.4381235347546</v>
      </c>
      <c r="M3255" s="36">
        <f t="shared" si="617"/>
        <v>2730.4381235347546</v>
      </c>
      <c r="N3255" s="36">
        <f t="shared" si="618"/>
        <v>0.39078833884854081</v>
      </c>
      <c r="O3255" s="36">
        <f t="shared" si="619"/>
        <v>7455292.3464519922</v>
      </c>
      <c r="P3255" s="35">
        <f t="shared" si="610"/>
        <v>7455292.3464519922</v>
      </c>
    </row>
    <row r="3256" spans="1:16" x14ac:dyDescent="0.4">
      <c r="A3256" s="1">
        <v>3255</v>
      </c>
      <c r="B3256" s="21">
        <v>43068</v>
      </c>
      <c r="C3256" s="43">
        <v>3</v>
      </c>
      <c r="D3256">
        <v>7215</v>
      </c>
      <c r="E3256" s="25">
        <f t="shared" si="611"/>
        <v>6669</v>
      </c>
      <c r="F3256" s="25">
        <f t="shared" si="612"/>
        <v>6744.5</v>
      </c>
      <c r="G3256" s="25">
        <f t="shared" si="613"/>
        <v>1.0697605456297723</v>
      </c>
      <c r="H3256" s="25">
        <f t="shared" si="608"/>
        <v>1.0047966317304369</v>
      </c>
      <c r="I3256" s="4">
        <f t="shared" si="614"/>
        <v>7180.557510005282</v>
      </c>
      <c r="J3256" s="25">
        <f t="shared" si="609"/>
        <v>4278.943525684278</v>
      </c>
      <c r="K3256" s="15">
        <f t="shared" si="615"/>
        <v>4299.4680419723227</v>
      </c>
      <c r="L3256" s="36">
        <f t="shared" si="616"/>
        <v>2915.5319580276773</v>
      </c>
      <c r="M3256" s="36">
        <f t="shared" si="617"/>
        <v>2915.5319580276773</v>
      </c>
      <c r="N3256" s="36">
        <f t="shared" si="618"/>
        <v>0.40409313347576953</v>
      </c>
      <c r="O3256" s="36">
        <f t="shared" si="619"/>
        <v>8500326.5982807018</v>
      </c>
      <c r="P3256" s="35">
        <f t="shared" si="610"/>
        <v>8500326.5982807018</v>
      </c>
    </row>
    <row r="3257" spans="1:16" x14ac:dyDescent="0.4">
      <c r="A3257" s="1">
        <v>3256</v>
      </c>
      <c r="B3257" s="21">
        <v>43069</v>
      </c>
      <c r="C3257" s="43">
        <v>4</v>
      </c>
      <c r="D3257">
        <v>5791</v>
      </c>
      <c r="E3257" s="25">
        <f t="shared" si="611"/>
        <v>6820</v>
      </c>
      <c r="F3257" s="25">
        <f t="shared" si="612"/>
        <v>6771.25</v>
      </c>
      <c r="G3257" s="25">
        <f t="shared" si="613"/>
        <v>0.8552335240908252</v>
      </c>
      <c r="H3257" s="25">
        <f t="shared" si="608"/>
        <v>0.99880733708417879</v>
      </c>
      <c r="I3257" s="4">
        <f t="shared" si="614"/>
        <v>5797.9149581596821</v>
      </c>
      <c r="J3257" s="25">
        <f t="shared" si="609"/>
        <v>4278.8836622236904</v>
      </c>
      <c r="K3257" s="15">
        <f t="shared" si="615"/>
        <v>4273.780396358643</v>
      </c>
      <c r="L3257" s="36">
        <f t="shared" si="616"/>
        <v>1517.219603641357</v>
      </c>
      <c r="M3257" s="36">
        <f t="shared" si="617"/>
        <v>1517.219603641357</v>
      </c>
      <c r="N3257" s="36">
        <f t="shared" si="618"/>
        <v>0.26199613255765103</v>
      </c>
      <c r="O3257" s="36">
        <f t="shared" si="619"/>
        <v>2301955.3256736365</v>
      </c>
      <c r="P3257" s="35">
        <f t="shared" si="610"/>
        <v>2301955.3256736365</v>
      </c>
    </row>
    <row r="3258" spans="1:16" x14ac:dyDescent="0.4">
      <c r="A3258" s="1">
        <v>3257</v>
      </c>
      <c r="B3258" s="21">
        <v>43070</v>
      </c>
      <c r="C3258" s="43">
        <v>1</v>
      </c>
      <c r="D3258">
        <v>7287</v>
      </c>
      <c r="E3258" s="25">
        <f t="shared" si="611"/>
        <v>6722.5</v>
      </c>
      <c r="F3258" s="25">
        <f t="shared" si="612"/>
        <v>6598.125</v>
      </c>
      <c r="G3258" s="25">
        <f t="shared" si="613"/>
        <v>1.1044046604148905</v>
      </c>
      <c r="H3258" s="25">
        <f t="shared" si="608"/>
        <v>1.0016405964821891</v>
      </c>
      <c r="I3258" s="4">
        <f t="shared" si="614"/>
        <v>7275.0645546838869</v>
      </c>
      <c r="J3258" s="25">
        <f t="shared" si="609"/>
        <v>4278.8237987631037</v>
      </c>
      <c r="K3258" s="15">
        <f t="shared" si="615"/>
        <v>4285.8436220352614</v>
      </c>
      <c r="L3258" s="36">
        <f t="shared" si="616"/>
        <v>3001.1563779647386</v>
      </c>
      <c r="M3258" s="36">
        <f t="shared" si="617"/>
        <v>3001.1563779647386</v>
      </c>
      <c r="N3258" s="36">
        <f t="shared" si="618"/>
        <v>0.41185074488331802</v>
      </c>
      <c r="O3258" s="36">
        <f t="shared" si="619"/>
        <v>9006939.6049984284</v>
      </c>
      <c r="P3258" s="35">
        <f t="shared" si="610"/>
        <v>9006939.6049984284</v>
      </c>
    </row>
    <row r="3259" spans="1:16" x14ac:dyDescent="0.4">
      <c r="A3259" s="1">
        <v>3258</v>
      </c>
      <c r="B3259" s="21">
        <v>43071</v>
      </c>
      <c r="C3259" s="43">
        <v>2</v>
      </c>
      <c r="D3259">
        <v>6597</v>
      </c>
      <c r="E3259" s="25">
        <f t="shared" si="611"/>
        <v>6473.75</v>
      </c>
      <c r="F3259" s="25">
        <f t="shared" si="612"/>
        <v>6206.125</v>
      </c>
      <c r="G3259" s="25">
        <f t="shared" si="613"/>
        <v>1.0629821345847852</v>
      </c>
      <c r="H3259" s="25">
        <f t="shared" si="608"/>
        <v>0.99475543470319527</v>
      </c>
      <c r="I3259" s="4">
        <f t="shared" si="614"/>
        <v>6631.78080747892</v>
      </c>
      <c r="J3259" s="25">
        <f t="shared" si="609"/>
        <v>4278.7639353025161</v>
      </c>
      <c r="K3259" s="15">
        <f t="shared" si="615"/>
        <v>4256.3236784542087</v>
      </c>
      <c r="L3259" s="36">
        <f t="shared" si="616"/>
        <v>2340.6763215457913</v>
      </c>
      <c r="M3259" s="36">
        <f t="shared" si="617"/>
        <v>2340.6763215457913</v>
      </c>
      <c r="N3259" s="36">
        <f t="shared" si="618"/>
        <v>0.35480920441803721</v>
      </c>
      <c r="O3259" s="36">
        <f t="shared" si="619"/>
        <v>5478765.6422451371</v>
      </c>
      <c r="P3259" s="35">
        <f t="shared" si="610"/>
        <v>5478765.6422451371</v>
      </c>
    </row>
    <row r="3260" spans="1:16" x14ac:dyDescent="0.4">
      <c r="A3260" s="1">
        <v>3259</v>
      </c>
      <c r="B3260" s="21">
        <v>43072</v>
      </c>
      <c r="C3260" s="43">
        <v>3</v>
      </c>
      <c r="D3260">
        <v>6220</v>
      </c>
      <c r="E3260" s="25">
        <f t="shared" si="611"/>
        <v>5938.5</v>
      </c>
      <c r="F3260" s="25">
        <f t="shared" si="612"/>
        <v>5949.75</v>
      </c>
      <c r="G3260" s="25">
        <f t="shared" si="613"/>
        <v>1.0454220765578386</v>
      </c>
      <c r="H3260" s="25">
        <f t="shared" si="608"/>
        <v>1.0047966317304369</v>
      </c>
      <c r="I3260" s="4">
        <f t="shared" si="614"/>
        <v>6190.3073752228483</v>
      </c>
      <c r="J3260" s="25">
        <f t="shared" si="609"/>
        <v>4278.7040718419294</v>
      </c>
      <c r="K3260" s="15">
        <f t="shared" si="615"/>
        <v>4299.2274395580762</v>
      </c>
      <c r="L3260" s="36">
        <f t="shared" si="616"/>
        <v>1920.7725604419238</v>
      </c>
      <c r="M3260" s="36">
        <f t="shared" si="617"/>
        <v>1920.7725604419238</v>
      </c>
      <c r="N3260" s="36">
        <f t="shared" si="618"/>
        <v>0.30880587788455366</v>
      </c>
      <c r="O3260" s="36">
        <f t="shared" si="619"/>
        <v>3689367.2289466239</v>
      </c>
      <c r="P3260" s="35">
        <f t="shared" si="610"/>
        <v>3689367.2289466239</v>
      </c>
    </row>
    <row r="3261" spans="1:16" x14ac:dyDescent="0.4">
      <c r="A3261" s="1">
        <v>3260</v>
      </c>
      <c r="B3261" s="21">
        <v>43073</v>
      </c>
      <c r="C3261" s="43">
        <v>4</v>
      </c>
      <c r="D3261">
        <v>3650</v>
      </c>
      <c r="E3261" s="25">
        <f t="shared" si="611"/>
        <v>5961</v>
      </c>
      <c r="F3261" s="25">
        <f t="shared" si="612"/>
        <v>6053.25</v>
      </c>
      <c r="G3261" s="25">
        <f t="shared" si="613"/>
        <v>0.60298186924379471</v>
      </c>
      <c r="H3261" s="25">
        <f t="shared" si="608"/>
        <v>0.99880733708417879</v>
      </c>
      <c r="I3261" s="4">
        <f t="shared" si="614"/>
        <v>3654.3584177659886</v>
      </c>
      <c r="J3261" s="25">
        <f t="shared" si="609"/>
        <v>4278.6442083813417</v>
      </c>
      <c r="K3261" s="15">
        <f t="shared" si="615"/>
        <v>4273.5412281040117</v>
      </c>
      <c r="L3261" s="36">
        <f t="shared" si="616"/>
        <v>-623.54122810401168</v>
      </c>
      <c r="M3261" s="36">
        <f t="shared" si="617"/>
        <v>623.54122810401168</v>
      </c>
      <c r="N3261" s="36">
        <f t="shared" si="618"/>
        <v>0.17083321317918129</v>
      </c>
      <c r="O3261" s="36">
        <f t="shared" si="619"/>
        <v>388803.66314545914</v>
      </c>
      <c r="P3261" s="35">
        <f t="shared" si="610"/>
        <v>388803.66314545914</v>
      </c>
    </row>
    <row r="3262" spans="1:16" x14ac:dyDescent="0.4">
      <c r="A3262" s="1">
        <v>3261</v>
      </c>
      <c r="B3262" s="21">
        <v>43074</v>
      </c>
      <c r="C3262" s="43">
        <v>1</v>
      </c>
      <c r="D3262">
        <v>7377</v>
      </c>
      <c r="E3262" s="25">
        <f t="shared" si="611"/>
        <v>6145.5</v>
      </c>
      <c r="F3262" s="25">
        <f t="shared" si="612"/>
        <v>6015.5</v>
      </c>
      <c r="G3262" s="25">
        <f t="shared" si="613"/>
        <v>1.2263319757293658</v>
      </c>
      <c r="H3262" s="25">
        <f t="shared" si="608"/>
        <v>1.0016405964821891</v>
      </c>
      <c r="I3262" s="4">
        <f t="shared" si="614"/>
        <v>7364.9171428438367</v>
      </c>
      <c r="J3262" s="25">
        <f t="shared" si="609"/>
        <v>4278.584344920755</v>
      </c>
      <c r="K3262" s="15">
        <f t="shared" si="615"/>
        <v>4285.6037753457813</v>
      </c>
      <c r="L3262" s="36">
        <f t="shared" si="616"/>
        <v>3091.3962246542187</v>
      </c>
      <c r="M3262" s="36">
        <f t="shared" si="617"/>
        <v>3091.3962246542187</v>
      </c>
      <c r="N3262" s="36">
        <f t="shared" si="618"/>
        <v>0.41905872640019232</v>
      </c>
      <c r="O3262" s="36">
        <f t="shared" si="619"/>
        <v>9556730.6178063564</v>
      </c>
      <c r="P3262" s="35">
        <f t="shared" si="610"/>
        <v>9556730.6178063564</v>
      </c>
    </row>
    <row r="3263" spans="1:16" x14ac:dyDescent="0.4">
      <c r="A3263" s="1">
        <v>3262</v>
      </c>
      <c r="B3263" s="21">
        <v>43075</v>
      </c>
      <c r="C3263" s="43">
        <v>2</v>
      </c>
      <c r="D3263">
        <v>7335</v>
      </c>
      <c r="E3263" s="25">
        <f t="shared" si="611"/>
        <v>5885.5</v>
      </c>
      <c r="F3263" s="25">
        <f t="shared" si="612"/>
        <v>6275.625</v>
      </c>
      <c r="G3263" s="25">
        <f t="shared" si="613"/>
        <v>1.1688078876605916</v>
      </c>
      <c r="H3263" s="25">
        <f t="shared" si="608"/>
        <v>0.99475543470319527</v>
      </c>
      <c r="I3263" s="4">
        <f t="shared" si="614"/>
        <v>7373.6717027221275</v>
      </c>
      <c r="J3263" s="25">
        <f t="shared" si="609"/>
        <v>4278.5244814601674</v>
      </c>
      <c r="K3263" s="15">
        <f t="shared" si="615"/>
        <v>4256.0854804431719</v>
      </c>
      <c r="L3263" s="36">
        <f t="shared" si="616"/>
        <v>3078.9145195568281</v>
      </c>
      <c r="M3263" s="36">
        <f t="shared" si="617"/>
        <v>3078.9145195568281</v>
      </c>
      <c r="N3263" s="36">
        <f t="shared" si="618"/>
        <v>0.41975658071667732</v>
      </c>
      <c r="O3263" s="36">
        <f t="shared" si="619"/>
        <v>9479714.6187378541</v>
      </c>
      <c r="P3263" s="35">
        <f t="shared" si="610"/>
        <v>9479714.6187378541</v>
      </c>
    </row>
    <row r="3264" spans="1:16" x14ac:dyDescent="0.4">
      <c r="A3264" s="1">
        <v>3263</v>
      </c>
      <c r="B3264" s="21">
        <v>43076</v>
      </c>
      <c r="C3264" s="43">
        <v>3</v>
      </c>
      <c r="D3264">
        <v>5180</v>
      </c>
      <c r="E3264" s="25">
        <f t="shared" si="611"/>
        <v>6665.75</v>
      </c>
      <c r="F3264" s="25">
        <f t="shared" si="612"/>
        <v>6508.625</v>
      </c>
      <c r="G3264" s="25">
        <f t="shared" si="613"/>
        <v>0.79586702260462083</v>
      </c>
      <c r="H3264" s="25">
        <f t="shared" si="608"/>
        <v>1.0047966317304369</v>
      </c>
      <c r="I3264" s="4">
        <f t="shared" si="614"/>
        <v>5155.2720584653307</v>
      </c>
      <c r="J3264" s="25">
        <f t="shared" si="609"/>
        <v>4278.4646179995807</v>
      </c>
      <c r="K3264" s="15">
        <f t="shared" si="615"/>
        <v>4298.9868371438288</v>
      </c>
      <c r="L3264" s="36">
        <f t="shared" si="616"/>
        <v>881.01316285617122</v>
      </c>
      <c r="M3264" s="36">
        <f t="shared" si="617"/>
        <v>881.01316285617122</v>
      </c>
      <c r="N3264" s="36">
        <f t="shared" si="618"/>
        <v>0.17007976116914503</v>
      </c>
      <c r="O3264" s="36">
        <f t="shared" si="619"/>
        <v>776184.19312583446</v>
      </c>
      <c r="P3264" s="35">
        <f t="shared" si="610"/>
        <v>776184.19312583446</v>
      </c>
    </row>
    <row r="3265" spans="1:16" x14ac:dyDescent="0.4">
      <c r="A3265" s="1">
        <v>3264</v>
      </c>
      <c r="B3265" s="21">
        <v>43077</v>
      </c>
      <c r="C3265" s="43">
        <v>4</v>
      </c>
      <c r="D3265">
        <v>6771</v>
      </c>
      <c r="E3265" s="25">
        <f t="shared" si="611"/>
        <v>6351.5</v>
      </c>
      <c r="F3265" s="25">
        <f t="shared" si="612"/>
        <v>6185.25</v>
      </c>
      <c r="G3265" s="25">
        <f t="shared" si="613"/>
        <v>1.0947011034315508</v>
      </c>
      <c r="H3265" s="25">
        <f t="shared" si="608"/>
        <v>0.99880733708417879</v>
      </c>
      <c r="I3265" s="4">
        <f t="shared" si="614"/>
        <v>6779.0851634776736</v>
      </c>
      <c r="J3265" s="25">
        <f t="shared" si="609"/>
        <v>4278.4047545389931</v>
      </c>
      <c r="K3265" s="15">
        <f t="shared" si="615"/>
        <v>4273.3020598493813</v>
      </c>
      <c r="L3265" s="36">
        <f t="shared" si="616"/>
        <v>2497.6979401506187</v>
      </c>
      <c r="M3265" s="36">
        <f t="shared" si="617"/>
        <v>2497.6979401506187</v>
      </c>
      <c r="N3265" s="36">
        <f t="shared" si="618"/>
        <v>0.36888169253442898</v>
      </c>
      <c r="O3265" s="36">
        <f t="shared" si="619"/>
        <v>6238495.0002326434</v>
      </c>
      <c r="P3265" s="35">
        <f t="shared" si="610"/>
        <v>6238495.0002326434</v>
      </c>
    </row>
    <row r="3266" spans="1:16" x14ac:dyDescent="0.4">
      <c r="A3266" s="1">
        <v>3265</v>
      </c>
      <c r="B3266" s="21">
        <v>43078</v>
      </c>
      <c r="C3266" s="43">
        <v>1</v>
      </c>
      <c r="D3266">
        <v>6120</v>
      </c>
      <c r="E3266" s="25">
        <f t="shared" si="611"/>
        <v>6019</v>
      </c>
      <c r="F3266" s="25">
        <f t="shared" si="612"/>
        <v>6287.5</v>
      </c>
      <c r="G3266" s="25">
        <f t="shared" si="613"/>
        <v>0.9733598409542743</v>
      </c>
      <c r="H3266" s="25">
        <f t="shared" ref="H3266:H3329" si="620">VLOOKUP(C3266,$Q$38:$S$42,3,FALSE)</f>
        <v>1.0016405964821891</v>
      </c>
      <c r="I3266" s="4">
        <f t="shared" si="614"/>
        <v>6109.9759948765459</v>
      </c>
      <c r="J3266" s="25">
        <f t="shared" si="609"/>
        <v>4278.3448910784064</v>
      </c>
      <c r="K3266" s="15">
        <f t="shared" si="615"/>
        <v>4285.3639286563011</v>
      </c>
      <c r="L3266" s="36">
        <f t="shared" si="616"/>
        <v>1834.6360713436989</v>
      </c>
      <c r="M3266" s="36">
        <f t="shared" si="617"/>
        <v>1834.6360713436989</v>
      </c>
      <c r="N3266" s="36">
        <f t="shared" si="618"/>
        <v>0.29977713584047366</v>
      </c>
      <c r="O3266" s="36">
        <f t="shared" si="619"/>
        <v>3365889.5142754419</v>
      </c>
      <c r="P3266" s="35">
        <f t="shared" si="610"/>
        <v>3365889.5142754419</v>
      </c>
    </row>
    <row r="3267" spans="1:16" x14ac:dyDescent="0.4">
      <c r="A3267" s="1">
        <v>3266</v>
      </c>
      <c r="B3267" s="21">
        <v>43079</v>
      </c>
      <c r="C3267" s="43">
        <v>2</v>
      </c>
      <c r="D3267">
        <v>6005</v>
      </c>
      <c r="E3267" s="25">
        <f t="shared" si="611"/>
        <v>6556</v>
      </c>
      <c r="F3267" s="25">
        <f t="shared" si="612"/>
        <v>6653.625</v>
      </c>
      <c r="G3267" s="25">
        <f t="shared" si="613"/>
        <v>0.90251554603693473</v>
      </c>
      <c r="H3267" s="25">
        <f t="shared" si="620"/>
        <v>0.99475543470319527</v>
      </c>
      <c r="I3267" s="4">
        <f t="shared" si="614"/>
        <v>6036.6596557391103</v>
      </c>
      <c r="J3267" s="25">
        <f t="shared" ref="J3267:J3330" si="621">INTERCEPT($I$2:$I$3896,$A$2:$A$3896)+SLOPE($I$2:$I$3896,$A$2:$A$3896)*A3267</f>
        <v>4278.2850276178187</v>
      </c>
      <c r="K3267" s="15">
        <f t="shared" si="615"/>
        <v>4255.8472824321352</v>
      </c>
      <c r="L3267" s="36">
        <f t="shared" si="616"/>
        <v>1749.1527175678648</v>
      </c>
      <c r="M3267" s="36">
        <f t="shared" si="617"/>
        <v>1749.1527175678648</v>
      </c>
      <c r="N3267" s="36">
        <f t="shared" si="618"/>
        <v>0.29128271733020228</v>
      </c>
      <c r="O3267" s="36">
        <f t="shared" si="619"/>
        <v>3059535.2293750467</v>
      </c>
      <c r="P3267" s="35">
        <f t="shared" ref="P3267:P3330" si="622">(D3267-K3267)^2</f>
        <v>3059535.2293750467</v>
      </c>
    </row>
    <row r="3268" spans="1:16" x14ac:dyDescent="0.4">
      <c r="A3268" s="1">
        <v>3267</v>
      </c>
      <c r="B3268" s="21">
        <v>43080</v>
      </c>
      <c r="C3268" s="43">
        <v>3</v>
      </c>
      <c r="D3268">
        <v>7328</v>
      </c>
      <c r="E3268" s="25">
        <f t="shared" si="611"/>
        <v>6751.25</v>
      </c>
      <c r="F3268" s="25">
        <f t="shared" si="612"/>
        <v>6936.625</v>
      </c>
      <c r="G3268" s="25">
        <f t="shared" si="613"/>
        <v>1.0564215306435045</v>
      </c>
      <c r="H3268" s="25">
        <f t="shared" si="620"/>
        <v>1.0047966317304369</v>
      </c>
      <c r="I3268" s="4">
        <f t="shared" si="614"/>
        <v>7293.0180780760511</v>
      </c>
      <c r="J3268" s="25">
        <f t="shared" si="621"/>
        <v>4278.225164157232</v>
      </c>
      <c r="K3268" s="15">
        <f t="shared" si="615"/>
        <v>4298.7462347295823</v>
      </c>
      <c r="L3268" s="36">
        <f t="shared" si="616"/>
        <v>3029.2537652704177</v>
      </c>
      <c r="M3268" s="36">
        <f t="shared" si="617"/>
        <v>3029.2537652704177</v>
      </c>
      <c r="N3268" s="36">
        <f t="shared" si="618"/>
        <v>0.41338069940917271</v>
      </c>
      <c r="O3268" s="36">
        <f t="shared" si="619"/>
        <v>9176378.3744050022</v>
      </c>
      <c r="P3268" s="35">
        <f t="shared" si="622"/>
        <v>9176378.3744050022</v>
      </c>
    </row>
    <row r="3269" spans="1:16" x14ac:dyDescent="0.4">
      <c r="A3269" s="1">
        <v>3268</v>
      </c>
      <c r="B3269" s="21">
        <v>43081</v>
      </c>
      <c r="C3269" s="43">
        <v>4</v>
      </c>
      <c r="D3269">
        <v>7552</v>
      </c>
      <c r="E3269" s="25">
        <f t="shared" ref="E3269:E3332" si="623">AVERAGE(D3267:D3270)</f>
        <v>7122</v>
      </c>
      <c r="F3269" s="25">
        <f t="shared" ref="F3269:F3332" si="624">AVERAGE(E3269:E3270)</f>
        <v>7126.5</v>
      </c>
      <c r="G3269" s="25">
        <f t="shared" si="613"/>
        <v>1.0597067284080544</v>
      </c>
      <c r="H3269" s="25">
        <f t="shared" si="620"/>
        <v>0.99880733708417879</v>
      </c>
      <c r="I3269" s="4">
        <f t="shared" si="614"/>
        <v>7561.0177454708892</v>
      </c>
      <c r="J3269" s="25">
        <f t="shared" si="621"/>
        <v>4278.1653006966444</v>
      </c>
      <c r="K3269" s="15">
        <f t="shared" si="615"/>
        <v>4273.06289159475</v>
      </c>
      <c r="L3269" s="36">
        <f t="shared" si="616"/>
        <v>3278.93710840525</v>
      </c>
      <c r="M3269" s="36">
        <f t="shared" si="617"/>
        <v>3278.93710840525</v>
      </c>
      <c r="N3269" s="36">
        <f t="shared" si="618"/>
        <v>0.43418129083755957</v>
      </c>
      <c r="O3269" s="36">
        <f t="shared" si="619"/>
        <v>10751428.560876982</v>
      </c>
      <c r="P3269" s="35">
        <f t="shared" si="622"/>
        <v>10751428.560876982</v>
      </c>
    </row>
    <row r="3270" spans="1:16" x14ac:dyDescent="0.4">
      <c r="A3270" s="1">
        <v>3269</v>
      </c>
      <c r="B3270" s="21">
        <v>43082</v>
      </c>
      <c r="C3270" s="43">
        <v>1</v>
      </c>
      <c r="D3270">
        <v>7603</v>
      </c>
      <c r="E3270" s="25">
        <f t="shared" si="623"/>
        <v>7131</v>
      </c>
      <c r="F3270" s="25">
        <f t="shared" si="624"/>
        <v>7140</v>
      </c>
      <c r="G3270" s="25">
        <f t="shared" si="613"/>
        <v>1.0648459383753501</v>
      </c>
      <c r="H3270" s="25">
        <f t="shared" si="620"/>
        <v>1.0016405964821891</v>
      </c>
      <c r="I3270" s="4">
        <f t="shared" si="614"/>
        <v>7590.5469753343759</v>
      </c>
      <c r="J3270" s="25">
        <f t="shared" si="621"/>
        <v>4278.1054372360577</v>
      </c>
      <c r="K3270" s="15">
        <f t="shared" si="615"/>
        <v>4285.124081966821</v>
      </c>
      <c r="L3270" s="36">
        <f t="shared" si="616"/>
        <v>3317.875918033179</v>
      </c>
      <c r="M3270" s="36">
        <f t="shared" si="617"/>
        <v>3317.875918033179</v>
      </c>
      <c r="N3270" s="36">
        <f t="shared" si="618"/>
        <v>0.43639036144063909</v>
      </c>
      <c r="O3270" s="36">
        <f t="shared" si="619"/>
        <v>11008300.607464511</v>
      </c>
      <c r="P3270" s="35">
        <f t="shared" si="622"/>
        <v>11008300.607464511</v>
      </c>
    </row>
    <row r="3271" spans="1:16" x14ac:dyDescent="0.4">
      <c r="A3271" s="1">
        <v>3270</v>
      </c>
      <c r="B3271" s="21">
        <v>43083</v>
      </c>
      <c r="C3271" s="43">
        <v>2</v>
      </c>
      <c r="D3271">
        <v>6041</v>
      </c>
      <c r="E3271" s="25">
        <f t="shared" si="623"/>
        <v>7149</v>
      </c>
      <c r="F3271" s="25">
        <f t="shared" si="624"/>
        <v>7007.875</v>
      </c>
      <c r="G3271" s="25">
        <f t="shared" si="613"/>
        <v>0.86203021600699214</v>
      </c>
      <c r="H3271" s="25">
        <f t="shared" si="620"/>
        <v>0.99475543470319527</v>
      </c>
      <c r="I3271" s="4">
        <f t="shared" si="614"/>
        <v>6072.849455507072</v>
      </c>
      <c r="J3271" s="25">
        <f t="shared" si="621"/>
        <v>4278.0455737754701</v>
      </c>
      <c r="K3271" s="15">
        <f t="shared" si="615"/>
        <v>4255.6090844210985</v>
      </c>
      <c r="L3271" s="36">
        <f t="shared" si="616"/>
        <v>1785.3909155789015</v>
      </c>
      <c r="M3271" s="36">
        <f t="shared" si="617"/>
        <v>1785.3909155789015</v>
      </c>
      <c r="N3271" s="36">
        <f t="shared" si="618"/>
        <v>0.29554559105759004</v>
      </c>
      <c r="O3271" s="36">
        <f t="shared" si="619"/>
        <v>3187620.7214316684</v>
      </c>
      <c r="P3271" s="35">
        <f t="shared" si="622"/>
        <v>3187620.7214316684</v>
      </c>
    </row>
    <row r="3272" spans="1:16" x14ac:dyDescent="0.4">
      <c r="A3272" s="1">
        <v>3271</v>
      </c>
      <c r="B3272" s="21">
        <v>43084</v>
      </c>
      <c r="C3272" s="43">
        <v>3</v>
      </c>
      <c r="D3272">
        <v>7400</v>
      </c>
      <c r="E3272" s="25">
        <f t="shared" si="623"/>
        <v>6866.75</v>
      </c>
      <c r="F3272" s="25">
        <f t="shared" si="624"/>
        <v>6655.5</v>
      </c>
      <c r="G3272" s="25">
        <f t="shared" si="613"/>
        <v>1.1118623694688603</v>
      </c>
      <c r="H3272" s="25">
        <f t="shared" si="620"/>
        <v>1.0047966317304369</v>
      </c>
      <c r="I3272" s="4">
        <f t="shared" si="614"/>
        <v>7364.674369236187</v>
      </c>
      <c r="J3272" s="25">
        <f t="shared" si="621"/>
        <v>4277.9857103148834</v>
      </c>
      <c r="K3272" s="15">
        <f t="shared" si="615"/>
        <v>4298.5056323153349</v>
      </c>
      <c r="L3272" s="36">
        <f t="shared" si="616"/>
        <v>3101.4943676846651</v>
      </c>
      <c r="M3272" s="36">
        <f t="shared" si="617"/>
        <v>3101.4943676846651</v>
      </c>
      <c r="N3272" s="36">
        <f t="shared" si="618"/>
        <v>0.41912086049792774</v>
      </c>
      <c r="O3272" s="36">
        <f t="shared" si="619"/>
        <v>9619267.3127797004</v>
      </c>
      <c r="P3272" s="35">
        <f t="shared" si="622"/>
        <v>9619267.3127797004</v>
      </c>
    </row>
    <row r="3273" spans="1:16" x14ac:dyDescent="0.4">
      <c r="A3273" s="1">
        <v>3272</v>
      </c>
      <c r="B3273" s="21">
        <v>43085</v>
      </c>
      <c r="C3273" s="43">
        <v>4</v>
      </c>
      <c r="D3273">
        <v>6423</v>
      </c>
      <c r="E3273" s="25">
        <f t="shared" si="623"/>
        <v>6444.25</v>
      </c>
      <c r="F3273" s="25">
        <f t="shared" si="624"/>
        <v>6554.75</v>
      </c>
      <c r="G3273" s="25">
        <f t="shared" si="613"/>
        <v>0.97990007246653188</v>
      </c>
      <c r="H3273" s="25">
        <f t="shared" si="620"/>
        <v>0.99880733708417879</v>
      </c>
      <c r="I3273" s="4">
        <f t="shared" si="614"/>
        <v>6430.6696211810804</v>
      </c>
      <c r="J3273" s="25">
        <f t="shared" si="621"/>
        <v>4277.9258468542957</v>
      </c>
      <c r="K3273" s="15">
        <f t="shared" si="615"/>
        <v>4272.8237233401196</v>
      </c>
      <c r="L3273" s="36">
        <f t="shared" si="616"/>
        <v>2150.1762766598804</v>
      </c>
      <c r="M3273" s="36">
        <f t="shared" si="617"/>
        <v>2150.1762766598804</v>
      </c>
      <c r="N3273" s="36">
        <f t="shared" si="618"/>
        <v>0.33476199231821274</v>
      </c>
      <c r="O3273" s="36">
        <f t="shared" si="619"/>
        <v>4623258.0207109461</v>
      </c>
      <c r="P3273" s="35">
        <f t="shared" si="622"/>
        <v>4623258.0207109461</v>
      </c>
    </row>
    <row r="3274" spans="1:16" x14ac:dyDescent="0.4">
      <c r="A3274" s="1">
        <v>3273</v>
      </c>
      <c r="B3274" s="21">
        <v>43086</v>
      </c>
      <c r="C3274" s="43">
        <v>1</v>
      </c>
      <c r="D3274">
        <v>5913</v>
      </c>
      <c r="E3274" s="25">
        <f t="shared" si="623"/>
        <v>6665.25</v>
      </c>
      <c r="F3274" s="25">
        <f t="shared" si="624"/>
        <v>6627.375</v>
      </c>
      <c r="G3274" s="25">
        <f t="shared" si="613"/>
        <v>0.8922084535732473</v>
      </c>
      <c r="H3274" s="25">
        <f t="shared" si="620"/>
        <v>1.0016405964821891</v>
      </c>
      <c r="I3274" s="4">
        <f t="shared" si="614"/>
        <v>5903.315042108663</v>
      </c>
      <c r="J3274" s="25">
        <f t="shared" si="621"/>
        <v>4277.865983393709</v>
      </c>
      <c r="K3274" s="15">
        <f t="shared" si="615"/>
        <v>4284.8842352773408</v>
      </c>
      <c r="L3274" s="36">
        <f t="shared" si="616"/>
        <v>1628.1157647226592</v>
      </c>
      <c r="M3274" s="36">
        <f t="shared" si="617"/>
        <v>1628.1157647226592</v>
      </c>
      <c r="N3274" s="36">
        <f t="shared" si="618"/>
        <v>0.27534513186583109</v>
      </c>
      <c r="O3274" s="36">
        <f t="shared" si="619"/>
        <v>2650760.9433384491</v>
      </c>
      <c r="P3274" s="35">
        <f t="shared" si="622"/>
        <v>2650760.9433384491</v>
      </c>
    </row>
    <row r="3275" spans="1:16" x14ac:dyDescent="0.4">
      <c r="A3275" s="1">
        <v>3274</v>
      </c>
      <c r="B3275" s="21">
        <v>43087</v>
      </c>
      <c r="C3275" s="43">
        <v>2</v>
      </c>
      <c r="D3275">
        <v>6925</v>
      </c>
      <c r="E3275" s="25">
        <f t="shared" si="623"/>
        <v>6589.5</v>
      </c>
      <c r="F3275" s="25">
        <f t="shared" si="624"/>
        <v>6227.875</v>
      </c>
      <c r="G3275" s="25">
        <f t="shared" si="613"/>
        <v>1.1119362543403648</v>
      </c>
      <c r="H3275" s="25">
        <f t="shared" si="620"/>
        <v>0.99475543470319527</v>
      </c>
      <c r="I3275" s="4">
        <f t="shared" si="614"/>
        <v>6961.5100942536783</v>
      </c>
      <c r="J3275" s="25">
        <f t="shared" si="621"/>
        <v>4277.8061199331214</v>
      </c>
      <c r="K3275" s="15">
        <f t="shared" si="615"/>
        <v>4255.3708864100608</v>
      </c>
      <c r="L3275" s="36">
        <f t="shared" si="616"/>
        <v>2669.6291135899392</v>
      </c>
      <c r="M3275" s="36">
        <f t="shared" si="617"/>
        <v>2669.6291135899392</v>
      </c>
      <c r="N3275" s="36">
        <f t="shared" si="618"/>
        <v>0.3855060091826627</v>
      </c>
      <c r="O3275" s="36">
        <f t="shared" si="619"/>
        <v>7126919.6041270038</v>
      </c>
      <c r="P3275" s="35">
        <f t="shared" si="622"/>
        <v>7126919.6041270038</v>
      </c>
    </row>
    <row r="3276" spans="1:16" x14ac:dyDescent="0.4">
      <c r="A3276" s="1">
        <v>3275</v>
      </c>
      <c r="B3276" s="21">
        <v>43088</v>
      </c>
      <c r="C3276" s="43">
        <v>3</v>
      </c>
      <c r="D3276">
        <v>7097</v>
      </c>
      <c r="E3276" s="25">
        <f t="shared" si="623"/>
        <v>5866.25</v>
      </c>
      <c r="F3276" s="25">
        <f t="shared" si="624"/>
        <v>5818.75</v>
      </c>
      <c r="G3276" s="25">
        <f t="shared" si="613"/>
        <v>1.2196777658431794</v>
      </c>
      <c r="H3276" s="25">
        <f t="shared" si="620"/>
        <v>1.0047966317304369</v>
      </c>
      <c r="I3276" s="4">
        <f t="shared" si="614"/>
        <v>7063.1208106039485</v>
      </c>
      <c r="J3276" s="25">
        <f t="shared" si="621"/>
        <v>4277.7462564725347</v>
      </c>
      <c r="K3276" s="15">
        <f t="shared" si="615"/>
        <v>4298.2650299010884</v>
      </c>
      <c r="L3276" s="36">
        <f t="shared" si="616"/>
        <v>2798.7349700989116</v>
      </c>
      <c r="M3276" s="36">
        <f t="shared" si="617"/>
        <v>2798.7349700989116</v>
      </c>
      <c r="N3276" s="36">
        <f t="shared" si="618"/>
        <v>0.39435465268407943</v>
      </c>
      <c r="O3276" s="36">
        <f t="shared" si="619"/>
        <v>7832917.4328545555</v>
      </c>
      <c r="P3276" s="35">
        <f t="shared" si="622"/>
        <v>7832917.4328545555</v>
      </c>
    </row>
    <row r="3277" spans="1:16" x14ac:dyDescent="0.4">
      <c r="A3277" s="1">
        <v>3276</v>
      </c>
      <c r="B3277" s="21">
        <v>43089</v>
      </c>
      <c r="C3277" s="43">
        <v>4</v>
      </c>
      <c r="D3277">
        <v>3530</v>
      </c>
      <c r="E3277" s="25">
        <f t="shared" si="623"/>
        <v>5771.25</v>
      </c>
      <c r="F3277" s="25">
        <f t="shared" si="624"/>
        <v>5518.375</v>
      </c>
      <c r="G3277" s="25">
        <f t="shared" si="613"/>
        <v>0.63968106553106663</v>
      </c>
      <c r="H3277" s="25">
        <f t="shared" si="620"/>
        <v>0.99880733708417879</v>
      </c>
      <c r="I3277" s="4">
        <f t="shared" si="614"/>
        <v>3534.2151273188874</v>
      </c>
      <c r="J3277" s="25">
        <f t="shared" si="621"/>
        <v>4277.6863930119471</v>
      </c>
      <c r="K3277" s="15">
        <f t="shared" si="615"/>
        <v>4272.5845550854883</v>
      </c>
      <c r="L3277" s="36">
        <f t="shared" si="616"/>
        <v>-742.58455508548832</v>
      </c>
      <c r="M3277" s="36">
        <f t="shared" si="617"/>
        <v>742.58455508548832</v>
      </c>
      <c r="N3277" s="36">
        <f t="shared" si="618"/>
        <v>0.21036389662478422</v>
      </c>
      <c r="O3277" s="36">
        <f t="shared" si="619"/>
        <v>551431.82145151263</v>
      </c>
      <c r="P3277" s="35">
        <f t="shared" si="622"/>
        <v>551431.82145151263</v>
      </c>
    </row>
    <row r="3278" spans="1:16" x14ac:dyDescent="0.4">
      <c r="A3278" s="1">
        <v>3277</v>
      </c>
      <c r="B3278" s="21">
        <v>43090</v>
      </c>
      <c r="C3278" s="43">
        <v>1</v>
      </c>
      <c r="D3278">
        <v>5533</v>
      </c>
      <c r="E3278" s="25">
        <f t="shared" si="623"/>
        <v>5265.5</v>
      </c>
      <c r="F3278" s="25">
        <f t="shared" si="624"/>
        <v>4857.125</v>
      </c>
      <c r="G3278" s="25">
        <f t="shared" si="613"/>
        <v>1.1391512468795841</v>
      </c>
      <c r="H3278" s="25">
        <f t="shared" si="620"/>
        <v>1.0016405964821891</v>
      </c>
      <c r="I3278" s="4">
        <f t="shared" si="614"/>
        <v>5523.937447655544</v>
      </c>
      <c r="J3278" s="25">
        <f t="shared" si="621"/>
        <v>4277.6265295513604</v>
      </c>
      <c r="K3278" s="15">
        <f t="shared" si="615"/>
        <v>4284.6443885878607</v>
      </c>
      <c r="L3278" s="36">
        <f t="shared" si="616"/>
        <v>1248.3556114121393</v>
      </c>
      <c r="M3278" s="36">
        <f t="shared" si="617"/>
        <v>1248.3556114121393</v>
      </c>
      <c r="N3278" s="36">
        <f t="shared" si="618"/>
        <v>0.22562002736528813</v>
      </c>
      <c r="O3278" s="36">
        <f t="shared" si="619"/>
        <v>1558391.732544176</v>
      </c>
      <c r="P3278" s="35">
        <f t="shared" si="622"/>
        <v>1558391.732544176</v>
      </c>
    </row>
    <row r="3279" spans="1:16" x14ac:dyDescent="0.4">
      <c r="A3279" s="1">
        <v>3278</v>
      </c>
      <c r="B3279" s="21">
        <v>43091</v>
      </c>
      <c r="C3279" s="43">
        <v>2</v>
      </c>
      <c r="D3279">
        <v>4902</v>
      </c>
      <c r="E3279" s="25">
        <f t="shared" si="623"/>
        <v>4448.75</v>
      </c>
      <c r="F3279" s="25">
        <f t="shared" si="624"/>
        <v>4436.25</v>
      </c>
      <c r="G3279" s="25">
        <f t="shared" si="613"/>
        <v>1.1049873203719358</v>
      </c>
      <c r="H3279" s="25">
        <f t="shared" si="620"/>
        <v>0.99475543470319527</v>
      </c>
      <c r="I3279" s="4">
        <f t="shared" si="614"/>
        <v>4927.8444017374059</v>
      </c>
      <c r="J3279" s="25">
        <f t="shared" si="621"/>
        <v>4277.5666660907737</v>
      </c>
      <c r="K3279" s="15">
        <f t="shared" si="615"/>
        <v>4255.132688399025</v>
      </c>
      <c r="L3279" s="36">
        <f t="shared" si="616"/>
        <v>646.86731160097497</v>
      </c>
      <c r="M3279" s="36">
        <f t="shared" si="617"/>
        <v>646.86731160097497</v>
      </c>
      <c r="N3279" s="36">
        <f t="shared" si="618"/>
        <v>0.13195987588759178</v>
      </c>
      <c r="O3279" s="36">
        <f t="shared" si="619"/>
        <v>418437.31881787285</v>
      </c>
      <c r="P3279" s="35">
        <f t="shared" si="622"/>
        <v>418437.31881787285</v>
      </c>
    </row>
    <row r="3280" spans="1:16" x14ac:dyDescent="0.4">
      <c r="A3280" s="1">
        <v>3279</v>
      </c>
      <c r="B3280" s="21">
        <v>43092</v>
      </c>
      <c r="C3280" s="43">
        <v>3</v>
      </c>
      <c r="D3280">
        <v>3830</v>
      </c>
      <c r="E3280" s="25">
        <f t="shared" si="623"/>
        <v>4423.75</v>
      </c>
      <c r="F3280" s="25">
        <f t="shared" si="624"/>
        <v>4188.375</v>
      </c>
      <c r="G3280" s="25">
        <f t="shared" si="613"/>
        <v>0.91443578953651472</v>
      </c>
      <c r="H3280" s="25">
        <f t="shared" si="620"/>
        <v>1.0047966317304369</v>
      </c>
      <c r="I3280" s="4">
        <f t="shared" si="614"/>
        <v>3811.716599212783</v>
      </c>
      <c r="J3280" s="25">
        <f t="shared" si="621"/>
        <v>4277.506802630186</v>
      </c>
      <c r="K3280" s="15">
        <f t="shared" si="615"/>
        <v>4298.0244274868419</v>
      </c>
      <c r="L3280" s="36">
        <f t="shared" si="616"/>
        <v>-468.02442748684189</v>
      </c>
      <c r="M3280" s="36">
        <f t="shared" si="617"/>
        <v>468.02442748684189</v>
      </c>
      <c r="N3280" s="36">
        <f t="shared" si="618"/>
        <v>0.12219958942215192</v>
      </c>
      <c r="O3280" s="36">
        <f t="shared" si="619"/>
        <v>219046.86472438613</v>
      </c>
      <c r="P3280" s="35">
        <f t="shared" si="622"/>
        <v>219046.86472438613</v>
      </c>
    </row>
    <row r="3281" spans="1:16" x14ac:dyDescent="0.4">
      <c r="A3281" s="1">
        <v>3280</v>
      </c>
      <c r="B3281" s="21">
        <v>43093</v>
      </c>
      <c r="C3281" s="43">
        <v>4</v>
      </c>
      <c r="D3281">
        <v>3430</v>
      </c>
      <c r="E3281" s="25">
        <f t="shared" si="623"/>
        <v>3953</v>
      </c>
      <c r="F3281" s="25">
        <f t="shared" si="624"/>
        <v>3769</v>
      </c>
      <c r="G3281" s="25">
        <f t="shared" si="613"/>
        <v>0.91005571769700189</v>
      </c>
      <c r="H3281" s="25">
        <f t="shared" si="620"/>
        <v>0.99880733708417879</v>
      </c>
      <c r="I3281" s="4">
        <f t="shared" si="614"/>
        <v>3434.0957186129699</v>
      </c>
      <c r="J3281" s="25">
        <f t="shared" si="621"/>
        <v>4277.4469391695984</v>
      </c>
      <c r="K3281" s="15">
        <f t="shared" si="615"/>
        <v>4272.3453868308579</v>
      </c>
      <c r="L3281" s="36">
        <f t="shared" si="616"/>
        <v>-842.34538683085793</v>
      </c>
      <c r="M3281" s="36">
        <f t="shared" si="617"/>
        <v>842.34538683085793</v>
      </c>
      <c r="N3281" s="36">
        <f t="shared" si="618"/>
        <v>0.245581745431737</v>
      </c>
      <c r="O3281" s="36">
        <f t="shared" si="619"/>
        <v>709545.75071522768</v>
      </c>
      <c r="P3281" s="35">
        <f t="shared" si="622"/>
        <v>709545.75071522768</v>
      </c>
    </row>
    <row r="3282" spans="1:16" x14ac:dyDescent="0.4">
      <c r="A3282" s="1">
        <v>3281</v>
      </c>
      <c r="B3282" s="21">
        <v>43094</v>
      </c>
      <c r="C3282" s="43">
        <v>1</v>
      </c>
      <c r="D3282">
        <v>3650</v>
      </c>
      <c r="E3282" s="25">
        <f t="shared" si="623"/>
        <v>3585</v>
      </c>
      <c r="F3282" s="25">
        <f t="shared" si="624"/>
        <v>3828</v>
      </c>
      <c r="G3282" s="25">
        <f t="shared" si="613"/>
        <v>0.95350052246603967</v>
      </c>
      <c r="H3282" s="25">
        <f t="shared" si="620"/>
        <v>1.0016405964821891</v>
      </c>
      <c r="I3282" s="4">
        <f t="shared" si="614"/>
        <v>3644.0216309312732</v>
      </c>
      <c r="J3282" s="25">
        <f t="shared" si="621"/>
        <v>4277.3870757090117</v>
      </c>
      <c r="K3282" s="15">
        <f t="shared" si="615"/>
        <v>4284.4045418983806</v>
      </c>
      <c r="L3282" s="36">
        <f t="shared" si="616"/>
        <v>-634.40454189838056</v>
      </c>
      <c r="M3282" s="36">
        <f t="shared" si="617"/>
        <v>634.40454189838056</v>
      </c>
      <c r="N3282" s="36">
        <f t="shared" si="618"/>
        <v>0.17380946353380289</v>
      </c>
      <c r="O3282" s="36">
        <f t="shared" si="619"/>
        <v>402469.12278129411</v>
      </c>
      <c r="P3282" s="35">
        <f t="shared" si="622"/>
        <v>402469.12278129411</v>
      </c>
    </row>
    <row r="3283" spans="1:16" x14ac:dyDescent="0.4">
      <c r="A3283" s="1">
        <v>3282</v>
      </c>
      <c r="B3283" s="21">
        <v>43095</v>
      </c>
      <c r="C3283" s="43">
        <v>2</v>
      </c>
      <c r="D3283">
        <v>3430</v>
      </c>
      <c r="E3283" s="25">
        <f t="shared" si="623"/>
        <v>4071</v>
      </c>
      <c r="F3283" s="25">
        <f t="shared" si="624"/>
        <v>4267.125</v>
      </c>
      <c r="G3283" s="25">
        <f t="shared" si="613"/>
        <v>0.80381990215894772</v>
      </c>
      <c r="H3283" s="25">
        <f t="shared" si="620"/>
        <v>0.99475543470319527</v>
      </c>
      <c r="I3283" s="4">
        <f t="shared" si="614"/>
        <v>3448.0837001140962</v>
      </c>
      <c r="J3283" s="25">
        <f t="shared" si="621"/>
        <v>4277.327212248425</v>
      </c>
      <c r="K3283" s="15">
        <f t="shared" si="615"/>
        <v>4254.8944903879883</v>
      </c>
      <c r="L3283" s="36">
        <f t="shared" si="616"/>
        <v>-824.8944903879883</v>
      </c>
      <c r="M3283" s="36">
        <f t="shared" si="617"/>
        <v>824.8944903879883</v>
      </c>
      <c r="N3283" s="36">
        <f t="shared" si="618"/>
        <v>0.24049402052127938</v>
      </c>
      <c r="O3283" s="36">
        <f t="shared" si="619"/>
        <v>680450.92027245893</v>
      </c>
      <c r="P3283" s="35">
        <f t="shared" si="622"/>
        <v>680450.92027245893</v>
      </c>
    </row>
    <row r="3284" spans="1:16" x14ac:dyDescent="0.4">
      <c r="A3284" s="1">
        <v>3283</v>
      </c>
      <c r="B3284" s="21">
        <v>43096</v>
      </c>
      <c r="C3284" s="43">
        <v>3</v>
      </c>
      <c r="D3284">
        <v>5774</v>
      </c>
      <c r="E3284" s="25">
        <f t="shared" si="623"/>
        <v>4463.25</v>
      </c>
      <c r="F3284" s="25">
        <f t="shared" si="624"/>
        <v>4790.5</v>
      </c>
      <c r="G3284" s="25">
        <f t="shared" si="613"/>
        <v>1.2053021605260412</v>
      </c>
      <c r="H3284" s="25">
        <f t="shared" si="620"/>
        <v>1.0047966317304369</v>
      </c>
      <c r="I3284" s="4">
        <f t="shared" si="614"/>
        <v>5746.4364605364517</v>
      </c>
      <c r="J3284" s="25">
        <f t="shared" si="621"/>
        <v>4277.2673487878374</v>
      </c>
      <c r="K3284" s="15">
        <f t="shared" si="615"/>
        <v>4297.7838250725945</v>
      </c>
      <c r="L3284" s="36">
        <f t="shared" si="616"/>
        <v>1476.2161749274055</v>
      </c>
      <c r="M3284" s="36">
        <f t="shared" si="617"/>
        <v>1476.2161749274055</v>
      </c>
      <c r="N3284" s="36">
        <f t="shared" si="618"/>
        <v>0.25566611966182984</v>
      </c>
      <c r="O3284" s="36">
        <f t="shared" si="619"/>
        <v>2179214.1951173004</v>
      </c>
      <c r="P3284" s="35">
        <f t="shared" si="622"/>
        <v>2179214.1951173004</v>
      </c>
    </row>
    <row r="3285" spans="1:16" x14ac:dyDescent="0.4">
      <c r="A3285" s="1">
        <v>3284</v>
      </c>
      <c r="B3285" s="21">
        <v>43097</v>
      </c>
      <c r="C3285" s="43">
        <v>4</v>
      </c>
      <c r="D3285">
        <v>4999</v>
      </c>
      <c r="E3285" s="25">
        <f t="shared" si="623"/>
        <v>5117.75</v>
      </c>
      <c r="F3285" s="25">
        <f t="shared" si="624"/>
        <v>5428.875</v>
      </c>
      <c r="G3285" s="25">
        <f t="shared" si="613"/>
        <v>0.92081692800073678</v>
      </c>
      <c r="H3285" s="25">
        <f t="shared" si="620"/>
        <v>0.99880733708417879</v>
      </c>
      <c r="I3285" s="4">
        <f t="shared" si="614"/>
        <v>5004.9692412088152</v>
      </c>
      <c r="J3285" s="25">
        <f t="shared" si="621"/>
        <v>4277.2074853272507</v>
      </c>
      <c r="K3285" s="15">
        <f t="shared" si="615"/>
        <v>4272.1062185762275</v>
      </c>
      <c r="L3285" s="36">
        <f t="shared" si="616"/>
        <v>726.89378142377245</v>
      </c>
      <c r="M3285" s="36">
        <f t="shared" si="617"/>
        <v>726.89378142377245</v>
      </c>
      <c r="N3285" s="36">
        <f t="shared" si="618"/>
        <v>0.14540783785232494</v>
      </c>
      <c r="O3285" s="36">
        <f t="shared" si="619"/>
        <v>528374.56947255111</v>
      </c>
      <c r="P3285" s="35">
        <f t="shared" si="622"/>
        <v>528374.56947255111</v>
      </c>
    </row>
    <row r="3286" spans="1:16" x14ac:dyDescent="0.4">
      <c r="A3286" s="1">
        <v>3285</v>
      </c>
      <c r="B3286" s="21">
        <v>43098</v>
      </c>
      <c r="C3286" s="43">
        <v>1</v>
      </c>
      <c r="D3286">
        <v>6268</v>
      </c>
      <c r="E3286" s="25">
        <f t="shared" si="623"/>
        <v>5740</v>
      </c>
      <c r="F3286" s="25">
        <f t="shared" si="624"/>
        <v>5714.75</v>
      </c>
      <c r="G3286" s="25">
        <f t="shared" si="613"/>
        <v>1.0968108841156656</v>
      </c>
      <c r="H3286" s="25">
        <f t="shared" si="620"/>
        <v>1.0016405964821891</v>
      </c>
      <c r="I3286" s="4">
        <f t="shared" si="614"/>
        <v>6257.7335842951288</v>
      </c>
      <c r="J3286" s="25">
        <f t="shared" si="621"/>
        <v>4277.147621866663</v>
      </c>
      <c r="K3286" s="15">
        <f t="shared" si="615"/>
        <v>4284.1646952089004</v>
      </c>
      <c r="L3286" s="36">
        <f t="shared" si="616"/>
        <v>1983.8353047910996</v>
      </c>
      <c r="M3286" s="36">
        <f t="shared" si="617"/>
        <v>1983.8353047910996</v>
      </c>
      <c r="N3286" s="36">
        <f t="shared" si="618"/>
        <v>0.31650212265333433</v>
      </c>
      <c r="O3286" s="36">
        <f t="shared" si="619"/>
        <v>3935602.5165355951</v>
      </c>
      <c r="P3286" s="35">
        <f t="shared" si="622"/>
        <v>3935602.5165355951</v>
      </c>
    </row>
    <row r="3287" spans="1:16" x14ac:dyDescent="0.4">
      <c r="A3287" s="1">
        <v>3286</v>
      </c>
      <c r="B3287" s="21">
        <v>43099</v>
      </c>
      <c r="C3287" s="43">
        <v>2</v>
      </c>
      <c r="D3287">
        <v>5919</v>
      </c>
      <c r="E3287" s="25">
        <f t="shared" si="623"/>
        <v>5689.5</v>
      </c>
      <c r="F3287" s="25">
        <f t="shared" si="624"/>
        <v>5623.25</v>
      </c>
      <c r="G3287" s="25">
        <f t="shared" si="613"/>
        <v>1.0525941403992354</v>
      </c>
      <c r="H3287" s="25">
        <f t="shared" si="620"/>
        <v>0.99475543470319527</v>
      </c>
      <c r="I3287" s="4">
        <f t="shared" si="614"/>
        <v>5950.206245182314</v>
      </c>
      <c r="J3287" s="25">
        <f t="shared" si="621"/>
        <v>4277.0877584060763</v>
      </c>
      <c r="K3287" s="15">
        <f t="shared" si="615"/>
        <v>4254.6562923769516</v>
      </c>
      <c r="L3287" s="36">
        <f t="shared" si="616"/>
        <v>1664.3437076230484</v>
      </c>
      <c r="M3287" s="36">
        <f t="shared" si="617"/>
        <v>1664.3437076230484</v>
      </c>
      <c r="N3287" s="36">
        <f t="shared" si="618"/>
        <v>0.28118663754401901</v>
      </c>
      <c r="O3287" s="36">
        <f t="shared" si="619"/>
        <v>2770039.9771044352</v>
      </c>
      <c r="P3287" s="35">
        <f t="shared" si="622"/>
        <v>2770039.9771044352</v>
      </c>
    </row>
    <row r="3288" spans="1:16" x14ac:dyDescent="0.4">
      <c r="A3288" s="1">
        <v>3287</v>
      </c>
      <c r="B3288" s="21">
        <v>43100</v>
      </c>
      <c r="C3288" s="43">
        <v>3</v>
      </c>
      <c r="D3288">
        <v>5572</v>
      </c>
      <c r="E3288" s="25">
        <f t="shared" si="623"/>
        <v>5557</v>
      </c>
      <c r="F3288" s="25">
        <f t="shared" si="624"/>
        <v>5453.5</v>
      </c>
      <c r="G3288" s="25">
        <f t="shared" si="613"/>
        <v>1.0217291647565783</v>
      </c>
      <c r="H3288" s="25">
        <f t="shared" si="620"/>
        <v>1.0047966317304369</v>
      </c>
      <c r="I3288" s="4">
        <f t="shared" si="614"/>
        <v>5545.4007547816254</v>
      </c>
      <c r="J3288" s="25">
        <f t="shared" si="621"/>
        <v>4277.0278949454887</v>
      </c>
      <c r="K3288" s="15">
        <f t="shared" si="615"/>
        <v>4297.543222658348</v>
      </c>
      <c r="L3288" s="36">
        <f t="shared" si="616"/>
        <v>1274.456777341652</v>
      </c>
      <c r="M3288" s="36">
        <f t="shared" si="617"/>
        <v>1274.456777341652</v>
      </c>
      <c r="N3288" s="36">
        <f t="shared" si="618"/>
        <v>0.22872519334918379</v>
      </c>
      <c r="O3288" s="36">
        <f t="shared" si="619"/>
        <v>1624240.0773120692</v>
      </c>
      <c r="P3288" s="35">
        <f t="shared" si="622"/>
        <v>1624240.0773120692</v>
      </c>
    </row>
    <row r="3289" spans="1:16" x14ac:dyDescent="0.4">
      <c r="A3289" s="1">
        <v>3288</v>
      </c>
      <c r="B3289" s="21">
        <v>43101</v>
      </c>
      <c r="C3289" s="43">
        <v>4</v>
      </c>
      <c r="D3289">
        <v>4469</v>
      </c>
      <c r="E3289" s="25">
        <f t="shared" si="623"/>
        <v>5350</v>
      </c>
      <c r="F3289" s="25">
        <f t="shared" si="624"/>
        <v>5352.625</v>
      </c>
      <c r="G3289" s="25">
        <f t="shared" si="613"/>
        <v>0.83491744704700965</v>
      </c>
      <c r="H3289" s="25">
        <f t="shared" si="620"/>
        <v>0.99880733708417879</v>
      </c>
      <c r="I3289" s="4">
        <f t="shared" si="614"/>
        <v>4474.3363750674525</v>
      </c>
      <c r="J3289" s="25">
        <f t="shared" si="621"/>
        <v>4276.968031484902</v>
      </c>
      <c r="K3289" s="15">
        <f t="shared" si="615"/>
        <v>4271.8670503215972</v>
      </c>
      <c r="L3289" s="36">
        <f t="shared" si="616"/>
        <v>197.13294967840284</v>
      </c>
      <c r="M3289" s="36">
        <f t="shared" si="617"/>
        <v>197.13294967840284</v>
      </c>
      <c r="N3289" s="36">
        <f t="shared" si="618"/>
        <v>4.411119930149985E-2</v>
      </c>
      <c r="O3289" s="36">
        <f t="shared" si="619"/>
        <v>38861.399848907706</v>
      </c>
      <c r="P3289" s="35">
        <f t="shared" si="622"/>
        <v>38861.399848907706</v>
      </c>
    </row>
    <row r="3290" spans="1:16" x14ac:dyDescent="0.4">
      <c r="A3290" s="1">
        <v>3289</v>
      </c>
      <c r="B3290" s="21">
        <v>43102</v>
      </c>
      <c r="C3290" s="43">
        <v>1</v>
      </c>
      <c r="D3290">
        <v>5440</v>
      </c>
      <c r="E3290" s="25">
        <f t="shared" si="623"/>
        <v>5355.25</v>
      </c>
      <c r="F3290" s="25">
        <f t="shared" si="624"/>
        <v>5263.75</v>
      </c>
      <c r="G3290" s="25">
        <f t="shared" si="613"/>
        <v>1.0334837330800284</v>
      </c>
      <c r="H3290" s="25">
        <f t="shared" si="620"/>
        <v>1.0016405964821891</v>
      </c>
      <c r="I3290" s="4">
        <f t="shared" si="614"/>
        <v>5431.0897732235962</v>
      </c>
      <c r="J3290" s="25">
        <f t="shared" si="621"/>
        <v>4276.9081680243144</v>
      </c>
      <c r="K3290" s="15">
        <f t="shared" si="615"/>
        <v>4283.9248485194203</v>
      </c>
      <c r="L3290" s="36">
        <f t="shared" si="616"/>
        <v>1156.0751514805797</v>
      </c>
      <c r="M3290" s="36">
        <f t="shared" si="617"/>
        <v>1156.0751514805797</v>
      </c>
      <c r="N3290" s="36">
        <f t="shared" si="618"/>
        <v>0.2125138146104007</v>
      </c>
      <c r="O3290" s="36">
        <f t="shared" si="619"/>
        <v>1336509.7558708454</v>
      </c>
      <c r="P3290" s="35">
        <f t="shared" si="622"/>
        <v>1336509.7558708454</v>
      </c>
    </row>
    <row r="3291" spans="1:16" x14ac:dyDescent="0.4">
      <c r="A3291" s="1">
        <v>3290</v>
      </c>
      <c r="B3291" s="21">
        <v>43103</v>
      </c>
      <c r="C3291" s="43">
        <v>2</v>
      </c>
      <c r="D3291">
        <v>5940</v>
      </c>
      <c r="E3291" s="25">
        <f t="shared" si="623"/>
        <v>5172.25</v>
      </c>
      <c r="F3291" s="25">
        <f t="shared" si="624"/>
        <v>5069.875</v>
      </c>
      <c r="G3291" s="25">
        <f t="shared" si="613"/>
        <v>1.1716265193915036</v>
      </c>
      <c r="H3291" s="25">
        <f t="shared" si="620"/>
        <v>0.99475543470319527</v>
      </c>
      <c r="I3291" s="4">
        <f t="shared" si="614"/>
        <v>5971.3169617136246</v>
      </c>
      <c r="J3291" s="25">
        <f t="shared" si="621"/>
        <v>4276.8483045637277</v>
      </c>
      <c r="K3291" s="15">
        <f t="shared" si="615"/>
        <v>4254.4180943659148</v>
      </c>
      <c r="L3291" s="36">
        <f t="shared" si="616"/>
        <v>1685.5819056340852</v>
      </c>
      <c r="M3291" s="36">
        <f t="shared" si="617"/>
        <v>1685.5819056340852</v>
      </c>
      <c r="N3291" s="36">
        <f t="shared" si="618"/>
        <v>0.28376799758149585</v>
      </c>
      <c r="O3291" s="36">
        <f t="shared" si="619"/>
        <v>2841186.360601034</v>
      </c>
      <c r="P3291" s="35">
        <f t="shared" si="622"/>
        <v>2841186.360601034</v>
      </c>
    </row>
    <row r="3292" spans="1:16" x14ac:dyDescent="0.4">
      <c r="A3292" s="1">
        <v>3291</v>
      </c>
      <c r="B3292" s="21">
        <v>43104</v>
      </c>
      <c r="C3292" s="43">
        <v>3</v>
      </c>
      <c r="D3292">
        <v>4840</v>
      </c>
      <c r="E3292" s="25">
        <f t="shared" si="623"/>
        <v>4967.5</v>
      </c>
      <c r="F3292" s="25">
        <f t="shared" si="624"/>
        <v>4897.5</v>
      </c>
      <c r="G3292" s="25">
        <f t="shared" si="613"/>
        <v>0.98825931597753958</v>
      </c>
      <c r="H3292" s="25">
        <f t="shared" si="620"/>
        <v>1.0047966317304369</v>
      </c>
      <c r="I3292" s="4">
        <f t="shared" si="614"/>
        <v>4816.8951279869116</v>
      </c>
      <c r="J3292" s="25">
        <f t="shared" si="621"/>
        <v>4276.78844110314</v>
      </c>
      <c r="K3292" s="15">
        <f t="shared" si="615"/>
        <v>4297.3026202441006</v>
      </c>
      <c r="L3292" s="36">
        <f t="shared" si="616"/>
        <v>542.69737975589942</v>
      </c>
      <c r="M3292" s="36">
        <f t="shared" si="617"/>
        <v>542.69737975589942</v>
      </c>
      <c r="N3292" s="36">
        <f t="shared" si="618"/>
        <v>0.11212755780080566</v>
      </c>
      <c r="O3292" s="36">
        <f t="shared" si="619"/>
        <v>294520.44599391893</v>
      </c>
      <c r="P3292" s="35">
        <f t="shared" si="622"/>
        <v>294520.44599391893</v>
      </c>
    </row>
    <row r="3293" spans="1:16" x14ac:dyDescent="0.4">
      <c r="A3293" s="1">
        <v>3292</v>
      </c>
      <c r="B3293" s="21">
        <v>43105</v>
      </c>
      <c r="C3293" s="43">
        <v>4</v>
      </c>
      <c r="D3293">
        <v>3650</v>
      </c>
      <c r="E3293" s="25">
        <f t="shared" si="623"/>
        <v>4827.5</v>
      </c>
      <c r="F3293" s="25">
        <f t="shared" si="624"/>
        <v>4541.25</v>
      </c>
      <c r="G3293" s="25">
        <f t="shared" si="613"/>
        <v>0.80374346270300023</v>
      </c>
      <c r="H3293" s="25">
        <f t="shared" si="620"/>
        <v>0.99880733708417879</v>
      </c>
      <c r="I3293" s="4">
        <f t="shared" si="614"/>
        <v>3654.3584177659886</v>
      </c>
      <c r="J3293" s="25">
        <f t="shared" si="621"/>
        <v>4276.7285776425533</v>
      </c>
      <c r="K3293" s="15">
        <f t="shared" si="615"/>
        <v>4271.6278820669659</v>
      </c>
      <c r="L3293" s="36">
        <f t="shared" si="616"/>
        <v>-621.62788206696587</v>
      </c>
      <c r="M3293" s="36">
        <f t="shared" si="617"/>
        <v>621.62788206696587</v>
      </c>
      <c r="N3293" s="36">
        <f t="shared" si="618"/>
        <v>0.17030900878547009</v>
      </c>
      <c r="O3293" s="36">
        <f t="shared" si="619"/>
        <v>386421.22376306163</v>
      </c>
      <c r="P3293" s="35">
        <f t="shared" si="622"/>
        <v>386421.22376306163</v>
      </c>
    </row>
    <row r="3294" spans="1:16" x14ac:dyDescent="0.4">
      <c r="A3294" s="1">
        <v>3293</v>
      </c>
      <c r="B3294" s="21">
        <v>43106</v>
      </c>
      <c r="C3294" s="43">
        <v>1</v>
      </c>
      <c r="D3294">
        <v>4880</v>
      </c>
      <c r="E3294" s="25">
        <f t="shared" si="623"/>
        <v>4255</v>
      </c>
      <c r="F3294" s="25">
        <f t="shared" si="624"/>
        <v>4290.5</v>
      </c>
      <c r="G3294" s="25">
        <f t="shared" si="613"/>
        <v>1.1373965738258944</v>
      </c>
      <c r="H3294" s="25">
        <f t="shared" si="620"/>
        <v>1.0016405964821891</v>
      </c>
      <c r="I3294" s="4">
        <f t="shared" si="614"/>
        <v>4872.0070024505794</v>
      </c>
      <c r="J3294" s="25">
        <f t="shared" si="621"/>
        <v>4276.6687141819657</v>
      </c>
      <c r="K3294" s="15">
        <f t="shared" si="615"/>
        <v>4283.685001829941</v>
      </c>
      <c r="L3294" s="36">
        <f t="shared" si="616"/>
        <v>596.31499817005897</v>
      </c>
      <c r="M3294" s="36">
        <f t="shared" si="617"/>
        <v>596.31499817005897</v>
      </c>
      <c r="N3294" s="36">
        <f t="shared" si="618"/>
        <v>0.12219569634632356</v>
      </c>
      <c r="O3294" s="36">
        <f t="shared" si="619"/>
        <v>355591.57704255742</v>
      </c>
      <c r="P3294" s="35">
        <f t="shared" si="622"/>
        <v>355591.57704255742</v>
      </c>
    </row>
    <row r="3295" spans="1:16" x14ac:dyDescent="0.4">
      <c r="A3295" s="1">
        <v>3294</v>
      </c>
      <c r="B3295" s="21">
        <v>43107</v>
      </c>
      <c r="C3295" s="43">
        <v>2</v>
      </c>
      <c r="D3295">
        <v>3650</v>
      </c>
      <c r="E3295" s="25">
        <f t="shared" si="623"/>
        <v>4326</v>
      </c>
      <c r="F3295" s="25">
        <f t="shared" si="624"/>
        <v>4648.5</v>
      </c>
      <c r="G3295" s="25">
        <f t="shared" si="613"/>
        <v>0.78519952672905236</v>
      </c>
      <c r="H3295" s="25">
        <f t="shared" si="620"/>
        <v>0.99475543470319527</v>
      </c>
      <c r="I3295" s="4">
        <f t="shared" si="614"/>
        <v>3669.2435875849715</v>
      </c>
      <c r="J3295" s="25">
        <f t="shared" si="621"/>
        <v>4276.608850721379</v>
      </c>
      <c r="K3295" s="15">
        <f t="shared" si="615"/>
        <v>4254.1798963548781</v>
      </c>
      <c r="L3295" s="36">
        <f t="shared" si="616"/>
        <v>-604.17989635487811</v>
      </c>
      <c r="M3295" s="36">
        <f t="shared" si="617"/>
        <v>604.17989635487811</v>
      </c>
      <c r="N3295" s="36">
        <f t="shared" si="618"/>
        <v>0.16552873872736387</v>
      </c>
      <c r="O3295" s="36">
        <f t="shared" si="619"/>
        <v>365033.34715939127</v>
      </c>
      <c r="P3295" s="35">
        <f t="shared" si="622"/>
        <v>365033.34715939127</v>
      </c>
    </row>
    <row r="3296" spans="1:16" x14ac:dyDescent="0.4">
      <c r="A3296" s="1">
        <v>3295</v>
      </c>
      <c r="B3296" s="21">
        <v>43108</v>
      </c>
      <c r="C3296" s="43">
        <v>3</v>
      </c>
      <c r="D3296">
        <v>5124</v>
      </c>
      <c r="E3296" s="25">
        <f t="shared" si="623"/>
        <v>4971</v>
      </c>
      <c r="F3296" s="25">
        <f t="shared" si="624"/>
        <v>5173.5</v>
      </c>
      <c r="G3296" s="25">
        <f t="shared" si="613"/>
        <v>0.99043200927805164</v>
      </c>
      <c r="H3296" s="25">
        <f t="shared" si="620"/>
        <v>1.0047966317304369</v>
      </c>
      <c r="I3296" s="4">
        <f t="shared" si="614"/>
        <v>5099.5393875630025</v>
      </c>
      <c r="J3296" s="25">
        <f t="shared" si="621"/>
        <v>4276.5489872607914</v>
      </c>
      <c r="K3296" s="15">
        <f t="shared" si="615"/>
        <v>4297.0620178298541</v>
      </c>
      <c r="L3296" s="36">
        <f t="shared" si="616"/>
        <v>826.93798217014592</v>
      </c>
      <c r="M3296" s="36">
        <f t="shared" si="617"/>
        <v>826.93798217014592</v>
      </c>
      <c r="N3296" s="36">
        <f t="shared" si="618"/>
        <v>0.16138524242196448</v>
      </c>
      <c r="O3296" s="36">
        <f t="shared" si="619"/>
        <v>683826.4263556326</v>
      </c>
      <c r="P3296" s="35">
        <f t="shared" si="622"/>
        <v>683826.4263556326</v>
      </c>
    </row>
    <row r="3297" spans="1:16" x14ac:dyDescent="0.4">
      <c r="A3297" s="1">
        <v>3296</v>
      </c>
      <c r="B3297" s="21">
        <v>43109</v>
      </c>
      <c r="C3297" s="43">
        <v>4</v>
      </c>
      <c r="D3297">
        <v>6230</v>
      </c>
      <c r="E3297" s="25">
        <f t="shared" si="623"/>
        <v>5376</v>
      </c>
      <c r="F3297" s="25">
        <f t="shared" si="624"/>
        <v>5577.375</v>
      </c>
      <c r="G3297" s="25">
        <f t="shared" si="613"/>
        <v>1.1170129317107063</v>
      </c>
      <c r="H3297" s="25">
        <f t="shared" si="620"/>
        <v>0.99880733708417879</v>
      </c>
      <c r="I3297" s="4">
        <f t="shared" si="614"/>
        <v>6237.4391623786596</v>
      </c>
      <c r="J3297" s="25">
        <f t="shared" si="621"/>
        <v>4276.4891238002047</v>
      </c>
      <c r="K3297" s="15">
        <f t="shared" si="615"/>
        <v>4271.3887138123355</v>
      </c>
      <c r="L3297" s="36">
        <f t="shared" si="616"/>
        <v>1958.6112861876645</v>
      </c>
      <c r="M3297" s="36">
        <f t="shared" si="617"/>
        <v>1958.6112861876645</v>
      </c>
      <c r="N3297" s="36">
        <f t="shared" si="618"/>
        <v>0.31438383405901515</v>
      </c>
      <c r="O3297" s="36">
        <f t="shared" si="619"/>
        <v>3836158.1703816974</v>
      </c>
      <c r="P3297" s="35">
        <f t="shared" si="622"/>
        <v>3836158.1703816974</v>
      </c>
    </row>
    <row r="3298" spans="1:16" x14ac:dyDescent="0.4">
      <c r="A3298" s="1">
        <v>3297</v>
      </c>
      <c r="B3298" s="21">
        <v>43110</v>
      </c>
      <c r="C3298" s="43">
        <v>1</v>
      </c>
      <c r="D3298">
        <v>6500</v>
      </c>
      <c r="E3298" s="25">
        <f t="shared" si="623"/>
        <v>5778.75</v>
      </c>
      <c r="F3298" s="25">
        <f t="shared" si="624"/>
        <v>5965.5</v>
      </c>
      <c r="G3298" s="25">
        <f t="shared" si="613"/>
        <v>1.0895985248512279</v>
      </c>
      <c r="H3298" s="25">
        <f t="shared" si="620"/>
        <v>1.0016405964821891</v>
      </c>
      <c r="I3298" s="4">
        <f t="shared" si="614"/>
        <v>6489.3535893296648</v>
      </c>
      <c r="J3298" s="25">
        <f t="shared" si="621"/>
        <v>4276.429260339617</v>
      </c>
      <c r="K3298" s="15">
        <f t="shared" si="615"/>
        <v>4283.4451551404609</v>
      </c>
      <c r="L3298" s="36">
        <f t="shared" si="616"/>
        <v>2216.5548448595391</v>
      </c>
      <c r="M3298" s="36">
        <f t="shared" si="617"/>
        <v>2216.5548448595391</v>
      </c>
      <c r="N3298" s="36">
        <f t="shared" si="618"/>
        <v>0.34100843767069833</v>
      </c>
      <c r="O3298" s="36">
        <f t="shared" si="619"/>
        <v>4913115.3802702958</v>
      </c>
      <c r="P3298" s="35">
        <f t="shared" si="622"/>
        <v>4913115.3802702958</v>
      </c>
    </row>
    <row r="3299" spans="1:16" x14ac:dyDescent="0.4">
      <c r="A3299" s="1">
        <v>3298</v>
      </c>
      <c r="B3299" s="21">
        <v>43111</v>
      </c>
      <c r="C3299" s="43">
        <v>2</v>
      </c>
      <c r="D3299">
        <v>5261</v>
      </c>
      <c r="E3299" s="25">
        <f t="shared" si="623"/>
        <v>6152.25</v>
      </c>
      <c r="F3299" s="25">
        <f t="shared" si="624"/>
        <v>5785.875</v>
      </c>
      <c r="G3299" s="25">
        <f t="shared" si="613"/>
        <v>0.90928338410352794</v>
      </c>
      <c r="H3299" s="25">
        <f t="shared" si="620"/>
        <v>0.99475543470319527</v>
      </c>
      <c r="I3299" s="4">
        <f t="shared" si="614"/>
        <v>5288.7371272012424</v>
      </c>
      <c r="J3299" s="25">
        <f t="shared" si="621"/>
        <v>4276.3693968790303</v>
      </c>
      <c r="K3299" s="15">
        <f t="shared" si="615"/>
        <v>4253.9416983438405</v>
      </c>
      <c r="L3299" s="36">
        <f t="shared" si="616"/>
        <v>1007.0583016561595</v>
      </c>
      <c r="M3299" s="36">
        <f t="shared" si="617"/>
        <v>1007.0583016561595</v>
      </c>
      <c r="N3299" s="36">
        <f t="shared" si="618"/>
        <v>0.19141955933399724</v>
      </c>
      <c r="O3299" s="36">
        <f t="shared" si="619"/>
        <v>1014166.4229345884</v>
      </c>
      <c r="P3299" s="35">
        <f t="shared" si="622"/>
        <v>1014166.4229345884</v>
      </c>
    </row>
    <row r="3300" spans="1:16" x14ac:dyDescent="0.4">
      <c r="A3300" s="1">
        <v>3299</v>
      </c>
      <c r="B3300" s="21">
        <v>43112</v>
      </c>
      <c r="C3300" s="43">
        <v>3</v>
      </c>
      <c r="D3300">
        <v>6618</v>
      </c>
      <c r="E3300" s="25">
        <f t="shared" si="623"/>
        <v>5419.5</v>
      </c>
      <c r="F3300" s="25">
        <f t="shared" si="624"/>
        <v>5339</v>
      </c>
      <c r="G3300" s="25">
        <f t="shared" si="613"/>
        <v>1.2395579696572392</v>
      </c>
      <c r="H3300" s="25">
        <f t="shared" si="620"/>
        <v>1.0047966317304369</v>
      </c>
      <c r="I3300" s="4">
        <f t="shared" si="614"/>
        <v>6586.407429135822</v>
      </c>
      <c r="J3300" s="25">
        <f t="shared" si="621"/>
        <v>4276.3095334184427</v>
      </c>
      <c r="K3300" s="15">
        <f t="shared" si="615"/>
        <v>4296.8214154156076</v>
      </c>
      <c r="L3300" s="36">
        <f t="shared" si="616"/>
        <v>2321.1785845843924</v>
      </c>
      <c r="M3300" s="36">
        <f t="shared" si="617"/>
        <v>2321.1785845843924</v>
      </c>
      <c r="N3300" s="36">
        <f t="shared" si="618"/>
        <v>0.35073716902151592</v>
      </c>
      <c r="O3300" s="36">
        <f t="shared" si="619"/>
        <v>5387870.0215332033</v>
      </c>
      <c r="P3300" s="35">
        <f t="shared" si="622"/>
        <v>5387870.0215332033</v>
      </c>
    </row>
    <row r="3301" spans="1:16" x14ac:dyDescent="0.4">
      <c r="A3301" s="1">
        <v>3300</v>
      </c>
      <c r="B3301" s="21">
        <v>43113</v>
      </c>
      <c r="C3301" s="43">
        <v>4</v>
      </c>
      <c r="D3301">
        <v>3299</v>
      </c>
      <c r="E3301" s="25">
        <f t="shared" si="623"/>
        <v>5258.5</v>
      </c>
      <c r="F3301" s="25">
        <f t="shared" si="624"/>
        <v>5109.625</v>
      </c>
      <c r="G3301" s="25">
        <f t="shared" si="613"/>
        <v>0.64564424982263868</v>
      </c>
      <c r="H3301" s="25">
        <f t="shared" si="620"/>
        <v>0.99880733708417879</v>
      </c>
      <c r="I3301" s="4">
        <f t="shared" si="614"/>
        <v>3302.9392932082183</v>
      </c>
      <c r="J3301" s="25">
        <f t="shared" si="621"/>
        <v>4276.249669957856</v>
      </c>
      <c r="K3301" s="15">
        <f t="shared" si="615"/>
        <v>4271.1495455577042</v>
      </c>
      <c r="L3301" s="36">
        <f t="shared" si="616"/>
        <v>-972.14954555770419</v>
      </c>
      <c r="M3301" s="36">
        <f t="shared" si="617"/>
        <v>972.14954555770419</v>
      </c>
      <c r="N3301" s="36">
        <f t="shared" si="618"/>
        <v>0.2946800683715381</v>
      </c>
      <c r="O3301" s="36">
        <f t="shared" si="619"/>
        <v>945074.73892805073</v>
      </c>
      <c r="P3301" s="35">
        <f t="shared" si="622"/>
        <v>945074.73892805073</v>
      </c>
    </row>
    <row r="3302" spans="1:16" x14ac:dyDescent="0.4">
      <c r="A3302" s="1">
        <v>3301</v>
      </c>
      <c r="B3302" s="21">
        <v>43114</v>
      </c>
      <c r="C3302" s="43">
        <v>1</v>
      </c>
      <c r="D3302">
        <v>5856</v>
      </c>
      <c r="E3302" s="25">
        <f t="shared" si="623"/>
        <v>4960.75</v>
      </c>
      <c r="F3302" s="25">
        <f t="shared" si="624"/>
        <v>4669.25</v>
      </c>
      <c r="G3302" s="25">
        <f t="shared" si="613"/>
        <v>1.2541628741232531</v>
      </c>
      <c r="H3302" s="25">
        <f t="shared" si="620"/>
        <v>1.0016405964821891</v>
      </c>
      <c r="I3302" s="4">
        <f t="shared" si="614"/>
        <v>5846.4084029406949</v>
      </c>
      <c r="J3302" s="25">
        <f t="shared" si="621"/>
        <v>4276.1898064972684</v>
      </c>
      <c r="K3302" s="15">
        <f t="shared" si="615"/>
        <v>4283.2053084509807</v>
      </c>
      <c r="L3302" s="36">
        <f t="shared" si="616"/>
        <v>1572.7946915490193</v>
      </c>
      <c r="M3302" s="36">
        <f t="shared" si="617"/>
        <v>1572.7946915490193</v>
      </c>
      <c r="N3302" s="36">
        <f t="shared" si="618"/>
        <v>0.26857832847490082</v>
      </c>
      <c r="O3302" s="36">
        <f t="shared" si="619"/>
        <v>2473683.1417647745</v>
      </c>
      <c r="P3302" s="35">
        <f t="shared" si="622"/>
        <v>2473683.1417647745</v>
      </c>
    </row>
    <row r="3303" spans="1:16" x14ac:dyDescent="0.4">
      <c r="A3303" s="1">
        <v>3302</v>
      </c>
      <c r="B3303" s="21">
        <v>43115</v>
      </c>
      <c r="C3303" s="43">
        <v>2</v>
      </c>
      <c r="D3303">
        <v>4070</v>
      </c>
      <c r="E3303" s="25">
        <f t="shared" si="623"/>
        <v>4377.75</v>
      </c>
      <c r="F3303" s="25">
        <f t="shared" si="624"/>
        <v>4317</v>
      </c>
      <c r="G3303" s="25">
        <f t="shared" si="613"/>
        <v>0.94278434097753072</v>
      </c>
      <c r="H3303" s="25">
        <f t="shared" si="620"/>
        <v>0.99475543470319527</v>
      </c>
      <c r="I3303" s="4">
        <f t="shared" si="614"/>
        <v>4091.4579182111875</v>
      </c>
      <c r="J3303" s="25">
        <f t="shared" si="621"/>
        <v>4276.1299430366817</v>
      </c>
      <c r="K3303" s="15">
        <f t="shared" si="615"/>
        <v>4253.7035003328037</v>
      </c>
      <c r="L3303" s="36">
        <f t="shared" si="616"/>
        <v>-183.70350033280374</v>
      </c>
      <c r="M3303" s="36">
        <f t="shared" si="617"/>
        <v>183.70350033280374</v>
      </c>
      <c r="N3303" s="36">
        <f t="shared" si="618"/>
        <v>4.513599516776505E-2</v>
      </c>
      <c r="O3303" s="36">
        <f t="shared" si="619"/>
        <v>33746.976034524421</v>
      </c>
      <c r="P3303" s="35">
        <f t="shared" si="622"/>
        <v>33746.976034524421</v>
      </c>
    </row>
    <row r="3304" spans="1:16" x14ac:dyDescent="0.4">
      <c r="A3304" s="1">
        <v>3303</v>
      </c>
      <c r="B3304" s="21">
        <v>43116</v>
      </c>
      <c r="C3304" s="43">
        <v>3</v>
      </c>
      <c r="D3304">
        <v>4286</v>
      </c>
      <c r="E3304" s="25">
        <f t="shared" si="623"/>
        <v>4256.25</v>
      </c>
      <c r="F3304" s="25">
        <f t="shared" si="624"/>
        <v>3953</v>
      </c>
      <c r="G3304" s="25">
        <f t="shared" si="613"/>
        <v>1.0842398178598533</v>
      </c>
      <c r="H3304" s="25">
        <f t="shared" si="620"/>
        <v>1.0047966317304369</v>
      </c>
      <c r="I3304" s="4">
        <f t="shared" si="614"/>
        <v>4265.5397765603102</v>
      </c>
      <c r="J3304" s="25">
        <f t="shared" si="621"/>
        <v>4276.070079576094</v>
      </c>
      <c r="K3304" s="15">
        <f t="shared" si="615"/>
        <v>4296.5808130013602</v>
      </c>
      <c r="L3304" s="36">
        <f t="shared" si="616"/>
        <v>-10.580813001360184</v>
      </c>
      <c r="M3304" s="36">
        <f t="shared" si="617"/>
        <v>10.580813001360184</v>
      </c>
      <c r="N3304" s="36">
        <f t="shared" si="618"/>
        <v>2.4686917875315407E-3</v>
      </c>
      <c r="O3304" s="36">
        <f t="shared" si="619"/>
        <v>111.9536037697527</v>
      </c>
      <c r="P3304" s="35">
        <f t="shared" si="622"/>
        <v>111.9536037697527</v>
      </c>
    </row>
    <row r="3305" spans="1:16" x14ac:dyDescent="0.4">
      <c r="A3305" s="1">
        <v>3304</v>
      </c>
      <c r="B3305" s="21">
        <v>43117</v>
      </c>
      <c r="C3305" s="43">
        <v>4</v>
      </c>
      <c r="D3305">
        <v>2813</v>
      </c>
      <c r="E3305" s="25">
        <f t="shared" si="623"/>
        <v>3649.75</v>
      </c>
      <c r="F3305" s="25">
        <f t="shared" si="624"/>
        <v>3488.625</v>
      </c>
      <c r="G3305" s="25">
        <f t="shared" si="613"/>
        <v>0.8063348740549644</v>
      </c>
      <c r="H3305" s="25">
        <f t="shared" si="620"/>
        <v>0.99880733708417879</v>
      </c>
      <c r="I3305" s="4">
        <f t="shared" si="614"/>
        <v>2816.3589668974591</v>
      </c>
      <c r="J3305" s="25">
        <f t="shared" si="621"/>
        <v>4276.0102161155073</v>
      </c>
      <c r="K3305" s="15">
        <f t="shared" si="615"/>
        <v>4270.9103773030738</v>
      </c>
      <c r="L3305" s="36">
        <f t="shared" si="616"/>
        <v>-1457.9103773030738</v>
      </c>
      <c r="M3305" s="36">
        <f t="shared" si="617"/>
        <v>1457.9103773030738</v>
      </c>
      <c r="N3305" s="36">
        <f t="shared" si="618"/>
        <v>0.51827599619732445</v>
      </c>
      <c r="O3305" s="36">
        <f t="shared" si="619"/>
        <v>2125502.6682479908</v>
      </c>
      <c r="P3305" s="35">
        <f t="shared" si="622"/>
        <v>2125502.6682479908</v>
      </c>
    </row>
    <row r="3306" spans="1:16" x14ac:dyDescent="0.4">
      <c r="A3306" s="1">
        <v>3305</v>
      </c>
      <c r="B3306" s="21">
        <v>43118</v>
      </c>
      <c r="C3306" s="43">
        <v>1</v>
      </c>
      <c r="D3306">
        <v>3430</v>
      </c>
      <c r="E3306" s="25">
        <f t="shared" si="623"/>
        <v>3327.5</v>
      </c>
      <c r="F3306" s="25">
        <f t="shared" si="624"/>
        <v>3586.625</v>
      </c>
      <c r="G3306" s="25">
        <f t="shared" si="613"/>
        <v>0.95633081239326667</v>
      </c>
      <c r="H3306" s="25">
        <f t="shared" si="620"/>
        <v>1.0016405964821891</v>
      </c>
      <c r="I3306" s="4">
        <f t="shared" si="614"/>
        <v>3424.3819709847307</v>
      </c>
      <c r="J3306" s="25">
        <f t="shared" si="621"/>
        <v>4275.9503526549197</v>
      </c>
      <c r="K3306" s="15">
        <f t="shared" si="615"/>
        <v>4282.9654617615006</v>
      </c>
      <c r="L3306" s="36">
        <f t="shared" si="616"/>
        <v>-852.96546176150059</v>
      </c>
      <c r="M3306" s="36">
        <f t="shared" si="617"/>
        <v>852.96546176150059</v>
      </c>
      <c r="N3306" s="36">
        <f t="shared" si="618"/>
        <v>0.24867797718994186</v>
      </c>
      <c r="O3306" s="36">
        <f t="shared" si="619"/>
        <v>727550.07895800995</v>
      </c>
      <c r="P3306" s="35">
        <f t="shared" si="622"/>
        <v>727550.07895800995</v>
      </c>
    </row>
    <row r="3307" spans="1:16" x14ac:dyDescent="0.4">
      <c r="A3307" s="1">
        <v>3306</v>
      </c>
      <c r="B3307" s="21">
        <v>43119</v>
      </c>
      <c r="C3307" s="43">
        <v>2</v>
      </c>
      <c r="D3307">
        <v>2781</v>
      </c>
      <c r="E3307" s="25">
        <f t="shared" si="623"/>
        <v>3845.75</v>
      </c>
      <c r="F3307" s="25">
        <f t="shared" si="624"/>
        <v>4200.125</v>
      </c>
      <c r="G3307" s="25">
        <f t="shared" si="613"/>
        <v>0.66212315109669351</v>
      </c>
      <c r="H3307" s="25">
        <f t="shared" si="620"/>
        <v>0.99475543470319527</v>
      </c>
      <c r="I3307" s="4">
        <f t="shared" si="614"/>
        <v>2795.6620320750153</v>
      </c>
      <c r="J3307" s="25">
        <f t="shared" si="621"/>
        <v>4275.890489194333</v>
      </c>
      <c r="K3307" s="15">
        <f t="shared" si="615"/>
        <v>4253.465302321767</v>
      </c>
      <c r="L3307" s="36">
        <f t="shared" si="616"/>
        <v>-1472.465302321767</v>
      </c>
      <c r="M3307" s="36">
        <f t="shared" si="617"/>
        <v>1472.465302321767</v>
      </c>
      <c r="N3307" s="36">
        <f t="shared" si="618"/>
        <v>0.52947331978488565</v>
      </c>
      <c r="O3307" s="36">
        <f t="shared" si="619"/>
        <v>2168154.0665415325</v>
      </c>
      <c r="P3307" s="35">
        <f t="shared" si="622"/>
        <v>2168154.0665415325</v>
      </c>
    </row>
    <row r="3308" spans="1:16" x14ac:dyDescent="0.4">
      <c r="A3308" s="1">
        <v>3307</v>
      </c>
      <c r="B3308" s="21">
        <v>43120</v>
      </c>
      <c r="C3308" s="43">
        <v>3</v>
      </c>
      <c r="D3308">
        <v>6359</v>
      </c>
      <c r="E3308" s="25">
        <f t="shared" si="623"/>
        <v>4554.5</v>
      </c>
      <c r="F3308" s="25">
        <f t="shared" si="624"/>
        <v>4779.125</v>
      </c>
      <c r="G3308" s="25">
        <f t="shared" si="613"/>
        <v>1.3305782962362358</v>
      </c>
      <c r="H3308" s="25">
        <f t="shared" si="620"/>
        <v>1.0047966317304369</v>
      </c>
      <c r="I3308" s="4">
        <f t="shared" si="614"/>
        <v>6328.6438262125557</v>
      </c>
      <c r="J3308" s="25">
        <f t="shared" si="621"/>
        <v>4275.8306257337454</v>
      </c>
      <c r="K3308" s="15">
        <f t="shared" si="615"/>
        <v>4296.3402105871137</v>
      </c>
      <c r="L3308" s="36">
        <f t="shared" si="616"/>
        <v>2062.6597894128863</v>
      </c>
      <c r="M3308" s="36">
        <f t="shared" si="617"/>
        <v>2062.6597894128863</v>
      </c>
      <c r="N3308" s="36">
        <f t="shared" si="618"/>
        <v>0.32436857830050109</v>
      </c>
      <c r="O3308" s="36">
        <f t="shared" si="619"/>
        <v>4254565.4068608126</v>
      </c>
      <c r="P3308" s="35">
        <f t="shared" si="622"/>
        <v>4254565.4068608126</v>
      </c>
    </row>
    <row r="3309" spans="1:16" x14ac:dyDescent="0.4">
      <c r="A3309" s="1">
        <v>3308</v>
      </c>
      <c r="B3309" s="21">
        <v>43121</v>
      </c>
      <c r="C3309" s="43">
        <v>4</v>
      </c>
      <c r="D3309">
        <v>5648</v>
      </c>
      <c r="E3309" s="25">
        <f t="shared" si="623"/>
        <v>5003.75</v>
      </c>
      <c r="F3309" s="25">
        <f t="shared" si="624"/>
        <v>5435.875</v>
      </c>
      <c r="G3309" s="25">
        <f t="shared" ref="G3309:G3372" si="625">D3309/F3309</f>
        <v>1.0390231563455745</v>
      </c>
      <c r="H3309" s="25">
        <f t="shared" si="620"/>
        <v>0.99880733708417879</v>
      </c>
      <c r="I3309" s="4">
        <f t="shared" ref="I3309:I3372" si="626">D3309/H3309</f>
        <v>5654.7442037102201</v>
      </c>
      <c r="J3309" s="25">
        <f t="shared" si="621"/>
        <v>4275.7707622731587</v>
      </c>
      <c r="K3309" s="15">
        <f t="shared" ref="K3309:K3372" si="627">H3309*J3309</f>
        <v>4270.6712090484425</v>
      </c>
      <c r="L3309" s="36">
        <f t="shared" ref="L3309:L3372" si="628">D3309-K3309</f>
        <v>1377.3287909515575</v>
      </c>
      <c r="M3309" s="36">
        <f t="shared" ref="M3309:M3372" si="629">ABS(L3309)</f>
        <v>1377.3287909515575</v>
      </c>
      <c r="N3309" s="36">
        <f t="shared" ref="N3309:N3372" si="630">M3309/D3309</f>
        <v>0.24386132984269784</v>
      </c>
      <c r="O3309" s="36">
        <f t="shared" ref="O3309:O3372" si="631">L3309^2</f>
        <v>1897034.5983840791</v>
      </c>
      <c r="P3309" s="35">
        <f t="shared" si="622"/>
        <v>1897034.5983840791</v>
      </c>
    </row>
    <row r="3310" spans="1:16" x14ac:dyDescent="0.4">
      <c r="A3310" s="1">
        <v>3309</v>
      </c>
      <c r="B3310" s="21">
        <v>43122</v>
      </c>
      <c r="C3310" s="43">
        <v>1</v>
      </c>
      <c r="D3310">
        <v>5227</v>
      </c>
      <c r="E3310" s="25">
        <f t="shared" si="623"/>
        <v>5868</v>
      </c>
      <c r="F3310" s="25">
        <f t="shared" si="624"/>
        <v>5868</v>
      </c>
      <c r="G3310" s="25">
        <f t="shared" si="625"/>
        <v>0.89076346284935237</v>
      </c>
      <c r="H3310" s="25">
        <f t="shared" si="620"/>
        <v>1.0016405964821891</v>
      </c>
      <c r="I3310" s="4">
        <f t="shared" si="626"/>
        <v>5218.4386479117165</v>
      </c>
      <c r="J3310" s="25">
        <f t="shared" si="621"/>
        <v>4275.710898812571</v>
      </c>
      <c r="K3310" s="15">
        <f t="shared" si="627"/>
        <v>4282.7256150720204</v>
      </c>
      <c r="L3310" s="36">
        <f t="shared" si="628"/>
        <v>944.27438492797955</v>
      </c>
      <c r="M3310" s="36">
        <f t="shared" si="629"/>
        <v>944.27438492797955</v>
      </c>
      <c r="N3310" s="36">
        <f t="shared" si="630"/>
        <v>0.18065322076295764</v>
      </c>
      <c r="O3310" s="36">
        <f t="shared" si="631"/>
        <v>891654.11403111415</v>
      </c>
      <c r="P3310" s="35">
        <f t="shared" si="622"/>
        <v>891654.11403111415</v>
      </c>
    </row>
    <row r="3311" spans="1:16" x14ac:dyDescent="0.4">
      <c r="A3311" s="1">
        <v>3310</v>
      </c>
      <c r="B3311" s="21">
        <v>43123</v>
      </c>
      <c r="C3311" s="43">
        <v>2</v>
      </c>
      <c r="D3311">
        <v>6238</v>
      </c>
      <c r="E3311" s="25">
        <f t="shared" si="623"/>
        <v>5868</v>
      </c>
      <c r="F3311" s="25">
        <f t="shared" si="624"/>
        <v>5805.75</v>
      </c>
      <c r="G3311" s="25">
        <f t="shared" si="625"/>
        <v>1.0744520518451535</v>
      </c>
      <c r="H3311" s="25">
        <f t="shared" si="620"/>
        <v>0.99475543470319527</v>
      </c>
      <c r="I3311" s="4">
        <f t="shared" si="626"/>
        <v>6270.8880820150825</v>
      </c>
      <c r="J3311" s="25">
        <f t="shared" si="621"/>
        <v>4275.6510353519843</v>
      </c>
      <c r="K3311" s="15">
        <f t="shared" si="627"/>
        <v>4253.2271043107303</v>
      </c>
      <c r="L3311" s="36">
        <f t="shared" si="628"/>
        <v>1984.7728956892697</v>
      </c>
      <c r="M3311" s="36">
        <f t="shared" si="629"/>
        <v>1984.7728956892697</v>
      </c>
      <c r="N3311" s="36">
        <f t="shared" si="630"/>
        <v>0.31817455846253123</v>
      </c>
      <c r="O3311" s="36">
        <f t="shared" si="631"/>
        <v>3939323.4474627688</v>
      </c>
      <c r="P3311" s="35">
        <f t="shared" si="622"/>
        <v>3939323.4474627688</v>
      </c>
    </row>
    <row r="3312" spans="1:16" x14ac:dyDescent="0.4">
      <c r="A3312" s="1">
        <v>3311</v>
      </c>
      <c r="B3312" s="21">
        <v>43124</v>
      </c>
      <c r="C3312" s="43">
        <v>3</v>
      </c>
      <c r="D3312">
        <v>6359</v>
      </c>
      <c r="E3312" s="25">
        <f t="shared" si="623"/>
        <v>5743.5</v>
      </c>
      <c r="F3312" s="25">
        <f t="shared" si="624"/>
        <v>5900.125</v>
      </c>
      <c r="G3312" s="25">
        <f t="shared" si="625"/>
        <v>1.0777737759793224</v>
      </c>
      <c r="H3312" s="25">
        <f t="shared" si="620"/>
        <v>1.0047966317304369</v>
      </c>
      <c r="I3312" s="4">
        <f t="shared" si="626"/>
        <v>6328.6438262125557</v>
      </c>
      <c r="J3312" s="25">
        <f t="shared" si="621"/>
        <v>4275.5911718913967</v>
      </c>
      <c r="K3312" s="15">
        <f t="shared" si="627"/>
        <v>4296.0996081728672</v>
      </c>
      <c r="L3312" s="36">
        <f t="shared" si="628"/>
        <v>2062.9003918271328</v>
      </c>
      <c r="M3312" s="36">
        <f t="shared" si="629"/>
        <v>2062.9003918271328</v>
      </c>
      <c r="N3312" s="36">
        <f t="shared" si="630"/>
        <v>0.32440641481791677</v>
      </c>
      <c r="O3312" s="36">
        <f t="shared" si="631"/>
        <v>4255558.0266005378</v>
      </c>
      <c r="P3312" s="35">
        <f t="shared" si="622"/>
        <v>4255558.0266005378</v>
      </c>
    </row>
    <row r="3313" spans="1:16" x14ac:dyDescent="0.4">
      <c r="A3313" s="1">
        <v>3312</v>
      </c>
      <c r="B3313" s="21">
        <v>43125</v>
      </c>
      <c r="C3313" s="43">
        <v>4</v>
      </c>
      <c r="D3313">
        <v>5150</v>
      </c>
      <c r="E3313" s="25">
        <f t="shared" si="623"/>
        <v>6056.75</v>
      </c>
      <c r="F3313" s="25">
        <f t="shared" si="624"/>
        <v>6083</v>
      </c>
      <c r="G3313" s="25">
        <f t="shared" si="625"/>
        <v>0.84662173269768204</v>
      </c>
      <c r="H3313" s="25">
        <f t="shared" si="620"/>
        <v>0.99880733708417879</v>
      </c>
      <c r="I3313" s="4">
        <f t="shared" si="626"/>
        <v>5156.1495483547506</v>
      </c>
      <c r="J3313" s="25">
        <f t="shared" si="621"/>
        <v>4275.53130843081</v>
      </c>
      <c r="K3313" s="15">
        <f t="shared" si="627"/>
        <v>4270.4320407938121</v>
      </c>
      <c r="L3313" s="36">
        <f t="shared" si="628"/>
        <v>879.56795920618788</v>
      </c>
      <c r="M3313" s="36">
        <f t="shared" si="629"/>
        <v>879.56795920618788</v>
      </c>
      <c r="N3313" s="36">
        <f t="shared" si="630"/>
        <v>0.1707898949914928</v>
      </c>
      <c r="O3313" s="36">
        <f t="shared" si="631"/>
        <v>773639.79486213822</v>
      </c>
      <c r="P3313" s="35">
        <f t="shared" si="622"/>
        <v>773639.79486213822</v>
      </c>
    </row>
    <row r="3314" spans="1:16" x14ac:dyDescent="0.4">
      <c r="A3314" s="1">
        <v>3313</v>
      </c>
      <c r="B3314" s="21">
        <v>43126</v>
      </c>
      <c r="C3314" s="43">
        <v>1</v>
      </c>
      <c r="D3314">
        <v>6480</v>
      </c>
      <c r="E3314" s="25">
        <f t="shared" si="623"/>
        <v>6109.25</v>
      </c>
      <c r="F3314" s="25">
        <f t="shared" si="624"/>
        <v>6032.5</v>
      </c>
      <c r="G3314" s="25">
        <f t="shared" si="625"/>
        <v>1.0741815167840862</v>
      </c>
      <c r="H3314" s="25">
        <f t="shared" si="620"/>
        <v>1.0016405964821891</v>
      </c>
      <c r="I3314" s="4">
        <f t="shared" si="626"/>
        <v>6469.3863475163425</v>
      </c>
      <c r="J3314" s="25">
        <f t="shared" si="621"/>
        <v>4275.4714449702224</v>
      </c>
      <c r="K3314" s="15">
        <f t="shared" si="627"/>
        <v>4282.4857683825403</v>
      </c>
      <c r="L3314" s="36">
        <f t="shared" si="628"/>
        <v>2197.5142316174597</v>
      </c>
      <c r="M3314" s="36">
        <f t="shared" si="629"/>
        <v>2197.5142316174597</v>
      </c>
      <c r="N3314" s="36">
        <f t="shared" si="630"/>
        <v>0.33912256660763268</v>
      </c>
      <c r="O3314" s="36">
        <f t="shared" si="631"/>
        <v>4829068.7981612748</v>
      </c>
      <c r="P3314" s="35">
        <f t="shared" si="622"/>
        <v>4829068.7981612748</v>
      </c>
    </row>
    <row r="3315" spans="1:16" x14ac:dyDescent="0.4">
      <c r="A3315" s="1">
        <v>3314</v>
      </c>
      <c r="B3315" s="21">
        <v>43127</v>
      </c>
      <c r="C3315" s="43">
        <v>2</v>
      </c>
      <c r="D3315">
        <v>6448</v>
      </c>
      <c r="E3315" s="25">
        <f t="shared" si="623"/>
        <v>5955.75</v>
      </c>
      <c r="F3315" s="25">
        <f t="shared" si="624"/>
        <v>5643.625</v>
      </c>
      <c r="G3315" s="25">
        <f t="shared" si="625"/>
        <v>1.1425280737114887</v>
      </c>
      <c r="H3315" s="25">
        <f t="shared" si="620"/>
        <v>0.99475543470319527</v>
      </c>
      <c r="I3315" s="4">
        <f t="shared" si="626"/>
        <v>6481.995247328191</v>
      </c>
      <c r="J3315" s="25">
        <f t="shared" si="621"/>
        <v>4275.4115815096357</v>
      </c>
      <c r="K3315" s="15">
        <f t="shared" si="627"/>
        <v>4252.9889062996936</v>
      </c>
      <c r="L3315" s="36">
        <f t="shared" si="628"/>
        <v>2195.0110937003064</v>
      </c>
      <c r="M3315" s="36">
        <f t="shared" si="629"/>
        <v>2195.0110937003064</v>
      </c>
      <c r="N3315" s="36">
        <f t="shared" si="630"/>
        <v>0.34041735324136269</v>
      </c>
      <c r="O3315" s="36">
        <f t="shared" si="631"/>
        <v>4818073.7014674153</v>
      </c>
      <c r="P3315" s="35">
        <f t="shared" si="622"/>
        <v>4818073.7014674153</v>
      </c>
    </row>
    <row r="3316" spans="1:16" x14ac:dyDescent="0.4">
      <c r="A3316" s="1">
        <v>3315</v>
      </c>
      <c r="B3316" s="21">
        <v>43128</v>
      </c>
      <c r="C3316" s="43">
        <v>3</v>
      </c>
      <c r="D3316">
        <v>5745</v>
      </c>
      <c r="E3316" s="25">
        <f t="shared" si="623"/>
        <v>5331.5</v>
      </c>
      <c r="F3316" s="25">
        <f t="shared" si="624"/>
        <v>5322.625</v>
      </c>
      <c r="G3316" s="25">
        <f t="shared" si="625"/>
        <v>1.0793546417416218</v>
      </c>
      <c r="H3316" s="25">
        <f t="shared" si="620"/>
        <v>1.0047966317304369</v>
      </c>
      <c r="I3316" s="4">
        <f t="shared" si="626"/>
        <v>5717.5748988191745</v>
      </c>
      <c r="J3316" s="25">
        <f t="shared" si="621"/>
        <v>4275.351718049048</v>
      </c>
      <c r="K3316" s="15">
        <f t="shared" si="627"/>
        <v>4295.8590057586198</v>
      </c>
      <c r="L3316" s="36">
        <f t="shared" si="628"/>
        <v>1449.1409942413802</v>
      </c>
      <c r="M3316" s="36">
        <f t="shared" si="629"/>
        <v>1449.1409942413802</v>
      </c>
      <c r="N3316" s="36">
        <f t="shared" si="630"/>
        <v>0.25224386322739428</v>
      </c>
      <c r="O3316" s="36">
        <f t="shared" si="631"/>
        <v>2100009.6211908958</v>
      </c>
      <c r="P3316" s="35">
        <f t="shared" si="622"/>
        <v>2100009.6211908958</v>
      </c>
    </row>
    <row r="3317" spans="1:16" x14ac:dyDescent="0.4">
      <c r="A3317" s="1">
        <v>3316</v>
      </c>
      <c r="B3317" s="21">
        <v>43129</v>
      </c>
      <c r="C3317" s="43">
        <v>4</v>
      </c>
      <c r="D3317">
        <v>2653</v>
      </c>
      <c r="E3317" s="25">
        <f t="shared" si="623"/>
        <v>5313.75</v>
      </c>
      <c r="F3317" s="25">
        <f t="shared" si="624"/>
        <v>5121.25</v>
      </c>
      <c r="G3317" s="25">
        <f t="shared" si="625"/>
        <v>0.5180375884793752</v>
      </c>
      <c r="H3317" s="25">
        <f t="shared" si="620"/>
        <v>0.99880733708417879</v>
      </c>
      <c r="I3317" s="4">
        <f t="shared" si="626"/>
        <v>2656.167912967991</v>
      </c>
      <c r="J3317" s="25">
        <f t="shared" si="621"/>
        <v>4275.2918545884613</v>
      </c>
      <c r="K3317" s="15">
        <f t="shared" si="627"/>
        <v>4270.1928725391808</v>
      </c>
      <c r="L3317" s="36">
        <f t="shared" si="628"/>
        <v>-1617.1928725391808</v>
      </c>
      <c r="M3317" s="36">
        <f t="shared" si="629"/>
        <v>1617.1928725391808</v>
      </c>
      <c r="N3317" s="36">
        <f t="shared" si="630"/>
        <v>0.60957138052739568</v>
      </c>
      <c r="O3317" s="36">
        <f t="shared" si="631"/>
        <v>2615312.7869915273</v>
      </c>
      <c r="P3317" s="35">
        <f t="shared" si="622"/>
        <v>2615312.7869915273</v>
      </c>
    </row>
    <row r="3318" spans="1:16" x14ac:dyDescent="0.4">
      <c r="A3318" s="1">
        <v>3317</v>
      </c>
      <c r="B3318" s="21">
        <v>43130</v>
      </c>
      <c r="C3318" s="43">
        <v>1</v>
      </c>
      <c r="D3318">
        <v>6409</v>
      </c>
      <c r="E3318" s="25">
        <f t="shared" si="623"/>
        <v>4928.75</v>
      </c>
      <c r="F3318" s="25">
        <f t="shared" si="624"/>
        <v>4666.5</v>
      </c>
      <c r="G3318" s="25">
        <f t="shared" si="625"/>
        <v>1.3734061930783241</v>
      </c>
      <c r="H3318" s="25">
        <f t="shared" si="620"/>
        <v>1.0016405964821891</v>
      </c>
      <c r="I3318" s="4">
        <f t="shared" si="626"/>
        <v>6398.5026390790499</v>
      </c>
      <c r="J3318" s="25">
        <f t="shared" si="621"/>
        <v>4275.2319911278737</v>
      </c>
      <c r="K3318" s="15">
        <f t="shared" si="627"/>
        <v>4282.2459216930602</v>
      </c>
      <c r="L3318" s="36">
        <f t="shared" si="628"/>
        <v>2126.7540783069398</v>
      </c>
      <c r="M3318" s="36">
        <f t="shared" si="629"/>
        <v>2126.7540783069398</v>
      </c>
      <c r="N3318" s="36">
        <f t="shared" si="630"/>
        <v>0.33183867659649552</v>
      </c>
      <c r="O3318" s="36">
        <f t="shared" si="631"/>
        <v>4523082.9095952008</v>
      </c>
      <c r="P3318" s="35">
        <f t="shared" si="622"/>
        <v>4523082.9095952008</v>
      </c>
    </row>
    <row r="3319" spans="1:16" x14ac:dyDescent="0.4">
      <c r="A3319" s="1">
        <v>3318</v>
      </c>
      <c r="B3319" s="21">
        <v>43131</v>
      </c>
      <c r="C3319" s="43">
        <v>2</v>
      </c>
      <c r="D3319">
        <v>4908</v>
      </c>
      <c r="E3319" s="25">
        <f t="shared" si="623"/>
        <v>4404.25</v>
      </c>
      <c r="F3319" s="25">
        <f t="shared" si="624"/>
        <v>4457.625</v>
      </c>
      <c r="G3319" s="25">
        <f t="shared" si="625"/>
        <v>1.1010347438378061</v>
      </c>
      <c r="H3319" s="25">
        <f t="shared" si="620"/>
        <v>0.99475543470319527</v>
      </c>
      <c r="I3319" s="4">
        <f t="shared" si="626"/>
        <v>4933.8760350320654</v>
      </c>
      <c r="J3319" s="25">
        <f t="shared" si="621"/>
        <v>4275.172127667287</v>
      </c>
      <c r="K3319" s="15">
        <f t="shared" si="627"/>
        <v>4252.7507082886559</v>
      </c>
      <c r="L3319" s="36">
        <f t="shared" si="628"/>
        <v>655.24929171134409</v>
      </c>
      <c r="M3319" s="36">
        <f t="shared" si="629"/>
        <v>655.24929171134409</v>
      </c>
      <c r="N3319" s="36">
        <f t="shared" si="630"/>
        <v>0.13350637565430809</v>
      </c>
      <c r="O3319" s="36">
        <f t="shared" si="631"/>
        <v>429351.63428821811</v>
      </c>
      <c r="P3319" s="35">
        <f t="shared" si="622"/>
        <v>429351.63428821811</v>
      </c>
    </row>
    <row r="3320" spans="1:16" x14ac:dyDescent="0.4">
      <c r="A3320" s="1">
        <v>3319</v>
      </c>
      <c r="B3320" s="21">
        <v>43132</v>
      </c>
      <c r="C3320" s="43">
        <v>3</v>
      </c>
      <c r="D3320">
        <v>3647</v>
      </c>
      <c r="E3320" s="25">
        <f t="shared" si="623"/>
        <v>4511</v>
      </c>
      <c r="F3320" s="25">
        <f t="shared" si="624"/>
        <v>4132</v>
      </c>
      <c r="G3320" s="25">
        <f t="shared" si="625"/>
        <v>0.88262342691190709</v>
      </c>
      <c r="H3320" s="25">
        <f t="shared" si="620"/>
        <v>1.0047966317304369</v>
      </c>
      <c r="I3320" s="4">
        <f t="shared" si="626"/>
        <v>3629.5901925141043</v>
      </c>
      <c r="J3320" s="25">
        <f t="shared" si="621"/>
        <v>4275.1122642066994</v>
      </c>
      <c r="K3320" s="15">
        <f t="shared" si="627"/>
        <v>4295.6184033443733</v>
      </c>
      <c r="L3320" s="36">
        <f t="shared" si="628"/>
        <v>-648.61840334437329</v>
      </c>
      <c r="M3320" s="36">
        <f t="shared" si="629"/>
        <v>648.61840334437329</v>
      </c>
      <c r="N3320" s="36">
        <f t="shared" si="630"/>
        <v>0.17784985010813636</v>
      </c>
      <c r="O3320" s="36">
        <f t="shared" si="631"/>
        <v>420705.83315700409</v>
      </c>
      <c r="P3320" s="35">
        <f t="shared" si="622"/>
        <v>420705.83315700409</v>
      </c>
    </row>
    <row r="3321" spans="1:16" x14ac:dyDescent="0.4">
      <c r="A3321" s="1">
        <v>3320</v>
      </c>
      <c r="B3321" s="21">
        <v>43133</v>
      </c>
      <c r="C3321" s="43">
        <v>4</v>
      </c>
      <c r="D3321">
        <v>3080</v>
      </c>
      <c r="E3321" s="25">
        <f t="shared" si="623"/>
        <v>3753</v>
      </c>
      <c r="F3321" s="25">
        <f t="shared" si="624"/>
        <v>3494.625</v>
      </c>
      <c r="G3321" s="25">
        <f t="shared" si="625"/>
        <v>0.881353507171728</v>
      </c>
      <c r="H3321" s="25">
        <f t="shared" si="620"/>
        <v>0.99880733708417879</v>
      </c>
      <c r="I3321" s="4">
        <f t="shared" si="626"/>
        <v>3083.677788142259</v>
      </c>
      <c r="J3321" s="25">
        <f t="shared" si="621"/>
        <v>4275.0524007461127</v>
      </c>
      <c r="K3321" s="15">
        <f t="shared" si="627"/>
        <v>4269.9537042845504</v>
      </c>
      <c r="L3321" s="36">
        <f t="shared" si="628"/>
        <v>-1189.9537042845504</v>
      </c>
      <c r="M3321" s="36">
        <f t="shared" si="629"/>
        <v>1189.9537042845504</v>
      </c>
      <c r="N3321" s="36">
        <f t="shared" si="630"/>
        <v>0.38634860528719173</v>
      </c>
      <c r="O3321" s="36">
        <f t="shared" si="631"/>
        <v>1415989.8183405234</v>
      </c>
      <c r="P3321" s="35">
        <f t="shared" si="622"/>
        <v>1415989.8183405234</v>
      </c>
    </row>
    <row r="3322" spans="1:16" x14ac:dyDescent="0.4">
      <c r="A3322" s="1">
        <v>3321</v>
      </c>
      <c r="B3322" s="21">
        <v>43134</v>
      </c>
      <c r="C3322" s="43">
        <v>1</v>
      </c>
      <c r="D3322">
        <v>3377</v>
      </c>
      <c r="E3322" s="25">
        <f t="shared" si="623"/>
        <v>3236.25</v>
      </c>
      <c r="F3322" s="25">
        <f t="shared" si="624"/>
        <v>3558.375</v>
      </c>
      <c r="G3322" s="25">
        <f t="shared" si="625"/>
        <v>0.94902869989812766</v>
      </c>
      <c r="H3322" s="25">
        <f t="shared" si="620"/>
        <v>1.0016405964821891</v>
      </c>
      <c r="I3322" s="4">
        <f t="shared" si="626"/>
        <v>3371.4687801794275</v>
      </c>
      <c r="J3322" s="25">
        <f t="shared" si="621"/>
        <v>4274.992537285525</v>
      </c>
      <c r="K3322" s="15">
        <f t="shared" si="627"/>
        <v>4282.00607500358</v>
      </c>
      <c r="L3322" s="36">
        <f t="shared" si="628"/>
        <v>-905.00607500358001</v>
      </c>
      <c r="M3322" s="36">
        <f t="shared" si="629"/>
        <v>905.00607500358001</v>
      </c>
      <c r="N3322" s="36">
        <f t="shared" si="630"/>
        <v>0.26799113858560258</v>
      </c>
      <c r="O3322" s="36">
        <f t="shared" si="631"/>
        <v>819035.99579338543</v>
      </c>
      <c r="P3322" s="35">
        <f t="shared" si="622"/>
        <v>819035.99579338543</v>
      </c>
    </row>
    <row r="3323" spans="1:16" x14ac:dyDescent="0.4">
      <c r="A3323" s="1">
        <v>3322</v>
      </c>
      <c r="B3323" s="21">
        <v>43135</v>
      </c>
      <c r="C3323" s="43">
        <v>2</v>
      </c>
      <c r="D3323">
        <v>2841</v>
      </c>
      <c r="E3323" s="25">
        <f t="shared" si="623"/>
        <v>3880.5</v>
      </c>
      <c r="F3323" s="25">
        <f t="shared" si="624"/>
        <v>4379</v>
      </c>
      <c r="G3323" s="25">
        <f t="shared" si="625"/>
        <v>0.64877825987668414</v>
      </c>
      <c r="H3323" s="25">
        <f t="shared" si="620"/>
        <v>0.99475543470319527</v>
      </c>
      <c r="I3323" s="4">
        <f t="shared" si="626"/>
        <v>2855.9783650216173</v>
      </c>
      <c r="J3323" s="25">
        <f t="shared" si="621"/>
        <v>4274.9326738249383</v>
      </c>
      <c r="K3323" s="15">
        <f t="shared" si="627"/>
        <v>4252.5125102776192</v>
      </c>
      <c r="L3323" s="36">
        <f t="shared" si="628"/>
        <v>-1411.5125102776192</v>
      </c>
      <c r="M3323" s="36">
        <f t="shared" si="629"/>
        <v>1411.5125102776192</v>
      </c>
      <c r="N3323" s="36">
        <f t="shared" si="630"/>
        <v>0.49683650484956676</v>
      </c>
      <c r="O3323" s="36">
        <f t="shared" si="631"/>
        <v>1992367.5666702259</v>
      </c>
      <c r="P3323" s="35">
        <f t="shared" si="622"/>
        <v>1992367.5666702259</v>
      </c>
    </row>
    <row r="3324" spans="1:16" x14ac:dyDescent="0.4">
      <c r="A3324" s="1">
        <v>3323</v>
      </c>
      <c r="B3324" s="21">
        <v>43136</v>
      </c>
      <c r="C3324" s="43">
        <v>3</v>
      </c>
      <c r="D3324">
        <v>6224</v>
      </c>
      <c r="E3324" s="25">
        <f t="shared" si="623"/>
        <v>4877.5</v>
      </c>
      <c r="F3324" s="25">
        <f t="shared" si="624"/>
        <v>5345.625</v>
      </c>
      <c r="G3324" s="25">
        <f t="shared" si="625"/>
        <v>1.1643166140535484</v>
      </c>
      <c r="H3324" s="25">
        <f t="shared" si="620"/>
        <v>1.0047966317304369</v>
      </c>
      <c r="I3324" s="4">
        <f t="shared" si="626"/>
        <v>6194.2882802873009</v>
      </c>
      <c r="J3324" s="25">
        <f t="shared" si="621"/>
        <v>4274.8728103643507</v>
      </c>
      <c r="K3324" s="15">
        <f t="shared" si="627"/>
        <v>4295.3778009301259</v>
      </c>
      <c r="L3324" s="36">
        <f t="shared" si="628"/>
        <v>1928.6221990698741</v>
      </c>
      <c r="M3324" s="36">
        <f t="shared" si="629"/>
        <v>1928.6221990698741</v>
      </c>
      <c r="N3324" s="36">
        <f t="shared" si="630"/>
        <v>0.30986860524901577</v>
      </c>
      <c r="O3324" s="36">
        <f t="shared" si="631"/>
        <v>3719583.5867451173</v>
      </c>
      <c r="P3324" s="35">
        <f t="shared" si="622"/>
        <v>3719583.5867451173</v>
      </c>
    </row>
    <row r="3325" spans="1:16" x14ac:dyDescent="0.4">
      <c r="A3325" s="1">
        <v>3324</v>
      </c>
      <c r="B3325" s="21">
        <v>43137</v>
      </c>
      <c r="C3325" s="43">
        <v>4</v>
      </c>
      <c r="D3325">
        <v>7068</v>
      </c>
      <c r="E3325" s="25">
        <f t="shared" si="623"/>
        <v>5813.75</v>
      </c>
      <c r="F3325" s="25">
        <f t="shared" si="624"/>
        <v>6193.375</v>
      </c>
      <c r="G3325" s="25">
        <f t="shared" si="625"/>
        <v>1.1412194482006983</v>
      </c>
      <c r="H3325" s="25">
        <f t="shared" si="620"/>
        <v>0.99880733708417879</v>
      </c>
      <c r="I3325" s="4">
        <f t="shared" si="626"/>
        <v>7076.4398073342481</v>
      </c>
      <c r="J3325" s="25">
        <f t="shared" si="621"/>
        <v>4274.812946903764</v>
      </c>
      <c r="K3325" s="15">
        <f t="shared" si="627"/>
        <v>4269.7145360299191</v>
      </c>
      <c r="L3325" s="36">
        <f t="shared" si="628"/>
        <v>2798.2854639700809</v>
      </c>
      <c r="M3325" s="36">
        <f t="shared" si="629"/>
        <v>2798.2854639700809</v>
      </c>
      <c r="N3325" s="36">
        <f t="shared" si="630"/>
        <v>0.39590909224251286</v>
      </c>
      <c r="O3325" s="36">
        <f t="shared" si="631"/>
        <v>7830401.5378662506</v>
      </c>
      <c r="P3325" s="35">
        <f t="shared" si="622"/>
        <v>7830401.5378662506</v>
      </c>
    </row>
    <row r="3326" spans="1:16" x14ac:dyDescent="0.4">
      <c r="A3326" s="1">
        <v>3325</v>
      </c>
      <c r="B3326" s="21">
        <v>43138</v>
      </c>
      <c r="C3326" s="43">
        <v>1</v>
      </c>
      <c r="D3326">
        <v>7122</v>
      </c>
      <c r="E3326" s="25">
        <f t="shared" si="623"/>
        <v>6573</v>
      </c>
      <c r="F3326" s="25">
        <f t="shared" si="624"/>
        <v>6719.875</v>
      </c>
      <c r="G3326" s="25">
        <f t="shared" si="625"/>
        <v>1.0598411428784018</v>
      </c>
      <c r="H3326" s="25">
        <f t="shared" si="620"/>
        <v>1.0016405964821891</v>
      </c>
      <c r="I3326" s="4">
        <f t="shared" si="626"/>
        <v>7110.3348097239805</v>
      </c>
      <c r="J3326" s="25">
        <f t="shared" si="621"/>
        <v>4274.7530834431764</v>
      </c>
      <c r="K3326" s="15">
        <f t="shared" si="627"/>
        <v>4281.7662283140999</v>
      </c>
      <c r="L3326" s="36">
        <f t="shared" si="628"/>
        <v>2840.2337716859001</v>
      </c>
      <c r="M3326" s="36">
        <f t="shared" si="629"/>
        <v>2840.2337716859001</v>
      </c>
      <c r="N3326" s="36">
        <f t="shared" si="630"/>
        <v>0.39879721590647293</v>
      </c>
      <c r="O3326" s="36">
        <f t="shared" si="631"/>
        <v>8066927.8778251139</v>
      </c>
      <c r="P3326" s="35">
        <f t="shared" si="622"/>
        <v>8066927.8778251139</v>
      </c>
    </row>
    <row r="3327" spans="1:16" x14ac:dyDescent="0.4">
      <c r="A3327" s="1">
        <v>3326</v>
      </c>
      <c r="B3327" s="21">
        <v>43139</v>
      </c>
      <c r="C3327" s="43">
        <v>2</v>
      </c>
      <c r="D3327">
        <v>5878</v>
      </c>
      <c r="E3327" s="25">
        <f t="shared" si="623"/>
        <v>6866.75</v>
      </c>
      <c r="F3327" s="25">
        <f t="shared" si="624"/>
        <v>6890.375</v>
      </c>
      <c r="G3327" s="25">
        <f t="shared" si="625"/>
        <v>0.85307403443208829</v>
      </c>
      <c r="H3327" s="25">
        <f t="shared" si="620"/>
        <v>0.99475543470319527</v>
      </c>
      <c r="I3327" s="4">
        <f t="shared" si="626"/>
        <v>5908.990084335469</v>
      </c>
      <c r="J3327" s="25">
        <f t="shared" si="621"/>
        <v>4274.6932199825897</v>
      </c>
      <c r="K3327" s="15">
        <f t="shared" si="627"/>
        <v>4252.2743122665825</v>
      </c>
      <c r="L3327" s="36">
        <f t="shared" si="628"/>
        <v>1625.7256877334175</v>
      </c>
      <c r="M3327" s="36">
        <f t="shared" si="629"/>
        <v>1625.7256877334175</v>
      </c>
      <c r="N3327" s="36">
        <f t="shared" si="630"/>
        <v>0.27657803466032965</v>
      </c>
      <c r="O3327" s="36">
        <f t="shared" si="631"/>
        <v>2642984.0117562935</v>
      </c>
      <c r="P3327" s="35">
        <f t="shared" si="622"/>
        <v>2642984.0117562935</v>
      </c>
    </row>
    <row r="3328" spans="1:16" x14ac:dyDescent="0.4">
      <c r="A3328" s="1">
        <v>3327</v>
      </c>
      <c r="B3328" s="21">
        <v>43140</v>
      </c>
      <c r="C3328" s="43">
        <v>3</v>
      </c>
      <c r="D3328">
        <v>7399</v>
      </c>
      <c r="E3328" s="25">
        <f t="shared" si="623"/>
        <v>6914</v>
      </c>
      <c r="F3328" s="25">
        <f t="shared" si="624"/>
        <v>6829.125</v>
      </c>
      <c r="G3328" s="25">
        <f t="shared" si="625"/>
        <v>1.0834477330551131</v>
      </c>
      <c r="H3328" s="25">
        <f t="shared" si="620"/>
        <v>1.0047966317304369</v>
      </c>
      <c r="I3328" s="4">
        <f t="shared" si="626"/>
        <v>7363.6791429700734</v>
      </c>
      <c r="J3328" s="25">
        <f t="shared" si="621"/>
        <v>4274.633356522002</v>
      </c>
      <c r="K3328" s="15">
        <f t="shared" si="627"/>
        <v>4295.1371985158794</v>
      </c>
      <c r="L3328" s="36">
        <f t="shared" si="628"/>
        <v>3103.8628014841206</v>
      </c>
      <c r="M3328" s="36">
        <f t="shared" si="629"/>
        <v>3103.8628014841206</v>
      </c>
      <c r="N3328" s="36">
        <f t="shared" si="630"/>
        <v>0.41949760798541974</v>
      </c>
      <c r="O3328" s="36">
        <f t="shared" si="631"/>
        <v>9633964.2904368527</v>
      </c>
      <c r="P3328" s="35">
        <f t="shared" si="622"/>
        <v>9633964.2904368527</v>
      </c>
    </row>
    <row r="3329" spans="1:16" x14ac:dyDescent="0.4">
      <c r="A3329" s="1">
        <v>3328</v>
      </c>
      <c r="B3329" s="21">
        <v>43141</v>
      </c>
      <c r="C3329" s="43">
        <v>4</v>
      </c>
      <c r="D3329">
        <v>7257</v>
      </c>
      <c r="E3329" s="25">
        <f t="shared" si="623"/>
        <v>6744.25</v>
      </c>
      <c r="F3329" s="25">
        <f t="shared" si="624"/>
        <v>6361.125</v>
      </c>
      <c r="G3329" s="25">
        <f t="shared" si="625"/>
        <v>1.1408359370394388</v>
      </c>
      <c r="H3329" s="25">
        <f t="shared" si="620"/>
        <v>0.99880733708417879</v>
      </c>
      <c r="I3329" s="4">
        <f t="shared" si="626"/>
        <v>7265.6654897884328</v>
      </c>
      <c r="J3329" s="25">
        <f t="shared" si="621"/>
        <v>4274.5734930614153</v>
      </c>
      <c r="K3329" s="15">
        <f t="shared" si="627"/>
        <v>4269.4753677752888</v>
      </c>
      <c r="L3329" s="36">
        <f t="shared" si="628"/>
        <v>2987.5246322247112</v>
      </c>
      <c r="M3329" s="36">
        <f t="shared" si="629"/>
        <v>2987.5246322247112</v>
      </c>
      <c r="N3329" s="36">
        <f t="shared" si="630"/>
        <v>0.41167488386726075</v>
      </c>
      <c r="O3329" s="36">
        <f t="shared" si="631"/>
        <v>8925303.4281493966</v>
      </c>
      <c r="P3329" s="35">
        <f t="shared" si="622"/>
        <v>8925303.4281493966</v>
      </c>
    </row>
    <row r="3330" spans="1:16" x14ac:dyDescent="0.4">
      <c r="A3330" s="1">
        <v>3329</v>
      </c>
      <c r="B3330" s="21">
        <v>43142</v>
      </c>
      <c r="C3330" s="43">
        <v>1</v>
      </c>
      <c r="D3330">
        <v>6443</v>
      </c>
      <c r="E3330" s="25">
        <f t="shared" si="623"/>
        <v>5978</v>
      </c>
      <c r="F3330" s="25">
        <f t="shared" si="624"/>
        <v>5967.125</v>
      </c>
      <c r="G3330" s="25">
        <f t="shared" si="625"/>
        <v>1.0797494605861282</v>
      </c>
      <c r="H3330" s="25">
        <f t="shared" ref="H3330:H3393" si="632">VLOOKUP(C3330,$Q$38:$S$42,3,FALSE)</f>
        <v>1.0016405964821891</v>
      </c>
      <c r="I3330" s="4">
        <f t="shared" si="626"/>
        <v>6432.4469501616968</v>
      </c>
      <c r="J3330" s="25">
        <f t="shared" si="621"/>
        <v>4274.5136296008277</v>
      </c>
      <c r="K3330" s="15">
        <f t="shared" si="627"/>
        <v>4281.5263816246197</v>
      </c>
      <c r="L3330" s="36">
        <f t="shared" si="628"/>
        <v>2161.4736183753803</v>
      </c>
      <c r="M3330" s="36">
        <f t="shared" si="629"/>
        <v>2161.4736183753803</v>
      </c>
      <c r="N3330" s="36">
        <f t="shared" si="630"/>
        <v>0.33547627167086452</v>
      </c>
      <c r="O3330" s="36">
        <f t="shared" si="631"/>
        <v>4671968.2029327592</v>
      </c>
      <c r="P3330" s="35">
        <f t="shared" si="622"/>
        <v>4671968.2029327592</v>
      </c>
    </row>
    <row r="3331" spans="1:16" x14ac:dyDescent="0.4">
      <c r="A3331" s="1">
        <v>3330</v>
      </c>
      <c r="B3331" s="21">
        <v>43143</v>
      </c>
      <c r="C3331" s="43">
        <v>2</v>
      </c>
      <c r="D3331">
        <v>2813</v>
      </c>
      <c r="E3331" s="25">
        <f t="shared" si="623"/>
        <v>5956.25</v>
      </c>
      <c r="F3331" s="25">
        <f t="shared" si="624"/>
        <v>5969.125</v>
      </c>
      <c r="G3331" s="25">
        <f t="shared" si="625"/>
        <v>0.47125835026071661</v>
      </c>
      <c r="H3331" s="25">
        <f t="shared" si="632"/>
        <v>0.99475543470319527</v>
      </c>
      <c r="I3331" s="4">
        <f t="shared" si="626"/>
        <v>2827.8307429798697</v>
      </c>
      <c r="J3331" s="25">
        <f t="shared" ref="J3331:J3394" si="633">INTERCEPT($I$2:$I$3896,$A$2:$A$3896)+SLOPE($I$2:$I$3896,$A$2:$A$3896)*A3331</f>
        <v>4274.453766140241</v>
      </c>
      <c r="K3331" s="15">
        <f t="shared" si="627"/>
        <v>4252.0361142555457</v>
      </c>
      <c r="L3331" s="36">
        <f t="shared" si="628"/>
        <v>-1439.0361142555457</v>
      </c>
      <c r="M3331" s="36">
        <f t="shared" si="629"/>
        <v>1439.0361142555457</v>
      </c>
      <c r="N3331" s="36">
        <f t="shared" si="630"/>
        <v>0.51156633994153777</v>
      </c>
      <c r="O3331" s="36">
        <f t="shared" si="631"/>
        <v>2070824.9381317</v>
      </c>
      <c r="P3331" s="35">
        <f t="shared" ref="P3331:P3394" si="634">(D3331-K3331)^2</f>
        <v>2070824.9381317</v>
      </c>
    </row>
    <row r="3332" spans="1:16" x14ac:dyDescent="0.4">
      <c r="A3332" s="1">
        <v>3331</v>
      </c>
      <c r="B3332" s="21">
        <v>43144</v>
      </c>
      <c r="C3332" s="43">
        <v>3</v>
      </c>
      <c r="D3332">
        <v>7312</v>
      </c>
      <c r="E3332" s="25">
        <f t="shared" si="623"/>
        <v>5982</v>
      </c>
      <c r="F3332" s="25">
        <f t="shared" si="624"/>
        <v>5896.375</v>
      </c>
      <c r="G3332" s="25">
        <f t="shared" si="625"/>
        <v>1.2400839498844629</v>
      </c>
      <c r="H3332" s="25">
        <f t="shared" si="632"/>
        <v>1.0047966317304369</v>
      </c>
      <c r="I3332" s="4">
        <f t="shared" si="626"/>
        <v>7277.0944578182425</v>
      </c>
      <c r="J3332" s="25">
        <f t="shared" si="633"/>
        <v>4274.3939026796543</v>
      </c>
      <c r="K3332" s="15">
        <f t="shared" si="627"/>
        <v>4294.8965961016338</v>
      </c>
      <c r="L3332" s="36">
        <f t="shared" si="628"/>
        <v>3017.1034038983662</v>
      </c>
      <c r="M3332" s="36">
        <f t="shared" si="629"/>
        <v>3017.1034038983662</v>
      </c>
      <c r="N3332" s="36">
        <f t="shared" si="630"/>
        <v>0.41262355086137392</v>
      </c>
      <c r="O3332" s="36">
        <f t="shared" si="631"/>
        <v>9102912.9498151075</v>
      </c>
      <c r="P3332" s="35">
        <f t="shared" si="634"/>
        <v>9102912.9498151075</v>
      </c>
    </row>
    <row r="3333" spans="1:16" x14ac:dyDescent="0.4">
      <c r="A3333" s="1">
        <v>3332</v>
      </c>
      <c r="B3333" s="21">
        <v>43145</v>
      </c>
      <c r="C3333" s="43">
        <v>4</v>
      </c>
      <c r="D3333">
        <v>7360</v>
      </c>
      <c r="E3333" s="25">
        <f t="shared" ref="E3333:E3396" si="635">AVERAGE(D3331:D3334)</f>
        <v>5810.75</v>
      </c>
      <c r="F3333" s="25">
        <f t="shared" ref="F3333:F3396" si="636">AVERAGE(E3333:E3334)</f>
        <v>6348</v>
      </c>
      <c r="G3333" s="25">
        <f t="shared" si="625"/>
        <v>1.1594202898550725</v>
      </c>
      <c r="H3333" s="25">
        <f t="shared" si="632"/>
        <v>0.99880733708417879</v>
      </c>
      <c r="I3333" s="4">
        <f t="shared" si="626"/>
        <v>7368.7884807555274</v>
      </c>
      <c r="J3333" s="25">
        <f t="shared" si="633"/>
        <v>4274.3340392190667</v>
      </c>
      <c r="K3333" s="15">
        <f t="shared" si="627"/>
        <v>4269.2361995206575</v>
      </c>
      <c r="L3333" s="36">
        <f t="shared" si="628"/>
        <v>3090.7638004793425</v>
      </c>
      <c r="M3333" s="36">
        <f t="shared" si="629"/>
        <v>3090.7638004793425</v>
      </c>
      <c r="N3333" s="36">
        <f t="shared" si="630"/>
        <v>0.41994073376078023</v>
      </c>
      <c r="O3333" s="36">
        <f t="shared" si="631"/>
        <v>9552820.8703535087</v>
      </c>
      <c r="P3333" s="35">
        <f t="shared" si="634"/>
        <v>9552820.8703535087</v>
      </c>
    </row>
    <row r="3334" spans="1:16" x14ac:dyDescent="0.4">
      <c r="A3334" s="1">
        <v>3333</v>
      </c>
      <c r="B3334" s="21">
        <v>43146</v>
      </c>
      <c r="C3334" s="43">
        <v>1</v>
      </c>
      <c r="D3334">
        <v>5758</v>
      </c>
      <c r="E3334" s="25">
        <f t="shared" si="635"/>
        <v>6885.25</v>
      </c>
      <c r="F3334" s="25">
        <f t="shared" si="636"/>
        <v>6844.125</v>
      </c>
      <c r="G3334" s="25">
        <f t="shared" si="625"/>
        <v>0.84130549924205067</v>
      </c>
      <c r="H3334" s="25">
        <f t="shared" si="632"/>
        <v>1.0016405964821891</v>
      </c>
      <c r="I3334" s="4">
        <f t="shared" si="626"/>
        <v>5748.5689180554173</v>
      </c>
      <c r="J3334" s="25">
        <f t="shared" si="633"/>
        <v>4274.2741757584799</v>
      </c>
      <c r="K3334" s="15">
        <f t="shared" si="627"/>
        <v>4281.2865349351405</v>
      </c>
      <c r="L3334" s="36">
        <f t="shared" si="628"/>
        <v>1476.7134650648595</v>
      </c>
      <c r="M3334" s="36">
        <f t="shared" si="629"/>
        <v>1476.7134650648595</v>
      </c>
      <c r="N3334" s="36">
        <f t="shared" si="630"/>
        <v>0.25646291508594293</v>
      </c>
      <c r="O3334" s="36">
        <f t="shared" si="631"/>
        <v>2180682.657903864</v>
      </c>
      <c r="P3334" s="35">
        <f t="shared" si="634"/>
        <v>2180682.657903864</v>
      </c>
    </row>
    <row r="3335" spans="1:16" x14ac:dyDescent="0.4">
      <c r="A3335" s="1">
        <v>3334</v>
      </c>
      <c r="B3335" s="21">
        <v>43147</v>
      </c>
      <c r="C3335" s="43">
        <v>2</v>
      </c>
      <c r="D3335">
        <v>7111</v>
      </c>
      <c r="E3335" s="25">
        <f t="shared" si="635"/>
        <v>6803</v>
      </c>
      <c r="F3335" s="25">
        <f t="shared" si="636"/>
        <v>6661.375</v>
      </c>
      <c r="G3335" s="25">
        <f t="shared" si="625"/>
        <v>1.0674973260025145</v>
      </c>
      <c r="H3335" s="25">
        <f t="shared" si="632"/>
        <v>0.99475543470319527</v>
      </c>
      <c r="I3335" s="4">
        <f t="shared" si="626"/>
        <v>7148.490726388146</v>
      </c>
      <c r="J3335" s="25">
        <f t="shared" si="633"/>
        <v>4274.2143122978923</v>
      </c>
      <c r="K3335" s="15">
        <f t="shared" si="627"/>
        <v>4251.797916244509</v>
      </c>
      <c r="L3335" s="36">
        <f t="shared" si="628"/>
        <v>2859.202083755491</v>
      </c>
      <c r="M3335" s="36">
        <f t="shared" si="629"/>
        <v>2859.202083755491</v>
      </c>
      <c r="N3335" s="36">
        <f t="shared" si="630"/>
        <v>0.40208157555273394</v>
      </c>
      <c r="O3335" s="36">
        <f t="shared" si="631"/>
        <v>8175036.5557517419</v>
      </c>
      <c r="P3335" s="35">
        <f t="shared" si="634"/>
        <v>8175036.5557517419</v>
      </c>
    </row>
    <row r="3336" spans="1:16" x14ac:dyDescent="0.4">
      <c r="A3336" s="1">
        <v>3335</v>
      </c>
      <c r="B3336" s="21">
        <v>43148</v>
      </c>
      <c r="C3336" s="43">
        <v>3</v>
      </c>
      <c r="D3336">
        <v>6983</v>
      </c>
      <c r="E3336" s="25">
        <f t="shared" si="635"/>
        <v>6519.75</v>
      </c>
      <c r="F3336" s="25">
        <f t="shared" si="636"/>
        <v>6509.125</v>
      </c>
      <c r="G3336" s="25">
        <f t="shared" si="625"/>
        <v>1.072801643846139</v>
      </c>
      <c r="H3336" s="25">
        <f t="shared" si="632"/>
        <v>1.0047966317304369</v>
      </c>
      <c r="I3336" s="4">
        <f t="shared" si="626"/>
        <v>6949.6650162670667</v>
      </c>
      <c r="J3336" s="25">
        <f t="shared" si="633"/>
        <v>4274.1544488373056</v>
      </c>
      <c r="K3336" s="15">
        <f t="shared" si="627"/>
        <v>4294.6559936873864</v>
      </c>
      <c r="L3336" s="36">
        <f t="shared" si="628"/>
        <v>2688.3440063126136</v>
      </c>
      <c r="M3336" s="36">
        <f t="shared" si="629"/>
        <v>2688.3440063126136</v>
      </c>
      <c r="N3336" s="36">
        <f t="shared" si="630"/>
        <v>0.38498410515718368</v>
      </c>
      <c r="O3336" s="36">
        <f t="shared" si="631"/>
        <v>7227193.4962769542</v>
      </c>
      <c r="P3336" s="35">
        <f t="shared" si="634"/>
        <v>7227193.4962769542</v>
      </c>
    </row>
    <row r="3337" spans="1:16" x14ac:dyDescent="0.4">
      <c r="A3337" s="1">
        <v>3336</v>
      </c>
      <c r="B3337" s="21">
        <v>43149</v>
      </c>
      <c r="C3337" s="43">
        <v>4</v>
      </c>
      <c r="D3337">
        <v>6227</v>
      </c>
      <c r="E3337" s="25">
        <f t="shared" si="635"/>
        <v>6498.5</v>
      </c>
      <c r="F3337" s="25">
        <f t="shared" si="636"/>
        <v>6450.375</v>
      </c>
      <c r="G3337" s="25">
        <f t="shared" si="625"/>
        <v>0.96537023041296044</v>
      </c>
      <c r="H3337" s="25">
        <f t="shared" si="632"/>
        <v>0.99880733708417879</v>
      </c>
      <c r="I3337" s="4">
        <f t="shared" si="626"/>
        <v>6234.4355801174825</v>
      </c>
      <c r="J3337" s="25">
        <f t="shared" si="633"/>
        <v>4274.094585376718</v>
      </c>
      <c r="K3337" s="15">
        <f t="shared" si="627"/>
        <v>4268.9970312660271</v>
      </c>
      <c r="L3337" s="36">
        <f t="shared" si="628"/>
        <v>1958.0029687339729</v>
      </c>
      <c r="M3337" s="36">
        <f t="shared" si="629"/>
        <v>1958.0029687339729</v>
      </c>
      <c r="N3337" s="36">
        <f t="shared" si="630"/>
        <v>0.31443760538525339</v>
      </c>
      <c r="O3337" s="36">
        <f t="shared" si="631"/>
        <v>3833775.6255710511</v>
      </c>
      <c r="P3337" s="35">
        <f t="shared" si="634"/>
        <v>3833775.6255710511</v>
      </c>
    </row>
    <row r="3338" spans="1:16" x14ac:dyDescent="0.4">
      <c r="A3338" s="1">
        <v>3337</v>
      </c>
      <c r="B3338" s="21">
        <v>43150</v>
      </c>
      <c r="C3338" s="43">
        <v>1</v>
      </c>
      <c r="D3338">
        <v>5673</v>
      </c>
      <c r="E3338" s="25">
        <f t="shared" si="635"/>
        <v>6402.25</v>
      </c>
      <c r="F3338" s="25">
        <f t="shared" si="636"/>
        <v>6387.875</v>
      </c>
      <c r="G3338" s="25">
        <f t="shared" si="625"/>
        <v>0.88808876191221653</v>
      </c>
      <c r="H3338" s="25">
        <f t="shared" si="632"/>
        <v>1.0016405964821891</v>
      </c>
      <c r="I3338" s="4">
        <f t="shared" si="626"/>
        <v>5663.7081403487982</v>
      </c>
      <c r="J3338" s="25">
        <f t="shared" si="633"/>
        <v>4274.0347219161313</v>
      </c>
      <c r="K3338" s="15">
        <f t="shared" si="627"/>
        <v>4281.0466882456603</v>
      </c>
      <c r="L3338" s="36">
        <f t="shared" si="628"/>
        <v>1391.9533117543397</v>
      </c>
      <c r="M3338" s="36">
        <f t="shared" si="629"/>
        <v>1391.9533117543397</v>
      </c>
      <c r="N3338" s="36">
        <f t="shared" si="630"/>
        <v>0.24536458871044239</v>
      </c>
      <c r="O3338" s="36">
        <f t="shared" si="631"/>
        <v>1937534.022103874</v>
      </c>
      <c r="P3338" s="35">
        <f t="shared" si="634"/>
        <v>1937534.022103874</v>
      </c>
    </row>
    <row r="3339" spans="1:16" x14ac:dyDescent="0.4">
      <c r="A3339" s="1">
        <v>3338</v>
      </c>
      <c r="B3339" s="21">
        <v>43151</v>
      </c>
      <c r="C3339" s="43">
        <v>2</v>
      </c>
      <c r="D3339">
        <v>6726</v>
      </c>
      <c r="E3339" s="25">
        <f t="shared" si="635"/>
        <v>6373.5</v>
      </c>
      <c r="F3339" s="25">
        <f t="shared" si="636"/>
        <v>6285.375</v>
      </c>
      <c r="G3339" s="25">
        <f t="shared" si="625"/>
        <v>1.0701032157985801</v>
      </c>
      <c r="H3339" s="25">
        <f t="shared" si="632"/>
        <v>0.99475543470319527</v>
      </c>
      <c r="I3339" s="4">
        <f t="shared" si="626"/>
        <v>6761.4609233141146</v>
      </c>
      <c r="J3339" s="25">
        <f t="shared" si="633"/>
        <v>4273.9748584555437</v>
      </c>
      <c r="K3339" s="15">
        <f t="shared" si="627"/>
        <v>4251.5597182334723</v>
      </c>
      <c r="L3339" s="36">
        <f t="shared" si="628"/>
        <v>2474.4402817665277</v>
      </c>
      <c r="M3339" s="36">
        <f t="shared" si="629"/>
        <v>2474.4402817665277</v>
      </c>
      <c r="N3339" s="36">
        <f t="shared" si="630"/>
        <v>0.36789180519871062</v>
      </c>
      <c r="O3339" s="36">
        <f t="shared" si="631"/>
        <v>6122854.7080288129</v>
      </c>
      <c r="P3339" s="35">
        <f t="shared" si="634"/>
        <v>6122854.7080288129</v>
      </c>
    </row>
    <row r="3340" spans="1:16" x14ac:dyDescent="0.4">
      <c r="A3340" s="1">
        <v>3339</v>
      </c>
      <c r="B3340" s="21">
        <v>43152</v>
      </c>
      <c r="C3340" s="43">
        <v>3</v>
      </c>
      <c r="D3340">
        <v>6868</v>
      </c>
      <c r="E3340" s="25">
        <f t="shared" si="635"/>
        <v>6197.25</v>
      </c>
      <c r="F3340" s="25">
        <f t="shared" si="636"/>
        <v>6338.625</v>
      </c>
      <c r="G3340" s="25">
        <f t="shared" si="625"/>
        <v>1.0835157467116292</v>
      </c>
      <c r="H3340" s="25">
        <f t="shared" si="632"/>
        <v>1.0047966317304369</v>
      </c>
      <c r="I3340" s="4">
        <f t="shared" si="626"/>
        <v>6835.2139956640713</v>
      </c>
      <c r="J3340" s="25">
        <f t="shared" si="633"/>
        <v>4273.9149949949569</v>
      </c>
      <c r="K3340" s="15">
        <f t="shared" si="627"/>
        <v>4294.4153912731399</v>
      </c>
      <c r="L3340" s="36">
        <f t="shared" si="628"/>
        <v>2573.5846087268601</v>
      </c>
      <c r="M3340" s="36">
        <f t="shared" si="629"/>
        <v>2573.5846087268601</v>
      </c>
      <c r="N3340" s="36">
        <f t="shared" si="630"/>
        <v>0.37472111367601341</v>
      </c>
      <c r="O3340" s="36">
        <f t="shared" si="631"/>
        <v>6623337.7382757859</v>
      </c>
      <c r="P3340" s="35">
        <f t="shared" si="634"/>
        <v>6623337.7382757859</v>
      </c>
    </row>
    <row r="3341" spans="1:16" x14ac:dyDescent="0.4">
      <c r="A3341" s="1">
        <v>3340</v>
      </c>
      <c r="B3341" s="21">
        <v>43153</v>
      </c>
      <c r="C3341" s="43">
        <v>4</v>
      </c>
      <c r="D3341">
        <v>5522</v>
      </c>
      <c r="E3341" s="25">
        <f t="shared" si="635"/>
        <v>6480</v>
      </c>
      <c r="F3341" s="25">
        <f t="shared" si="636"/>
        <v>6465.5</v>
      </c>
      <c r="G3341" s="25">
        <f t="shared" si="625"/>
        <v>0.85407161085762895</v>
      </c>
      <c r="H3341" s="25">
        <f t="shared" si="632"/>
        <v>0.99880733708417879</v>
      </c>
      <c r="I3341" s="4">
        <f t="shared" si="626"/>
        <v>5528.5937487407637</v>
      </c>
      <c r="J3341" s="25">
        <f t="shared" si="633"/>
        <v>4273.8551315343693</v>
      </c>
      <c r="K3341" s="15">
        <f t="shared" si="627"/>
        <v>4268.7578630113958</v>
      </c>
      <c r="L3341" s="36">
        <f t="shared" si="628"/>
        <v>1253.2421369886042</v>
      </c>
      <c r="M3341" s="36">
        <f t="shared" si="629"/>
        <v>1253.2421369886042</v>
      </c>
      <c r="N3341" s="36">
        <f t="shared" si="630"/>
        <v>0.22695438916852667</v>
      </c>
      <c r="O3341" s="36">
        <f t="shared" si="631"/>
        <v>1570615.8539237634</v>
      </c>
      <c r="P3341" s="35">
        <f t="shared" si="634"/>
        <v>1570615.8539237634</v>
      </c>
    </row>
    <row r="3342" spans="1:16" x14ac:dyDescent="0.4">
      <c r="A3342" s="1">
        <v>3341</v>
      </c>
      <c r="B3342" s="21">
        <v>43154</v>
      </c>
      <c r="C3342" s="43">
        <v>1</v>
      </c>
      <c r="D3342">
        <v>6804</v>
      </c>
      <c r="E3342" s="25">
        <f t="shared" si="635"/>
        <v>6451</v>
      </c>
      <c r="F3342" s="25">
        <f t="shared" si="636"/>
        <v>6328.125</v>
      </c>
      <c r="G3342" s="25">
        <f t="shared" si="625"/>
        <v>1.0751999999999999</v>
      </c>
      <c r="H3342" s="25">
        <f t="shared" si="632"/>
        <v>1.0016405964821891</v>
      </c>
      <c r="I3342" s="4">
        <f t="shared" si="626"/>
        <v>6792.8556648921594</v>
      </c>
      <c r="J3342" s="25">
        <f t="shared" si="633"/>
        <v>4273.7952680737826</v>
      </c>
      <c r="K3342" s="15">
        <f t="shared" si="627"/>
        <v>4280.8068415561811</v>
      </c>
      <c r="L3342" s="36">
        <f t="shared" si="628"/>
        <v>2523.1931584438189</v>
      </c>
      <c r="M3342" s="36">
        <f t="shared" si="629"/>
        <v>2523.1931584438189</v>
      </c>
      <c r="N3342" s="36">
        <f t="shared" si="630"/>
        <v>0.37083967643207216</v>
      </c>
      <c r="O3342" s="36">
        <f t="shared" si="631"/>
        <v>6366503.7148176944</v>
      </c>
      <c r="P3342" s="35">
        <f t="shared" si="634"/>
        <v>6366503.7148176944</v>
      </c>
    </row>
    <row r="3343" spans="1:16" x14ac:dyDescent="0.4">
      <c r="A3343" s="1">
        <v>3342</v>
      </c>
      <c r="B3343" s="21">
        <v>43155</v>
      </c>
      <c r="C3343" s="43">
        <v>2</v>
      </c>
      <c r="D3343">
        <v>6610</v>
      </c>
      <c r="E3343" s="25">
        <f t="shared" si="635"/>
        <v>6205.25</v>
      </c>
      <c r="F3343" s="25">
        <f t="shared" si="636"/>
        <v>6183</v>
      </c>
      <c r="G3343" s="25">
        <f t="shared" si="625"/>
        <v>1.069060326702248</v>
      </c>
      <c r="H3343" s="25">
        <f t="shared" si="632"/>
        <v>0.99475543470319527</v>
      </c>
      <c r="I3343" s="4">
        <f t="shared" si="626"/>
        <v>6644.849346284017</v>
      </c>
      <c r="J3343" s="25">
        <f t="shared" si="633"/>
        <v>4273.735404613195</v>
      </c>
      <c r="K3343" s="15">
        <f t="shared" si="627"/>
        <v>4251.3215202224346</v>
      </c>
      <c r="L3343" s="36">
        <f t="shared" si="628"/>
        <v>2358.6784797775654</v>
      </c>
      <c r="M3343" s="36">
        <f t="shared" si="629"/>
        <v>2358.6784797775654</v>
      </c>
      <c r="N3343" s="36">
        <f t="shared" si="630"/>
        <v>0.35683486834758932</v>
      </c>
      <c r="O3343" s="36">
        <f t="shared" si="631"/>
        <v>5563364.1709658066</v>
      </c>
      <c r="P3343" s="35">
        <f t="shared" si="634"/>
        <v>5563364.1709658066</v>
      </c>
    </row>
    <row r="3344" spans="1:16" x14ac:dyDescent="0.4">
      <c r="A3344" s="1">
        <v>3343</v>
      </c>
      <c r="B3344" s="21">
        <v>43156</v>
      </c>
      <c r="C3344" s="43">
        <v>3</v>
      </c>
      <c r="D3344">
        <v>5885</v>
      </c>
      <c r="E3344" s="25">
        <f t="shared" si="635"/>
        <v>6160.75</v>
      </c>
      <c r="F3344" s="25">
        <f t="shared" si="636"/>
        <v>6092.75</v>
      </c>
      <c r="G3344" s="25">
        <f t="shared" si="625"/>
        <v>0.96590209675433913</v>
      </c>
      <c r="H3344" s="25">
        <f t="shared" si="632"/>
        <v>1.0047966317304369</v>
      </c>
      <c r="I3344" s="4">
        <f t="shared" si="626"/>
        <v>5856.9065760749945</v>
      </c>
      <c r="J3344" s="25">
        <f t="shared" si="633"/>
        <v>4273.6755411526083</v>
      </c>
      <c r="K3344" s="15">
        <f t="shared" si="627"/>
        <v>4294.1747888588925</v>
      </c>
      <c r="L3344" s="36">
        <f t="shared" si="628"/>
        <v>1590.8252111411075</v>
      </c>
      <c r="M3344" s="36">
        <f t="shared" si="629"/>
        <v>1590.8252111411075</v>
      </c>
      <c r="N3344" s="36">
        <f t="shared" si="630"/>
        <v>0.2703186425048611</v>
      </c>
      <c r="O3344" s="36">
        <f t="shared" si="631"/>
        <v>2530724.8524021492</v>
      </c>
      <c r="P3344" s="35">
        <f t="shared" si="634"/>
        <v>2530724.8524021492</v>
      </c>
    </row>
    <row r="3345" spans="1:16" x14ac:dyDescent="0.4">
      <c r="A3345" s="1">
        <v>3344</v>
      </c>
      <c r="B3345" s="21">
        <v>43157</v>
      </c>
      <c r="C3345" s="43">
        <v>4</v>
      </c>
      <c r="D3345">
        <v>5344</v>
      </c>
      <c r="E3345" s="25">
        <f t="shared" si="635"/>
        <v>6024.75</v>
      </c>
      <c r="F3345" s="25">
        <f t="shared" si="636"/>
        <v>5983.25</v>
      </c>
      <c r="G3345" s="25">
        <f t="shared" si="625"/>
        <v>0.89316007186729618</v>
      </c>
      <c r="H3345" s="25">
        <f t="shared" si="632"/>
        <v>0.99880733708417879</v>
      </c>
      <c r="I3345" s="4">
        <f t="shared" si="626"/>
        <v>5350.3812012442313</v>
      </c>
      <c r="J3345" s="25">
        <f t="shared" si="633"/>
        <v>4273.6156776920207</v>
      </c>
      <c r="K3345" s="15">
        <f t="shared" si="627"/>
        <v>4268.5186947567654</v>
      </c>
      <c r="L3345" s="36">
        <f t="shared" si="628"/>
        <v>1075.4813052432346</v>
      </c>
      <c r="M3345" s="36">
        <f t="shared" si="629"/>
        <v>1075.4813052432346</v>
      </c>
      <c r="N3345" s="36">
        <f t="shared" si="630"/>
        <v>0.20125024424461727</v>
      </c>
      <c r="O3345" s="36">
        <f t="shared" si="631"/>
        <v>1156660.0379276916</v>
      </c>
      <c r="P3345" s="35">
        <f t="shared" si="634"/>
        <v>1156660.0379276916</v>
      </c>
    </row>
    <row r="3346" spans="1:16" x14ac:dyDescent="0.4">
      <c r="A3346" s="1">
        <v>3345</v>
      </c>
      <c r="B3346" s="21">
        <v>43158</v>
      </c>
      <c r="C3346" s="43">
        <v>1</v>
      </c>
      <c r="D3346">
        <v>6260</v>
      </c>
      <c r="E3346" s="25">
        <f t="shared" si="635"/>
        <v>5941.75</v>
      </c>
      <c r="F3346" s="25">
        <f t="shared" si="636"/>
        <v>5839</v>
      </c>
      <c r="G3346" s="25">
        <f t="shared" si="625"/>
        <v>1.0721013872238396</v>
      </c>
      <c r="H3346" s="25">
        <f t="shared" si="632"/>
        <v>1.0016405964821891</v>
      </c>
      <c r="I3346" s="4">
        <f t="shared" si="626"/>
        <v>6249.7466875698001</v>
      </c>
      <c r="J3346" s="25">
        <f t="shared" si="633"/>
        <v>4273.5558142314339</v>
      </c>
      <c r="K3346" s="15">
        <f t="shared" si="627"/>
        <v>4280.566994866701</v>
      </c>
      <c r="L3346" s="36">
        <f t="shared" si="628"/>
        <v>1979.433005133299</v>
      </c>
      <c r="M3346" s="36">
        <f t="shared" si="629"/>
        <v>1979.433005133299</v>
      </c>
      <c r="N3346" s="36">
        <f t="shared" si="630"/>
        <v>0.3162033554526037</v>
      </c>
      <c r="O3346" s="36">
        <f t="shared" si="631"/>
        <v>3918155.0218110429</v>
      </c>
      <c r="P3346" s="35">
        <f t="shared" si="634"/>
        <v>3918155.0218110429</v>
      </c>
    </row>
    <row r="3347" spans="1:16" x14ac:dyDescent="0.4">
      <c r="A3347" s="1">
        <v>3346</v>
      </c>
      <c r="B3347" s="21">
        <v>43159</v>
      </c>
      <c r="C3347" s="43">
        <v>2</v>
      </c>
      <c r="D3347">
        <v>6278</v>
      </c>
      <c r="E3347" s="25">
        <f t="shared" si="635"/>
        <v>5736.25</v>
      </c>
      <c r="F3347" s="25">
        <f t="shared" si="636"/>
        <v>5863</v>
      </c>
      <c r="G3347" s="25">
        <f t="shared" si="625"/>
        <v>1.0707828756609243</v>
      </c>
      <c r="H3347" s="25">
        <f t="shared" si="632"/>
        <v>0.99475543470319527</v>
      </c>
      <c r="I3347" s="4">
        <f t="shared" si="626"/>
        <v>6311.0989706461505</v>
      </c>
      <c r="J3347" s="25">
        <f t="shared" si="633"/>
        <v>4273.4959507708463</v>
      </c>
      <c r="K3347" s="15">
        <f t="shared" si="627"/>
        <v>4251.0833222113979</v>
      </c>
      <c r="L3347" s="36">
        <f t="shared" si="628"/>
        <v>2026.9166777886021</v>
      </c>
      <c r="M3347" s="36">
        <f t="shared" si="629"/>
        <v>2026.9166777886021</v>
      </c>
      <c r="N3347" s="36">
        <f t="shared" si="630"/>
        <v>0.32286025450598949</v>
      </c>
      <c r="O3347" s="36">
        <f t="shared" si="631"/>
        <v>4108391.2186975838</v>
      </c>
      <c r="P3347" s="35">
        <f t="shared" si="634"/>
        <v>4108391.2186975838</v>
      </c>
    </row>
    <row r="3348" spans="1:16" x14ac:dyDescent="0.4">
      <c r="A3348" s="1">
        <v>3347</v>
      </c>
      <c r="B3348" s="21">
        <v>43160</v>
      </c>
      <c r="C3348" s="43">
        <v>3</v>
      </c>
      <c r="D3348">
        <v>5063</v>
      </c>
      <c r="E3348" s="25">
        <f t="shared" si="635"/>
        <v>5989.75</v>
      </c>
      <c r="F3348" s="25">
        <f t="shared" si="636"/>
        <v>6009.125</v>
      </c>
      <c r="G3348" s="25">
        <f t="shared" si="625"/>
        <v>0.84255195223930268</v>
      </c>
      <c r="H3348" s="25">
        <f t="shared" si="632"/>
        <v>1.0047966317304369</v>
      </c>
      <c r="I3348" s="4">
        <f t="shared" si="626"/>
        <v>5038.8305853301099</v>
      </c>
      <c r="J3348" s="25">
        <f t="shared" si="633"/>
        <v>4273.4360873102596</v>
      </c>
      <c r="K3348" s="15">
        <f t="shared" si="627"/>
        <v>4293.934186444646</v>
      </c>
      <c r="L3348" s="36">
        <f t="shared" si="628"/>
        <v>769.065813555354</v>
      </c>
      <c r="M3348" s="36">
        <f t="shared" si="629"/>
        <v>769.065813555354</v>
      </c>
      <c r="N3348" s="36">
        <f t="shared" si="630"/>
        <v>0.15189923238304445</v>
      </c>
      <c r="O3348" s="36">
        <f t="shared" si="631"/>
        <v>591462.22557955852</v>
      </c>
      <c r="P3348" s="35">
        <f t="shared" si="634"/>
        <v>591462.22557955852</v>
      </c>
    </row>
    <row r="3349" spans="1:16" x14ac:dyDescent="0.4">
      <c r="A3349" s="1">
        <v>3348</v>
      </c>
      <c r="B3349" s="21">
        <v>43161</v>
      </c>
      <c r="C3349" s="43">
        <v>4</v>
      </c>
      <c r="D3349">
        <v>6358</v>
      </c>
      <c r="E3349" s="25">
        <f t="shared" si="635"/>
        <v>6028.5</v>
      </c>
      <c r="F3349" s="25">
        <f t="shared" si="636"/>
        <v>5952.125</v>
      </c>
      <c r="G3349" s="25">
        <f t="shared" si="625"/>
        <v>1.0681899321670831</v>
      </c>
      <c r="H3349" s="25">
        <f t="shared" si="632"/>
        <v>0.99880733708417879</v>
      </c>
      <c r="I3349" s="4">
        <f t="shared" si="626"/>
        <v>6365.5920055222341</v>
      </c>
      <c r="J3349" s="25">
        <f t="shared" si="633"/>
        <v>4273.376223849672</v>
      </c>
      <c r="K3349" s="15">
        <f t="shared" si="627"/>
        <v>4268.2795265021341</v>
      </c>
      <c r="L3349" s="36">
        <f t="shared" si="628"/>
        <v>2089.7204734978659</v>
      </c>
      <c r="M3349" s="36">
        <f t="shared" si="629"/>
        <v>2089.7204734978659</v>
      </c>
      <c r="N3349" s="36">
        <f t="shared" si="630"/>
        <v>0.32867575865018339</v>
      </c>
      <c r="O3349" s="36">
        <f t="shared" si="631"/>
        <v>4366931.6573561449</v>
      </c>
      <c r="P3349" s="35">
        <f t="shared" si="634"/>
        <v>4366931.6573561449</v>
      </c>
    </row>
    <row r="3350" spans="1:16" x14ac:dyDescent="0.4">
      <c r="A3350" s="1">
        <v>3349</v>
      </c>
      <c r="B3350" s="21">
        <v>43162</v>
      </c>
      <c r="C3350" s="43">
        <v>1</v>
      </c>
      <c r="D3350">
        <v>6415</v>
      </c>
      <c r="E3350" s="25">
        <f t="shared" si="635"/>
        <v>5875.75</v>
      </c>
      <c r="F3350" s="25">
        <f t="shared" si="636"/>
        <v>5699.125</v>
      </c>
      <c r="G3350" s="25">
        <f t="shared" si="625"/>
        <v>1.125611387713026</v>
      </c>
      <c r="H3350" s="25">
        <f t="shared" si="632"/>
        <v>1.0016405964821891</v>
      </c>
      <c r="I3350" s="4">
        <f t="shared" si="626"/>
        <v>6404.4928116230458</v>
      </c>
      <c r="J3350" s="25">
        <f t="shared" si="633"/>
        <v>4273.3163603890853</v>
      </c>
      <c r="K3350" s="15">
        <f t="shared" si="627"/>
        <v>4280.3271481772208</v>
      </c>
      <c r="L3350" s="36">
        <f t="shared" si="628"/>
        <v>2134.6728518227792</v>
      </c>
      <c r="M3350" s="36">
        <f t="shared" si="629"/>
        <v>2134.6728518227792</v>
      </c>
      <c r="N3350" s="36">
        <f t="shared" si="630"/>
        <v>0.33276272047120486</v>
      </c>
      <c r="O3350" s="36">
        <f t="shared" si="631"/>
        <v>4556828.1843091967</v>
      </c>
      <c r="P3350" s="35">
        <f t="shared" si="634"/>
        <v>4556828.1843091967</v>
      </c>
    </row>
    <row r="3351" spans="1:16" x14ac:dyDescent="0.4">
      <c r="A3351" s="1">
        <v>3350</v>
      </c>
      <c r="B3351" s="21">
        <v>43163</v>
      </c>
      <c r="C3351" s="43">
        <v>2</v>
      </c>
      <c r="D3351">
        <v>5667</v>
      </c>
      <c r="E3351" s="25">
        <f t="shared" si="635"/>
        <v>5522.5</v>
      </c>
      <c r="F3351" s="25">
        <f t="shared" si="636"/>
        <v>5501.5</v>
      </c>
      <c r="G3351" s="25">
        <f t="shared" si="625"/>
        <v>1.0300827047168954</v>
      </c>
      <c r="H3351" s="25">
        <f t="shared" si="632"/>
        <v>0.99475543470319527</v>
      </c>
      <c r="I3351" s="4">
        <f t="shared" si="626"/>
        <v>5696.8776468065844</v>
      </c>
      <c r="J3351" s="25">
        <f t="shared" si="633"/>
        <v>4273.2564969284977</v>
      </c>
      <c r="K3351" s="15">
        <f t="shared" si="627"/>
        <v>4250.8451242003612</v>
      </c>
      <c r="L3351" s="36">
        <f t="shared" si="628"/>
        <v>1416.1548757996388</v>
      </c>
      <c r="M3351" s="36">
        <f t="shared" si="629"/>
        <v>1416.1548757996388</v>
      </c>
      <c r="N3351" s="36">
        <f t="shared" si="630"/>
        <v>0.2498949842596857</v>
      </c>
      <c r="O3351" s="36">
        <f t="shared" si="631"/>
        <v>2005494.6322510904</v>
      </c>
      <c r="P3351" s="35">
        <f t="shared" si="634"/>
        <v>2005494.6322510904</v>
      </c>
    </row>
    <row r="3352" spans="1:16" x14ac:dyDescent="0.4">
      <c r="A3352" s="1">
        <v>3351</v>
      </c>
      <c r="B3352" s="21">
        <v>43164</v>
      </c>
      <c r="C3352" s="43">
        <v>3</v>
      </c>
      <c r="D3352">
        <v>3650</v>
      </c>
      <c r="E3352" s="25">
        <f t="shared" si="635"/>
        <v>5480.5</v>
      </c>
      <c r="F3352" s="25">
        <f t="shared" si="636"/>
        <v>5483.625</v>
      </c>
      <c r="G3352" s="25">
        <f t="shared" si="625"/>
        <v>0.66561809022316443</v>
      </c>
      <c r="H3352" s="25">
        <f t="shared" si="632"/>
        <v>1.0047966317304369</v>
      </c>
      <c r="I3352" s="4">
        <f t="shared" si="626"/>
        <v>3632.5758713124433</v>
      </c>
      <c r="J3352" s="25">
        <f t="shared" si="633"/>
        <v>4273.1966334679109</v>
      </c>
      <c r="K3352" s="15">
        <f t="shared" si="627"/>
        <v>4293.6935840303995</v>
      </c>
      <c r="L3352" s="36">
        <f t="shared" si="628"/>
        <v>-643.69358403039951</v>
      </c>
      <c r="M3352" s="36">
        <f t="shared" si="629"/>
        <v>643.69358403039951</v>
      </c>
      <c r="N3352" s="36">
        <f t="shared" si="630"/>
        <v>0.1763544065836711</v>
      </c>
      <c r="O3352" s="36">
        <f t="shared" si="631"/>
        <v>414341.43012190098</v>
      </c>
      <c r="P3352" s="35">
        <f t="shared" si="634"/>
        <v>414341.43012190098</v>
      </c>
    </row>
    <row r="3353" spans="1:16" x14ac:dyDescent="0.4">
      <c r="A3353" s="1">
        <v>3352</v>
      </c>
      <c r="B3353" s="21">
        <v>43165</v>
      </c>
      <c r="C3353" s="43">
        <v>4</v>
      </c>
      <c r="D3353">
        <v>6190</v>
      </c>
      <c r="E3353" s="25">
        <f t="shared" si="635"/>
        <v>5486.75</v>
      </c>
      <c r="F3353" s="25">
        <f t="shared" si="636"/>
        <v>5427</v>
      </c>
      <c r="G3353" s="25">
        <f t="shared" si="625"/>
        <v>1.1405933296480559</v>
      </c>
      <c r="H3353" s="25">
        <f t="shared" si="632"/>
        <v>0.99880733708417879</v>
      </c>
      <c r="I3353" s="4">
        <f t="shared" si="626"/>
        <v>6197.3913988962931</v>
      </c>
      <c r="J3353" s="25">
        <f t="shared" si="633"/>
        <v>4273.1367700073233</v>
      </c>
      <c r="K3353" s="15">
        <f t="shared" si="627"/>
        <v>4268.0403582475037</v>
      </c>
      <c r="L3353" s="36">
        <f t="shared" si="628"/>
        <v>1921.9596417524963</v>
      </c>
      <c r="M3353" s="36">
        <f t="shared" si="629"/>
        <v>1921.9596417524963</v>
      </c>
      <c r="N3353" s="36">
        <f t="shared" si="630"/>
        <v>0.31049428784369892</v>
      </c>
      <c r="O3353" s="36">
        <f t="shared" si="631"/>
        <v>3693928.8645253838</v>
      </c>
      <c r="P3353" s="35">
        <f t="shared" si="634"/>
        <v>3693928.8645253838</v>
      </c>
    </row>
    <row r="3354" spans="1:16" x14ac:dyDescent="0.4">
      <c r="A3354" s="1">
        <v>3353</v>
      </c>
      <c r="B3354" s="21">
        <v>43166</v>
      </c>
      <c r="C3354" s="43">
        <v>1</v>
      </c>
      <c r="D3354">
        <v>6440</v>
      </c>
      <c r="E3354" s="25">
        <f t="shared" si="635"/>
        <v>5367.25</v>
      </c>
      <c r="F3354" s="25">
        <f t="shared" si="636"/>
        <v>5719.625</v>
      </c>
      <c r="G3354" s="25">
        <f t="shared" si="625"/>
        <v>1.1259479423913281</v>
      </c>
      <c r="H3354" s="25">
        <f t="shared" si="632"/>
        <v>1.0016405964821891</v>
      </c>
      <c r="I3354" s="4">
        <f t="shared" si="626"/>
        <v>6429.4518638896989</v>
      </c>
      <c r="J3354" s="25">
        <f t="shared" si="633"/>
        <v>4273.0769065467366</v>
      </c>
      <c r="K3354" s="15">
        <f t="shared" si="627"/>
        <v>4280.0873014877407</v>
      </c>
      <c r="L3354" s="36">
        <f t="shared" si="628"/>
        <v>2159.9126985122593</v>
      </c>
      <c r="M3354" s="36">
        <f t="shared" si="629"/>
        <v>2159.9126985122593</v>
      </c>
      <c r="N3354" s="36">
        <f t="shared" si="630"/>
        <v>0.33539017057643777</v>
      </c>
      <c r="O3354" s="36">
        <f t="shared" si="631"/>
        <v>4665222.8651945097</v>
      </c>
      <c r="P3354" s="35">
        <f t="shared" si="634"/>
        <v>4665222.8651945097</v>
      </c>
    </row>
    <row r="3355" spans="1:16" x14ac:dyDescent="0.4">
      <c r="A3355" s="1">
        <v>3354</v>
      </c>
      <c r="B3355" s="21">
        <v>43167</v>
      </c>
      <c r="C3355" s="43">
        <v>2</v>
      </c>
      <c r="D3355">
        <v>5189</v>
      </c>
      <c r="E3355" s="25">
        <f t="shared" si="635"/>
        <v>6072</v>
      </c>
      <c r="F3355" s="25">
        <f t="shared" si="636"/>
        <v>6094.25</v>
      </c>
      <c r="G3355" s="25">
        <f t="shared" si="625"/>
        <v>0.85145834187964065</v>
      </c>
      <c r="H3355" s="25">
        <f t="shared" si="632"/>
        <v>0.99475543470319527</v>
      </c>
      <c r="I3355" s="4">
        <f t="shared" si="626"/>
        <v>5216.35752766532</v>
      </c>
      <c r="J3355" s="25">
        <f t="shared" si="633"/>
        <v>4273.017043086149</v>
      </c>
      <c r="K3355" s="15">
        <f t="shared" si="627"/>
        <v>4250.6069261893244</v>
      </c>
      <c r="L3355" s="36">
        <f t="shared" si="628"/>
        <v>938.39307381067556</v>
      </c>
      <c r="M3355" s="36">
        <f t="shared" si="629"/>
        <v>938.39307381067556</v>
      </c>
      <c r="N3355" s="36">
        <f t="shared" si="630"/>
        <v>0.18084275849116893</v>
      </c>
      <c r="O3355" s="36">
        <f t="shared" si="631"/>
        <v>880581.560975848</v>
      </c>
      <c r="P3355" s="35">
        <f t="shared" si="634"/>
        <v>880581.560975848</v>
      </c>
    </row>
    <row r="3356" spans="1:16" x14ac:dyDescent="0.4">
      <c r="A3356" s="1">
        <v>3355</v>
      </c>
      <c r="B3356" s="21">
        <v>43168</v>
      </c>
      <c r="C3356" s="43">
        <v>3</v>
      </c>
      <c r="D3356">
        <v>6469</v>
      </c>
      <c r="E3356" s="25">
        <f t="shared" si="635"/>
        <v>6116.5</v>
      </c>
      <c r="F3356" s="25">
        <f t="shared" si="636"/>
        <v>6018.625</v>
      </c>
      <c r="G3356" s="25">
        <f t="shared" si="625"/>
        <v>1.0748302145423581</v>
      </c>
      <c r="H3356" s="25">
        <f t="shared" si="632"/>
        <v>1.0047966317304369</v>
      </c>
      <c r="I3356" s="4">
        <f t="shared" si="626"/>
        <v>6438.1187154849849</v>
      </c>
      <c r="J3356" s="25">
        <f t="shared" si="633"/>
        <v>4272.9571796255623</v>
      </c>
      <c r="K3356" s="15">
        <f t="shared" si="627"/>
        <v>4293.4529816161521</v>
      </c>
      <c r="L3356" s="36">
        <f t="shared" si="628"/>
        <v>2175.5470183838479</v>
      </c>
      <c r="M3356" s="36">
        <f t="shared" si="629"/>
        <v>2175.5470183838479</v>
      </c>
      <c r="N3356" s="36">
        <f t="shared" si="630"/>
        <v>0.33630345005160733</v>
      </c>
      <c r="O3356" s="36">
        <f t="shared" si="631"/>
        <v>4733004.8291988503</v>
      </c>
      <c r="P3356" s="35">
        <f t="shared" si="634"/>
        <v>4733004.8291988503</v>
      </c>
    </row>
    <row r="3357" spans="1:16" x14ac:dyDescent="0.4">
      <c r="A3357" s="1">
        <v>3356</v>
      </c>
      <c r="B3357" s="21">
        <v>43169</v>
      </c>
      <c r="C3357" s="43">
        <v>4</v>
      </c>
      <c r="D3357">
        <v>6368</v>
      </c>
      <c r="E3357" s="25">
        <f t="shared" si="635"/>
        <v>5920.75</v>
      </c>
      <c r="F3357" s="25">
        <f t="shared" si="636"/>
        <v>5919</v>
      </c>
      <c r="G3357" s="25">
        <f t="shared" si="625"/>
        <v>1.0758574083460044</v>
      </c>
      <c r="H3357" s="25">
        <f t="shared" si="632"/>
        <v>0.99880733708417879</v>
      </c>
      <c r="I3357" s="4">
        <f t="shared" si="626"/>
        <v>6375.6039463928264</v>
      </c>
      <c r="J3357" s="25">
        <f t="shared" si="633"/>
        <v>4272.8973161649747</v>
      </c>
      <c r="K3357" s="15">
        <f t="shared" si="627"/>
        <v>4267.8011899928724</v>
      </c>
      <c r="L3357" s="36">
        <f t="shared" si="628"/>
        <v>2100.1988100071276</v>
      </c>
      <c r="M3357" s="36">
        <f t="shared" si="629"/>
        <v>2100.1988100071276</v>
      </c>
      <c r="N3357" s="36">
        <f t="shared" si="630"/>
        <v>0.32980508951116955</v>
      </c>
      <c r="O3357" s="36">
        <f t="shared" si="631"/>
        <v>4410835.0415553544</v>
      </c>
      <c r="P3357" s="35">
        <f t="shared" si="634"/>
        <v>4410835.0415553544</v>
      </c>
    </row>
    <row r="3358" spans="1:16" x14ac:dyDescent="0.4">
      <c r="A3358" s="1">
        <v>3357</v>
      </c>
      <c r="B3358" s="21">
        <v>43170</v>
      </c>
      <c r="C3358" s="43">
        <v>1</v>
      </c>
      <c r="D3358">
        <v>5657</v>
      </c>
      <c r="E3358" s="25">
        <f t="shared" si="635"/>
        <v>5917.25</v>
      </c>
      <c r="F3358" s="25">
        <f t="shared" si="636"/>
        <v>5868.75</v>
      </c>
      <c r="G3358" s="25">
        <f t="shared" si="625"/>
        <v>0.96391906283280082</v>
      </c>
      <c r="H3358" s="25">
        <f t="shared" si="632"/>
        <v>1.0016405964821891</v>
      </c>
      <c r="I3358" s="4">
        <f t="shared" si="626"/>
        <v>5647.7343468981408</v>
      </c>
      <c r="J3358" s="25">
        <f t="shared" si="633"/>
        <v>4272.8374527043879</v>
      </c>
      <c r="K3358" s="15">
        <f t="shared" si="627"/>
        <v>4279.8474547982605</v>
      </c>
      <c r="L3358" s="36">
        <f t="shared" si="628"/>
        <v>1377.1525452017395</v>
      </c>
      <c r="M3358" s="36">
        <f t="shared" si="629"/>
        <v>1377.1525452017395</v>
      </c>
      <c r="N3358" s="36">
        <f t="shared" si="630"/>
        <v>0.24344220350039589</v>
      </c>
      <c r="O3358" s="36">
        <f t="shared" si="631"/>
        <v>1896549.132755629</v>
      </c>
      <c r="P3358" s="35">
        <f t="shared" si="634"/>
        <v>1896549.132755629</v>
      </c>
    </row>
    <row r="3359" spans="1:16" x14ac:dyDescent="0.4">
      <c r="A3359" s="1">
        <v>3358</v>
      </c>
      <c r="B3359" s="21">
        <v>43171</v>
      </c>
      <c r="C3359" s="43">
        <v>2</v>
      </c>
      <c r="D3359">
        <v>5175</v>
      </c>
      <c r="E3359" s="25">
        <f t="shared" si="635"/>
        <v>5820.25</v>
      </c>
      <c r="F3359" s="25">
        <f t="shared" si="636"/>
        <v>5798</v>
      </c>
      <c r="G3359" s="25">
        <f t="shared" si="625"/>
        <v>0.8925491548809934</v>
      </c>
      <c r="H3359" s="25">
        <f t="shared" si="632"/>
        <v>0.99475543470319527</v>
      </c>
      <c r="I3359" s="4">
        <f t="shared" si="626"/>
        <v>5202.283716644446</v>
      </c>
      <c r="J3359" s="25">
        <f t="shared" si="633"/>
        <v>4272.7775892438003</v>
      </c>
      <c r="K3359" s="15">
        <f t="shared" si="627"/>
        <v>4250.3687281782877</v>
      </c>
      <c r="L3359" s="36">
        <f t="shared" si="628"/>
        <v>924.63127182171229</v>
      </c>
      <c r="M3359" s="36">
        <f t="shared" si="629"/>
        <v>924.63127182171229</v>
      </c>
      <c r="N3359" s="36">
        <f t="shared" si="630"/>
        <v>0.17867270953076567</v>
      </c>
      <c r="O3359" s="36">
        <f t="shared" si="631"/>
        <v>854942.98883063719</v>
      </c>
      <c r="P3359" s="35">
        <f t="shared" si="634"/>
        <v>854942.98883063719</v>
      </c>
    </row>
    <row r="3360" spans="1:16" x14ac:dyDescent="0.4">
      <c r="A3360" s="1">
        <v>3359</v>
      </c>
      <c r="B3360" s="21">
        <v>43172</v>
      </c>
      <c r="C3360" s="43">
        <v>3</v>
      </c>
      <c r="D3360">
        <v>6081</v>
      </c>
      <c r="E3360" s="25">
        <f t="shared" si="635"/>
        <v>5775.75</v>
      </c>
      <c r="F3360" s="25">
        <f t="shared" si="636"/>
        <v>5678</v>
      </c>
      <c r="G3360" s="25">
        <f t="shared" si="625"/>
        <v>1.0709756956674885</v>
      </c>
      <c r="H3360" s="25">
        <f t="shared" si="632"/>
        <v>1.0047966317304369</v>
      </c>
      <c r="I3360" s="4">
        <f t="shared" si="626"/>
        <v>6051.9709242331419</v>
      </c>
      <c r="J3360" s="25">
        <f t="shared" si="633"/>
        <v>4272.7177257832136</v>
      </c>
      <c r="K3360" s="15">
        <f t="shared" si="627"/>
        <v>4293.2123792019056</v>
      </c>
      <c r="L3360" s="36">
        <f t="shared" si="628"/>
        <v>1787.7876207980944</v>
      </c>
      <c r="M3360" s="36">
        <f t="shared" si="629"/>
        <v>1787.7876207980944</v>
      </c>
      <c r="N3360" s="36">
        <f t="shared" si="630"/>
        <v>0.2939956620289581</v>
      </c>
      <c r="O3360" s="36">
        <f t="shared" si="631"/>
        <v>3196184.577078911</v>
      </c>
      <c r="P3360" s="35">
        <f t="shared" si="634"/>
        <v>3196184.577078911</v>
      </c>
    </row>
    <row r="3361" spans="1:16" x14ac:dyDescent="0.4">
      <c r="A3361" s="1">
        <v>3360</v>
      </c>
      <c r="B3361" s="21">
        <v>43173</v>
      </c>
      <c r="C3361" s="43">
        <v>4</v>
      </c>
      <c r="D3361">
        <v>6190</v>
      </c>
      <c r="E3361" s="25">
        <f t="shared" si="635"/>
        <v>5580.25</v>
      </c>
      <c r="F3361" s="25">
        <f t="shared" si="636"/>
        <v>5698.875</v>
      </c>
      <c r="G3361" s="25">
        <f t="shared" si="625"/>
        <v>1.0861792897721041</v>
      </c>
      <c r="H3361" s="25">
        <f t="shared" si="632"/>
        <v>0.99880733708417879</v>
      </c>
      <c r="I3361" s="4">
        <f t="shared" si="626"/>
        <v>6197.3913988962931</v>
      </c>
      <c r="J3361" s="25">
        <f t="shared" si="633"/>
        <v>4272.657862322626</v>
      </c>
      <c r="K3361" s="15">
        <f t="shared" si="627"/>
        <v>4267.562021738242</v>
      </c>
      <c r="L3361" s="36">
        <f t="shared" si="628"/>
        <v>1922.437978261758</v>
      </c>
      <c r="M3361" s="36">
        <f t="shared" si="629"/>
        <v>1922.437978261758</v>
      </c>
      <c r="N3361" s="36">
        <f t="shared" si="630"/>
        <v>0.31057156353178644</v>
      </c>
      <c r="O3361" s="36">
        <f t="shared" si="631"/>
        <v>3695767.7802631552</v>
      </c>
      <c r="P3361" s="35">
        <f t="shared" si="634"/>
        <v>3695767.7802631552</v>
      </c>
    </row>
    <row r="3362" spans="1:16" x14ac:dyDescent="0.4">
      <c r="A3362" s="1">
        <v>3361</v>
      </c>
      <c r="B3362" s="21">
        <v>43174</v>
      </c>
      <c r="C3362" s="43">
        <v>1</v>
      </c>
      <c r="D3362">
        <v>4875</v>
      </c>
      <c r="E3362" s="25">
        <f t="shared" si="635"/>
        <v>5817.5</v>
      </c>
      <c r="F3362" s="25">
        <f t="shared" si="636"/>
        <v>5513.625</v>
      </c>
      <c r="G3362" s="25">
        <f t="shared" si="625"/>
        <v>0.88417329796640143</v>
      </c>
      <c r="H3362" s="25">
        <f t="shared" si="632"/>
        <v>1.0016405964821891</v>
      </c>
      <c r="I3362" s="4">
        <f t="shared" si="626"/>
        <v>4867.0151919972486</v>
      </c>
      <c r="J3362" s="25">
        <f t="shared" si="633"/>
        <v>4272.5979988620393</v>
      </c>
      <c r="K3362" s="15">
        <f t="shared" si="627"/>
        <v>4279.6076081087804</v>
      </c>
      <c r="L3362" s="36">
        <f t="shared" si="628"/>
        <v>595.39239189121963</v>
      </c>
      <c r="M3362" s="36">
        <f t="shared" si="629"/>
        <v>595.39239189121963</v>
      </c>
      <c r="N3362" s="36">
        <f t="shared" si="630"/>
        <v>0.1221317726956348</v>
      </c>
      <c r="O3362" s="36">
        <f t="shared" si="631"/>
        <v>354492.10032194766</v>
      </c>
      <c r="P3362" s="35">
        <f t="shared" si="634"/>
        <v>354492.10032194766</v>
      </c>
    </row>
    <row r="3363" spans="1:16" x14ac:dyDescent="0.4">
      <c r="A3363" s="1">
        <v>3362</v>
      </c>
      <c r="B3363" s="21">
        <v>43175</v>
      </c>
      <c r="C3363" s="43">
        <v>2</v>
      </c>
      <c r="D3363">
        <v>6124</v>
      </c>
      <c r="E3363" s="25">
        <f t="shared" si="635"/>
        <v>5209.75</v>
      </c>
      <c r="F3363" s="25">
        <f t="shared" si="636"/>
        <v>5119.25</v>
      </c>
      <c r="G3363" s="25">
        <f t="shared" si="625"/>
        <v>1.1962689847145578</v>
      </c>
      <c r="H3363" s="25">
        <f t="shared" si="632"/>
        <v>0.99475543470319527</v>
      </c>
      <c r="I3363" s="4">
        <f t="shared" si="626"/>
        <v>6156.2870494165381</v>
      </c>
      <c r="J3363" s="25">
        <f t="shared" si="633"/>
        <v>4272.5381354014517</v>
      </c>
      <c r="K3363" s="15">
        <f t="shared" si="627"/>
        <v>4250.1305301672501</v>
      </c>
      <c r="L3363" s="36">
        <f t="shared" si="628"/>
        <v>1873.8694698327499</v>
      </c>
      <c r="M3363" s="36">
        <f t="shared" si="629"/>
        <v>1873.8694698327499</v>
      </c>
      <c r="N3363" s="36">
        <f t="shared" si="630"/>
        <v>0.30598782982246081</v>
      </c>
      <c r="O3363" s="36">
        <f t="shared" si="631"/>
        <v>3511386.7899712711</v>
      </c>
      <c r="P3363" s="35">
        <f t="shared" si="634"/>
        <v>3511386.7899712711</v>
      </c>
    </row>
    <row r="3364" spans="1:16" x14ac:dyDescent="0.4">
      <c r="A3364" s="1">
        <v>3363</v>
      </c>
      <c r="B3364" s="21">
        <v>43176</v>
      </c>
      <c r="C3364" s="43">
        <v>3</v>
      </c>
      <c r="D3364">
        <v>3650</v>
      </c>
      <c r="E3364" s="25">
        <f t="shared" si="635"/>
        <v>5028.75</v>
      </c>
      <c r="F3364" s="25">
        <f t="shared" si="636"/>
        <v>5046.25</v>
      </c>
      <c r="G3364" s="25">
        <f t="shared" si="625"/>
        <v>0.72330938815952439</v>
      </c>
      <c r="H3364" s="25">
        <f t="shared" si="632"/>
        <v>1.0047966317304369</v>
      </c>
      <c r="I3364" s="4">
        <f t="shared" si="626"/>
        <v>3632.5758713124433</v>
      </c>
      <c r="J3364" s="25">
        <f t="shared" si="633"/>
        <v>4272.4782719408649</v>
      </c>
      <c r="K3364" s="15">
        <f t="shared" si="627"/>
        <v>4292.9717767876582</v>
      </c>
      <c r="L3364" s="36">
        <f t="shared" si="628"/>
        <v>-642.9717767876582</v>
      </c>
      <c r="M3364" s="36">
        <f t="shared" si="629"/>
        <v>642.9717767876582</v>
      </c>
      <c r="N3364" s="36">
        <f t="shared" si="630"/>
        <v>0.17615665117470089</v>
      </c>
      <c r="O3364" s="36">
        <f t="shared" si="631"/>
        <v>413412.70574547816</v>
      </c>
      <c r="P3364" s="35">
        <f t="shared" si="634"/>
        <v>413412.70574547816</v>
      </c>
    </row>
    <row r="3365" spans="1:16" x14ac:dyDescent="0.4">
      <c r="A3365" s="1">
        <v>3364</v>
      </c>
      <c r="B3365" s="21">
        <v>43177</v>
      </c>
      <c r="C3365" s="43">
        <v>4</v>
      </c>
      <c r="D3365">
        <v>5466</v>
      </c>
      <c r="E3365" s="25">
        <f t="shared" si="635"/>
        <v>5063.75</v>
      </c>
      <c r="F3365" s="25">
        <f t="shared" si="636"/>
        <v>5000.625</v>
      </c>
      <c r="G3365" s="25">
        <f t="shared" si="625"/>
        <v>1.093063367079115</v>
      </c>
      <c r="H3365" s="25">
        <f t="shared" si="632"/>
        <v>0.99880733708417879</v>
      </c>
      <c r="I3365" s="4">
        <f t="shared" si="626"/>
        <v>5472.5268798654506</v>
      </c>
      <c r="J3365" s="25">
        <f t="shared" si="633"/>
        <v>4272.4184084802773</v>
      </c>
      <c r="K3365" s="15">
        <f t="shared" si="627"/>
        <v>4267.3228534836107</v>
      </c>
      <c r="L3365" s="36">
        <f t="shared" si="628"/>
        <v>1198.6771465163893</v>
      </c>
      <c r="M3365" s="36">
        <f t="shared" si="629"/>
        <v>1198.6771465163893</v>
      </c>
      <c r="N3365" s="36">
        <f t="shared" si="630"/>
        <v>0.21929695325949308</v>
      </c>
      <c r="O3365" s="36">
        <f t="shared" si="631"/>
        <v>1436826.9015806734</v>
      </c>
      <c r="P3365" s="35">
        <f t="shared" si="634"/>
        <v>1436826.9015806734</v>
      </c>
    </row>
    <row r="3366" spans="1:16" x14ac:dyDescent="0.4">
      <c r="A3366" s="1">
        <v>3365</v>
      </c>
      <c r="B3366" s="21">
        <v>43178</v>
      </c>
      <c r="C3366" s="43">
        <v>1</v>
      </c>
      <c r="D3366">
        <v>5015</v>
      </c>
      <c r="E3366" s="25">
        <f t="shared" si="635"/>
        <v>4937.5</v>
      </c>
      <c r="F3366" s="25">
        <f t="shared" si="636"/>
        <v>5281.25</v>
      </c>
      <c r="G3366" s="25">
        <f t="shared" si="625"/>
        <v>0.94958579881656802</v>
      </c>
      <c r="H3366" s="25">
        <f t="shared" si="632"/>
        <v>1.0016405964821891</v>
      </c>
      <c r="I3366" s="4">
        <f t="shared" si="626"/>
        <v>5006.7858846905028</v>
      </c>
      <c r="J3366" s="25">
        <f t="shared" si="633"/>
        <v>4272.3585450196906</v>
      </c>
      <c r="K3366" s="15">
        <f t="shared" si="627"/>
        <v>4279.3677614193002</v>
      </c>
      <c r="L3366" s="36">
        <f t="shared" si="628"/>
        <v>735.63223858069978</v>
      </c>
      <c r="M3366" s="36">
        <f t="shared" si="629"/>
        <v>735.63223858069978</v>
      </c>
      <c r="N3366" s="36">
        <f t="shared" si="630"/>
        <v>0.14668638855048849</v>
      </c>
      <c r="O3366" s="36">
        <f t="shared" si="631"/>
        <v>541154.79043925158</v>
      </c>
      <c r="P3366" s="35">
        <f t="shared" si="634"/>
        <v>541154.79043925158</v>
      </c>
    </row>
    <row r="3367" spans="1:16" x14ac:dyDescent="0.4">
      <c r="A3367" s="1">
        <v>3366</v>
      </c>
      <c r="B3367" s="21">
        <v>43179</v>
      </c>
      <c r="C3367" s="43">
        <v>2</v>
      </c>
      <c r="D3367">
        <v>5619</v>
      </c>
      <c r="E3367" s="25">
        <f t="shared" si="635"/>
        <v>5625</v>
      </c>
      <c r="F3367" s="25">
        <f t="shared" si="636"/>
        <v>5597.375</v>
      </c>
      <c r="G3367" s="25">
        <f t="shared" si="625"/>
        <v>1.0038634181201009</v>
      </c>
      <c r="H3367" s="25">
        <f t="shared" si="632"/>
        <v>0.99475543470319527</v>
      </c>
      <c r="I3367" s="4">
        <f t="shared" si="626"/>
        <v>5648.6245804493028</v>
      </c>
      <c r="J3367" s="25">
        <f t="shared" si="633"/>
        <v>4272.298681559103</v>
      </c>
      <c r="K3367" s="15">
        <f t="shared" si="627"/>
        <v>4249.8923321562133</v>
      </c>
      <c r="L3367" s="36">
        <f t="shared" si="628"/>
        <v>1369.1076678437867</v>
      </c>
      <c r="M3367" s="36">
        <f t="shared" si="629"/>
        <v>1369.1076678437867</v>
      </c>
      <c r="N3367" s="36">
        <f t="shared" si="630"/>
        <v>0.24365681933507505</v>
      </c>
      <c r="O3367" s="36">
        <f t="shared" si="631"/>
        <v>1874455.8061486525</v>
      </c>
      <c r="P3367" s="35">
        <f t="shared" si="634"/>
        <v>1874455.8061486525</v>
      </c>
    </row>
    <row r="3368" spans="1:16" x14ac:dyDescent="0.4">
      <c r="A3368" s="1">
        <v>3367</v>
      </c>
      <c r="B3368" s="21">
        <v>43180</v>
      </c>
      <c r="C3368" s="43">
        <v>3</v>
      </c>
      <c r="D3368">
        <v>6400</v>
      </c>
      <c r="E3368" s="25">
        <f t="shared" si="635"/>
        <v>5569.75</v>
      </c>
      <c r="F3368" s="25">
        <f t="shared" si="636"/>
        <v>5739.875</v>
      </c>
      <c r="G3368" s="25">
        <f t="shared" si="625"/>
        <v>1.1150068599054856</v>
      </c>
      <c r="H3368" s="25">
        <f t="shared" si="632"/>
        <v>1.0047966317304369</v>
      </c>
      <c r="I3368" s="4">
        <f t="shared" si="626"/>
        <v>6369.448103123188</v>
      </c>
      <c r="J3368" s="25">
        <f t="shared" si="633"/>
        <v>4272.2388180985163</v>
      </c>
      <c r="K3368" s="15">
        <f t="shared" si="627"/>
        <v>4292.7311743734117</v>
      </c>
      <c r="L3368" s="36">
        <f t="shared" si="628"/>
        <v>2107.2688256265883</v>
      </c>
      <c r="M3368" s="36">
        <f t="shared" si="629"/>
        <v>2107.2688256265883</v>
      </c>
      <c r="N3368" s="36">
        <f t="shared" si="630"/>
        <v>0.32926075400415444</v>
      </c>
      <c r="O3368" s="36">
        <f t="shared" si="631"/>
        <v>4440581.9034576602</v>
      </c>
      <c r="P3368" s="35">
        <f t="shared" si="634"/>
        <v>4440581.9034576602</v>
      </c>
    </row>
    <row r="3369" spans="1:16" x14ac:dyDescent="0.4">
      <c r="A3369" s="1">
        <v>3368</v>
      </c>
      <c r="B3369" s="21">
        <v>43181</v>
      </c>
      <c r="C3369" s="43">
        <v>4</v>
      </c>
      <c r="D3369">
        <v>5245</v>
      </c>
      <c r="E3369" s="25">
        <f t="shared" si="635"/>
        <v>5910</v>
      </c>
      <c r="F3369" s="25">
        <f t="shared" si="636"/>
        <v>5785.5</v>
      </c>
      <c r="G3369" s="25">
        <f t="shared" si="625"/>
        <v>0.90657678679457265</v>
      </c>
      <c r="H3369" s="25">
        <f t="shared" si="632"/>
        <v>0.99880733708417879</v>
      </c>
      <c r="I3369" s="4">
        <f t="shared" si="626"/>
        <v>5251.2629866253728</v>
      </c>
      <c r="J3369" s="25">
        <f t="shared" si="633"/>
        <v>4272.1789546379287</v>
      </c>
      <c r="K3369" s="15">
        <f t="shared" si="627"/>
        <v>4267.0836852289804</v>
      </c>
      <c r="L3369" s="36">
        <f t="shared" si="628"/>
        <v>977.91631477101964</v>
      </c>
      <c r="M3369" s="36">
        <f t="shared" si="629"/>
        <v>977.91631477101964</v>
      </c>
      <c r="N3369" s="36">
        <f t="shared" si="630"/>
        <v>0.18644734314032788</v>
      </c>
      <c r="O3369" s="36">
        <f t="shared" si="631"/>
        <v>956320.31869533192</v>
      </c>
      <c r="P3369" s="35">
        <f t="shared" si="634"/>
        <v>956320.31869533192</v>
      </c>
    </row>
    <row r="3370" spans="1:16" x14ac:dyDescent="0.4">
      <c r="A3370" s="1">
        <v>3369</v>
      </c>
      <c r="B3370" s="21">
        <v>43182</v>
      </c>
      <c r="C3370" s="43">
        <v>1</v>
      </c>
      <c r="D3370">
        <v>6376</v>
      </c>
      <c r="E3370" s="25">
        <f t="shared" si="635"/>
        <v>5661</v>
      </c>
      <c r="F3370" s="25">
        <f t="shared" si="636"/>
        <v>5289.75</v>
      </c>
      <c r="G3370" s="25">
        <f t="shared" si="625"/>
        <v>1.2053499692802117</v>
      </c>
      <c r="H3370" s="25">
        <f t="shared" si="632"/>
        <v>1.0016405964821891</v>
      </c>
      <c r="I3370" s="4">
        <f t="shared" si="626"/>
        <v>6365.5566900870681</v>
      </c>
      <c r="J3370" s="25">
        <f t="shared" si="633"/>
        <v>4272.1190911773419</v>
      </c>
      <c r="K3370" s="15">
        <f t="shared" si="627"/>
        <v>4279.1279147298201</v>
      </c>
      <c r="L3370" s="36">
        <f t="shared" si="628"/>
        <v>2096.8720852701799</v>
      </c>
      <c r="M3370" s="36">
        <f t="shared" si="629"/>
        <v>2096.8720852701799</v>
      </c>
      <c r="N3370" s="36">
        <f t="shared" si="630"/>
        <v>0.32886952403861042</v>
      </c>
      <c r="O3370" s="36">
        <f t="shared" si="631"/>
        <v>4396872.5419853125</v>
      </c>
      <c r="P3370" s="35">
        <f t="shared" si="634"/>
        <v>4396872.5419853125</v>
      </c>
    </row>
    <row r="3371" spans="1:16" x14ac:dyDescent="0.4">
      <c r="A3371" s="1">
        <v>3370</v>
      </c>
      <c r="B3371" s="21">
        <v>43183</v>
      </c>
      <c r="C3371" s="43">
        <v>2</v>
      </c>
      <c r="D3371">
        <v>4623</v>
      </c>
      <c r="E3371" s="25">
        <f t="shared" si="635"/>
        <v>4918.5</v>
      </c>
      <c r="F3371" s="25">
        <f t="shared" si="636"/>
        <v>4811.5</v>
      </c>
      <c r="G3371" s="25">
        <f t="shared" si="625"/>
        <v>0.96082302816169596</v>
      </c>
      <c r="H3371" s="25">
        <f t="shared" si="632"/>
        <v>0.99475543470319527</v>
      </c>
      <c r="I3371" s="4">
        <f t="shared" si="626"/>
        <v>4647.3734535357053</v>
      </c>
      <c r="J3371" s="25">
        <f t="shared" si="633"/>
        <v>4272.0592277167543</v>
      </c>
      <c r="K3371" s="15">
        <f t="shared" si="627"/>
        <v>4249.6541341451766</v>
      </c>
      <c r="L3371" s="36">
        <f t="shared" si="628"/>
        <v>373.34586585482339</v>
      </c>
      <c r="M3371" s="36">
        <f t="shared" si="629"/>
        <v>373.34586585482339</v>
      </c>
      <c r="N3371" s="36">
        <f t="shared" si="630"/>
        <v>8.0758352986117971E-2</v>
      </c>
      <c r="O3371" s="36">
        <f t="shared" si="631"/>
        <v>139387.13555088779</v>
      </c>
      <c r="P3371" s="35">
        <f t="shared" si="634"/>
        <v>139387.13555088779</v>
      </c>
    </row>
    <row r="3372" spans="1:16" x14ac:dyDescent="0.4">
      <c r="A3372" s="1">
        <v>3371</v>
      </c>
      <c r="B3372" s="21">
        <v>43184</v>
      </c>
      <c r="C3372" s="43">
        <v>3</v>
      </c>
      <c r="D3372">
        <v>3430</v>
      </c>
      <c r="E3372" s="25">
        <f t="shared" si="635"/>
        <v>4704.5</v>
      </c>
      <c r="F3372" s="25">
        <f t="shared" si="636"/>
        <v>4336.25</v>
      </c>
      <c r="G3372" s="25">
        <f t="shared" si="625"/>
        <v>0.79100605361775733</v>
      </c>
      <c r="H3372" s="25">
        <f t="shared" si="632"/>
        <v>1.0047966317304369</v>
      </c>
      <c r="I3372" s="4">
        <f t="shared" si="626"/>
        <v>3413.6260927675839</v>
      </c>
      <c r="J3372" s="25">
        <f t="shared" si="633"/>
        <v>4271.9993642561676</v>
      </c>
      <c r="K3372" s="15">
        <f t="shared" si="627"/>
        <v>4292.4905719591652</v>
      </c>
      <c r="L3372" s="36">
        <f t="shared" si="628"/>
        <v>-862.49057195916521</v>
      </c>
      <c r="M3372" s="36">
        <f t="shared" si="629"/>
        <v>862.49057195916521</v>
      </c>
      <c r="N3372" s="36">
        <f t="shared" si="630"/>
        <v>0.25145497724757004</v>
      </c>
      <c r="O3372" s="36">
        <f t="shared" si="631"/>
        <v>743889.986718448</v>
      </c>
      <c r="P3372" s="35">
        <f t="shared" si="634"/>
        <v>743889.986718448</v>
      </c>
    </row>
    <row r="3373" spans="1:16" x14ac:dyDescent="0.4">
      <c r="A3373" s="1">
        <v>3372</v>
      </c>
      <c r="B3373" s="21">
        <v>43185</v>
      </c>
      <c r="C3373" s="43">
        <v>4</v>
      </c>
      <c r="D3373">
        <v>4389</v>
      </c>
      <c r="E3373" s="25">
        <f t="shared" si="635"/>
        <v>3968</v>
      </c>
      <c r="F3373" s="25">
        <f t="shared" si="636"/>
        <v>4087.625</v>
      </c>
      <c r="G3373" s="25">
        <f t="shared" ref="G3373:G3436" si="637">D3373/F3373</f>
        <v>1.0737286321519219</v>
      </c>
      <c r="H3373" s="25">
        <f t="shared" si="632"/>
        <v>0.99880733708417879</v>
      </c>
      <c r="I3373" s="4">
        <f t="shared" ref="I3373:I3436" si="638">D3373/H3373</f>
        <v>4394.2408481027187</v>
      </c>
      <c r="J3373" s="25">
        <f t="shared" si="633"/>
        <v>4271.93950079558</v>
      </c>
      <c r="K3373" s="15">
        <f t="shared" ref="K3373:K3436" si="639">H3373*J3373</f>
        <v>4266.8445169743491</v>
      </c>
      <c r="L3373" s="36">
        <f t="shared" ref="L3373:L3436" si="640">D3373-K3373</f>
        <v>122.15548302565094</v>
      </c>
      <c r="M3373" s="36">
        <f t="shared" ref="M3373:M3436" si="641">ABS(L3373)</f>
        <v>122.15548302565094</v>
      </c>
      <c r="N3373" s="36">
        <f t="shared" ref="N3373:N3436" si="642">M3373/D3373</f>
        <v>2.7832190254192514E-2</v>
      </c>
      <c r="O3373" s="36">
        <f t="shared" ref="O3373:O3436" si="643">L3373^2</f>
        <v>14921.962033230095</v>
      </c>
      <c r="P3373" s="35">
        <f t="shared" si="634"/>
        <v>14921.962033230095</v>
      </c>
    </row>
    <row r="3374" spans="1:16" x14ac:dyDescent="0.4">
      <c r="A3374" s="1">
        <v>3373</v>
      </c>
      <c r="B3374" s="21">
        <v>43186</v>
      </c>
      <c r="C3374" s="43">
        <v>1</v>
      </c>
      <c r="D3374">
        <v>3430</v>
      </c>
      <c r="E3374" s="25">
        <f t="shared" si="635"/>
        <v>4207.25</v>
      </c>
      <c r="F3374" s="25">
        <f t="shared" si="636"/>
        <v>4214.125</v>
      </c>
      <c r="G3374" s="25">
        <f t="shared" si="637"/>
        <v>0.81392934476314771</v>
      </c>
      <c r="H3374" s="25">
        <f t="shared" si="632"/>
        <v>1.0016405964821891</v>
      </c>
      <c r="I3374" s="4">
        <f t="shared" si="638"/>
        <v>3424.3819709847307</v>
      </c>
      <c r="J3374" s="25">
        <f t="shared" si="633"/>
        <v>4271.8796373349933</v>
      </c>
      <c r="K3374" s="15">
        <f t="shared" si="639"/>
        <v>4278.8880680403399</v>
      </c>
      <c r="L3374" s="36">
        <f t="shared" si="640"/>
        <v>-848.88806804033993</v>
      </c>
      <c r="M3374" s="36">
        <f t="shared" si="641"/>
        <v>848.88806804033993</v>
      </c>
      <c r="N3374" s="36">
        <f t="shared" si="642"/>
        <v>0.24748923266482215</v>
      </c>
      <c r="O3374" s="36">
        <f t="shared" si="643"/>
        <v>720610.95206126082</v>
      </c>
      <c r="P3374" s="35">
        <f t="shared" si="634"/>
        <v>720610.95206126082</v>
      </c>
    </row>
    <row r="3375" spans="1:16" x14ac:dyDescent="0.4">
      <c r="A3375" s="1">
        <v>3374</v>
      </c>
      <c r="B3375" s="21">
        <v>43187</v>
      </c>
      <c r="C3375" s="43">
        <v>2</v>
      </c>
      <c r="D3375">
        <v>5580</v>
      </c>
      <c r="E3375" s="25">
        <f t="shared" si="635"/>
        <v>4221</v>
      </c>
      <c r="F3375" s="25">
        <f t="shared" si="636"/>
        <v>4082.375</v>
      </c>
      <c r="G3375" s="25">
        <f t="shared" si="637"/>
        <v>1.3668514039009154</v>
      </c>
      <c r="H3375" s="25">
        <f t="shared" si="632"/>
        <v>0.99475543470319527</v>
      </c>
      <c r="I3375" s="4">
        <f t="shared" si="638"/>
        <v>5609.418964034011</v>
      </c>
      <c r="J3375" s="25">
        <f t="shared" si="633"/>
        <v>4271.8197738744057</v>
      </c>
      <c r="K3375" s="15">
        <f t="shared" si="639"/>
        <v>4249.4159361341399</v>
      </c>
      <c r="L3375" s="36">
        <f t="shared" si="640"/>
        <v>1330.5840638658601</v>
      </c>
      <c r="M3375" s="36">
        <f t="shared" si="641"/>
        <v>1330.5840638658601</v>
      </c>
      <c r="N3375" s="36">
        <f t="shared" si="642"/>
        <v>0.23845592542398927</v>
      </c>
      <c r="O3375" s="36">
        <f t="shared" si="643"/>
        <v>1770453.9510137874</v>
      </c>
      <c r="P3375" s="35">
        <f t="shared" si="634"/>
        <v>1770453.9510137874</v>
      </c>
    </row>
    <row r="3376" spans="1:16" x14ac:dyDescent="0.4">
      <c r="A3376" s="1">
        <v>3375</v>
      </c>
      <c r="B3376" s="21">
        <v>43188</v>
      </c>
      <c r="C3376" s="43">
        <v>3</v>
      </c>
      <c r="D3376">
        <v>3485</v>
      </c>
      <c r="E3376" s="25">
        <f t="shared" si="635"/>
        <v>3943.75</v>
      </c>
      <c r="F3376" s="25">
        <f t="shared" si="636"/>
        <v>3943.75</v>
      </c>
      <c r="G3376" s="25">
        <f t="shared" si="637"/>
        <v>0.88367670364500794</v>
      </c>
      <c r="H3376" s="25">
        <f t="shared" si="632"/>
        <v>1.0047966317304369</v>
      </c>
      <c r="I3376" s="4">
        <f t="shared" si="638"/>
        <v>3468.3635374037985</v>
      </c>
      <c r="J3376" s="25">
        <f t="shared" si="633"/>
        <v>4271.7599104138189</v>
      </c>
      <c r="K3376" s="15">
        <f t="shared" si="639"/>
        <v>4292.2499695449178</v>
      </c>
      <c r="L3376" s="36">
        <f t="shared" si="640"/>
        <v>-807.2499695449178</v>
      </c>
      <c r="M3376" s="36">
        <f t="shared" si="641"/>
        <v>807.2499695449178</v>
      </c>
      <c r="N3376" s="36">
        <f t="shared" si="642"/>
        <v>0.23163557232278847</v>
      </c>
      <c r="O3376" s="36">
        <f t="shared" si="643"/>
        <v>651652.51333027077</v>
      </c>
      <c r="P3376" s="35">
        <f t="shared" si="634"/>
        <v>651652.51333027077</v>
      </c>
    </row>
    <row r="3377" spans="1:16" x14ac:dyDescent="0.4">
      <c r="A3377" s="1">
        <v>3376</v>
      </c>
      <c r="B3377" s="21">
        <v>43189</v>
      </c>
      <c r="C3377" s="43">
        <v>4</v>
      </c>
      <c r="D3377">
        <v>3280</v>
      </c>
      <c r="E3377" s="25">
        <f t="shared" si="635"/>
        <v>3943.75</v>
      </c>
      <c r="F3377" s="25">
        <f t="shared" si="636"/>
        <v>3580.375</v>
      </c>
      <c r="G3377" s="25">
        <f t="shared" si="637"/>
        <v>0.91610515658276015</v>
      </c>
      <c r="H3377" s="25">
        <f t="shared" si="632"/>
        <v>0.99880733708417879</v>
      </c>
      <c r="I3377" s="4">
        <f t="shared" si="638"/>
        <v>3283.9166055540936</v>
      </c>
      <c r="J3377" s="25">
        <f t="shared" si="633"/>
        <v>4271.7000469532313</v>
      </c>
      <c r="K3377" s="15">
        <f t="shared" si="639"/>
        <v>4266.6053487197187</v>
      </c>
      <c r="L3377" s="36">
        <f t="shared" si="640"/>
        <v>-986.60534871971868</v>
      </c>
      <c r="M3377" s="36">
        <f t="shared" si="641"/>
        <v>986.60534871971868</v>
      </c>
      <c r="N3377" s="36">
        <f t="shared" si="642"/>
        <v>0.30079431363406056</v>
      </c>
      <c r="O3377" s="36">
        <f t="shared" si="643"/>
        <v>973390.11412235769</v>
      </c>
      <c r="P3377" s="35">
        <f t="shared" si="634"/>
        <v>973390.11412235769</v>
      </c>
    </row>
    <row r="3378" spans="1:16" x14ac:dyDescent="0.4">
      <c r="A3378" s="1">
        <v>3377</v>
      </c>
      <c r="B3378" s="21">
        <v>43190</v>
      </c>
      <c r="C3378" s="43">
        <v>1</v>
      </c>
      <c r="D3378">
        <v>3430</v>
      </c>
      <c r="E3378" s="25">
        <f t="shared" si="635"/>
        <v>3217</v>
      </c>
      <c r="F3378" s="25">
        <f t="shared" si="636"/>
        <v>3108.375</v>
      </c>
      <c r="G3378" s="25">
        <f t="shared" si="637"/>
        <v>1.1034704628624281</v>
      </c>
      <c r="H3378" s="25">
        <f t="shared" si="632"/>
        <v>1.0016405964821891</v>
      </c>
      <c r="I3378" s="4">
        <f t="shared" si="638"/>
        <v>3424.3819709847307</v>
      </c>
      <c r="J3378" s="25">
        <f t="shared" si="633"/>
        <v>4271.6401834926446</v>
      </c>
      <c r="K3378" s="15">
        <f t="shared" si="639"/>
        <v>4278.6482213508598</v>
      </c>
      <c r="L3378" s="36">
        <f t="shared" si="640"/>
        <v>-848.64822135085979</v>
      </c>
      <c r="M3378" s="36">
        <f t="shared" si="641"/>
        <v>848.64822135085979</v>
      </c>
      <c r="N3378" s="36">
        <f t="shared" si="642"/>
        <v>0.24741930651628566</v>
      </c>
      <c r="O3378" s="36">
        <f t="shared" si="643"/>
        <v>720203.80360197788</v>
      </c>
      <c r="P3378" s="35">
        <f t="shared" si="634"/>
        <v>720203.80360197788</v>
      </c>
    </row>
    <row r="3379" spans="1:16" x14ac:dyDescent="0.4">
      <c r="A3379" s="1">
        <v>3378</v>
      </c>
      <c r="B3379" s="21">
        <v>43191</v>
      </c>
      <c r="C3379" s="43">
        <v>2</v>
      </c>
      <c r="D3379">
        <v>2673</v>
      </c>
      <c r="E3379" s="25">
        <f t="shared" si="635"/>
        <v>2999.75</v>
      </c>
      <c r="F3379" s="25">
        <f t="shared" si="636"/>
        <v>3376.875</v>
      </c>
      <c r="G3379" s="25">
        <f t="shared" si="637"/>
        <v>0.79156024430871741</v>
      </c>
      <c r="H3379" s="25">
        <f t="shared" si="632"/>
        <v>0.99475543470319527</v>
      </c>
      <c r="I3379" s="4">
        <f t="shared" si="638"/>
        <v>2687.0926327711313</v>
      </c>
      <c r="J3379" s="25">
        <f t="shared" si="633"/>
        <v>4271.580320032057</v>
      </c>
      <c r="K3379" s="15">
        <f t="shared" si="639"/>
        <v>4249.1777381231032</v>
      </c>
      <c r="L3379" s="36">
        <f t="shared" si="640"/>
        <v>-1576.1777381231032</v>
      </c>
      <c r="M3379" s="36">
        <f t="shared" si="641"/>
        <v>1576.1777381231032</v>
      </c>
      <c r="N3379" s="36">
        <f t="shared" si="642"/>
        <v>0.58966619458402658</v>
      </c>
      <c r="O3379" s="36">
        <f t="shared" si="643"/>
        <v>2484336.2621548614</v>
      </c>
      <c r="P3379" s="35">
        <f t="shared" si="634"/>
        <v>2484336.2621548614</v>
      </c>
    </row>
    <row r="3380" spans="1:16" x14ac:dyDescent="0.4">
      <c r="A3380" s="1">
        <v>3379</v>
      </c>
      <c r="B3380" s="21">
        <v>43192</v>
      </c>
      <c r="C3380" s="43">
        <v>3</v>
      </c>
      <c r="D3380">
        <v>2616</v>
      </c>
      <c r="E3380" s="25">
        <f t="shared" si="635"/>
        <v>3754</v>
      </c>
      <c r="F3380" s="25">
        <f t="shared" si="636"/>
        <v>3927.125</v>
      </c>
      <c r="G3380" s="25">
        <f t="shared" si="637"/>
        <v>0.66613616831651656</v>
      </c>
      <c r="H3380" s="25">
        <f t="shared" si="632"/>
        <v>1.0047966317304369</v>
      </c>
      <c r="I3380" s="4">
        <f t="shared" si="638"/>
        <v>2603.5119121516032</v>
      </c>
      <c r="J3380" s="25">
        <f t="shared" si="633"/>
        <v>4271.5204565714703</v>
      </c>
      <c r="K3380" s="15">
        <f t="shared" si="639"/>
        <v>4292.0093671306713</v>
      </c>
      <c r="L3380" s="36">
        <f t="shared" si="640"/>
        <v>-1676.0093671306713</v>
      </c>
      <c r="M3380" s="36">
        <f t="shared" si="641"/>
        <v>1676.0093671306713</v>
      </c>
      <c r="N3380" s="36">
        <f t="shared" si="642"/>
        <v>0.64067636358206093</v>
      </c>
      <c r="O3380" s="36">
        <f t="shared" si="643"/>
        <v>2809007.3987097535</v>
      </c>
      <c r="P3380" s="35">
        <f t="shared" si="634"/>
        <v>2809007.3987097535</v>
      </c>
    </row>
    <row r="3381" spans="1:16" x14ac:dyDescent="0.4">
      <c r="A3381" s="1">
        <v>3380</v>
      </c>
      <c r="B3381" s="21">
        <v>43193</v>
      </c>
      <c r="C3381" s="43">
        <v>4</v>
      </c>
      <c r="D3381">
        <v>6297</v>
      </c>
      <c r="E3381" s="25">
        <f t="shared" si="635"/>
        <v>4100.25</v>
      </c>
      <c r="F3381" s="25">
        <f t="shared" si="636"/>
        <v>4222.375</v>
      </c>
      <c r="G3381" s="25">
        <f t="shared" si="637"/>
        <v>1.4913407738535778</v>
      </c>
      <c r="H3381" s="25">
        <f t="shared" si="632"/>
        <v>0.99880733708417879</v>
      </c>
      <c r="I3381" s="4">
        <f t="shared" si="638"/>
        <v>6304.5191662116249</v>
      </c>
      <c r="J3381" s="25">
        <f t="shared" si="633"/>
        <v>4271.4605931108836</v>
      </c>
      <c r="K3381" s="15">
        <f t="shared" si="639"/>
        <v>4266.3661804650883</v>
      </c>
      <c r="L3381" s="36">
        <f t="shared" si="640"/>
        <v>2030.6338195349117</v>
      </c>
      <c r="M3381" s="36">
        <f t="shared" si="641"/>
        <v>2030.6338195349117</v>
      </c>
      <c r="N3381" s="36">
        <f t="shared" si="642"/>
        <v>0.32247638868269202</v>
      </c>
      <c r="O3381" s="36">
        <f t="shared" si="643"/>
        <v>4123473.7090389444</v>
      </c>
      <c r="P3381" s="35">
        <f t="shared" si="634"/>
        <v>4123473.7090389444</v>
      </c>
    </row>
    <row r="3382" spans="1:16" x14ac:dyDescent="0.4">
      <c r="A3382" s="1">
        <v>3381</v>
      </c>
      <c r="B3382" s="21">
        <v>43194</v>
      </c>
      <c r="C3382" s="43">
        <v>1</v>
      </c>
      <c r="D3382">
        <v>4815</v>
      </c>
      <c r="E3382" s="25">
        <f t="shared" si="635"/>
        <v>4344.5</v>
      </c>
      <c r="F3382" s="25">
        <f t="shared" si="636"/>
        <v>4675.375</v>
      </c>
      <c r="G3382" s="25">
        <f t="shared" si="637"/>
        <v>1.0298639146592519</v>
      </c>
      <c r="H3382" s="25">
        <f t="shared" si="632"/>
        <v>1.0016405964821891</v>
      </c>
      <c r="I3382" s="4">
        <f t="shared" si="638"/>
        <v>4807.1134665572827</v>
      </c>
      <c r="J3382" s="25">
        <f t="shared" si="633"/>
        <v>4271.4007296502959</v>
      </c>
      <c r="K3382" s="15">
        <f t="shared" si="639"/>
        <v>4278.4083746613796</v>
      </c>
      <c r="L3382" s="36">
        <f t="shared" si="640"/>
        <v>536.59162533862036</v>
      </c>
      <c r="M3382" s="36">
        <f t="shared" si="641"/>
        <v>536.59162533862036</v>
      </c>
      <c r="N3382" s="36">
        <f t="shared" si="642"/>
        <v>0.11144166673699281</v>
      </c>
      <c r="O3382" s="36">
        <f t="shared" si="643"/>
        <v>287930.57238354231</v>
      </c>
      <c r="P3382" s="35">
        <f t="shared" si="634"/>
        <v>287930.57238354231</v>
      </c>
    </row>
    <row r="3383" spans="1:16" x14ac:dyDescent="0.4">
      <c r="A3383" s="1">
        <v>3382</v>
      </c>
      <c r="B3383" s="21">
        <v>43195</v>
      </c>
      <c r="C3383" s="43">
        <v>2</v>
      </c>
      <c r="D3383">
        <v>3650</v>
      </c>
      <c r="E3383" s="25">
        <f t="shared" si="635"/>
        <v>5006.25</v>
      </c>
      <c r="F3383" s="25">
        <f t="shared" si="636"/>
        <v>4647.875</v>
      </c>
      <c r="G3383" s="25">
        <f t="shared" si="637"/>
        <v>0.78530511255143476</v>
      </c>
      <c r="H3383" s="25">
        <f t="shared" si="632"/>
        <v>0.99475543470319527</v>
      </c>
      <c r="I3383" s="4">
        <f t="shared" si="638"/>
        <v>3669.2435875849715</v>
      </c>
      <c r="J3383" s="25">
        <f t="shared" si="633"/>
        <v>4271.3408661897092</v>
      </c>
      <c r="K3383" s="15">
        <f t="shared" si="639"/>
        <v>4248.9395401120664</v>
      </c>
      <c r="L3383" s="36">
        <f t="shared" si="640"/>
        <v>-598.93954011206642</v>
      </c>
      <c r="M3383" s="36">
        <f t="shared" si="641"/>
        <v>598.93954011206642</v>
      </c>
      <c r="N3383" s="36">
        <f t="shared" si="642"/>
        <v>0.16409302468823739</v>
      </c>
      <c r="O3383" s="36">
        <f t="shared" si="643"/>
        <v>358728.57270965364</v>
      </c>
      <c r="P3383" s="35">
        <f t="shared" si="634"/>
        <v>358728.57270965364</v>
      </c>
    </row>
    <row r="3384" spans="1:16" x14ac:dyDescent="0.4">
      <c r="A3384" s="1">
        <v>3383</v>
      </c>
      <c r="B3384" s="21">
        <v>43196</v>
      </c>
      <c r="C3384" s="43">
        <v>3</v>
      </c>
      <c r="D3384">
        <v>5263</v>
      </c>
      <c r="E3384" s="25">
        <f t="shared" si="635"/>
        <v>4289.5</v>
      </c>
      <c r="F3384" s="25">
        <f t="shared" si="636"/>
        <v>4324.625</v>
      </c>
      <c r="G3384" s="25">
        <f t="shared" si="637"/>
        <v>1.2169841315721017</v>
      </c>
      <c r="H3384" s="25">
        <f t="shared" si="632"/>
        <v>1.0047966317304369</v>
      </c>
      <c r="I3384" s="4">
        <f t="shared" si="638"/>
        <v>5237.8758385527099</v>
      </c>
      <c r="J3384" s="25">
        <f t="shared" si="633"/>
        <v>4271.2810027291216</v>
      </c>
      <c r="K3384" s="15">
        <f t="shared" si="639"/>
        <v>4291.7687647164239</v>
      </c>
      <c r="L3384" s="36">
        <f t="shared" si="640"/>
        <v>971.2312352835761</v>
      </c>
      <c r="M3384" s="36">
        <f t="shared" si="641"/>
        <v>971.2312352835761</v>
      </c>
      <c r="N3384" s="36">
        <f t="shared" si="642"/>
        <v>0.1845394708880061</v>
      </c>
      <c r="O3384" s="36">
        <f t="shared" si="643"/>
        <v>943290.11239046114</v>
      </c>
      <c r="P3384" s="35">
        <f t="shared" si="634"/>
        <v>943290.11239046114</v>
      </c>
    </row>
    <row r="3385" spans="1:16" x14ac:dyDescent="0.4">
      <c r="A3385" s="1">
        <v>3384</v>
      </c>
      <c r="B3385" s="21">
        <v>43197</v>
      </c>
      <c r="C3385" s="43">
        <v>4</v>
      </c>
      <c r="D3385">
        <v>3430</v>
      </c>
      <c r="E3385" s="25">
        <f t="shared" si="635"/>
        <v>4359.75</v>
      </c>
      <c r="F3385" s="25">
        <f t="shared" si="636"/>
        <v>4381.375</v>
      </c>
      <c r="G3385" s="25">
        <f t="shared" si="637"/>
        <v>0.78285926221791102</v>
      </c>
      <c r="H3385" s="25">
        <f t="shared" si="632"/>
        <v>0.99880733708417879</v>
      </c>
      <c r="I3385" s="4">
        <f t="shared" si="638"/>
        <v>3434.0957186129699</v>
      </c>
      <c r="J3385" s="25">
        <f t="shared" si="633"/>
        <v>4271.2211392685349</v>
      </c>
      <c r="K3385" s="15">
        <f t="shared" si="639"/>
        <v>4266.1270122104579</v>
      </c>
      <c r="L3385" s="36">
        <f t="shared" si="640"/>
        <v>-836.12701221045791</v>
      </c>
      <c r="M3385" s="36">
        <f t="shared" si="641"/>
        <v>836.12701221045791</v>
      </c>
      <c r="N3385" s="36">
        <f t="shared" si="642"/>
        <v>0.2437688082246233</v>
      </c>
      <c r="O3385" s="36">
        <f t="shared" si="643"/>
        <v>699108.38054798718</v>
      </c>
      <c r="P3385" s="35">
        <f t="shared" si="634"/>
        <v>699108.38054798718</v>
      </c>
    </row>
    <row r="3386" spans="1:16" x14ac:dyDescent="0.4">
      <c r="A3386" s="1">
        <v>3385</v>
      </c>
      <c r="B3386" s="21">
        <v>43198</v>
      </c>
      <c r="C3386" s="43">
        <v>1</v>
      </c>
      <c r="D3386">
        <v>5096</v>
      </c>
      <c r="E3386" s="25">
        <f t="shared" si="635"/>
        <v>4403</v>
      </c>
      <c r="F3386" s="25">
        <f t="shared" si="636"/>
        <v>4200.75</v>
      </c>
      <c r="G3386" s="25">
        <f t="shared" si="637"/>
        <v>1.213116705350235</v>
      </c>
      <c r="H3386" s="25">
        <f t="shared" si="632"/>
        <v>1.0016405964821891</v>
      </c>
      <c r="I3386" s="4">
        <f t="shared" si="638"/>
        <v>5087.6532140344571</v>
      </c>
      <c r="J3386" s="25">
        <f t="shared" si="633"/>
        <v>4271.1612758079473</v>
      </c>
      <c r="K3386" s="15">
        <f t="shared" si="639"/>
        <v>4278.1685279718995</v>
      </c>
      <c r="L3386" s="36">
        <f t="shared" si="640"/>
        <v>817.83147202810051</v>
      </c>
      <c r="M3386" s="36">
        <f t="shared" si="641"/>
        <v>817.83147202810051</v>
      </c>
      <c r="N3386" s="36">
        <f t="shared" si="642"/>
        <v>0.16048498273706838</v>
      </c>
      <c r="O3386" s="36">
        <f t="shared" si="643"/>
        <v>668848.3166396498</v>
      </c>
      <c r="P3386" s="35">
        <f t="shared" si="634"/>
        <v>668848.3166396498</v>
      </c>
    </row>
    <row r="3387" spans="1:16" x14ac:dyDescent="0.4">
      <c r="A3387" s="1">
        <v>3386</v>
      </c>
      <c r="B3387" s="21">
        <v>43199</v>
      </c>
      <c r="C3387" s="43">
        <v>2</v>
      </c>
      <c r="D3387">
        <v>3823</v>
      </c>
      <c r="E3387" s="25">
        <f t="shared" si="635"/>
        <v>3998.5</v>
      </c>
      <c r="F3387" s="25">
        <f t="shared" si="636"/>
        <v>3913.875</v>
      </c>
      <c r="G3387" s="25">
        <f t="shared" si="637"/>
        <v>0.97678132285778163</v>
      </c>
      <c r="H3387" s="25">
        <f t="shared" si="632"/>
        <v>0.99475543470319527</v>
      </c>
      <c r="I3387" s="4">
        <f t="shared" si="638"/>
        <v>3843.1556809143412</v>
      </c>
      <c r="J3387" s="25">
        <f t="shared" si="633"/>
        <v>4271.1014123473606</v>
      </c>
      <c r="K3387" s="15">
        <f t="shared" si="639"/>
        <v>4248.7013421010297</v>
      </c>
      <c r="L3387" s="36">
        <f t="shared" si="640"/>
        <v>-425.7013421010297</v>
      </c>
      <c r="M3387" s="36">
        <f t="shared" si="641"/>
        <v>425.7013421010297</v>
      </c>
      <c r="N3387" s="36">
        <f t="shared" si="642"/>
        <v>0.11135269215302895</v>
      </c>
      <c r="O3387" s="36">
        <f t="shared" si="643"/>
        <v>181221.63266661792</v>
      </c>
      <c r="P3387" s="35">
        <f t="shared" si="634"/>
        <v>181221.63266661792</v>
      </c>
    </row>
    <row r="3388" spans="1:16" x14ac:dyDescent="0.4">
      <c r="A3388" s="1">
        <v>3387</v>
      </c>
      <c r="B3388" s="21">
        <v>43200</v>
      </c>
      <c r="C3388" s="43">
        <v>3</v>
      </c>
      <c r="D3388">
        <v>3645</v>
      </c>
      <c r="E3388" s="25">
        <f t="shared" si="635"/>
        <v>3829.25</v>
      </c>
      <c r="F3388" s="25">
        <f t="shared" si="636"/>
        <v>3621</v>
      </c>
      <c r="G3388" s="25">
        <f t="shared" si="637"/>
        <v>1.0066280033140016</v>
      </c>
      <c r="H3388" s="25">
        <f t="shared" si="632"/>
        <v>1.0047966317304369</v>
      </c>
      <c r="I3388" s="4">
        <f t="shared" si="638"/>
        <v>3627.5997399818784</v>
      </c>
      <c r="J3388" s="25">
        <f t="shared" si="633"/>
        <v>4271.0415488867729</v>
      </c>
      <c r="K3388" s="15">
        <f t="shared" si="639"/>
        <v>4291.5281623021774</v>
      </c>
      <c r="L3388" s="36">
        <f t="shared" si="640"/>
        <v>-646.52816230217741</v>
      </c>
      <c r="M3388" s="36">
        <f t="shared" si="641"/>
        <v>646.52816230217741</v>
      </c>
      <c r="N3388" s="36">
        <f t="shared" si="642"/>
        <v>0.17737398142720917</v>
      </c>
      <c r="O3388" s="36">
        <f t="shared" si="643"/>
        <v>417998.66464983067</v>
      </c>
      <c r="P3388" s="35">
        <f t="shared" si="634"/>
        <v>417998.66464983067</v>
      </c>
    </row>
    <row r="3389" spans="1:16" x14ac:dyDescent="0.4">
      <c r="A3389" s="1">
        <v>3388</v>
      </c>
      <c r="B3389" s="21">
        <v>43201</v>
      </c>
      <c r="C3389" s="43">
        <v>4</v>
      </c>
      <c r="D3389">
        <v>2753</v>
      </c>
      <c r="E3389" s="25">
        <f t="shared" si="635"/>
        <v>3412.75</v>
      </c>
      <c r="F3389" s="25">
        <f t="shared" si="636"/>
        <v>3353.625</v>
      </c>
      <c r="G3389" s="25">
        <f t="shared" si="637"/>
        <v>0.82090275448209027</v>
      </c>
      <c r="H3389" s="25">
        <f t="shared" si="632"/>
        <v>0.99880733708417879</v>
      </c>
      <c r="I3389" s="4">
        <f t="shared" si="638"/>
        <v>2756.2873216739085</v>
      </c>
      <c r="J3389" s="25">
        <f t="shared" si="633"/>
        <v>4270.9816854261862</v>
      </c>
      <c r="K3389" s="15">
        <f t="shared" si="639"/>
        <v>4265.8878439558266</v>
      </c>
      <c r="L3389" s="36">
        <f t="shared" si="640"/>
        <v>-1512.8878439558266</v>
      </c>
      <c r="M3389" s="36">
        <f t="shared" si="641"/>
        <v>1512.8878439558266</v>
      </c>
      <c r="N3389" s="36">
        <f t="shared" si="642"/>
        <v>0.54954153431014408</v>
      </c>
      <c r="O3389" s="36">
        <f t="shared" si="643"/>
        <v>2288829.6283893096</v>
      </c>
      <c r="P3389" s="35">
        <f t="shared" si="634"/>
        <v>2288829.6283893096</v>
      </c>
    </row>
    <row r="3390" spans="1:16" x14ac:dyDescent="0.4">
      <c r="A3390" s="1">
        <v>3389</v>
      </c>
      <c r="B3390" s="21">
        <v>43202</v>
      </c>
      <c r="C3390" s="43">
        <v>1</v>
      </c>
      <c r="D3390">
        <v>3430</v>
      </c>
      <c r="E3390" s="25">
        <f t="shared" si="635"/>
        <v>3294.5</v>
      </c>
      <c r="F3390" s="25">
        <f t="shared" si="636"/>
        <v>3673.125</v>
      </c>
      <c r="G3390" s="25">
        <f t="shared" si="637"/>
        <v>0.93380976688786799</v>
      </c>
      <c r="H3390" s="25">
        <f t="shared" si="632"/>
        <v>1.0016405964821891</v>
      </c>
      <c r="I3390" s="4">
        <f t="shared" si="638"/>
        <v>3424.3819709847307</v>
      </c>
      <c r="J3390" s="25">
        <f t="shared" si="633"/>
        <v>4270.9218219655986</v>
      </c>
      <c r="K3390" s="15">
        <f t="shared" si="639"/>
        <v>4277.9286812824203</v>
      </c>
      <c r="L3390" s="36">
        <f t="shared" si="640"/>
        <v>-847.92868128242026</v>
      </c>
      <c r="M3390" s="36">
        <f t="shared" si="641"/>
        <v>847.92868128242026</v>
      </c>
      <c r="N3390" s="36">
        <f t="shared" si="642"/>
        <v>0.24720952807067645</v>
      </c>
      <c r="O3390" s="36">
        <f t="shared" si="643"/>
        <v>718983.04854134424</v>
      </c>
      <c r="P3390" s="35">
        <f t="shared" si="634"/>
        <v>718983.04854134424</v>
      </c>
    </row>
    <row r="3391" spans="1:16" x14ac:dyDescent="0.4">
      <c r="A3391" s="1">
        <v>3390</v>
      </c>
      <c r="B3391" s="21">
        <v>43203</v>
      </c>
      <c r="C3391" s="43">
        <v>2</v>
      </c>
      <c r="D3391">
        <v>3350</v>
      </c>
      <c r="E3391" s="25">
        <f t="shared" si="635"/>
        <v>4051.75</v>
      </c>
      <c r="F3391" s="25">
        <f t="shared" si="636"/>
        <v>4163.875</v>
      </c>
      <c r="G3391" s="25">
        <f t="shared" si="637"/>
        <v>0.80453904115757557</v>
      </c>
      <c r="H3391" s="25">
        <f t="shared" si="632"/>
        <v>0.99475543470319527</v>
      </c>
      <c r="I3391" s="4">
        <f t="shared" si="638"/>
        <v>3367.6619228519598</v>
      </c>
      <c r="J3391" s="25">
        <f t="shared" si="633"/>
        <v>4270.8619585050119</v>
      </c>
      <c r="K3391" s="15">
        <f t="shared" si="639"/>
        <v>4248.463144089993</v>
      </c>
      <c r="L3391" s="36">
        <f t="shared" si="640"/>
        <v>-898.46314408999297</v>
      </c>
      <c r="M3391" s="36">
        <f t="shared" si="641"/>
        <v>898.46314408999297</v>
      </c>
      <c r="N3391" s="36">
        <f t="shared" si="642"/>
        <v>0.26819795345969938</v>
      </c>
      <c r="O3391" s="36">
        <f t="shared" si="643"/>
        <v>807236.02128807548</v>
      </c>
      <c r="P3391" s="35">
        <f t="shared" si="634"/>
        <v>807236.02128807548</v>
      </c>
    </row>
    <row r="3392" spans="1:16" x14ac:dyDescent="0.4">
      <c r="A3392" s="1">
        <v>3391</v>
      </c>
      <c r="B3392" s="21">
        <v>43204</v>
      </c>
      <c r="C3392" s="43">
        <v>3</v>
      </c>
      <c r="D3392">
        <v>6674</v>
      </c>
      <c r="E3392" s="25">
        <f t="shared" si="635"/>
        <v>4276</v>
      </c>
      <c r="F3392" s="25">
        <f t="shared" si="636"/>
        <v>4362.875</v>
      </c>
      <c r="G3392" s="25">
        <f t="shared" si="637"/>
        <v>1.529725238518179</v>
      </c>
      <c r="H3392" s="25">
        <f t="shared" si="632"/>
        <v>1.0047966317304369</v>
      </c>
      <c r="I3392" s="4">
        <f t="shared" si="638"/>
        <v>6642.1401000381502</v>
      </c>
      <c r="J3392" s="25">
        <f t="shared" si="633"/>
        <v>4270.8020950444243</v>
      </c>
      <c r="K3392" s="15">
        <f t="shared" si="639"/>
        <v>4291.2875598879309</v>
      </c>
      <c r="L3392" s="36">
        <f t="shared" si="640"/>
        <v>2382.7124401120691</v>
      </c>
      <c r="M3392" s="36">
        <f t="shared" si="641"/>
        <v>2382.7124401120691</v>
      </c>
      <c r="N3392" s="36">
        <f t="shared" si="642"/>
        <v>0.35701415045131391</v>
      </c>
      <c r="O3392" s="36">
        <f t="shared" si="643"/>
        <v>5677318.5722648101</v>
      </c>
      <c r="P3392" s="35">
        <f t="shared" si="634"/>
        <v>5677318.5722648101</v>
      </c>
    </row>
    <row r="3393" spans="1:16" x14ac:dyDescent="0.4">
      <c r="A3393" s="1">
        <v>3392</v>
      </c>
      <c r="B3393" s="21">
        <v>43205</v>
      </c>
      <c r="C3393" s="43">
        <v>4</v>
      </c>
      <c r="D3393">
        <v>3650</v>
      </c>
      <c r="E3393" s="25">
        <f t="shared" si="635"/>
        <v>4449.75</v>
      </c>
      <c r="F3393" s="25">
        <f t="shared" si="636"/>
        <v>4459.75</v>
      </c>
      <c r="G3393" s="25">
        <f t="shared" si="637"/>
        <v>0.81843152643085371</v>
      </c>
      <c r="H3393" s="25">
        <f t="shared" si="632"/>
        <v>0.99880733708417879</v>
      </c>
      <c r="I3393" s="4">
        <f t="shared" si="638"/>
        <v>3654.3584177659886</v>
      </c>
      <c r="J3393" s="25">
        <f t="shared" si="633"/>
        <v>4270.7422315838376</v>
      </c>
      <c r="K3393" s="15">
        <f t="shared" si="639"/>
        <v>4265.6486757011962</v>
      </c>
      <c r="L3393" s="36">
        <f t="shared" si="640"/>
        <v>-615.64867570119623</v>
      </c>
      <c r="M3393" s="36">
        <f t="shared" si="641"/>
        <v>615.64867570119623</v>
      </c>
      <c r="N3393" s="36">
        <f t="shared" si="642"/>
        <v>0.16867087005512224</v>
      </c>
      <c r="O3393" s="36">
        <f t="shared" si="643"/>
        <v>379023.29189263668</v>
      </c>
      <c r="P3393" s="35">
        <f t="shared" si="634"/>
        <v>379023.29189263668</v>
      </c>
    </row>
    <row r="3394" spans="1:16" x14ac:dyDescent="0.4">
      <c r="A3394" s="1">
        <v>3393</v>
      </c>
      <c r="B3394" s="21">
        <v>43206</v>
      </c>
      <c r="C3394" s="43">
        <v>1</v>
      </c>
      <c r="D3394">
        <v>4125</v>
      </c>
      <c r="E3394" s="25">
        <f t="shared" si="635"/>
        <v>4469.75</v>
      </c>
      <c r="F3394" s="25">
        <f t="shared" si="636"/>
        <v>4428.5</v>
      </c>
      <c r="G3394" s="25">
        <f t="shared" si="637"/>
        <v>0.93146663655865414</v>
      </c>
      <c r="H3394" s="25">
        <f t="shared" ref="H3394:H3457" si="644">VLOOKUP(C3394,$Q$38:$S$42,3,FALSE)</f>
        <v>1.0016405964821891</v>
      </c>
      <c r="I3394" s="4">
        <f t="shared" si="638"/>
        <v>4118.2436239976723</v>
      </c>
      <c r="J3394" s="25">
        <f t="shared" si="633"/>
        <v>4270.6823681232499</v>
      </c>
      <c r="K3394" s="15">
        <f t="shared" si="639"/>
        <v>4277.6888345929401</v>
      </c>
      <c r="L3394" s="36">
        <f t="shared" si="640"/>
        <v>-152.68883459294011</v>
      </c>
      <c r="M3394" s="36">
        <f t="shared" si="641"/>
        <v>152.68883459294011</v>
      </c>
      <c r="N3394" s="36">
        <f t="shared" si="642"/>
        <v>3.7015475052833965E-2</v>
      </c>
      <c r="O3394" s="36">
        <f t="shared" si="643"/>
        <v>23313.880209350224</v>
      </c>
      <c r="P3394" s="35">
        <f t="shared" si="634"/>
        <v>23313.880209350224</v>
      </c>
    </row>
    <row r="3395" spans="1:16" x14ac:dyDescent="0.4">
      <c r="A3395" s="1">
        <v>3394</v>
      </c>
      <c r="B3395" s="21">
        <v>43207</v>
      </c>
      <c r="C3395" s="43">
        <v>2</v>
      </c>
      <c r="D3395">
        <v>3430</v>
      </c>
      <c r="E3395" s="25">
        <f t="shared" si="635"/>
        <v>4387.25</v>
      </c>
      <c r="F3395" s="25">
        <f t="shared" si="636"/>
        <v>4387.25</v>
      </c>
      <c r="G3395" s="25">
        <f t="shared" si="637"/>
        <v>0.78181092939768648</v>
      </c>
      <c r="H3395" s="25">
        <f t="shared" si="644"/>
        <v>0.99475543470319527</v>
      </c>
      <c r="I3395" s="4">
        <f t="shared" si="638"/>
        <v>3448.0837001140962</v>
      </c>
      <c r="J3395" s="25">
        <f t="shared" ref="J3395:J3458" si="645">INTERCEPT($I$2:$I$3896,$A$2:$A$3896)+SLOPE($I$2:$I$3896,$A$2:$A$3896)*A3395</f>
        <v>4270.6225046626632</v>
      </c>
      <c r="K3395" s="15">
        <f t="shared" si="639"/>
        <v>4248.2249460789562</v>
      </c>
      <c r="L3395" s="36">
        <f t="shared" si="640"/>
        <v>-818.22494607895624</v>
      </c>
      <c r="M3395" s="36">
        <f t="shared" si="641"/>
        <v>818.22494607895624</v>
      </c>
      <c r="N3395" s="36">
        <f t="shared" si="642"/>
        <v>0.23854954696179481</v>
      </c>
      <c r="O3395" s="36">
        <f t="shared" si="643"/>
        <v>669492.06238591089</v>
      </c>
      <c r="P3395" s="35">
        <f t="shared" ref="P3395:P3458" si="646">(D3395-K3395)^2</f>
        <v>669492.06238591089</v>
      </c>
    </row>
    <row r="3396" spans="1:16" x14ac:dyDescent="0.4">
      <c r="A3396" s="1">
        <v>3395</v>
      </c>
      <c r="B3396" s="21">
        <v>43208</v>
      </c>
      <c r="C3396" s="43">
        <v>3</v>
      </c>
      <c r="D3396">
        <v>6344</v>
      </c>
      <c r="E3396" s="25">
        <f t="shared" si="635"/>
        <v>4387.25</v>
      </c>
      <c r="F3396" s="25">
        <f t="shared" si="636"/>
        <v>4674.375</v>
      </c>
      <c r="G3396" s="25">
        <f t="shared" si="637"/>
        <v>1.3571867896777645</v>
      </c>
      <c r="H3396" s="25">
        <f t="shared" si="644"/>
        <v>1.0047966317304369</v>
      </c>
      <c r="I3396" s="4">
        <f t="shared" si="638"/>
        <v>6313.7154322208607</v>
      </c>
      <c r="J3396" s="25">
        <f t="shared" si="645"/>
        <v>4270.5626412020756</v>
      </c>
      <c r="K3396" s="15">
        <f t="shared" si="639"/>
        <v>4291.0469574736835</v>
      </c>
      <c r="L3396" s="36">
        <f t="shared" si="640"/>
        <v>2052.9530425263165</v>
      </c>
      <c r="M3396" s="36">
        <f t="shared" si="641"/>
        <v>2052.9530425263165</v>
      </c>
      <c r="N3396" s="36">
        <f t="shared" si="642"/>
        <v>0.32360546067564888</v>
      </c>
      <c r="O3396" s="36">
        <f t="shared" si="643"/>
        <v>4214616.1948180599</v>
      </c>
      <c r="P3396" s="35">
        <f t="shared" si="646"/>
        <v>4214616.1948180599</v>
      </c>
    </row>
    <row r="3397" spans="1:16" x14ac:dyDescent="0.4">
      <c r="A3397" s="1">
        <v>3396</v>
      </c>
      <c r="B3397" s="21">
        <v>43209</v>
      </c>
      <c r="C3397" s="43">
        <v>4</v>
      </c>
      <c r="D3397">
        <v>3650</v>
      </c>
      <c r="E3397" s="25">
        <f t="shared" ref="E3397:E3460" si="647">AVERAGE(D3395:D3398)</f>
        <v>4961.5</v>
      </c>
      <c r="F3397" s="25">
        <f t="shared" ref="F3397:F3460" si="648">AVERAGE(E3397:E3398)</f>
        <v>5162.75</v>
      </c>
      <c r="G3397" s="25">
        <f t="shared" si="637"/>
        <v>0.70698755508207833</v>
      </c>
      <c r="H3397" s="25">
        <f t="shared" si="644"/>
        <v>0.99880733708417879</v>
      </c>
      <c r="I3397" s="4">
        <f t="shared" si="638"/>
        <v>3654.3584177659886</v>
      </c>
      <c r="J3397" s="25">
        <f t="shared" si="645"/>
        <v>4270.5027777414889</v>
      </c>
      <c r="K3397" s="15">
        <f t="shared" si="639"/>
        <v>4265.4095074465649</v>
      </c>
      <c r="L3397" s="36">
        <f t="shared" si="640"/>
        <v>-615.40950744656493</v>
      </c>
      <c r="M3397" s="36">
        <f t="shared" si="641"/>
        <v>615.40950744656493</v>
      </c>
      <c r="N3397" s="36">
        <f t="shared" si="642"/>
        <v>0.16860534450590819</v>
      </c>
      <c r="O3397" s="36">
        <f t="shared" si="643"/>
        <v>378728.86185562366</v>
      </c>
      <c r="P3397" s="35">
        <f t="shared" si="646"/>
        <v>378728.86185562366</v>
      </c>
    </row>
    <row r="3398" spans="1:16" x14ac:dyDescent="0.4">
      <c r="A3398" s="1">
        <v>3397</v>
      </c>
      <c r="B3398" s="21">
        <v>43210</v>
      </c>
      <c r="C3398" s="43">
        <v>1</v>
      </c>
      <c r="D3398">
        <v>6422</v>
      </c>
      <c r="E3398" s="25">
        <f t="shared" si="647"/>
        <v>5364</v>
      </c>
      <c r="F3398" s="25">
        <f t="shared" si="648"/>
        <v>5055.75</v>
      </c>
      <c r="G3398" s="25">
        <f t="shared" si="637"/>
        <v>1.2702368590219058</v>
      </c>
      <c r="H3398" s="25">
        <f t="shared" si="644"/>
        <v>1.0016405964821891</v>
      </c>
      <c r="I3398" s="4">
        <f t="shared" si="638"/>
        <v>6411.4813462577085</v>
      </c>
      <c r="J3398" s="25">
        <f t="shared" si="645"/>
        <v>4270.4429142809013</v>
      </c>
      <c r="K3398" s="15">
        <f t="shared" si="639"/>
        <v>4277.44898790346</v>
      </c>
      <c r="L3398" s="36">
        <f t="shared" si="640"/>
        <v>2144.55101209654</v>
      </c>
      <c r="M3398" s="36">
        <f t="shared" si="641"/>
        <v>2144.55101209654</v>
      </c>
      <c r="N3398" s="36">
        <f t="shared" si="642"/>
        <v>0.3339381831355559</v>
      </c>
      <c r="O3398" s="36">
        <f t="shared" si="643"/>
        <v>4599099.0434842939</v>
      </c>
      <c r="P3398" s="35">
        <f t="shared" si="646"/>
        <v>4599099.0434842939</v>
      </c>
    </row>
    <row r="3399" spans="1:16" x14ac:dyDescent="0.4">
      <c r="A3399" s="1">
        <v>3398</v>
      </c>
      <c r="B3399" s="21">
        <v>43211</v>
      </c>
      <c r="C3399" s="43">
        <v>2</v>
      </c>
      <c r="D3399">
        <v>5040</v>
      </c>
      <c r="E3399" s="25">
        <f t="shared" si="647"/>
        <v>4747.5</v>
      </c>
      <c r="F3399" s="25">
        <f t="shared" si="648"/>
        <v>4720</v>
      </c>
      <c r="G3399" s="25">
        <f t="shared" si="637"/>
        <v>1.0677966101694916</v>
      </c>
      <c r="H3399" s="25">
        <f t="shared" si="644"/>
        <v>0.99475543470319527</v>
      </c>
      <c r="I3399" s="4">
        <f t="shared" si="638"/>
        <v>5066.5719675145911</v>
      </c>
      <c r="J3399" s="25">
        <f t="shared" si="645"/>
        <v>4270.3830508203146</v>
      </c>
      <c r="K3399" s="15">
        <f t="shared" si="639"/>
        <v>4247.9867480679195</v>
      </c>
      <c r="L3399" s="36">
        <f t="shared" si="640"/>
        <v>792.01325193208049</v>
      </c>
      <c r="M3399" s="36">
        <f t="shared" si="641"/>
        <v>792.01325193208049</v>
      </c>
      <c r="N3399" s="36">
        <f t="shared" si="642"/>
        <v>0.15714548649446042</v>
      </c>
      <c r="O3399" s="36">
        <f t="shared" si="643"/>
        <v>627284.99123602919</v>
      </c>
      <c r="P3399" s="35">
        <f t="shared" si="646"/>
        <v>627284.99123602919</v>
      </c>
    </row>
    <row r="3400" spans="1:16" x14ac:dyDescent="0.4">
      <c r="A3400" s="1">
        <v>3399</v>
      </c>
      <c r="B3400" s="21">
        <v>43212</v>
      </c>
      <c r="C3400" s="43">
        <v>3</v>
      </c>
      <c r="D3400">
        <v>3878</v>
      </c>
      <c r="E3400" s="25">
        <f t="shared" si="647"/>
        <v>4692.5</v>
      </c>
      <c r="F3400" s="25">
        <f t="shared" si="648"/>
        <v>4346</v>
      </c>
      <c r="G3400" s="25">
        <f t="shared" si="637"/>
        <v>0.89231477220432587</v>
      </c>
      <c r="H3400" s="25">
        <f t="shared" si="644"/>
        <v>1.0047966317304369</v>
      </c>
      <c r="I3400" s="4">
        <f t="shared" si="638"/>
        <v>3859.4874599862069</v>
      </c>
      <c r="J3400" s="25">
        <f t="shared" si="645"/>
        <v>4270.3231873597269</v>
      </c>
      <c r="K3400" s="15">
        <f t="shared" si="639"/>
        <v>4290.806355059437</v>
      </c>
      <c r="L3400" s="36">
        <f t="shared" si="640"/>
        <v>-412.80635505943701</v>
      </c>
      <c r="M3400" s="36">
        <f t="shared" si="641"/>
        <v>412.80635505943701</v>
      </c>
      <c r="N3400" s="36">
        <f t="shared" si="642"/>
        <v>0.10644826071671919</v>
      </c>
      <c r="O3400" s="36">
        <f t="shared" si="643"/>
        <v>170409.08677745797</v>
      </c>
      <c r="P3400" s="35">
        <f t="shared" si="646"/>
        <v>170409.08677745797</v>
      </c>
    </row>
    <row r="3401" spans="1:16" x14ac:dyDescent="0.4">
      <c r="A3401" s="1">
        <v>3400</v>
      </c>
      <c r="B3401" s="21">
        <v>43213</v>
      </c>
      <c r="C3401" s="43">
        <v>4</v>
      </c>
      <c r="D3401">
        <v>3430</v>
      </c>
      <c r="E3401" s="25">
        <f t="shared" si="647"/>
        <v>3999.5</v>
      </c>
      <c r="F3401" s="25">
        <f t="shared" si="648"/>
        <v>3825.75</v>
      </c>
      <c r="G3401" s="25">
        <f t="shared" si="637"/>
        <v>0.89655623080441749</v>
      </c>
      <c r="H3401" s="25">
        <f t="shared" si="644"/>
        <v>0.99880733708417879</v>
      </c>
      <c r="I3401" s="4">
        <f t="shared" si="638"/>
        <v>3434.0957186129699</v>
      </c>
      <c r="J3401" s="25">
        <f t="shared" si="645"/>
        <v>4270.2633238991402</v>
      </c>
      <c r="K3401" s="15">
        <f t="shared" si="639"/>
        <v>4265.1703391919345</v>
      </c>
      <c r="L3401" s="36">
        <f t="shared" si="640"/>
        <v>-835.17033919193454</v>
      </c>
      <c r="M3401" s="36">
        <f t="shared" si="641"/>
        <v>835.17033919193454</v>
      </c>
      <c r="N3401" s="36">
        <f t="shared" si="642"/>
        <v>0.24348989480814417</v>
      </c>
      <c r="O3401" s="36">
        <f t="shared" si="643"/>
        <v>697509.49546597095</v>
      </c>
      <c r="P3401" s="35">
        <f t="shared" si="646"/>
        <v>697509.49546597095</v>
      </c>
    </row>
    <row r="3402" spans="1:16" x14ac:dyDescent="0.4">
      <c r="A3402" s="1">
        <v>3401</v>
      </c>
      <c r="B3402" s="21">
        <v>43214</v>
      </c>
      <c r="C3402" s="43">
        <v>1</v>
      </c>
      <c r="D3402">
        <v>3650</v>
      </c>
      <c r="E3402" s="25">
        <f t="shared" si="647"/>
        <v>3652</v>
      </c>
      <c r="F3402" s="25">
        <f t="shared" si="648"/>
        <v>3831.125</v>
      </c>
      <c r="G3402" s="25">
        <f t="shared" si="637"/>
        <v>0.9527227642011159</v>
      </c>
      <c r="H3402" s="25">
        <f t="shared" si="644"/>
        <v>1.0016405964821891</v>
      </c>
      <c r="I3402" s="4">
        <f t="shared" si="638"/>
        <v>3644.0216309312732</v>
      </c>
      <c r="J3402" s="25">
        <f t="shared" si="645"/>
        <v>4270.2034604385526</v>
      </c>
      <c r="K3402" s="15">
        <f t="shared" si="639"/>
        <v>4277.2091412139798</v>
      </c>
      <c r="L3402" s="36">
        <f t="shared" si="640"/>
        <v>-627.20914121397982</v>
      </c>
      <c r="M3402" s="36">
        <f t="shared" si="641"/>
        <v>627.20914121397982</v>
      </c>
      <c r="N3402" s="36">
        <f t="shared" si="642"/>
        <v>0.17183812088054243</v>
      </c>
      <c r="O3402" s="36">
        <f t="shared" si="643"/>
        <v>393391.30682237807</v>
      </c>
      <c r="P3402" s="35">
        <f t="shared" si="646"/>
        <v>393391.30682237807</v>
      </c>
    </row>
    <row r="3403" spans="1:16" x14ac:dyDescent="0.4">
      <c r="A3403" s="1">
        <v>3402</v>
      </c>
      <c r="B3403" s="21">
        <v>43215</v>
      </c>
      <c r="C3403" s="43">
        <v>2</v>
      </c>
      <c r="D3403">
        <v>3650</v>
      </c>
      <c r="E3403" s="25">
        <f t="shared" si="647"/>
        <v>4010.25</v>
      </c>
      <c r="F3403" s="25">
        <f t="shared" si="648"/>
        <v>4037.75</v>
      </c>
      <c r="G3403" s="25">
        <f t="shared" si="637"/>
        <v>0.90396879450188838</v>
      </c>
      <c r="H3403" s="25">
        <f t="shared" si="644"/>
        <v>0.99475543470319527</v>
      </c>
      <c r="I3403" s="4">
        <f t="shared" si="638"/>
        <v>3669.2435875849715</v>
      </c>
      <c r="J3403" s="25">
        <f t="shared" si="645"/>
        <v>4270.1435969779659</v>
      </c>
      <c r="K3403" s="15">
        <f t="shared" si="639"/>
        <v>4247.7485500568828</v>
      </c>
      <c r="L3403" s="36">
        <f t="shared" si="640"/>
        <v>-597.74855005688278</v>
      </c>
      <c r="M3403" s="36">
        <f t="shared" si="641"/>
        <v>597.74855005688278</v>
      </c>
      <c r="N3403" s="36">
        <f t="shared" si="642"/>
        <v>0.16376672604298159</v>
      </c>
      <c r="O3403" s="36">
        <f t="shared" si="643"/>
        <v>357303.3290951057</v>
      </c>
      <c r="P3403" s="35">
        <f t="shared" si="646"/>
        <v>357303.3290951057</v>
      </c>
    </row>
    <row r="3404" spans="1:16" x14ac:dyDescent="0.4">
      <c r="A3404" s="1">
        <v>3403</v>
      </c>
      <c r="B3404" s="21">
        <v>43216</v>
      </c>
      <c r="C3404" s="43">
        <v>3</v>
      </c>
      <c r="D3404">
        <v>5311</v>
      </c>
      <c r="E3404" s="25">
        <f t="shared" si="647"/>
        <v>4065.25</v>
      </c>
      <c r="F3404" s="25">
        <f t="shared" si="648"/>
        <v>4439.125</v>
      </c>
      <c r="G3404" s="25">
        <f t="shared" si="637"/>
        <v>1.1964069495677638</v>
      </c>
      <c r="H3404" s="25">
        <f t="shared" si="644"/>
        <v>1.0047966317304369</v>
      </c>
      <c r="I3404" s="4">
        <f t="shared" si="638"/>
        <v>5285.6466993261338</v>
      </c>
      <c r="J3404" s="25">
        <f t="shared" si="645"/>
        <v>4270.0837335173783</v>
      </c>
      <c r="K3404" s="15">
        <f t="shared" si="639"/>
        <v>4290.5657526451905</v>
      </c>
      <c r="L3404" s="36">
        <f t="shared" si="640"/>
        <v>1020.4342473548095</v>
      </c>
      <c r="M3404" s="36">
        <f t="shared" si="641"/>
        <v>1020.4342473548095</v>
      </c>
      <c r="N3404" s="36">
        <f t="shared" si="642"/>
        <v>0.19213599084067209</v>
      </c>
      <c r="O3404" s="36">
        <f t="shared" si="643"/>
        <v>1041286.0531745765</v>
      </c>
      <c r="P3404" s="35">
        <f t="shared" si="646"/>
        <v>1041286.0531745765</v>
      </c>
    </row>
    <row r="3405" spans="1:16" x14ac:dyDescent="0.4">
      <c r="A3405" s="1">
        <v>3404</v>
      </c>
      <c r="B3405" s="21">
        <v>43217</v>
      </c>
      <c r="C3405" s="43">
        <v>4</v>
      </c>
      <c r="D3405">
        <v>3650</v>
      </c>
      <c r="E3405" s="25">
        <f t="shared" si="647"/>
        <v>4813</v>
      </c>
      <c r="F3405" s="25">
        <f t="shared" si="648"/>
        <v>4909.5</v>
      </c>
      <c r="G3405" s="25">
        <f t="shared" si="637"/>
        <v>0.74345656380486813</v>
      </c>
      <c r="H3405" s="25">
        <f t="shared" si="644"/>
        <v>0.99880733708417879</v>
      </c>
      <c r="I3405" s="4">
        <f t="shared" si="638"/>
        <v>3654.3584177659886</v>
      </c>
      <c r="J3405" s="25">
        <f t="shared" si="645"/>
        <v>4270.0238700567916</v>
      </c>
      <c r="K3405" s="15">
        <f t="shared" si="639"/>
        <v>4264.9311709373032</v>
      </c>
      <c r="L3405" s="36">
        <f t="shared" si="640"/>
        <v>-614.93117093730325</v>
      </c>
      <c r="M3405" s="36">
        <f t="shared" si="641"/>
        <v>614.93117093730325</v>
      </c>
      <c r="N3405" s="36">
        <f t="shared" si="642"/>
        <v>0.16847429340748035</v>
      </c>
      <c r="O3405" s="36">
        <f t="shared" si="643"/>
        <v>378140.34499032289</v>
      </c>
      <c r="P3405" s="35">
        <f t="shared" si="646"/>
        <v>378140.34499032289</v>
      </c>
    </row>
    <row r="3406" spans="1:16" x14ac:dyDescent="0.4">
      <c r="A3406" s="1">
        <v>3405</v>
      </c>
      <c r="B3406" s="21">
        <v>43218</v>
      </c>
      <c r="C3406" s="43">
        <v>1</v>
      </c>
      <c r="D3406">
        <v>6641</v>
      </c>
      <c r="E3406" s="25">
        <f t="shared" si="647"/>
        <v>5006</v>
      </c>
      <c r="F3406" s="25">
        <f t="shared" si="648"/>
        <v>4798.375</v>
      </c>
      <c r="G3406" s="25">
        <f t="shared" si="637"/>
        <v>1.3840102117904498</v>
      </c>
      <c r="H3406" s="25">
        <f t="shared" si="644"/>
        <v>1.0016405964821891</v>
      </c>
      <c r="I3406" s="4">
        <f t="shared" si="638"/>
        <v>6630.122644113585</v>
      </c>
      <c r="J3406" s="25">
        <f t="shared" si="645"/>
        <v>4269.9640065962039</v>
      </c>
      <c r="K3406" s="15">
        <f t="shared" si="639"/>
        <v>4276.9692945244997</v>
      </c>
      <c r="L3406" s="36">
        <f t="shared" si="640"/>
        <v>2364.0307054755003</v>
      </c>
      <c r="M3406" s="36">
        <f t="shared" si="641"/>
        <v>2364.0307054755003</v>
      </c>
      <c r="N3406" s="36">
        <f t="shared" si="642"/>
        <v>0.35597510999480503</v>
      </c>
      <c r="O3406" s="36">
        <f t="shared" si="643"/>
        <v>5588641.1764309919</v>
      </c>
      <c r="P3406" s="35">
        <f t="shared" si="646"/>
        <v>5588641.1764309919</v>
      </c>
    </row>
    <row r="3407" spans="1:16" x14ac:dyDescent="0.4">
      <c r="A3407" s="1">
        <v>3406</v>
      </c>
      <c r="B3407" s="21">
        <v>43219</v>
      </c>
      <c r="C3407" s="43">
        <v>2</v>
      </c>
      <c r="D3407">
        <v>4422</v>
      </c>
      <c r="E3407" s="25">
        <f t="shared" si="647"/>
        <v>4590.75</v>
      </c>
      <c r="F3407" s="25">
        <f t="shared" si="648"/>
        <v>4971.875</v>
      </c>
      <c r="G3407" s="25">
        <f t="shared" si="637"/>
        <v>0.88940289126335637</v>
      </c>
      <c r="H3407" s="25">
        <f t="shared" si="644"/>
        <v>0.99475543470319527</v>
      </c>
      <c r="I3407" s="4">
        <f t="shared" si="638"/>
        <v>4445.3137381645874</v>
      </c>
      <c r="J3407" s="25">
        <f t="shared" si="645"/>
        <v>4269.9041431356172</v>
      </c>
      <c r="K3407" s="15">
        <f t="shared" si="639"/>
        <v>4247.5103520458451</v>
      </c>
      <c r="L3407" s="36">
        <f t="shared" si="640"/>
        <v>174.48964795415486</v>
      </c>
      <c r="M3407" s="36">
        <f t="shared" si="641"/>
        <v>174.48964795415486</v>
      </c>
      <c r="N3407" s="36">
        <f t="shared" si="642"/>
        <v>3.9459440966565999E-2</v>
      </c>
      <c r="O3407" s="36">
        <f t="shared" si="643"/>
        <v>30446.6372431649</v>
      </c>
      <c r="P3407" s="35">
        <f t="shared" si="646"/>
        <v>30446.6372431649</v>
      </c>
    </row>
    <row r="3408" spans="1:16" x14ac:dyDescent="0.4">
      <c r="A3408" s="1">
        <v>3407</v>
      </c>
      <c r="B3408" s="21">
        <v>43220</v>
      </c>
      <c r="C3408" s="43">
        <v>3</v>
      </c>
      <c r="D3408">
        <v>3650</v>
      </c>
      <c r="E3408" s="25">
        <f t="shared" si="647"/>
        <v>5353</v>
      </c>
      <c r="F3408" s="25">
        <f t="shared" si="648"/>
        <v>4951.625</v>
      </c>
      <c r="G3408" s="25">
        <f t="shared" si="637"/>
        <v>0.73713174967813599</v>
      </c>
      <c r="H3408" s="25">
        <f t="shared" si="644"/>
        <v>1.0047966317304369</v>
      </c>
      <c r="I3408" s="4">
        <f t="shared" si="638"/>
        <v>3632.5758713124433</v>
      </c>
      <c r="J3408" s="25">
        <f t="shared" si="645"/>
        <v>4269.8442796750296</v>
      </c>
      <c r="K3408" s="15">
        <f t="shared" si="639"/>
        <v>4290.3251502309431</v>
      </c>
      <c r="L3408" s="36">
        <f t="shared" si="640"/>
        <v>-640.32515023094311</v>
      </c>
      <c r="M3408" s="36">
        <f t="shared" si="641"/>
        <v>640.32515023094311</v>
      </c>
      <c r="N3408" s="36">
        <f t="shared" si="642"/>
        <v>0.17543154800847757</v>
      </c>
      <c r="O3408" s="36">
        <f t="shared" si="643"/>
        <v>410016.29801827983</v>
      </c>
      <c r="P3408" s="35">
        <f t="shared" si="646"/>
        <v>410016.29801827983</v>
      </c>
    </row>
    <row r="3409" spans="1:16" x14ac:dyDescent="0.4">
      <c r="A3409" s="1">
        <v>3408</v>
      </c>
      <c r="B3409" s="21">
        <v>43221</v>
      </c>
      <c r="C3409" s="43">
        <v>4</v>
      </c>
      <c r="D3409">
        <v>6699</v>
      </c>
      <c r="E3409" s="25">
        <f t="shared" si="647"/>
        <v>4550.25</v>
      </c>
      <c r="F3409" s="25">
        <f t="shared" si="648"/>
        <v>4690.125</v>
      </c>
      <c r="G3409" s="25">
        <f t="shared" si="637"/>
        <v>1.4283201407211961</v>
      </c>
      <c r="H3409" s="25">
        <f t="shared" si="644"/>
        <v>0.99880733708417879</v>
      </c>
      <c r="I3409" s="4">
        <f t="shared" si="638"/>
        <v>6706.9991892094131</v>
      </c>
      <c r="J3409" s="25">
        <f t="shared" si="645"/>
        <v>4269.7844162144429</v>
      </c>
      <c r="K3409" s="15">
        <f t="shared" si="639"/>
        <v>4264.6920026826729</v>
      </c>
      <c r="L3409" s="36">
        <f t="shared" si="640"/>
        <v>2434.3079973173271</v>
      </c>
      <c r="M3409" s="36">
        <f t="shared" si="641"/>
        <v>2434.3079973173271</v>
      </c>
      <c r="N3409" s="36">
        <f t="shared" si="642"/>
        <v>0.36338378822470924</v>
      </c>
      <c r="O3409" s="36">
        <f t="shared" si="643"/>
        <v>5925855.425803096</v>
      </c>
      <c r="P3409" s="35">
        <f t="shared" si="646"/>
        <v>5925855.425803096</v>
      </c>
    </row>
    <row r="3410" spans="1:16" x14ac:dyDescent="0.4">
      <c r="A3410" s="1">
        <v>3409</v>
      </c>
      <c r="B3410" s="21">
        <v>43222</v>
      </c>
      <c r="C3410" s="43">
        <v>1</v>
      </c>
      <c r="D3410">
        <v>3430</v>
      </c>
      <c r="E3410" s="25">
        <f t="shared" si="647"/>
        <v>4830</v>
      </c>
      <c r="F3410" s="25">
        <f t="shared" si="648"/>
        <v>5109.875</v>
      </c>
      <c r="G3410" s="25">
        <f t="shared" si="637"/>
        <v>0.67124929670490963</v>
      </c>
      <c r="H3410" s="25">
        <f t="shared" si="644"/>
        <v>1.0016405964821891</v>
      </c>
      <c r="I3410" s="4">
        <f t="shared" si="638"/>
        <v>3424.3819709847307</v>
      </c>
      <c r="J3410" s="25">
        <f t="shared" si="645"/>
        <v>4269.7245527538553</v>
      </c>
      <c r="K3410" s="15">
        <f t="shared" si="639"/>
        <v>4276.7294478350195</v>
      </c>
      <c r="L3410" s="36">
        <f t="shared" si="640"/>
        <v>-846.72944783501953</v>
      </c>
      <c r="M3410" s="36">
        <f t="shared" si="641"/>
        <v>846.72944783501953</v>
      </c>
      <c r="N3410" s="36">
        <f t="shared" si="642"/>
        <v>0.24685989732799404</v>
      </c>
      <c r="O3410" s="36">
        <f t="shared" si="643"/>
        <v>716950.757830997</v>
      </c>
      <c r="P3410" s="35">
        <f t="shared" si="646"/>
        <v>716950.757830997</v>
      </c>
    </row>
    <row r="3411" spans="1:16" x14ac:dyDescent="0.4">
      <c r="A3411" s="1">
        <v>3410</v>
      </c>
      <c r="B3411" s="21">
        <v>43223</v>
      </c>
      <c r="C3411" s="43">
        <v>2</v>
      </c>
      <c r="D3411">
        <v>5541</v>
      </c>
      <c r="E3411" s="25">
        <f t="shared" si="647"/>
        <v>5389.75</v>
      </c>
      <c r="F3411" s="25">
        <f t="shared" si="648"/>
        <v>5195.375</v>
      </c>
      <c r="G3411" s="25">
        <f t="shared" si="637"/>
        <v>1.0665255154825206</v>
      </c>
      <c r="H3411" s="25">
        <f t="shared" si="644"/>
        <v>0.99475543470319527</v>
      </c>
      <c r="I3411" s="4">
        <f t="shared" si="638"/>
        <v>5570.21334761872</v>
      </c>
      <c r="J3411" s="25">
        <f t="shared" si="645"/>
        <v>4269.6646892932686</v>
      </c>
      <c r="K3411" s="15">
        <f t="shared" si="639"/>
        <v>4247.2721540348084</v>
      </c>
      <c r="L3411" s="36">
        <f t="shared" si="640"/>
        <v>1293.7278459651916</v>
      </c>
      <c r="M3411" s="36">
        <f t="shared" si="641"/>
        <v>1293.7278459651916</v>
      </c>
      <c r="N3411" s="36">
        <f t="shared" si="642"/>
        <v>0.23348273704479183</v>
      </c>
      <c r="O3411" s="36">
        <f t="shared" si="643"/>
        <v>1673731.7394257344</v>
      </c>
      <c r="P3411" s="35">
        <f t="shared" si="646"/>
        <v>1673731.7394257344</v>
      </c>
    </row>
    <row r="3412" spans="1:16" x14ac:dyDescent="0.4">
      <c r="A3412" s="1">
        <v>3411</v>
      </c>
      <c r="B3412" s="21">
        <v>43224</v>
      </c>
      <c r="C3412" s="43">
        <v>3</v>
      </c>
      <c r="D3412">
        <v>5889</v>
      </c>
      <c r="E3412" s="25">
        <f t="shared" si="647"/>
        <v>5001</v>
      </c>
      <c r="F3412" s="25">
        <f t="shared" si="648"/>
        <v>4945.75</v>
      </c>
      <c r="G3412" s="25">
        <f t="shared" si="637"/>
        <v>1.1907193044533184</v>
      </c>
      <c r="H3412" s="25">
        <f t="shared" si="644"/>
        <v>1.0047966317304369</v>
      </c>
      <c r="I3412" s="4">
        <f t="shared" si="638"/>
        <v>5860.8874811394462</v>
      </c>
      <c r="J3412" s="25">
        <f t="shared" si="645"/>
        <v>4269.6048258326809</v>
      </c>
      <c r="K3412" s="15">
        <f t="shared" si="639"/>
        <v>4290.0845478166966</v>
      </c>
      <c r="L3412" s="36">
        <f t="shared" si="640"/>
        <v>1598.9154521833034</v>
      </c>
      <c r="M3412" s="36">
        <f t="shared" si="641"/>
        <v>1598.9154521833034</v>
      </c>
      <c r="N3412" s="36">
        <f t="shared" si="642"/>
        <v>0.27150882190241182</v>
      </c>
      <c r="O3412" s="36">
        <f t="shared" si="643"/>
        <v>2556530.6232305374</v>
      </c>
      <c r="P3412" s="35">
        <f t="shared" si="646"/>
        <v>2556530.6232305374</v>
      </c>
    </row>
    <row r="3413" spans="1:16" x14ac:dyDescent="0.4">
      <c r="A3413" s="1">
        <v>3412</v>
      </c>
      <c r="B3413" s="21">
        <v>43225</v>
      </c>
      <c r="C3413" s="43">
        <v>4</v>
      </c>
      <c r="D3413">
        <v>5144</v>
      </c>
      <c r="E3413" s="25">
        <f t="shared" si="647"/>
        <v>4890.5</v>
      </c>
      <c r="F3413" s="25">
        <f t="shared" si="648"/>
        <v>4561.25</v>
      </c>
      <c r="G3413" s="25">
        <f t="shared" si="637"/>
        <v>1.1277610304192929</v>
      </c>
      <c r="H3413" s="25">
        <f t="shared" si="644"/>
        <v>0.99880733708417879</v>
      </c>
      <c r="I3413" s="4">
        <f t="shared" si="638"/>
        <v>5150.1423838323963</v>
      </c>
      <c r="J3413" s="25">
        <f t="shared" si="645"/>
        <v>4269.5449623720942</v>
      </c>
      <c r="K3413" s="15">
        <f t="shared" si="639"/>
        <v>4264.4528344280416</v>
      </c>
      <c r="L3413" s="36">
        <f t="shared" si="640"/>
        <v>879.54716557195843</v>
      </c>
      <c r="M3413" s="36">
        <f t="shared" si="641"/>
        <v>879.54716557195843</v>
      </c>
      <c r="N3413" s="36">
        <f t="shared" si="642"/>
        <v>0.1709850632915938</v>
      </c>
      <c r="O3413" s="36">
        <f t="shared" si="643"/>
        <v>773603.21646566608</v>
      </c>
      <c r="P3413" s="35">
        <f t="shared" si="646"/>
        <v>773603.21646566608</v>
      </c>
    </row>
    <row r="3414" spans="1:16" x14ac:dyDescent="0.4">
      <c r="A3414" s="1">
        <v>3413</v>
      </c>
      <c r="B3414" s="21">
        <v>43226</v>
      </c>
      <c r="C3414" s="43">
        <v>1</v>
      </c>
      <c r="D3414">
        <v>2988</v>
      </c>
      <c r="E3414" s="25">
        <f t="shared" si="647"/>
        <v>4232</v>
      </c>
      <c r="F3414" s="25">
        <f t="shared" si="648"/>
        <v>3971.875</v>
      </c>
      <c r="G3414" s="25">
        <f t="shared" si="637"/>
        <v>0.75228953579858382</v>
      </c>
      <c r="H3414" s="25">
        <f t="shared" si="644"/>
        <v>1.0016405964821891</v>
      </c>
      <c r="I3414" s="4">
        <f t="shared" si="638"/>
        <v>2983.1059269103134</v>
      </c>
      <c r="J3414" s="25">
        <f t="shared" si="645"/>
        <v>4269.4850989115066</v>
      </c>
      <c r="K3414" s="15">
        <f t="shared" si="639"/>
        <v>4276.4896011455394</v>
      </c>
      <c r="L3414" s="36">
        <f t="shared" si="640"/>
        <v>-1288.4896011455394</v>
      </c>
      <c r="M3414" s="36">
        <f t="shared" si="641"/>
        <v>1288.4896011455394</v>
      </c>
      <c r="N3414" s="36">
        <f t="shared" si="642"/>
        <v>0.43122141939275077</v>
      </c>
      <c r="O3414" s="36">
        <f t="shared" si="643"/>
        <v>1660205.4522601911</v>
      </c>
      <c r="P3414" s="35">
        <f t="shared" si="646"/>
        <v>1660205.4522601911</v>
      </c>
    </row>
    <row r="3415" spans="1:16" x14ac:dyDescent="0.4">
      <c r="A3415" s="1">
        <v>3414</v>
      </c>
      <c r="B3415" s="21">
        <v>43227</v>
      </c>
      <c r="C3415" s="43">
        <v>2</v>
      </c>
      <c r="D3415">
        <v>2907</v>
      </c>
      <c r="E3415" s="25">
        <f t="shared" si="647"/>
        <v>3711.75</v>
      </c>
      <c r="F3415" s="25">
        <f t="shared" si="648"/>
        <v>4058.625</v>
      </c>
      <c r="G3415" s="25">
        <f t="shared" si="637"/>
        <v>0.71625242539037237</v>
      </c>
      <c r="H3415" s="25">
        <f t="shared" si="644"/>
        <v>0.99475543470319527</v>
      </c>
      <c r="I3415" s="4">
        <f t="shared" si="638"/>
        <v>2922.3263312628801</v>
      </c>
      <c r="J3415" s="25">
        <f t="shared" si="645"/>
        <v>4269.4252354509199</v>
      </c>
      <c r="K3415" s="15">
        <f t="shared" si="639"/>
        <v>4247.0339560237717</v>
      </c>
      <c r="L3415" s="36">
        <f t="shared" si="640"/>
        <v>-1340.0339560237717</v>
      </c>
      <c r="M3415" s="36">
        <f t="shared" si="641"/>
        <v>1340.0339560237717</v>
      </c>
      <c r="N3415" s="36">
        <f t="shared" si="642"/>
        <v>0.46096799312823244</v>
      </c>
      <c r="O3415" s="36">
        <f t="shared" si="643"/>
        <v>1795691.0032967196</v>
      </c>
      <c r="P3415" s="35">
        <f t="shared" si="646"/>
        <v>1795691.0032967196</v>
      </c>
    </row>
    <row r="3416" spans="1:16" x14ac:dyDescent="0.4">
      <c r="A3416" s="1">
        <v>3415</v>
      </c>
      <c r="B3416" s="21">
        <v>43228</v>
      </c>
      <c r="C3416" s="43">
        <v>3</v>
      </c>
      <c r="D3416">
        <v>3808</v>
      </c>
      <c r="E3416" s="25">
        <f t="shared" si="647"/>
        <v>4405.5</v>
      </c>
      <c r="F3416" s="25">
        <f t="shared" si="648"/>
        <v>4812.75</v>
      </c>
      <c r="G3416" s="25">
        <f t="shared" si="637"/>
        <v>0.79123162433120353</v>
      </c>
      <c r="H3416" s="25">
        <f t="shared" si="644"/>
        <v>1.0047966317304369</v>
      </c>
      <c r="I3416" s="4">
        <f t="shared" si="638"/>
        <v>3789.8216213582969</v>
      </c>
      <c r="J3416" s="25">
        <f t="shared" si="645"/>
        <v>4269.3653719903323</v>
      </c>
      <c r="K3416" s="15">
        <f t="shared" si="639"/>
        <v>4289.8439454024492</v>
      </c>
      <c r="L3416" s="36">
        <f t="shared" si="640"/>
        <v>-481.84394540244921</v>
      </c>
      <c r="M3416" s="36">
        <f t="shared" si="641"/>
        <v>481.84394540244921</v>
      </c>
      <c r="N3416" s="36">
        <f t="shared" si="642"/>
        <v>0.1265346495279541</v>
      </c>
      <c r="O3416" s="36">
        <f t="shared" si="643"/>
        <v>232173.58772099845</v>
      </c>
      <c r="P3416" s="35">
        <f t="shared" si="646"/>
        <v>232173.58772099845</v>
      </c>
    </row>
    <row r="3417" spans="1:16" x14ac:dyDescent="0.4">
      <c r="A3417" s="1">
        <v>3416</v>
      </c>
      <c r="B3417" s="21">
        <v>43229</v>
      </c>
      <c r="C3417" s="43">
        <v>4</v>
      </c>
      <c r="D3417">
        <v>7919</v>
      </c>
      <c r="E3417" s="25">
        <f t="shared" si="647"/>
        <v>5220</v>
      </c>
      <c r="F3417" s="25">
        <f t="shared" si="648"/>
        <v>5841.125</v>
      </c>
      <c r="G3417" s="25">
        <f t="shared" si="637"/>
        <v>1.355731986560808</v>
      </c>
      <c r="H3417" s="25">
        <f t="shared" si="644"/>
        <v>0.99880733708417879</v>
      </c>
      <c r="I3417" s="4">
        <f t="shared" si="638"/>
        <v>7928.4559754216061</v>
      </c>
      <c r="J3417" s="25">
        <f t="shared" si="645"/>
        <v>4269.3055085297456</v>
      </c>
      <c r="K3417" s="15">
        <f t="shared" si="639"/>
        <v>4264.2136661734112</v>
      </c>
      <c r="L3417" s="36">
        <f t="shared" si="640"/>
        <v>3654.7863338265888</v>
      </c>
      <c r="M3417" s="36">
        <f t="shared" si="641"/>
        <v>3654.7863338265888</v>
      </c>
      <c r="N3417" s="36">
        <f t="shared" si="642"/>
        <v>0.46152119381570766</v>
      </c>
      <c r="O3417" s="36">
        <f t="shared" si="643"/>
        <v>13357463.145925598</v>
      </c>
      <c r="P3417" s="35">
        <f t="shared" si="646"/>
        <v>13357463.145925598</v>
      </c>
    </row>
    <row r="3418" spans="1:16" x14ac:dyDescent="0.4">
      <c r="A3418" s="1">
        <v>3417</v>
      </c>
      <c r="B3418" s="21">
        <v>43230</v>
      </c>
      <c r="C3418" s="43">
        <v>1</v>
      </c>
      <c r="D3418">
        <v>6246</v>
      </c>
      <c r="E3418" s="25">
        <f t="shared" si="647"/>
        <v>6462.25</v>
      </c>
      <c r="F3418" s="25">
        <f t="shared" si="648"/>
        <v>6442.125</v>
      </c>
      <c r="G3418" s="25">
        <f t="shared" si="637"/>
        <v>0.96955585307643055</v>
      </c>
      <c r="H3418" s="25">
        <f t="shared" si="644"/>
        <v>1.0016405964821891</v>
      </c>
      <c r="I3418" s="4">
        <f t="shared" si="638"/>
        <v>6235.7696183004746</v>
      </c>
      <c r="J3418" s="25">
        <f t="shared" si="645"/>
        <v>4269.2456450691579</v>
      </c>
      <c r="K3418" s="15">
        <f t="shared" si="639"/>
        <v>4276.2497544560592</v>
      </c>
      <c r="L3418" s="36">
        <f t="shared" si="640"/>
        <v>1969.7502455439408</v>
      </c>
      <c r="M3418" s="36">
        <f t="shared" si="641"/>
        <v>1969.7502455439408</v>
      </c>
      <c r="N3418" s="36">
        <f t="shared" si="642"/>
        <v>0.31536187088439654</v>
      </c>
      <c r="O3418" s="36">
        <f t="shared" si="643"/>
        <v>3879916.0298204147</v>
      </c>
      <c r="P3418" s="35">
        <f t="shared" si="646"/>
        <v>3879916.0298204147</v>
      </c>
    </row>
    <row r="3419" spans="1:16" x14ac:dyDescent="0.4">
      <c r="A3419" s="1">
        <v>3418</v>
      </c>
      <c r="B3419" s="21">
        <v>43231</v>
      </c>
      <c r="C3419" s="43">
        <v>2</v>
      </c>
      <c r="D3419">
        <v>7876</v>
      </c>
      <c r="E3419" s="25">
        <f t="shared" si="647"/>
        <v>6422</v>
      </c>
      <c r="F3419" s="25">
        <f t="shared" si="648"/>
        <v>5873.375</v>
      </c>
      <c r="G3419" s="25">
        <f t="shared" si="637"/>
        <v>1.3409666503500968</v>
      </c>
      <c r="H3419" s="25">
        <f t="shared" si="644"/>
        <v>0.99475543470319527</v>
      </c>
      <c r="I3419" s="4">
        <f t="shared" si="638"/>
        <v>7917.5239714573245</v>
      </c>
      <c r="J3419" s="25">
        <f t="shared" si="645"/>
        <v>4269.1857816085712</v>
      </c>
      <c r="K3419" s="15">
        <f t="shared" si="639"/>
        <v>4246.795758012735</v>
      </c>
      <c r="L3419" s="36">
        <f t="shared" si="640"/>
        <v>3629.204241987265</v>
      </c>
      <c r="M3419" s="36">
        <f t="shared" si="641"/>
        <v>3629.204241987265</v>
      </c>
      <c r="N3419" s="36">
        <f t="shared" si="642"/>
        <v>0.4607928189420093</v>
      </c>
      <c r="O3419" s="36">
        <f t="shared" si="643"/>
        <v>13171123.430058358</v>
      </c>
      <c r="P3419" s="35">
        <f t="shared" si="646"/>
        <v>13171123.430058358</v>
      </c>
    </row>
    <row r="3420" spans="1:16" x14ac:dyDescent="0.4">
      <c r="A3420" s="1">
        <v>3419</v>
      </c>
      <c r="B3420" s="21">
        <v>43232</v>
      </c>
      <c r="C3420" s="43">
        <v>3</v>
      </c>
      <c r="D3420">
        <v>3647</v>
      </c>
      <c r="E3420" s="25">
        <f t="shared" si="647"/>
        <v>5324.75</v>
      </c>
      <c r="F3420" s="25">
        <f t="shared" si="648"/>
        <v>5354</v>
      </c>
      <c r="G3420" s="25">
        <f t="shared" si="637"/>
        <v>0.68117295480014939</v>
      </c>
      <c r="H3420" s="25">
        <f t="shared" si="644"/>
        <v>1.0047966317304369</v>
      </c>
      <c r="I3420" s="4">
        <f t="shared" si="638"/>
        <v>3629.5901925141043</v>
      </c>
      <c r="J3420" s="25">
        <f t="shared" si="645"/>
        <v>4269.1259181479836</v>
      </c>
      <c r="K3420" s="15">
        <f t="shared" si="639"/>
        <v>4289.6033429882027</v>
      </c>
      <c r="L3420" s="36">
        <f t="shared" si="640"/>
        <v>-642.60334298820271</v>
      </c>
      <c r="M3420" s="36">
        <f t="shared" si="641"/>
        <v>642.60334298820271</v>
      </c>
      <c r="N3420" s="36">
        <f t="shared" si="642"/>
        <v>0.17620053276342273</v>
      </c>
      <c r="O3420" s="36">
        <f t="shared" si="643"/>
        <v>412939.05641961371</v>
      </c>
      <c r="P3420" s="35">
        <f t="shared" si="646"/>
        <v>412939.05641961371</v>
      </c>
    </row>
    <row r="3421" spans="1:16" x14ac:dyDescent="0.4">
      <c r="A3421" s="1">
        <v>3420</v>
      </c>
      <c r="B3421" s="21">
        <v>43233</v>
      </c>
      <c r="C3421" s="43">
        <v>4</v>
      </c>
      <c r="D3421">
        <v>3530</v>
      </c>
      <c r="E3421" s="25">
        <f t="shared" si="647"/>
        <v>5383.25</v>
      </c>
      <c r="F3421" s="25">
        <f t="shared" si="648"/>
        <v>5118.5</v>
      </c>
      <c r="G3421" s="25">
        <f t="shared" si="637"/>
        <v>0.68965517241379315</v>
      </c>
      <c r="H3421" s="25">
        <f t="shared" si="644"/>
        <v>0.99880733708417879</v>
      </c>
      <c r="I3421" s="4">
        <f t="shared" si="638"/>
        <v>3534.2151273188874</v>
      </c>
      <c r="J3421" s="25">
        <f t="shared" si="645"/>
        <v>4269.0660546873969</v>
      </c>
      <c r="K3421" s="15">
        <f t="shared" si="639"/>
        <v>4263.9744979187799</v>
      </c>
      <c r="L3421" s="36">
        <f t="shared" si="640"/>
        <v>-733.97449791877989</v>
      </c>
      <c r="M3421" s="36">
        <f t="shared" si="641"/>
        <v>733.97449791877989</v>
      </c>
      <c r="N3421" s="36">
        <f t="shared" si="642"/>
        <v>0.20792478694583</v>
      </c>
      <c r="O3421" s="36">
        <f t="shared" si="643"/>
        <v>538718.56359512499</v>
      </c>
      <c r="P3421" s="35">
        <f t="shared" si="646"/>
        <v>538718.56359512499</v>
      </c>
    </row>
    <row r="3422" spans="1:16" x14ac:dyDescent="0.4">
      <c r="A3422" s="1">
        <v>3421</v>
      </c>
      <c r="B3422" s="21">
        <v>43234</v>
      </c>
      <c r="C3422" s="43">
        <v>1</v>
      </c>
      <c r="D3422">
        <v>6480</v>
      </c>
      <c r="E3422" s="25">
        <f t="shared" si="647"/>
        <v>4853.75</v>
      </c>
      <c r="F3422" s="25">
        <f t="shared" si="648"/>
        <v>4760.25</v>
      </c>
      <c r="G3422" s="25">
        <f t="shared" si="637"/>
        <v>1.3612730423822279</v>
      </c>
      <c r="H3422" s="25">
        <f t="shared" si="644"/>
        <v>1.0016405964821891</v>
      </c>
      <c r="I3422" s="4">
        <f t="shared" si="638"/>
        <v>6469.3863475163425</v>
      </c>
      <c r="J3422" s="25">
        <f t="shared" si="645"/>
        <v>4269.0061912268093</v>
      </c>
      <c r="K3422" s="15">
        <f t="shared" si="639"/>
        <v>4276.0099077665791</v>
      </c>
      <c r="L3422" s="36">
        <f t="shared" si="640"/>
        <v>2203.9900922334209</v>
      </c>
      <c r="M3422" s="36">
        <f t="shared" si="641"/>
        <v>2203.9900922334209</v>
      </c>
      <c r="N3422" s="36">
        <f t="shared" si="642"/>
        <v>0.34012192781379952</v>
      </c>
      <c r="O3422" s="36">
        <f t="shared" si="643"/>
        <v>4857572.3266630834</v>
      </c>
      <c r="P3422" s="35">
        <f t="shared" si="646"/>
        <v>4857572.3266630834</v>
      </c>
    </row>
    <row r="3423" spans="1:16" x14ac:dyDescent="0.4">
      <c r="A3423" s="1">
        <v>3422</v>
      </c>
      <c r="B3423" s="21">
        <v>43235</v>
      </c>
      <c r="C3423" s="43">
        <v>2</v>
      </c>
      <c r="D3423">
        <v>5758</v>
      </c>
      <c r="E3423" s="25">
        <f t="shared" si="647"/>
        <v>4666.75</v>
      </c>
      <c r="F3423" s="25">
        <f t="shared" si="648"/>
        <v>4959.125</v>
      </c>
      <c r="G3423" s="25">
        <f t="shared" si="637"/>
        <v>1.1610919264991304</v>
      </c>
      <c r="H3423" s="25">
        <f t="shared" si="644"/>
        <v>0.99475543470319527</v>
      </c>
      <c r="I3423" s="4">
        <f t="shared" si="638"/>
        <v>5788.3574184422641</v>
      </c>
      <c r="J3423" s="25">
        <f t="shared" si="645"/>
        <v>4268.9463277662226</v>
      </c>
      <c r="K3423" s="15">
        <f t="shared" si="639"/>
        <v>4246.5575600016982</v>
      </c>
      <c r="L3423" s="36">
        <f t="shared" si="640"/>
        <v>1511.4424399983018</v>
      </c>
      <c r="M3423" s="36">
        <f t="shared" si="641"/>
        <v>1511.4424399983018</v>
      </c>
      <c r="N3423" s="36">
        <f t="shared" si="642"/>
        <v>0.26249434525847548</v>
      </c>
      <c r="O3423" s="36">
        <f t="shared" si="643"/>
        <v>2284458.2494280199</v>
      </c>
      <c r="P3423" s="35">
        <f t="shared" si="646"/>
        <v>2284458.2494280199</v>
      </c>
    </row>
    <row r="3424" spans="1:16" x14ac:dyDescent="0.4">
      <c r="A3424" s="1">
        <v>3423</v>
      </c>
      <c r="B3424" s="21">
        <v>43236</v>
      </c>
      <c r="C3424" s="43">
        <v>3</v>
      </c>
      <c r="D3424">
        <v>2899</v>
      </c>
      <c r="E3424" s="25">
        <f t="shared" si="647"/>
        <v>5251.5</v>
      </c>
      <c r="F3424" s="25">
        <f t="shared" si="648"/>
        <v>4870.25</v>
      </c>
      <c r="G3424" s="25">
        <f t="shared" si="637"/>
        <v>0.59524665058261894</v>
      </c>
      <c r="H3424" s="25">
        <f t="shared" si="644"/>
        <v>1.0047966317304369</v>
      </c>
      <c r="I3424" s="4">
        <f t="shared" si="638"/>
        <v>2885.1609454615818</v>
      </c>
      <c r="J3424" s="25">
        <f t="shared" si="645"/>
        <v>4268.8864643056349</v>
      </c>
      <c r="K3424" s="15">
        <f t="shared" si="639"/>
        <v>4289.3627405739562</v>
      </c>
      <c r="L3424" s="36">
        <f t="shared" si="640"/>
        <v>-1390.3627405739562</v>
      </c>
      <c r="M3424" s="36">
        <f t="shared" si="641"/>
        <v>1390.3627405739562</v>
      </c>
      <c r="N3424" s="36">
        <f t="shared" si="642"/>
        <v>0.47960080737287208</v>
      </c>
      <c r="O3424" s="36">
        <f t="shared" si="643"/>
        <v>1933108.5503763224</v>
      </c>
      <c r="P3424" s="35">
        <f t="shared" si="646"/>
        <v>1933108.5503763224</v>
      </c>
    </row>
    <row r="3425" spans="1:16" x14ac:dyDescent="0.4">
      <c r="A3425" s="1">
        <v>3424</v>
      </c>
      <c r="B3425" s="21">
        <v>43237</v>
      </c>
      <c r="C3425" s="43">
        <v>4</v>
      </c>
      <c r="D3425">
        <v>5869</v>
      </c>
      <c r="E3425" s="25">
        <f t="shared" si="647"/>
        <v>4489</v>
      </c>
      <c r="F3425" s="25">
        <f t="shared" si="648"/>
        <v>4676.625</v>
      </c>
      <c r="G3425" s="25">
        <f t="shared" si="637"/>
        <v>1.2549648517894849</v>
      </c>
      <c r="H3425" s="25">
        <f t="shared" si="644"/>
        <v>0.99880733708417879</v>
      </c>
      <c r="I3425" s="4">
        <f t="shared" si="638"/>
        <v>5876.0080969502978</v>
      </c>
      <c r="J3425" s="25">
        <f t="shared" si="645"/>
        <v>4268.8266008450482</v>
      </c>
      <c r="K3425" s="15">
        <f t="shared" si="639"/>
        <v>4263.7353296641495</v>
      </c>
      <c r="L3425" s="36">
        <f t="shared" si="640"/>
        <v>1605.2646703358505</v>
      </c>
      <c r="M3425" s="36">
        <f t="shared" si="641"/>
        <v>1605.2646703358505</v>
      </c>
      <c r="N3425" s="36">
        <f t="shared" si="642"/>
        <v>0.27351587499332947</v>
      </c>
      <c r="O3425" s="36">
        <f t="shared" si="643"/>
        <v>2576874.6618284667</v>
      </c>
      <c r="P3425" s="35">
        <f t="shared" si="646"/>
        <v>2576874.6618284667</v>
      </c>
    </row>
    <row r="3426" spans="1:16" x14ac:dyDescent="0.4">
      <c r="A3426" s="1">
        <v>3425</v>
      </c>
      <c r="B3426" s="21">
        <v>43238</v>
      </c>
      <c r="C3426" s="43">
        <v>1</v>
      </c>
      <c r="D3426">
        <v>3430</v>
      </c>
      <c r="E3426" s="25">
        <f t="shared" si="647"/>
        <v>4864.25</v>
      </c>
      <c r="F3426" s="25">
        <f t="shared" si="648"/>
        <v>5144.5</v>
      </c>
      <c r="G3426" s="25">
        <f t="shared" si="637"/>
        <v>0.66673146078336087</v>
      </c>
      <c r="H3426" s="25">
        <f t="shared" si="644"/>
        <v>1.0016405964821891</v>
      </c>
      <c r="I3426" s="4">
        <f t="shared" si="638"/>
        <v>3424.3819709847307</v>
      </c>
      <c r="J3426" s="25">
        <f t="shared" si="645"/>
        <v>4268.7667373844606</v>
      </c>
      <c r="K3426" s="15">
        <f t="shared" si="639"/>
        <v>4275.7700610770989</v>
      </c>
      <c r="L3426" s="36">
        <f t="shared" si="640"/>
        <v>-845.77006107709894</v>
      </c>
      <c r="M3426" s="36">
        <f t="shared" si="641"/>
        <v>845.77006107709894</v>
      </c>
      <c r="N3426" s="36">
        <f t="shared" si="642"/>
        <v>0.2465801927338481</v>
      </c>
      <c r="O3426" s="36">
        <f t="shared" si="643"/>
        <v>715326.99621435965</v>
      </c>
      <c r="P3426" s="35">
        <f t="shared" si="646"/>
        <v>715326.99621435965</v>
      </c>
    </row>
    <row r="3427" spans="1:16" x14ac:dyDescent="0.4">
      <c r="A3427" s="1">
        <v>3426</v>
      </c>
      <c r="B3427" s="21">
        <v>43239</v>
      </c>
      <c r="C3427" s="43">
        <v>2</v>
      </c>
      <c r="D3427">
        <v>7259</v>
      </c>
      <c r="E3427" s="25">
        <f t="shared" si="647"/>
        <v>5424.75</v>
      </c>
      <c r="F3427" s="25">
        <f t="shared" si="648"/>
        <v>5054.25</v>
      </c>
      <c r="G3427" s="25">
        <f t="shared" si="637"/>
        <v>1.4362170450610872</v>
      </c>
      <c r="H3427" s="25">
        <f t="shared" si="644"/>
        <v>0.99475543470319527</v>
      </c>
      <c r="I3427" s="4">
        <f t="shared" si="638"/>
        <v>7297.2710143230979</v>
      </c>
      <c r="J3427" s="25">
        <f t="shared" si="645"/>
        <v>4268.7068739238739</v>
      </c>
      <c r="K3427" s="15">
        <f t="shared" si="639"/>
        <v>4246.3193619906606</v>
      </c>
      <c r="L3427" s="36">
        <f t="shared" si="640"/>
        <v>3012.6806380093394</v>
      </c>
      <c r="M3427" s="36">
        <f t="shared" si="641"/>
        <v>3012.6806380093394</v>
      </c>
      <c r="N3427" s="36">
        <f t="shared" si="642"/>
        <v>0.41502695109647875</v>
      </c>
      <c r="O3427" s="36">
        <f t="shared" si="643"/>
        <v>9076244.6266363598</v>
      </c>
      <c r="P3427" s="35">
        <f t="shared" si="646"/>
        <v>9076244.6266363598</v>
      </c>
    </row>
    <row r="3428" spans="1:16" x14ac:dyDescent="0.4">
      <c r="A3428" s="1">
        <v>3427</v>
      </c>
      <c r="B3428" s="21">
        <v>43240</v>
      </c>
      <c r="C3428" s="43">
        <v>3</v>
      </c>
      <c r="D3428">
        <v>5141</v>
      </c>
      <c r="E3428" s="25">
        <f t="shared" si="647"/>
        <v>4683.75</v>
      </c>
      <c r="F3428" s="25">
        <f t="shared" si="648"/>
        <v>4729</v>
      </c>
      <c r="G3428" s="25">
        <f t="shared" si="637"/>
        <v>1.0871220131105943</v>
      </c>
      <c r="H3428" s="25">
        <f t="shared" si="644"/>
        <v>1.0047966317304369</v>
      </c>
      <c r="I3428" s="4">
        <f t="shared" si="638"/>
        <v>5116.4582340869238</v>
      </c>
      <c r="J3428" s="25">
        <f t="shared" si="645"/>
        <v>4268.6470104632863</v>
      </c>
      <c r="K3428" s="15">
        <f t="shared" si="639"/>
        <v>4289.1221381597088</v>
      </c>
      <c r="L3428" s="36">
        <f t="shared" si="640"/>
        <v>851.87786184029119</v>
      </c>
      <c r="M3428" s="36">
        <f t="shared" si="641"/>
        <v>851.87786184029119</v>
      </c>
      <c r="N3428" s="36">
        <f t="shared" si="642"/>
        <v>0.16570275468591542</v>
      </c>
      <c r="O3428" s="36">
        <f t="shared" si="643"/>
        <v>725695.89149358624</v>
      </c>
      <c r="P3428" s="35">
        <f t="shared" si="646"/>
        <v>725695.89149358624</v>
      </c>
    </row>
    <row r="3429" spans="1:16" x14ac:dyDescent="0.4">
      <c r="A3429" s="1">
        <v>3428</v>
      </c>
      <c r="B3429" s="21">
        <v>43241</v>
      </c>
      <c r="C3429" s="43">
        <v>4</v>
      </c>
      <c r="D3429">
        <v>2905</v>
      </c>
      <c r="E3429" s="25">
        <f t="shared" si="647"/>
        <v>4774.25</v>
      </c>
      <c r="F3429" s="25">
        <f t="shared" si="648"/>
        <v>4849.125</v>
      </c>
      <c r="G3429" s="25">
        <f t="shared" si="637"/>
        <v>0.5990771530946305</v>
      </c>
      <c r="H3429" s="25">
        <f t="shared" si="644"/>
        <v>0.99880733708417879</v>
      </c>
      <c r="I3429" s="4">
        <f t="shared" si="638"/>
        <v>2908.4688229069034</v>
      </c>
      <c r="J3429" s="25">
        <f t="shared" si="645"/>
        <v>4268.5871470026996</v>
      </c>
      <c r="K3429" s="15">
        <f t="shared" si="639"/>
        <v>4263.4961614095182</v>
      </c>
      <c r="L3429" s="36">
        <f t="shared" si="640"/>
        <v>-1358.4961614095182</v>
      </c>
      <c r="M3429" s="36">
        <f t="shared" si="641"/>
        <v>1358.4961614095182</v>
      </c>
      <c r="N3429" s="36">
        <f t="shared" si="642"/>
        <v>0.46764067518399938</v>
      </c>
      <c r="O3429" s="36">
        <f t="shared" si="643"/>
        <v>1845511.8205643957</v>
      </c>
      <c r="P3429" s="35">
        <f t="shared" si="646"/>
        <v>1845511.8205643957</v>
      </c>
    </row>
    <row r="3430" spans="1:16" x14ac:dyDescent="0.4">
      <c r="A3430" s="1">
        <v>3429</v>
      </c>
      <c r="B3430" s="21">
        <v>43242</v>
      </c>
      <c r="C3430" s="43">
        <v>1</v>
      </c>
      <c r="D3430">
        <v>3792</v>
      </c>
      <c r="E3430" s="25">
        <f t="shared" si="647"/>
        <v>4924</v>
      </c>
      <c r="F3430" s="25">
        <f t="shared" si="648"/>
        <v>4860.875</v>
      </c>
      <c r="G3430" s="25">
        <f t="shared" si="637"/>
        <v>0.78010646231388381</v>
      </c>
      <c r="H3430" s="25">
        <f t="shared" si="644"/>
        <v>1.0016405964821891</v>
      </c>
      <c r="I3430" s="4">
        <f t="shared" si="638"/>
        <v>3785.7890478058598</v>
      </c>
      <c r="J3430" s="25">
        <f t="shared" si="645"/>
        <v>4268.5272835421119</v>
      </c>
      <c r="K3430" s="15">
        <f t="shared" si="639"/>
        <v>4275.5302143876188</v>
      </c>
      <c r="L3430" s="36">
        <f t="shared" si="640"/>
        <v>-483.5302143876188</v>
      </c>
      <c r="M3430" s="36">
        <f t="shared" si="641"/>
        <v>483.5302143876188</v>
      </c>
      <c r="N3430" s="36">
        <f t="shared" si="642"/>
        <v>0.12751324219082774</v>
      </c>
      <c r="O3430" s="36">
        <f t="shared" si="643"/>
        <v>233801.46822573661</v>
      </c>
      <c r="P3430" s="35">
        <f t="shared" si="646"/>
        <v>233801.46822573661</v>
      </c>
    </row>
    <row r="3431" spans="1:16" x14ac:dyDescent="0.4">
      <c r="A3431" s="1">
        <v>3430</v>
      </c>
      <c r="B3431" s="21">
        <v>43243</v>
      </c>
      <c r="C3431" s="43">
        <v>2</v>
      </c>
      <c r="D3431">
        <v>7858</v>
      </c>
      <c r="E3431" s="25">
        <f t="shared" si="647"/>
        <v>4797.75</v>
      </c>
      <c r="F3431" s="25">
        <f t="shared" si="648"/>
        <v>4799.25</v>
      </c>
      <c r="G3431" s="25">
        <f t="shared" si="637"/>
        <v>1.6373391675782674</v>
      </c>
      <c r="H3431" s="25">
        <f t="shared" si="644"/>
        <v>0.99475543470319527</v>
      </c>
      <c r="I3431" s="4">
        <f t="shared" si="638"/>
        <v>7899.4290715733441</v>
      </c>
      <c r="J3431" s="25">
        <f t="shared" si="645"/>
        <v>4268.4674200815252</v>
      </c>
      <c r="K3431" s="15">
        <f t="shared" si="639"/>
        <v>4246.0811639796239</v>
      </c>
      <c r="L3431" s="36">
        <f t="shared" si="640"/>
        <v>3611.9188360203761</v>
      </c>
      <c r="M3431" s="36">
        <f t="shared" si="641"/>
        <v>3611.9188360203761</v>
      </c>
      <c r="N3431" s="36">
        <f t="shared" si="642"/>
        <v>0.45964861746250651</v>
      </c>
      <c r="O3431" s="36">
        <f t="shared" si="643"/>
        <v>13045957.677998789</v>
      </c>
      <c r="P3431" s="35">
        <f t="shared" si="646"/>
        <v>13045957.677998789</v>
      </c>
    </row>
    <row r="3432" spans="1:16" x14ac:dyDescent="0.4">
      <c r="A3432" s="1">
        <v>3431</v>
      </c>
      <c r="B3432" s="21">
        <v>43244</v>
      </c>
      <c r="C3432" s="43">
        <v>3</v>
      </c>
      <c r="D3432">
        <v>4636</v>
      </c>
      <c r="E3432" s="25">
        <f t="shared" si="647"/>
        <v>4800.75</v>
      </c>
      <c r="F3432" s="25">
        <f t="shared" si="648"/>
        <v>5234.5</v>
      </c>
      <c r="G3432" s="25">
        <f t="shared" si="637"/>
        <v>0.88566243194192373</v>
      </c>
      <c r="H3432" s="25">
        <f t="shared" si="644"/>
        <v>1.0047966317304369</v>
      </c>
      <c r="I3432" s="4">
        <f t="shared" si="638"/>
        <v>4613.8689696998599</v>
      </c>
      <c r="J3432" s="25">
        <f t="shared" si="645"/>
        <v>4268.4075566209376</v>
      </c>
      <c r="K3432" s="15">
        <f t="shared" si="639"/>
        <v>4288.8815357454623</v>
      </c>
      <c r="L3432" s="36">
        <f t="shared" si="640"/>
        <v>347.11846425453768</v>
      </c>
      <c r="M3432" s="36">
        <f t="shared" si="641"/>
        <v>347.11846425453768</v>
      </c>
      <c r="N3432" s="36">
        <f t="shared" si="642"/>
        <v>7.4874560883204849E-2</v>
      </c>
      <c r="O3432" s="36">
        <f t="shared" si="643"/>
        <v>120491.22822642875</v>
      </c>
      <c r="P3432" s="35">
        <f t="shared" si="646"/>
        <v>120491.22822642875</v>
      </c>
    </row>
    <row r="3433" spans="1:16" x14ac:dyDescent="0.4">
      <c r="A3433" s="1">
        <v>3432</v>
      </c>
      <c r="B3433" s="21">
        <v>43245</v>
      </c>
      <c r="C3433" s="43">
        <v>4</v>
      </c>
      <c r="D3433">
        <v>2917</v>
      </c>
      <c r="E3433" s="25">
        <f t="shared" si="647"/>
        <v>5668.25</v>
      </c>
      <c r="F3433" s="25">
        <f t="shared" si="648"/>
        <v>5114.75</v>
      </c>
      <c r="G3433" s="25">
        <f t="shared" si="637"/>
        <v>0.57031135441614933</v>
      </c>
      <c r="H3433" s="25">
        <f t="shared" si="644"/>
        <v>0.99880733708417879</v>
      </c>
      <c r="I3433" s="4">
        <f t="shared" si="638"/>
        <v>2920.4831519516133</v>
      </c>
      <c r="J3433" s="25">
        <f t="shared" si="645"/>
        <v>4268.3476931603509</v>
      </c>
      <c r="K3433" s="15">
        <f t="shared" si="639"/>
        <v>4263.2569931548878</v>
      </c>
      <c r="L3433" s="36">
        <f t="shared" si="640"/>
        <v>-1346.2569931548878</v>
      </c>
      <c r="M3433" s="36">
        <f t="shared" si="641"/>
        <v>1346.2569931548878</v>
      </c>
      <c r="N3433" s="36">
        <f t="shared" si="642"/>
        <v>0.46152108095813776</v>
      </c>
      <c r="O3433" s="36">
        <f t="shared" si="643"/>
        <v>1812407.8916184397</v>
      </c>
      <c r="P3433" s="35">
        <f t="shared" si="646"/>
        <v>1812407.8916184397</v>
      </c>
    </row>
    <row r="3434" spans="1:16" x14ac:dyDescent="0.4">
      <c r="A3434" s="1">
        <v>3433</v>
      </c>
      <c r="B3434" s="21">
        <v>43246</v>
      </c>
      <c r="C3434" s="43">
        <v>1</v>
      </c>
      <c r="D3434">
        <v>7262</v>
      </c>
      <c r="E3434" s="25">
        <f t="shared" si="647"/>
        <v>4561.25</v>
      </c>
      <c r="F3434" s="25">
        <f t="shared" si="648"/>
        <v>4712</v>
      </c>
      <c r="G3434" s="25">
        <f t="shared" si="637"/>
        <v>1.5411714770797962</v>
      </c>
      <c r="H3434" s="25">
        <f t="shared" si="644"/>
        <v>1.0016405964821891</v>
      </c>
      <c r="I3434" s="4">
        <f t="shared" si="638"/>
        <v>7250.1055024172347</v>
      </c>
      <c r="J3434" s="25">
        <f t="shared" si="645"/>
        <v>4268.2878296997642</v>
      </c>
      <c r="K3434" s="15">
        <f t="shared" si="639"/>
        <v>4275.2903676981396</v>
      </c>
      <c r="L3434" s="36">
        <f t="shared" si="640"/>
        <v>2986.7096323018604</v>
      </c>
      <c r="M3434" s="36">
        <f t="shared" si="641"/>
        <v>2986.7096323018604</v>
      </c>
      <c r="N3434" s="36">
        <f t="shared" si="642"/>
        <v>0.41127921127814104</v>
      </c>
      <c r="O3434" s="36">
        <f t="shared" si="643"/>
        <v>8920434.427684715</v>
      </c>
      <c r="P3434" s="35">
        <f t="shared" si="646"/>
        <v>8920434.427684715</v>
      </c>
    </row>
    <row r="3435" spans="1:16" x14ac:dyDescent="0.4">
      <c r="A3435" s="1">
        <v>3434</v>
      </c>
      <c r="B3435" s="21">
        <v>43247</v>
      </c>
      <c r="C3435" s="43">
        <v>2</v>
      </c>
      <c r="D3435">
        <v>3430</v>
      </c>
      <c r="E3435" s="25">
        <f t="shared" si="647"/>
        <v>4862.75</v>
      </c>
      <c r="F3435" s="25">
        <f t="shared" si="648"/>
        <v>5196</v>
      </c>
      <c r="G3435" s="25">
        <f t="shared" si="637"/>
        <v>0.66012317167051582</v>
      </c>
      <c r="H3435" s="25">
        <f t="shared" si="644"/>
        <v>0.99475543470319527</v>
      </c>
      <c r="I3435" s="4">
        <f t="shared" si="638"/>
        <v>3448.0837001140962</v>
      </c>
      <c r="J3435" s="25">
        <f t="shared" si="645"/>
        <v>4268.2279662391766</v>
      </c>
      <c r="K3435" s="15">
        <f t="shared" si="639"/>
        <v>4245.8429659685871</v>
      </c>
      <c r="L3435" s="36">
        <f t="shared" si="640"/>
        <v>-815.84296596858712</v>
      </c>
      <c r="M3435" s="36">
        <f t="shared" si="641"/>
        <v>815.84296596858712</v>
      </c>
      <c r="N3435" s="36">
        <f t="shared" si="642"/>
        <v>0.23785509211912162</v>
      </c>
      <c r="O3435" s="36">
        <f t="shared" si="643"/>
        <v>665599.74512042117</v>
      </c>
      <c r="P3435" s="35">
        <f t="shared" si="646"/>
        <v>665599.74512042117</v>
      </c>
    </row>
    <row r="3436" spans="1:16" x14ac:dyDescent="0.4">
      <c r="A3436" s="1">
        <v>3435</v>
      </c>
      <c r="B3436" s="21">
        <v>43248</v>
      </c>
      <c r="C3436" s="43">
        <v>3</v>
      </c>
      <c r="D3436">
        <v>5842</v>
      </c>
      <c r="E3436" s="25">
        <f t="shared" si="647"/>
        <v>5529.25</v>
      </c>
      <c r="F3436" s="25">
        <f t="shared" si="648"/>
        <v>5263.125</v>
      </c>
      <c r="G3436" s="25">
        <f t="shared" si="637"/>
        <v>1.1099869374183589</v>
      </c>
      <c r="H3436" s="25">
        <f t="shared" si="644"/>
        <v>1.0047966317304369</v>
      </c>
      <c r="I3436" s="4">
        <f t="shared" si="638"/>
        <v>5814.111846632135</v>
      </c>
      <c r="J3436" s="25">
        <f t="shared" si="645"/>
        <v>4268.1681027785899</v>
      </c>
      <c r="K3436" s="15">
        <f t="shared" si="639"/>
        <v>4288.6409333312158</v>
      </c>
      <c r="L3436" s="36">
        <f t="shared" si="640"/>
        <v>1553.3590666687842</v>
      </c>
      <c r="M3436" s="36">
        <f t="shared" si="641"/>
        <v>1553.3590666687842</v>
      </c>
      <c r="N3436" s="36">
        <f t="shared" si="642"/>
        <v>0.26589508159342418</v>
      </c>
      <c r="O3436" s="36">
        <f t="shared" si="643"/>
        <v>2412924.3900021161</v>
      </c>
      <c r="P3436" s="35">
        <f t="shared" si="646"/>
        <v>2412924.3900021161</v>
      </c>
    </row>
    <row r="3437" spans="1:16" x14ac:dyDescent="0.4">
      <c r="A3437" s="1">
        <v>3436</v>
      </c>
      <c r="B3437" s="21">
        <v>43249</v>
      </c>
      <c r="C3437" s="43">
        <v>4</v>
      </c>
      <c r="D3437">
        <v>5583</v>
      </c>
      <c r="E3437" s="25">
        <f t="shared" si="647"/>
        <v>4997</v>
      </c>
      <c r="F3437" s="25">
        <f t="shared" si="648"/>
        <v>4909.875</v>
      </c>
      <c r="G3437" s="25">
        <f t="shared" ref="G3437:G3500" si="649">D3437/F3437</f>
        <v>1.1370961582525014</v>
      </c>
      <c r="H3437" s="25">
        <f t="shared" si="644"/>
        <v>0.99880733708417879</v>
      </c>
      <c r="I3437" s="4">
        <f t="shared" ref="I3437:I3500" si="650">D3437/H3437</f>
        <v>5589.6665880513738</v>
      </c>
      <c r="J3437" s="25">
        <f t="shared" si="645"/>
        <v>4268.1082393180022</v>
      </c>
      <c r="K3437" s="15">
        <f t="shared" ref="K3437:K3500" si="651">H3437*J3437</f>
        <v>4263.0178249002565</v>
      </c>
      <c r="L3437" s="36">
        <f t="shared" ref="L3437:L3500" si="652">D3437-K3437</f>
        <v>1319.9821750997435</v>
      </c>
      <c r="M3437" s="36">
        <f t="shared" ref="M3437:M3500" si="653">ABS(L3437)</f>
        <v>1319.9821750997435</v>
      </c>
      <c r="N3437" s="36">
        <f t="shared" ref="N3437:N3500" si="654">M3437/D3437</f>
        <v>0.23642883308252616</v>
      </c>
      <c r="O3437" s="36">
        <f t="shared" ref="O3437:O3500" si="655">L3437^2</f>
        <v>1742352.9425810499</v>
      </c>
      <c r="P3437" s="35">
        <f t="shared" si="646"/>
        <v>1742352.9425810499</v>
      </c>
    </row>
    <row r="3438" spans="1:16" x14ac:dyDescent="0.4">
      <c r="A3438" s="1">
        <v>3437</v>
      </c>
      <c r="B3438" s="21">
        <v>43250</v>
      </c>
      <c r="C3438" s="43">
        <v>1</v>
      </c>
      <c r="D3438">
        <v>5133</v>
      </c>
      <c r="E3438" s="25">
        <f t="shared" si="647"/>
        <v>4822.75</v>
      </c>
      <c r="F3438" s="25">
        <f t="shared" si="648"/>
        <v>4521.25</v>
      </c>
      <c r="G3438" s="25">
        <f t="shared" si="649"/>
        <v>1.1353055017970695</v>
      </c>
      <c r="H3438" s="25">
        <f t="shared" si="644"/>
        <v>1.0016405964821891</v>
      </c>
      <c r="I3438" s="4">
        <f t="shared" si="650"/>
        <v>5124.5926113891028</v>
      </c>
      <c r="J3438" s="25">
        <f t="shared" si="645"/>
        <v>4268.0483758574155</v>
      </c>
      <c r="K3438" s="15">
        <f t="shared" si="651"/>
        <v>4275.0505210086603</v>
      </c>
      <c r="L3438" s="36">
        <f t="shared" si="652"/>
        <v>857.94947899133967</v>
      </c>
      <c r="M3438" s="36">
        <f t="shared" si="653"/>
        <v>857.94947899133967</v>
      </c>
      <c r="N3438" s="36">
        <f t="shared" si="654"/>
        <v>0.16714386888590291</v>
      </c>
      <c r="O3438" s="36">
        <f t="shared" si="655"/>
        <v>736077.30850151123</v>
      </c>
      <c r="P3438" s="35">
        <f t="shared" si="646"/>
        <v>736077.30850151123</v>
      </c>
    </row>
    <row r="3439" spans="1:16" x14ac:dyDescent="0.4">
      <c r="A3439" s="1">
        <v>3438</v>
      </c>
      <c r="B3439" s="21">
        <v>43251</v>
      </c>
      <c r="C3439" s="43">
        <v>2</v>
      </c>
      <c r="D3439">
        <v>2733</v>
      </c>
      <c r="E3439" s="25">
        <f t="shared" si="647"/>
        <v>4219.75</v>
      </c>
      <c r="F3439" s="25">
        <f t="shared" si="648"/>
        <v>4305</v>
      </c>
      <c r="G3439" s="25">
        <f t="shared" si="649"/>
        <v>0.63484320557491292</v>
      </c>
      <c r="H3439" s="25">
        <f t="shared" si="644"/>
        <v>0.99475543470319527</v>
      </c>
      <c r="I3439" s="4">
        <f t="shared" si="650"/>
        <v>2747.4089657177333</v>
      </c>
      <c r="J3439" s="25">
        <f t="shared" si="645"/>
        <v>4267.9885123968279</v>
      </c>
      <c r="K3439" s="15">
        <f t="shared" si="651"/>
        <v>4245.6047679575504</v>
      </c>
      <c r="L3439" s="36">
        <f t="shared" si="652"/>
        <v>-1512.6047679575504</v>
      </c>
      <c r="M3439" s="36">
        <f t="shared" si="653"/>
        <v>1512.6047679575504</v>
      </c>
      <c r="N3439" s="36">
        <f t="shared" si="654"/>
        <v>0.55345948333609596</v>
      </c>
      <c r="O3439" s="36">
        <f t="shared" si="655"/>
        <v>2287973.184047915</v>
      </c>
      <c r="P3439" s="35">
        <f t="shared" si="646"/>
        <v>2287973.184047915</v>
      </c>
    </row>
    <row r="3440" spans="1:16" x14ac:dyDescent="0.4">
      <c r="A3440" s="1">
        <v>3439</v>
      </c>
      <c r="B3440" s="21">
        <v>43252</v>
      </c>
      <c r="C3440" s="43">
        <v>3</v>
      </c>
      <c r="D3440">
        <v>3430</v>
      </c>
      <c r="E3440" s="25">
        <f t="shared" si="647"/>
        <v>4390.25</v>
      </c>
      <c r="F3440" s="25">
        <f t="shared" si="648"/>
        <v>4177.375</v>
      </c>
      <c r="G3440" s="25">
        <f t="shared" si="649"/>
        <v>0.82108979921601488</v>
      </c>
      <c r="H3440" s="25">
        <f t="shared" si="644"/>
        <v>1.0047966317304369</v>
      </c>
      <c r="I3440" s="4">
        <f t="shared" si="650"/>
        <v>3413.6260927675839</v>
      </c>
      <c r="J3440" s="25">
        <f t="shared" si="645"/>
        <v>4267.9286489362412</v>
      </c>
      <c r="K3440" s="15">
        <f t="shared" si="651"/>
        <v>4288.4003309169693</v>
      </c>
      <c r="L3440" s="36">
        <f t="shared" si="652"/>
        <v>-858.40033091696932</v>
      </c>
      <c r="M3440" s="36">
        <f t="shared" si="653"/>
        <v>858.40033091696932</v>
      </c>
      <c r="N3440" s="36">
        <f t="shared" si="654"/>
        <v>0.25026248714780447</v>
      </c>
      <c r="O3440" s="36">
        <f t="shared" si="655"/>
        <v>736851.12811836239</v>
      </c>
      <c r="P3440" s="35">
        <f t="shared" si="646"/>
        <v>736851.12811836239</v>
      </c>
    </row>
    <row r="3441" spans="1:16" x14ac:dyDescent="0.4">
      <c r="A3441" s="1">
        <v>3440</v>
      </c>
      <c r="B3441" s="21">
        <v>43253</v>
      </c>
      <c r="C3441" s="43">
        <v>4</v>
      </c>
      <c r="D3441">
        <v>6265</v>
      </c>
      <c r="E3441" s="25">
        <f t="shared" si="647"/>
        <v>3964.5</v>
      </c>
      <c r="F3441" s="25">
        <f t="shared" si="648"/>
        <v>4245.625</v>
      </c>
      <c r="G3441" s="25">
        <f t="shared" si="649"/>
        <v>1.4756366848226115</v>
      </c>
      <c r="H3441" s="25">
        <f t="shared" si="644"/>
        <v>0.99880733708417879</v>
      </c>
      <c r="I3441" s="4">
        <f t="shared" si="650"/>
        <v>6272.4809554257308</v>
      </c>
      <c r="J3441" s="25">
        <f t="shared" si="645"/>
        <v>4267.8687854756536</v>
      </c>
      <c r="K3441" s="15">
        <f t="shared" si="651"/>
        <v>4262.7786566456261</v>
      </c>
      <c r="L3441" s="36">
        <f t="shared" si="652"/>
        <v>2002.2213433543739</v>
      </c>
      <c r="M3441" s="36">
        <f t="shared" si="653"/>
        <v>2002.2213433543739</v>
      </c>
      <c r="N3441" s="36">
        <f t="shared" si="654"/>
        <v>0.31958840277005168</v>
      </c>
      <c r="O3441" s="36">
        <f t="shared" si="655"/>
        <v>4008890.3077837937</v>
      </c>
      <c r="P3441" s="35">
        <f t="shared" si="646"/>
        <v>4008890.3077837937</v>
      </c>
    </row>
    <row r="3442" spans="1:16" x14ac:dyDescent="0.4">
      <c r="A3442" s="1">
        <v>3441</v>
      </c>
      <c r="B3442" s="21">
        <v>43254</v>
      </c>
      <c r="C3442" s="43">
        <v>1</v>
      </c>
      <c r="D3442">
        <v>3430</v>
      </c>
      <c r="E3442" s="25">
        <f t="shared" si="647"/>
        <v>4526.75</v>
      </c>
      <c r="F3442" s="25">
        <f t="shared" si="648"/>
        <v>4702.125</v>
      </c>
      <c r="G3442" s="25">
        <f t="shared" si="649"/>
        <v>0.72945742616370257</v>
      </c>
      <c r="H3442" s="25">
        <f t="shared" si="644"/>
        <v>1.0016405964821891</v>
      </c>
      <c r="I3442" s="4">
        <f t="shared" si="650"/>
        <v>3424.3819709847307</v>
      </c>
      <c r="J3442" s="25">
        <f t="shared" si="645"/>
        <v>4267.8089220150669</v>
      </c>
      <c r="K3442" s="15">
        <f t="shared" si="651"/>
        <v>4274.8106743191802</v>
      </c>
      <c r="L3442" s="36">
        <f t="shared" si="652"/>
        <v>-844.81067431918018</v>
      </c>
      <c r="M3442" s="36">
        <f t="shared" si="653"/>
        <v>844.81067431918018</v>
      </c>
      <c r="N3442" s="36">
        <f t="shared" si="654"/>
        <v>0.24630048813970268</v>
      </c>
      <c r="O3442" s="36">
        <f t="shared" si="655"/>
        <v>713705.07544362789</v>
      </c>
      <c r="P3442" s="35">
        <f t="shared" si="646"/>
        <v>713705.07544362789</v>
      </c>
    </row>
    <row r="3443" spans="1:16" x14ac:dyDescent="0.4">
      <c r="A3443" s="1">
        <v>3442</v>
      </c>
      <c r="B3443" s="21">
        <v>43255</v>
      </c>
      <c r="C3443" s="43">
        <v>2</v>
      </c>
      <c r="D3443">
        <v>4982</v>
      </c>
      <c r="E3443" s="25">
        <f t="shared" si="647"/>
        <v>4877.5</v>
      </c>
      <c r="F3443" s="25">
        <f t="shared" si="648"/>
        <v>4491.5</v>
      </c>
      <c r="G3443" s="25">
        <f t="shared" si="649"/>
        <v>1.1092062785261048</v>
      </c>
      <c r="H3443" s="25">
        <f t="shared" si="644"/>
        <v>0.99475543470319527</v>
      </c>
      <c r="I3443" s="4">
        <f t="shared" si="650"/>
        <v>5008.2661789995418</v>
      </c>
      <c r="J3443" s="25">
        <f t="shared" si="645"/>
        <v>4267.7490585544792</v>
      </c>
      <c r="K3443" s="15">
        <f t="shared" si="651"/>
        <v>4245.3665699465137</v>
      </c>
      <c r="L3443" s="36">
        <f t="shared" si="652"/>
        <v>736.63343005348634</v>
      </c>
      <c r="M3443" s="36">
        <f t="shared" si="653"/>
        <v>736.63343005348634</v>
      </c>
      <c r="N3443" s="36">
        <f t="shared" si="654"/>
        <v>0.14785897833269496</v>
      </c>
      <c r="O3443" s="36">
        <f t="shared" si="655"/>
        <v>542628.81027236453</v>
      </c>
      <c r="P3443" s="35">
        <f t="shared" si="646"/>
        <v>542628.81027236453</v>
      </c>
    </row>
    <row r="3444" spans="1:16" x14ac:dyDescent="0.4">
      <c r="A3444" s="1">
        <v>3443</v>
      </c>
      <c r="B3444" s="21">
        <v>43256</v>
      </c>
      <c r="C3444" s="43">
        <v>3</v>
      </c>
      <c r="D3444">
        <v>4833</v>
      </c>
      <c r="E3444" s="25">
        <f t="shared" si="647"/>
        <v>4105.5</v>
      </c>
      <c r="F3444" s="25">
        <f t="shared" si="648"/>
        <v>4133</v>
      </c>
      <c r="G3444" s="25">
        <f t="shared" si="649"/>
        <v>1.1693684974594725</v>
      </c>
      <c r="H3444" s="25">
        <f t="shared" si="644"/>
        <v>1.0047966317304369</v>
      </c>
      <c r="I3444" s="4">
        <f t="shared" si="650"/>
        <v>4809.92854412412</v>
      </c>
      <c r="J3444" s="25">
        <f t="shared" si="645"/>
        <v>4267.6891950938925</v>
      </c>
      <c r="K3444" s="15">
        <f t="shared" si="651"/>
        <v>4288.1597285027228</v>
      </c>
      <c r="L3444" s="36">
        <f t="shared" si="652"/>
        <v>544.84027149727717</v>
      </c>
      <c r="M3444" s="36">
        <f t="shared" si="653"/>
        <v>544.84027149727717</v>
      </c>
      <c r="N3444" s="36">
        <f t="shared" si="654"/>
        <v>0.11273334812689369</v>
      </c>
      <c r="O3444" s="36">
        <f t="shared" si="655"/>
        <v>296850.9214452267</v>
      </c>
      <c r="P3444" s="35">
        <f t="shared" si="646"/>
        <v>296850.9214452267</v>
      </c>
    </row>
    <row r="3445" spans="1:16" x14ac:dyDescent="0.4">
      <c r="A3445" s="1">
        <v>3444</v>
      </c>
      <c r="B3445" s="21">
        <v>43257</v>
      </c>
      <c r="C3445" s="43">
        <v>4</v>
      </c>
      <c r="D3445">
        <v>3177</v>
      </c>
      <c r="E3445" s="25">
        <f t="shared" si="647"/>
        <v>4160.5</v>
      </c>
      <c r="F3445" s="25">
        <f t="shared" si="648"/>
        <v>4398.125</v>
      </c>
      <c r="G3445" s="25">
        <f t="shared" si="649"/>
        <v>0.72235327554355544</v>
      </c>
      <c r="H3445" s="25">
        <f t="shared" si="644"/>
        <v>0.99880733708417879</v>
      </c>
      <c r="I3445" s="4">
        <f t="shared" si="650"/>
        <v>3180.793614586999</v>
      </c>
      <c r="J3445" s="25">
        <f t="shared" si="645"/>
        <v>4267.6293316333049</v>
      </c>
      <c r="K3445" s="15">
        <f t="shared" si="651"/>
        <v>4262.5394883909948</v>
      </c>
      <c r="L3445" s="36">
        <f t="shared" si="652"/>
        <v>-1085.5394883909948</v>
      </c>
      <c r="M3445" s="36">
        <f t="shared" si="653"/>
        <v>1085.5394883909948</v>
      </c>
      <c r="N3445" s="36">
        <f t="shared" si="654"/>
        <v>0.34168696518444913</v>
      </c>
      <c r="O3445" s="36">
        <f t="shared" si="655"/>
        <v>1178395.9808561828</v>
      </c>
      <c r="P3445" s="35">
        <f t="shared" si="646"/>
        <v>1178395.9808561828</v>
      </c>
    </row>
    <row r="3446" spans="1:16" x14ac:dyDescent="0.4">
      <c r="A3446" s="1">
        <v>3445</v>
      </c>
      <c r="B3446" s="21">
        <v>43258</v>
      </c>
      <c r="C3446" s="43">
        <v>1</v>
      </c>
      <c r="D3446">
        <v>3650</v>
      </c>
      <c r="E3446" s="25">
        <f t="shared" si="647"/>
        <v>4635.75</v>
      </c>
      <c r="F3446" s="25">
        <f t="shared" si="648"/>
        <v>4651.25</v>
      </c>
      <c r="G3446" s="25">
        <f t="shared" si="649"/>
        <v>0.78473528621338351</v>
      </c>
      <c r="H3446" s="25">
        <f t="shared" si="644"/>
        <v>1.0016405964821891</v>
      </c>
      <c r="I3446" s="4">
        <f t="shared" si="650"/>
        <v>3644.0216309312732</v>
      </c>
      <c r="J3446" s="25">
        <f t="shared" si="645"/>
        <v>4267.5694681727182</v>
      </c>
      <c r="K3446" s="15">
        <f t="shared" si="651"/>
        <v>4274.5708276297</v>
      </c>
      <c r="L3446" s="36">
        <f t="shared" si="652"/>
        <v>-624.57082762970003</v>
      </c>
      <c r="M3446" s="36">
        <f t="shared" si="653"/>
        <v>624.57082762970003</v>
      </c>
      <c r="N3446" s="36">
        <f t="shared" si="654"/>
        <v>0.17111529524101371</v>
      </c>
      <c r="O3446" s="36">
        <f t="shared" si="655"/>
        <v>390088.71872604848</v>
      </c>
      <c r="P3446" s="35">
        <f t="shared" si="646"/>
        <v>390088.71872604848</v>
      </c>
    </row>
    <row r="3447" spans="1:16" x14ac:dyDescent="0.4">
      <c r="A3447" s="1">
        <v>3446</v>
      </c>
      <c r="B3447" s="21">
        <v>43259</v>
      </c>
      <c r="C3447" s="43">
        <v>2</v>
      </c>
      <c r="D3447">
        <v>6883</v>
      </c>
      <c r="E3447" s="25">
        <f t="shared" si="647"/>
        <v>4666.75</v>
      </c>
      <c r="F3447" s="25">
        <f t="shared" si="648"/>
        <v>4698.375</v>
      </c>
      <c r="G3447" s="25">
        <f t="shared" si="649"/>
        <v>1.4649745922792454</v>
      </c>
      <c r="H3447" s="25">
        <f t="shared" si="644"/>
        <v>0.99475543470319527</v>
      </c>
      <c r="I3447" s="4">
        <f t="shared" si="650"/>
        <v>6919.2886611910571</v>
      </c>
      <c r="J3447" s="25">
        <f t="shared" si="645"/>
        <v>4267.5096047121306</v>
      </c>
      <c r="K3447" s="15">
        <f t="shared" si="651"/>
        <v>4245.128371935476</v>
      </c>
      <c r="L3447" s="36">
        <f t="shared" si="652"/>
        <v>2637.871628064524</v>
      </c>
      <c r="M3447" s="36">
        <f t="shared" si="653"/>
        <v>2637.871628064524</v>
      </c>
      <c r="N3447" s="36">
        <f t="shared" si="654"/>
        <v>0.38324446143607788</v>
      </c>
      <c r="O3447" s="36">
        <f t="shared" si="655"/>
        <v>6958366.7261477821</v>
      </c>
      <c r="P3447" s="35">
        <f t="shared" si="646"/>
        <v>6958366.7261477821</v>
      </c>
    </row>
    <row r="3448" spans="1:16" x14ac:dyDescent="0.4">
      <c r="A3448" s="1">
        <v>3447</v>
      </c>
      <c r="B3448" s="21">
        <v>43260</v>
      </c>
      <c r="C3448" s="43">
        <v>3</v>
      </c>
      <c r="D3448">
        <v>4957</v>
      </c>
      <c r="E3448" s="25">
        <f t="shared" si="647"/>
        <v>4730</v>
      </c>
      <c r="F3448" s="25">
        <f t="shared" si="648"/>
        <v>4904.875</v>
      </c>
      <c r="G3448" s="25">
        <f t="shared" si="649"/>
        <v>1.0106271821402177</v>
      </c>
      <c r="H3448" s="25">
        <f t="shared" si="644"/>
        <v>1.0047966317304369</v>
      </c>
      <c r="I3448" s="4">
        <f t="shared" si="650"/>
        <v>4933.3366011221324</v>
      </c>
      <c r="J3448" s="25">
        <f t="shared" si="645"/>
        <v>4267.4497412515439</v>
      </c>
      <c r="K3448" s="15">
        <f t="shared" si="651"/>
        <v>4287.9191260884754</v>
      </c>
      <c r="L3448" s="36">
        <f t="shared" si="652"/>
        <v>669.08087391152458</v>
      </c>
      <c r="M3448" s="36">
        <f t="shared" si="653"/>
        <v>669.08087391152458</v>
      </c>
      <c r="N3448" s="36">
        <f t="shared" si="654"/>
        <v>0.13497697678263559</v>
      </c>
      <c r="O3448" s="36">
        <f t="shared" si="655"/>
        <v>447669.21583420946</v>
      </c>
      <c r="P3448" s="35">
        <f t="shared" si="646"/>
        <v>447669.21583420946</v>
      </c>
    </row>
    <row r="3449" spans="1:16" x14ac:dyDescent="0.4">
      <c r="A3449" s="1">
        <v>3448</v>
      </c>
      <c r="B3449" s="21">
        <v>43261</v>
      </c>
      <c r="C3449" s="43">
        <v>4</v>
      </c>
      <c r="D3449">
        <v>3430</v>
      </c>
      <c r="E3449" s="25">
        <f t="shared" si="647"/>
        <v>5079.75</v>
      </c>
      <c r="F3449" s="25">
        <f t="shared" si="648"/>
        <v>4648.125</v>
      </c>
      <c r="G3449" s="25">
        <f t="shared" si="649"/>
        <v>0.73793196181255882</v>
      </c>
      <c r="H3449" s="25">
        <f t="shared" si="644"/>
        <v>0.99880733708417879</v>
      </c>
      <c r="I3449" s="4">
        <f t="shared" si="650"/>
        <v>3434.0957186129699</v>
      </c>
      <c r="J3449" s="25">
        <f t="shared" si="645"/>
        <v>4267.3898777909562</v>
      </c>
      <c r="K3449" s="15">
        <f t="shared" si="651"/>
        <v>4262.3003201363645</v>
      </c>
      <c r="L3449" s="36">
        <f t="shared" si="652"/>
        <v>-832.30032013636446</v>
      </c>
      <c r="M3449" s="36">
        <f t="shared" si="653"/>
        <v>832.30032013636446</v>
      </c>
      <c r="N3449" s="36">
        <f t="shared" si="654"/>
        <v>0.24265315455870684</v>
      </c>
      <c r="O3449" s="36">
        <f t="shared" si="655"/>
        <v>692723.82289909478</v>
      </c>
      <c r="P3449" s="35">
        <f t="shared" si="646"/>
        <v>692723.82289909478</v>
      </c>
    </row>
    <row r="3450" spans="1:16" x14ac:dyDescent="0.4">
      <c r="A3450" s="1">
        <v>3449</v>
      </c>
      <c r="B3450" s="21">
        <v>43262</v>
      </c>
      <c r="C3450" s="43">
        <v>1</v>
      </c>
      <c r="D3450">
        <v>5049</v>
      </c>
      <c r="E3450" s="25">
        <f t="shared" si="647"/>
        <v>4216.5</v>
      </c>
      <c r="F3450" s="25">
        <f t="shared" si="648"/>
        <v>4025.625</v>
      </c>
      <c r="G3450" s="25">
        <f t="shared" si="649"/>
        <v>1.2542151839776432</v>
      </c>
      <c r="H3450" s="25">
        <f t="shared" si="644"/>
        <v>1.0016405964821891</v>
      </c>
      <c r="I3450" s="4">
        <f t="shared" si="650"/>
        <v>5040.7301957731506</v>
      </c>
      <c r="J3450" s="25">
        <f t="shared" si="645"/>
        <v>4267.3300143303695</v>
      </c>
      <c r="K3450" s="15">
        <f t="shared" si="651"/>
        <v>4274.3309809402199</v>
      </c>
      <c r="L3450" s="36">
        <f t="shared" si="652"/>
        <v>774.66901905978011</v>
      </c>
      <c r="M3450" s="36">
        <f t="shared" si="653"/>
        <v>774.66901905978011</v>
      </c>
      <c r="N3450" s="36">
        <f t="shared" si="654"/>
        <v>0.15343018796985147</v>
      </c>
      <c r="O3450" s="36">
        <f t="shared" si="655"/>
        <v>600112.08909104194</v>
      </c>
      <c r="P3450" s="35">
        <f t="shared" si="646"/>
        <v>600112.08909104194</v>
      </c>
    </row>
    <row r="3451" spans="1:16" x14ac:dyDescent="0.4">
      <c r="A3451" s="1">
        <v>3450</v>
      </c>
      <c r="B3451" s="21">
        <v>43263</v>
      </c>
      <c r="C3451" s="43">
        <v>2</v>
      </c>
      <c r="D3451">
        <v>3430</v>
      </c>
      <c r="E3451" s="25">
        <f t="shared" si="647"/>
        <v>3834.75</v>
      </c>
      <c r="F3451" s="25">
        <f t="shared" si="648"/>
        <v>4023</v>
      </c>
      <c r="G3451" s="25">
        <f t="shared" si="649"/>
        <v>0.85259756400695996</v>
      </c>
      <c r="H3451" s="25">
        <f t="shared" si="644"/>
        <v>0.99475543470319527</v>
      </c>
      <c r="I3451" s="4">
        <f t="shared" si="650"/>
        <v>3448.0837001140962</v>
      </c>
      <c r="J3451" s="25">
        <f t="shared" si="645"/>
        <v>4267.2701508697819</v>
      </c>
      <c r="K3451" s="15">
        <f t="shared" si="651"/>
        <v>4244.8901739244393</v>
      </c>
      <c r="L3451" s="36">
        <f t="shared" si="652"/>
        <v>-814.8901739244393</v>
      </c>
      <c r="M3451" s="36">
        <f t="shared" si="653"/>
        <v>814.8901739244393</v>
      </c>
      <c r="N3451" s="36">
        <f t="shared" si="654"/>
        <v>0.23757731018205228</v>
      </c>
      <c r="O3451" s="36">
        <f t="shared" si="655"/>
        <v>664045.99555860297</v>
      </c>
      <c r="P3451" s="35">
        <f t="shared" si="646"/>
        <v>664045.99555860297</v>
      </c>
    </row>
    <row r="3452" spans="1:16" x14ac:dyDescent="0.4">
      <c r="A3452" s="1">
        <v>3451</v>
      </c>
      <c r="B3452" s="21">
        <v>43264</v>
      </c>
      <c r="C3452" s="43">
        <v>3</v>
      </c>
      <c r="D3452">
        <v>3430</v>
      </c>
      <c r="E3452" s="25">
        <f t="shared" si="647"/>
        <v>4211.25</v>
      </c>
      <c r="F3452" s="25">
        <f t="shared" si="648"/>
        <v>4008.875</v>
      </c>
      <c r="G3452" s="25">
        <f t="shared" si="649"/>
        <v>0.85560163387484023</v>
      </c>
      <c r="H3452" s="25">
        <f t="shared" si="644"/>
        <v>1.0047966317304369</v>
      </c>
      <c r="I3452" s="4">
        <f t="shared" si="650"/>
        <v>3413.6260927675839</v>
      </c>
      <c r="J3452" s="25">
        <f t="shared" si="645"/>
        <v>4267.2102874091952</v>
      </c>
      <c r="K3452" s="15">
        <f t="shared" si="651"/>
        <v>4287.6785236742289</v>
      </c>
      <c r="L3452" s="36">
        <f t="shared" si="652"/>
        <v>-857.67852367422893</v>
      </c>
      <c r="M3452" s="36">
        <f t="shared" si="653"/>
        <v>857.67852367422893</v>
      </c>
      <c r="N3452" s="36">
        <f t="shared" si="654"/>
        <v>0.25005204771843409</v>
      </c>
      <c r="O3452" s="36">
        <f t="shared" si="655"/>
        <v>735612.44997200486</v>
      </c>
      <c r="P3452" s="35">
        <f t="shared" si="646"/>
        <v>735612.44997200486</v>
      </c>
    </row>
    <row r="3453" spans="1:16" x14ac:dyDescent="0.4">
      <c r="A3453" s="1">
        <v>3452</v>
      </c>
      <c r="B3453" s="21">
        <v>43265</v>
      </c>
      <c r="C3453" s="43">
        <v>4</v>
      </c>
      <c r="D3453">
        <v>4936</v>
      </c>
      <c r="E3453" s="25">
        <f t="shared" si="647"/>
        <v>3806.5</v>
      </c>
      <c r="F3453" s="25">
        <f t="shared" si="648"/>
        <v>4167.5</v>
      </c>
      <c r="G3453" s="25">
        <f t="shared" si="649"/>
        <v>1.1844031193761249</v>
      </c>
      <c r="H3453" s="25">
        <f t="shared" si="644"/>
        <v>0.99880733708417879</v>
      </c>
      <c r="I3453" s="4">
        <f t="shared" si="650"/>
        <v>4941.8940137240879</v>
      </c>
      <c r="J3453" s="25">
        <f t="shared" si="645"/>
        <v>4267.1504239486076</v>
      </c>
      <c r="K3453" s="15">
        <f t="shared" si="651"/>
        <v>4262.0611518817332</v>
      </c>
      <c r="L3453" s="36">
        <f t="shared" si="652"/>
        <v>673.93884811826683</v>
      </c>
      <c r="M3453" s="36">
        <f t="shared" si="653"/>
        <v>673.93884811826683</v>
      </c>
      <c r="N3453" s="36">
        <f t="shared" si="654"/>
        <v>0.13653542303854677</v>
      </c>
      <c r="O3453" s="36">
        <f t="shared" si="655"/>
        <v>454193.57100297633</v>
      </c>
      <c r="P3453" s="35">
        <f t="shared" si="646"/>
        <v>454193.57100297633</v>
      </c>
    </row>
    <row r="3454" spans="1:16" x14ac:dyDescent="0.4">
      <c r="A3454" s="1">
        <v>3453</v>
      </c>
      <c r="B3454" s="21">
        <v>43266</v>
      </c>
      <c r="C3454" s="43">
        <v>1</v>
      </c>
      <c r="D3454">
        <v>3430</v>
      </c>
      <c r="E3454" s="25">
        <f t="shared" si="647"/>
        <v>4528.5</v>
      </c>
      <c r="F3454" s="25">
        <f t="shared" si="648"/>
        <v>4659.875</v>
      </c>
      <c r="G3454" s="25">
        <f t="shared" si="649"/>
        <v>0.73607124654631295</v>
      </c>
      <c r="H3454" s="25">
        <f t="shared" si="644"/>
        <v>1.0016405964821891</v>
      </c>
      <c r="I3454" s="4">
        <f t="shared" si="650"/>
        <v>3424.3819709847307</v>
      </c>
      <c r="J3454" s="25">
        <f t="shared" si="645"/>
        <v>4267.0905604880209</v>
      </c>
      <c r="K3454" s="15">
        <f t="shared" si="651"/>
        <v>4274.0911342507397</v>
      </c>
      <c r="L3454" s="36">
        <f t="shared" si="652"/>
        <v>-844.09113425073974</v>
      </c>
      <c r="M3454" s="36">
        <f t="shared" si="653"/>
        <v>844.09113425073974</v>
      </c>
      <c r="N3454" s="36">
        <f t="shared" si="654"/>
        <v>0.24609070969409322</v>
      </c>
      <c r="O3454" s="36">
        <f t="shared" si="655"/>
        <v>712489.84292070032</v>
      </c>
      <c r="P3454" s="35">
        <f t="shared" si="646"/>
        <v>712489.84292070032</v>
      </c>
    </row>
    <row r="3455" spans="1:16" x14ac:dyDescent="0.4">
      <c r="A3455" s="1">
        <v>3454</v>
      </c>
      <c r="B3455" s="21">
        <v>43267</v>
      </c>
      <c r="C3455" s="43">
        <v>2</v>
      </c>
      <c r="D3455">
        <v>6318</v>
      </c>
      <c r="E3455" s="25">
        <f t="shared" si="647"/>
        <v>4791.25</v>
      </c>
      <c r="F3455" s="25">
        <f t="shared" si="648"/>
        <v>4495.875</v>
      </c>
      <c r="G3455" s="25">
        <f t="shared" si="649"/>
        <v>1.4052881808324298</v>
      </c>
      <c r="H3455" s="25">
        <f t="shared" si="644"/>
        <v>0.99475543470319527</v>
      </c>
      <c r="I3455" s="4">
        <f t="shared" si="650"/>
        <v>6351.3098592772194</v>
      </c>
      <c r="J3455" s="25">
        <f t="shared" si="645"/>
        <v>4267.0306970274332</v>
      </c>
      <c r="K3455" s="15">
        <f t="shared" si="651"/>
        <v>4244.6519759134026</v>
      </c>
      <c r="L3455" s="36">
        <f t="shared" si="652"/>
        <v>2073.3480240865974</v>
      </c>
      <c r="M3455" s="36">
        <f t="shared" si="653"/>
        <v>2073.3480240865974</v>
      </c>
      <c r="N3455" s="36">
        <f t="shared" si="654"/>
        <v>0.32816524597761909</v>
      </c>
      <c r="O3455" s="36">
        <f t="shared" si="655"/>
        <v>4298772.0289837979</v>
      </c>
      <c r="P3455" s="35">
        <f t="shared" si="646"/>
        <v>4298772.0289837979</v>
      </c>
    </row>
    <row r="3456" spans="1:16" x14ac:dyDescent="0.4">
      <c r="A3456" s="1">
        <v>3455</v>
      </c>
      <c r="B3456" s="21">
        <v>43268</v>
      </c>
      <c r="C3456" s="43">
        <v>3</v>
      </c>
      <c r="D3456">
        <v>4481</v>
      </c>
      <c r="E3456" s="25">
        <f t="shared" si="647"/>
        <v>4200.5</v>
      </c>
      <c r="F3456" s="25">
        <f t="shared" si="648"/>
        <v>4190.5</v>
      </c>
      <c r="G3456" s="25">
        <f t="shared" si="649"/>
        <v>1.0693234697530127</v>
      </c>
      <c r="H3456" s="25">
        <f t="shared" si="644"/>
        <v>1.0047966317304369</v>
      </c>
      <c r="I3456" s="4">
        <f t="shared" si="650"/>
        <v>4459.6088984523449</v>
      </c>
      <c r="J3456" s="25">
        <f t="shared" si="645"/>
        <v>4266.9708335668465</v>
      </c>
      <c r="K3456" s="15">
        <f t="shared" si="651"/>
        <v>4287.4379212599815</v>
      </c>
      <c r="L3456" s="36">
        <f t="shared" si="652"/>
        <v>193.56207874001848</v>
      </c>
      <c r="M3456" s="36">
        <f t="shared" si="653"/>
        <v>193.56207874001848</v>
      </c>
      <c r="N3456" s="36">
        <f t="shared" si="654"/>
        <v>4.319617914305255E-2</v>
      </c>
      <c r="O3456" s="36">
        <f t="shared" si="655"/>
        <v>37466.278326157117</v>
      </c>
      <c r="P3456" s="35">
        <f t="shared" si="646"/>
        <v>37466.278326157117</v>
      </c>
    </row>
    <row r="3457" spans="1:16" x14ac:dyDescent="0.4">
      <c r="A3457" s="1">
        <v>3456</v>
      </c>
      <c r="B3457" s="21">
        <v>43269</v>
      </c>
      <c r="C3457" s="43">
        <v>4</v>
      </c>
      <c r="D3457">
        <v>2573</v>
      </c>
      <c r="E3457" s="25">
        <f t="shared" si="647"/>
        <v>4180.5</v>
      </c>
      <c r="F3457" s="25">
        <f t="shared" si="648"/>
        <v>4245.75</v>
      </c>
      <c r="G3457" s="25">
        <f t="shared" si="649"/>
        <v>0.60601778248837068</v>
      </c>
      <c r="H3457" s="25">
        <f t="shared" si="644"/>
        <v>0.99880733708417879</v>
      </c>
      <c r="I3457" s="4">
        <f t="shared" si="650"/>
        <v>2576.0723860032572</v>
      </c>
      <c r="J3457" s="25">
        <f t="shared" si="645"/>
        <v>4266.9109701062589</v>
      </c>
      <c r="K3457" s="15">
        <f t="shared" si="651"/>
        <v>4261.8219836271028</v>
      </c>
      <c r="L3457" s="36">
        <f t="shared" si="652"/>
        <v>-1688.8219836271028</v>
      </c>
      <c r="M3457" s="36">
        <f t="shared" si="653"/>
        <v>1688.8219836271028</v>
      </c>
      <c r="N3457" s="36">
        <f t="shared" si="654"/>
        <v>0.65636299402530229</v>
      </c>
      <c r="O3457" s="36">
        <f t="shared" si="655"/>
        <v>2852119.692382182</v>
      </c>
      <c r="P3457" s="35">
        <f t="shared" si="646"/>
        <v>2852119.692382182</v>
      </c>
    </row>
    <row r="3458" spans="1:16" x14ac:dyDescent="0.4">
      <c r="A3458" s="1">
        <v>3457</v>
      </c>
      <c r="B3458" s="21">
        <v>43270</v>
      </c>
      <c r="C3458" s="43">
        <v>1</v>
      </c>
      <c r="D3458">
        <v>3350</v>
      </c>
      <c r="E3458" s="25">
        <f t="shared" si="647"/>
        <v>4311</v>
      </c>
      <c r="F3458" s="25">
        <f t="shared" si="648"/>
        <v>4255.875</v>
      </c>
      <c r="G3458" s="25">
        <f t="shared" si="649"/>
        <v>0.78714717889975627</v>
      </c>
      <c r="H3458" s="25">
        <f t="shared" ref="H3458:H3521" si="656">VLOOKUP(C3458,$Q$38:$S$42,3,FALSE)</f>
        <v>1.0016405964821891</v>
      </c>
      <c r="I3458" s="4">
        <f t="shared" si="650"/>
        <v>3344.5130037314425</v>
      </c>
      <c r="J3458" s="25">
        <f t="shared" si="645"/>
        <v>4266.8511066456722</v>
      </c>
      <c r="K3458" s="15">
        <f t="shared" si="651"/>
        <v>4273.8512875612596</v>
      </c>
      <c r="L3458" s="36">
        <f t="shared" si="652"/>
        <v>-923.8512875612596</v>
      </c>
      <c r="M3458" s="36">
        <f t="shared" si="653"/>
        <v>923.8512875612596</v>
      </c>
      <c r="N3458" s="36">
        <f t="shared" si="654"/>
        <v>0.27577650374962975</v>
      </c>
      <c r="O3458" s="36">
        <f t="shared" si="655"/>
        <v>853501.20152859716</v>
      </c>
      <c r="P3458" s="35">
        <f t="shared" si="646"/>
        <v>853501.20152859716</v>
      </c>
    </row>
    <row r="3459" spans="1:16" x14ac:dyDescent="0.4">
      <c r="A3459" s="1">
        <v>3458</v>
      </c>
      <c r="B3459" s="21">
        <v>43271</v>
      </c>
      <c r="C3459" s="43">
        <v>2</v>
      </c>
      <c r="D3459">
        <v>6840</v>
      </c>
      <c r="E3459" s="25">
        <f t="shared" si="647"/>
        <v>4200.75</v>
      </c>
      <c r="F3459" s="25">
        <f t="shared" si="648"/>
        <v>4197.375</v>
      </c>
      <c r="G3459" s="25">
        <f t="shared" si="649"/>
        <v>1.6295899222728492</v>
      </c>
      <c r="H3459" s="25">
        <f t="shared" si="656"/>
        <v>0.99475543470319527</v>
      </c>
      <c r="I3459" s="4">
        <f t="shared" si="650"/>
        <v>6876.061955912659</v>
      </c>
      <c r="J3459" s="25">
        <f t="shared" ref="J3459:J3522" si="657">INTERCEPT($I$2:$I$3896,$A$2:$A$3896)+SLOPE($I$2:$I$3896,$A$2:$A$3896)*A3459</f>
        <v>4266.7912431850846</v>
      </c>
      <c r="K3459" s="15">
        <f t="shared" si="651"/>
        <v>4244.4137779023658</v>
      </c>
      <c r="L3459" s="36">
        <f t="shared" si="652"/>
        <v>2595.5862220976342</v>
      </c>
      <c r="M3459" s="36">
        <f t="shared" si="653"/>
        <v>2595.5862220976342</v>
      </c>
      <c r="N3459" s="36">
        <f t="shared" si="654"/>
        <v>0.37947166989731496</v>
      </c>
      <c r="O3459" s="36">
        <f t="shared" si="655"/>
        <v>6737067.8363430686</v>
      </c>
      <c r="P3459" s="35">
        <f t="shared" ref="P3459:P3522" si="658">(D3459-K3459)^2</f>
        <v>6737067.8363430686</v>
      </c>
    </row>
    <row r="3460" spans="1:16" x14ac:dyDescent="0.4">
      <c r="A3460" s="1">
        <v>3459</v>
      </c>
      <c r="B3460" s="21">
        <v>43272</v>
      </c>
      <c r="C3460" s="43">
        <v>3</v>
      </c>
      <c r="D3460">
        <v>4040</v>
      </c>
      <c r="E3460" s="25">
        <f t="shared" si="647"/>
        <v>4194</v>
      </c>
      <c r="F3460" s="25">
        <f t="shared" si="648"/>
        <v>4559.75</v>
      </c>
      <c r="G3460" s="25">
        <f t="shared" si="649"/>
        <v>0.88601348758155596</v>
      </c>
      <c r="H3460" s="25">
        <f t="shared" si="656"/>
        <v>1.0047966317304369</v>
      </c>
      <c r="I3460" s="4">
        <f t="shared" si="650"/>
        <v>4020.7141150965126</v>
      </c>
      <c r="J3460" s="25">
        <f t="shared" si="657"/>
        <v>4266.7313797244979</v>
      </c>
      <c r="K3460" s="15">
        <f t="shared" si="651"/>
        <v>4287.197318845735</v>
      </c>
      <c r="L3460" s="36">
        <f t="shared" si="652"/>
        <v>-247.19731884573503</v>
      </c>
      <c r="M3460" s="36">
        <f t="shared" si="653"/>
        <v>247.19731884573503</v>
      </c>
      <c r="N3460" s="36">
        <f t="shared" si="654"/>
        <v>6.1187455159835404E-2</v>
      </c>
      <c r="O3460" s="36">
        <f t="shared" si="655"/>
        <v>61106.514444519984</v>
      </c>
      <c r="P3460" s="35">
        <f t="shared" si="658"/>
        <v>61106.514444519984</v>
      </c>
    </row>
    <row r="3461" spans="1:16" x14ac:dyDescent="0.4">
      <c r="A3461" s="1">
        <v>3460</v>
      </c>
      <c r="B3461" s="21">
        <v>43273</v>
      </c>
      <c r="C3461" s="43">
        <v>4</v>
      </c>
      <c r="D3461">
        <v>2546</v>
      </c>
      <c r="E3461" s="25">
        <f t="shared" ref="E3461:E3524" si="659">AVERAGE(D3459:D3462)</f>
        <v>4925.5</v>
      </c>
      <c r="F3461" s="25">
        <f t="shared" ref="F3461:F3524" si="660">AVERAGE(E3461:E3462)</f>
        <v>4499.25</v>
      </c>
      <c r="G3461" s="25">
        <f t="shared" si="649"/>
        <v>0.56587208979274328</v>
      </c>
      <c r="H3461" s="25">
        <f t="shared" si="656"/>
        <v>0.99880733708417879</v>
      </c>
      <c r="I3461" s="4">
        <f t="shared" si="650"/>
        <v>2549.0401456526592</v>
      </c>
      <c r="J3461" s="25">
        <f t="shared" si="657"/>
        <v>4266.6715162639102</v>
      </c>
      <c r="K3461" s="15">
        <f t="shared" si="651"/>
        <v>4261.5828153724715</v>
      </c>
      <c r="L3461" s="36">
        <f t="shared" si="652"/>
        <v>-1715.5828153724715</v>
      </c>
      <c r="M3461" s="36">
        <f t="shared" si="653"/>
        <v>1715.5828153724715</v>
      </c>
      <c r="N3461" s="36">
        <f t="shared" si="654"/>
        <v>0.67383457005988667</v>
      </c>
      <c r="O3461" s="36">
        <f t="shared" si="655"/>
        <v>2943224.3964013355</v>
      </c>
      <c r="P3461" s="35">
        <f t="shared" si="658"/>
        <v>2943224.3964013355</v>
      </c>
    </row>
    <row r="3462" spans="1:16" x14ac:dyDescent="0.4">
      <c r="A3462" s="1">
        <v>3461</v>
      </c>
      <c r="B3462" s="21">
        <v>43274</v>
      </c>
      <c r="C3462" s="43">
        <v>1</v>
      </c>
      <c r="D3462">
        <v>6276</v>
      </c>
      <c r="E3462" s="25">
        <f t="shared" si="659"/>
        <v>4073</v>
      </c>
      <c r="F3462" s="25">
        <f t="shared" si="660"/>
        <v>3996.75</v>
      </c>
      <c r="G3462" s="25">
        <f t="shared" si="649"/>
        <v>1.570275849127416</v>
      </c>
      <c r="H3462" s="25">
        <f t="shared" si="656"/>
        <v>1.0016405964821891</v>
      </c>
      <c r="I3462" s="4">
        <f t="shared" si="650"/>
        <v>6265.7204810204576</v>
      </c>
      <c r="J3462" s="25">
        <f t="shared" si="657"/>
        <v>4266.6116528033235</v>
      </c>
      <c r="K3462" s="15">
        <f t="shared" si="651"/>
        <v>4273.6114408717795</v>
      </c>
      <c r="L3462" s="36">
        <f t="shared" si="652"/>
        <v>2002.3885591282205</v>
      </c>
      <c r="M3462" s="36">
        <f t="shared" si="653"/>
        <v>2002.3885591282205</v>
      </c>
      <c r="N3462" s="36">
        <f t="shared" si="654"/>
        <v>0.31905490107205553</v>
      </c>
      <c r="O3462" s="36">
        <f t="shared" si="655"/>
        <v>4009559.9417275912</v>
      </c>
      <c r="P3462" s="35">
        <f t="shared" si="658"/>
        <v>4009559.9417275912</v>
      </c>
    </row>
    <row r="3463" spans="1:16" x14ac:dyDescent="0.4">
      <c r="A3463" s="1">
        <v>3462</v>
      </c>
      <c r="B3463" s="21">
        <v>43275</v>
      </c>
      <c r="C3463" s="43">
        <v>2</v>
      </c>
      <c r="D3463">
        <v>3430</v>
      </c>
      <c r="E3463" s="25">
        <f t="shared" si="659"/>
        <v>3920.5</v>
      </c>
      <c r="F3463" s="25">
        <f t="shared" si="660"/>
        <v>4410.875</v>
      </c>
      <c r="G3463" s="25">
        <f t="shared" si="649"/>
        <v>0.77762348740329301</v>
      </c>
      <c r="H3463" s="25">
        <f t="shared" si="656"/>
        <v>0.99475543470319527</v>
      </c>
      <c r="I3463" s="4">
        <f t="shared" si="650"/>
        <v>3448.0837001140962</v>
      </c>
      <c r="J3463" s="25">
        <f t="shared" si="657"/>
        <v>4266.5517893427359</v>
      </c>
      <c r="K3463" s="15">
        <f t="shared" si="651"/>
        <v>4244.1755798913291</v>
      </c>
      <c r="L3463" s="36">
        <f t="shared" si="652"/>
        <v>-814.17557989132911</v>
      </c>
      <c r="M3463" s="36">
        <f t="shared" si="653"/>
        <v>814.17557989132911</v>
      </c>
      <c r="N3463" s="36">
        <f t="shared" si="654"/>
        <v>0.23736897372925048</v>
      </c>
      <c r="O3463" s="36">
        <f t="shared" si="655"/>
        <v>662881.87489138206</v>
      </c>
      <c r="P3463" s="35">
        <f t="shared" si="658"/>
        <v>662881.87489138206</v>
      </c>
    </row>
    <row r="3464" spans="1:16" x14ac:dyDescent="0.4">
      <c r="A3464" s="1">
        <v>3463</v>
      </c>
      <c r="B3464" s="21">
        <v>43276</v>
      </c>
      <c r="C3464" s="43">
        <v>3</v>
      </c>
      <c r="D3464">
        <v>3430</v>
      </c>
      <c r="E3464" s="25">
        <f t="shared" si="659"/>
        <v>4901.25</v>
      </c>
      <c r="F3464" s="25">
        <f t="shared" si="660"/>
        <v>4545.5</v>
      </c>
      <c r="G3464" s="25">
        <f t="shared" si="649"/>
        <v>0.75459245407545927</v>
      </c>
      <c r="H3464" s="25">
        <f t="shared" si="656"/>
        <v>1.0047966317304369</v>
      </c>
      <c r="I3464" s="4">
        <f t="shared" si="650"/>
        <v>3413.6260927675839</v>
      </c>
      <c r="J3464" s="25">
        <f t="shared" si="657"/>
        <v>4266.4919258821492</v>
      </c>
      <c r="K3464" s="15">
        <f t="shared" si="651"/>
        <v>4286.9567164314885</v>
      </c>
      <c r="L3464" s="36">
        <f t="shared" si="652"/>
        <v>-856.95671643148853</v>
      </c>
      <c r="M3464" s="36">
        <f t="shared" si="653"/>
        <v>856.95671643148853</v>
      </c>
      <c r="N3464" s="36">
        <f t="shared" si="654"/>
        <v>0.24984160828906371</v>
      </c>
      <c r="O3464" s="36">
        <f t="shared" si="655"/>
        <v>734374.81383703859</v>
      </c>
      <c r="P3464" s="35">
        <f t="shared" si="658"/>
        <v>734374.81383703859</v>
      </c>
    </row>
    <row r="3465" spans="1:16" x14ac:dyDescent="0.4">
      <c r="A3465" s="1">
        <v>3464</v>
      </c>
      <c r="B3465" s="21">
        <v>43277</v>
      </c>
      <c r="C3465" s="43">
        <v>4</v>
      </c>
      <c r="D3465">
        <v>6469</v>
      </c>
      <c r="E3465" s="25">
        <f t="shared" si="659"/>
        <v>4189.75</v>
      </c>
      <c r="F3465" s="25">
        <f t="shared" si="660"/>
        <v>4460.75</v>
      </c>
      <c r="G3465" s="25">
        <f t="shared" si="649"/>
        <v>1.4502045620131143</v>
      </c>
      <c r="H3465" s="25">
        <f t="shared" si="656"/>
        <v>0.99880733708417879</v>
      </c>
      <c r="I3465" s="4">
        <f t="shared" si="650"/>
        <v>6476.724549185803</v>
      </c>
      <c r="J3465" s="25">
        <f t="shared" si="657"/>
        <v>4266.4320624215616</v>
      </c>
      <c r="K3465" s="15">
        <f t="shared" si="651"/>
        <v>4261.3436471178411</v>
      </c>
      <c r="L3465" s="36">
        <f t="shared" si="652"/>
        <v>2207.6563528821589</v>
      </c>
      <c r="M3465" s="36">
        <f t="shared" si="653"/>
        <v>2207.6563528821589</v>
      </c>
      <c r="N3465" s="36">
        <f t="shared" si="654"/>
        <v>0.34126702007762544</v>
      </c>
      <c r="O3465" s="36">
        <f t="shared" si="655"/>
        <v>4873746.5724209556</v>
      </c>
      <c r="P3465" s="35">
        <f t="shared" si="658"/>
        <v>4873746.5724209556</v>
      </c>
    </row>
    <row r="3466" spans="1:16" x14ac:dyDescent="0.4">
      <c r="A3466" s="1">
        <v>3465</v>
      </c>
      <c r="B3466" s="21">
        <v>43278</v>
      </c>
      <c r="C3466" s="43">
        <v>1</v>
      </c>
      <c r="D3466">
        <v>3430</v>
      </c>
      <c r="E3466" s="25">
        <f t="shared" si="659"/>
        <v>4731.75</v>
      </c>
      <c r="F3466" s="25">
        <f t="shared" si="660"/>
        <v>5002.875</v>
      </c>
      <c r="G3466" s="25">
        <f t="shared" si="649"/>
        <v>0.68560577667840994</v>
      </c>
      <c r="H3466" s="25">
        <f t="shared" si="656"/>
        <v>1.0016405964821891</v>
      </c>
      <c r="I3466" s="4">
        <f t="shared" si="650"/>
        <v>3424.3819709847307</v>
      </c>
      <c r="J3466" s="25">
        <f t="shared" si="657"/>
        <v>4266.3721989609749</v>
      </c>
      <c r="K3466" s="15">
        <f t="shared" si="651"/>
        <v>4273.3715941822993</v>
      </c>
      <c r="L3466" s="36">
        <f t="shared" si="652"/>
        <v>-843.3715941822993</v>
      </c>
      <c r="M3466" s="36">
        <f t="shared" si="653"/>
        <v>843.3715941822993</v>
      </c>
      <c r="N3466" s="36">
        <f t="shared" si="654"/>
        <v>0.24588093124848376</v>
      </c>
      <c r="O3466" s="36">
        <f t="shared" si="655"/>
        <v>711275.64587359293</v>
      </c>
      <c r="P3466" s="35">
        <f t="shared" si="658"/>
        <v>711275.64587359293</v>
      </c>
    </row>
    <row r="3467" spans="1:16" x14ac:dyDescent="0.4">
      <c r="A3467" s="1">
        <v>3466</v>
      </c>
      <c r="B3467" s="21">
        <v>43279</v>
      </c>
      <c r="C3467" s="43">
        <v>2</v>
      </c>
      <c r="D3467">
        <v>5598</v>
      </c>
      <c r="E3467" s="25">
        <f t="shared" si="659"/>
        <v>5274</v>
      </c>
      <c r="F3467" s="25">
        <f t="shared" si="660"/>
        <v>4882.625</v>
      </c>
      <c r="G3467" s="25">
        <f t="shared" si="649"/>
        <v>1.1465144261539644</v>
      </c>
      <c r="H3467" s="25">
        <f t="shared" si="656"/>
        <v>0.99475543470319527</v>
      </c>
      <c r="I3467" s="4">
        <f t="shared" si="650"/>
        <v>5627.5138639179913</v>
      </c>
      <c r="J3467" s="25">
        <f t="shared" si="657"/>
        <v>4266.3123355003872</v>
      </c>
      <c r="K3467" s="15">
        <f t="shared" si="651"/>
        <v>4243.9373818802924</v>
      </c>
      <c r="L3467" s="36">
        <f t="shared" si="652"/>
        <v>1354.0626181197076</v>
      </c>
      <c r="M3467" s="36">
        <f t="shared" si="653"/>
        <v>1354.0626181197076</v>
      </c>
      <c r="N3467" s="36">
        <f t="shared" si="654"/>
        <v>0.24188328297958336</v>
      </c>
      <c r="O3467" s="36">
        <f t="shared" si="655"/>
        <v>1833485.5737891973</v>
      </c>
      <c r="P3467" s="35">
        <f t="shared" si="658"/>
        <v>1833485.5737891973</v>
      </c>
    </row>
    <row r="3468" spans="1:16" x14ac:dyDescent="0.4">
      <c r="A3468" s="1">
        <v>3467</v>
      </c>
      <c r="B3468" s="21">
        <v>43280</v>
      </c>
      <c r="C3468" s="43">
        <v>3</v>
      </c>
      <c r="D3468">
        <v>5599</v>
      </c>
      <c r="E3468" s="25">
        <f t="shared" si="659"/>
        <v>4491.25</v>
      </c>
      <c r="F3468" s="25">
        <f t="shared" si="660"/>
        <v>4518.75</v>
      </c>
      <c r="G3468" s="25">
        <f t="shared" si="649"/>
        <v>1.2390594744121715</v>
      </c>
      <c r="H3468" s="25">
        <f t="shared" si="656"/>
        <v>1.0047966317304369</v>
      </c>
      <c r="I3468" s="4">
        <f t="shared" si="650"/>
        <v>5572.2718639666764</v>
      </c>
      <c r="J3468" s="25">
        <f t="shared" si="657"/>
        <v>4266.2524720398005</v>
      </c>
      <c r="K3468" s="15">
        <f t="shared" si="651"/>
        <v>4286.7161140172411</v>
      </c>
      <c r="L3468" s="36">
        <f t="shared" si="652"/>
        <v>1312.2838859827589</v>
      </c>
      <c r="M3468" s="36">
        <f t="shared" si="653"/>
        <v>1312.2838859827589</v>
      </c>
      <c r="N3468" s="36">
        <f t="shared" si="654"/>
        <v>0.23437826147218413</v>
      </c>
      <c r="O3468" s="36">
        <f t="shared" si="655"/>
        <v>1722088.9974100105</v>
      </c>
      <c r="P3468" s="35">
        <f t="shared" si="658"/>
        <v>1722088.9974100105</v>
      </c>
    </row>
    <row r="3469" spans="1:16" x14ac:dyDescent="0.4">
      <c r="A3469" s="1">
        <v>3468</v>
      </c>
      <c r="B3469" s="21">
        <v>43281</v>
      </c>
      <c r="C3469" s="43">
        <v>4</v>
      </c>
      <c r="D3469">
        <v>3338</v>
      </c>
      <c r="E3469" s="25">
        <f t="shared" si="659"/>
        <v>4546.25</v>
      </c>
      <c r="F3469" s="25">
        <f t="shared" si="660"/>
        <v>4551.625</v>
      </c>
      <c r="G3469" s="25">
        <f t="shared" si="649"/>
        <v>0.73336445774860626</v>
      </c>
      <c r="H3469" s="25">
        <f t="shared" si="656"/>
        <v>0.99880733708417879</v>
      </c>
      <c r="I3469" s="4">
        <f t="shared" si="650"/>
        <v>3341.9858626035261</v>
      </c>
      <c r="J3469" s="25">
        <f t="shared" si="657"/>
        <v>4266.1926085792129</v>
      </c>
      <c r="K3469" s="15">
        <f t="shared" si="651"/>
        <v>4261.1044788632098</v>
      </c>
      <c r="L3469" s="36">
        <f t="shared" si="652"/>
        <v>-923.10447886320981</v>
      </c>
      <c r="M3469" s="36">
        <f t="shared" si="653"/>
        <v>923.10447886320981</v>
      </c>
      <c r="N3469" s="36">
        <f t="shared" si="654"/>
        <v>0.27654418180443674</v>
      </c>
      <c r="O3469" s="36">
        <f t="shared" si="655"/>
        <v>852121.87889731815</v>
      </c>
      <c r="P3469" s="35">
        <f t="shared" si="658"/>
        <v>852121.87889731815</v>
      </c>
    </row>
    <row r="3470" spans="1:16" x14ac:dyDescent="0.4">
      <c r="A3470" s="1">
        <v>3469</v>
      </c>
      <c r="B3470" s="21">
        <v>43282</v>
      </c>
      <c r="C3470" s="43">
        <v>1</v>
      </c>
      <c r="D3470">
        <v>3650</v>
      </c>
      <c r="E3470" s="25">
        <f t="shared" si="659"/>
        <v>4557</v>
      </c>
      <c r="F3470" s="25">
        <f t="shared" si="660"/>
        <v>4466.5</v>
      </c>
      <c r="G3470" s="25">
        <f t="shared" si="649"/>
        <v>0.81719467144296432</v>
      </c>
      <c r="H3470" s="25">
        <f t="shared" si="656"/>
        <v>1.0016405964821891</v>
      </c>
      <c r="I3470" s="4">
        <f t="shared" si="650"/>
        <v>3644.0216309312732</v>
      </c>
      <c r="J3470" s="25">
        <f t="shared" si="657"/>
        <v>4266.1327451186262</v>
      </c>
      <c r="K3470" s="15">
        <f t="shared" si="651"/>
        <v>4273.1317474928192</v>
      </c>
      <c r="L3470" s="36">
        <f t="shared" si="652"/>
        <v>-623.13174749281916</v>
      </c>
      <c r="M3470" s="36">
        <f t="shared" si="653"/>
        <v>623.13174749281916</v>
      </c>
      <c r="N3470" s="36">
        <f t="shared" si="654"/>
        <v>0.17072102671036141</v>
      </c>
      <c r="O3470" s="36">
        <f t="shared" si="655"/>
        <v>388293.17473345454</v>
      </c>
      <c r="P3470" s="35">
        <f t="shared" si="658"/>
        <v>388293.17473345454</v>
      </c>
    </row>
    <row r="3471" spans="1:16" x14ac:dyDescent="0.4">
      <c r="A3471" s="1">
        <v>3470</v>
      </c>
      <c r="B3471" s="21">
        <v>43283</v>
      </c>
      <c r="C3471" s="43">
        <v>2</v>
      </c>
      <c r="D3471">
        <v>5641</v>
      </c>
      <c r="E3471" s="25">
        <f t="shared" si="659"/>
        <v>4376</v>
      </c>
      <c r="F3471" s="25">
        <f t="shared" si="660"/>
        <v>4276.625</v>
      </c>
      <c r="G3471" s="25">
        <f t="shared" si="649"/>
        <v>1.31903077777453</v>
      </c>
      <c r="H3471" s="25">
        <f t="shared" si="656"/>
        <v>0.99475543470319527</v>
      </c>
      <c r="I3471" s="4">
        <f t="shared" si="650"/>
        <v>5670.7405691963904</v>
      </c>
      <c r="J3471" s="25">
        <f t="shared" si="657"/>
        <v>4266.0728816580386</v>
      </c>
      <c r="K3471" s="15">
        <f t="shared" si="651"/>
        <v>4243.6991838692547</v>
      </c>
      <c r="L3471" s="36">
        <f t="shared" si="652"/>
        <v>1397.3008161307453</v>
      </c>
      <c r="M3471" s="36">
        <f t="shared" si="653"/>
        <v>1397.3008161307453</v>
      </c>
      <c r="N3471" s="36">
        <f t="shared" si="654"/>
        <v>0.24770445242523403</v>
      </c>
      <c r="O3471" s="36">
        <f t="shared" si="655"/>
        <v>1952449.5707596468</v>
      </c>
      <c r="P3471" s="35">
        <f t="shared" si="658"/>
        <v>1952449.5707596468</v>
      </c>
    </row>
    <row r="3472" spans="1:16" x14ac:dyDescent="0.4">
      <c r="A3472" s="1">
        <v>3471</v>
      </c>
      <c r="B3472" s="21">
        <v>43284</v>
      </c>
      <c r="C3472" s="43">
        <v>3</v>
      </c>
      <c r="D3472">
        <v>4875</v>
      </c>
      <c r="E3472" s="25">
        <f t="shared" si="659"/>
        <v>4177.25</v>
      </c>
      <c r="F3472" s="25">
        <f t="shared" si="660"/>
        <v>4367</v>
      </c>
      <c r="G3472" s="25">
        <f t="shared" si="649"/>
        <v>1.1163269979390886</v>
      </c>
      <c r="H3472" s="25">
        <f t="shared" si="656"/>
        <v>1.0047966317304369</v>
      </c>
      <c r="I3472" s="4">
        <f t="shared" si="650"/>
        <v>4851.7280473008659</v>
      </c>
      <c r="J3472" s="25">
        <f t="shared" si="657"/>
        <v>4266.0130181974519</v>
      </c>
      <c r="K3472" s="15">
        <f t="shared" si="651"/>
        <v>4286.4755116029946</v>
      </c>
      <c r="L3472" s="36">
        <f t="shared" si="652"/>
        <v>588.52448839700537</v>
      </c>
      <c r="M3472" s="36">
        <f t="shared" si="653"/>
        <v>588.52448839700537</v>
      </c>
      <c r="N3472" s="36">
        <f t="shared" si="654"/>
        <v>0.1207229719788729</v>
      </c>
      <c r="O3472" s="36">
        <f t="shared" si="655"/>
        <v>346361.0734429569</v>
      </c>
      <c r="P3472" s="35">
        <f t="shared" si="658"/>
        <v>346361.0734429569</v>
      </c>
    </row>
    <row r="3473" spans="1:16" x14ac:dyDescent="0.4">
      <c r="A3473" s="1">
        <v>3472</v>
      </c>
      <c r="B3473" s="21">
        <v>43285</v>
      </c>
      <c r="C3473" s="43">
        <v>4</v>
      </c>
      <c r="D3473">
        <v>2543</v>
      </c>
      <c r="E3473" s="25">
        <f t="shared" si="659"/>
        <v>4556.75</v>
      </c>
      <c r="F3473" s="25">
        <f t="shared" si="660"/>
        <v>4280.375</v>
      </c>
      <c r="G3473" s="25">
        <f t="shared" si="649"/>
        <v>0.5941068247525042</v>
      </c>
      <c r="H3473" s="25">
        <f t="shared" si="656"/>
        <v>0.99880733708417879</v>
      </c>
      <c r="I3473" s="4">
        <f t="shared" si="650"/>
        <v>2546.0365633914821</v>
      </c>
      <c r="J3473" s="25">
        <f t="shared" si="657"/>
        <v>4265.9531547368642</v>
      </c>
      <c r="K3473" s="15">
        <f t="shared" si="651"/>
        <v>4260.8653106085794</v>
      </c>
      <c r="L3473" s="36">
        <f t="shared" si="652"/>
        <v>-1717.8653106085794</v>
      </c>
      <c r="M3473" s="36">
        <f t="shared" si="653"/>
        <v>1717.8653106085794</v>
      </c>
      <c r="N3473" s="36">
        <f t="shared" si="654"/>
        <v>0.67552705883152941</v>
      </c>
      <c r="O3473" s="36">
        <f t="shared" si="655"/>
        <v>2951061.2253923109</v>
      </c>
      <c r="P3473" s="35">
        <f t="shared" si="658"/>
        <v>2951061.2253923109</v>
      </c>
    </row>
    <row r="3474" spans="1:16" x14ac:dyDescent="0.4">
      <c r="A3474" s="1">
        <v>3473</v>
      </c>
      <c r="B3474" s="21">
        <v>43286</v>
      </c>
      <c r="C3474" s="43">
        <v>1</v>
      </c>
      <c r="D3474">
        <v>5168</v>
      </c>
      <c r="E3474" s="25">
        <f t="shared" si="659"/>
        <v>4004</v>
      </c>
      <c r="F3474" s="25">
        <f t="shared" si="660"/>
        <v>3823.375</v>
      </c>
      <c r="G3474" s="25">
        <f t="shared" si="649"/>
        <v>1.3516853565240134</v>
      </c>
      <c r="H3474" s="25">
        <f t="shared" si="656"/>
        <v>1.0016405964821891</v>
      </c>
      <c r="I3474" s="4">
        <f t="shared" si="650"/>
        <v>5159.5352845624166</v>
      </c>
      <c r="J3474" s="25">
        <f t="shared" si="657"/>
        <v>4265.8932912762775</v>
      </c>
      <c r="K3474" s="15">
        <f t="shared" si="651"/>
        <v>4272.891900803339</v>
      </c>
      <c r="L3474" s="36">
        <f t="shared" si="652"/>
        <v>895.10809919666099</v>
      </c>
      <c r="M3474" s="36">
        <f t="shared" si="653"/>
        <v>895.10809919666099</v>
      </c>
      <c r="N3474" s="36">
        <f t="shared" si="654"/>
        <v>0.17320203157830127</v>
      </c>
      <c r="O3474" s="36">
        <f t="shared" si="655"/>
        <v>801218.50924745947</v>
      </c>
      <c r="P3474" s="35">
        <f t="shared" si="658"/>
        <v>801218.50924745947</v>
      </c>
    </row>
    <row r="3475" spans="1:16" x14ac:dyDescent="0.4">
      <c r="A3475" s="1">
        <v>3474</v>
      </c>
      <c r="B3475" s="21">
        <v>43287</v>
      </c>
      <c r="C3475" s="43">
        <v>2</v>
      </c>
      <c r="D3475">
        <v>3430</v>
      </c>
      <c r="E3475" s="25">
        <f t="shared" si="659"/>
        <v>3642.75</v>
      </c>
      <c r="F3475" s="25">
        <f t="shared" si="660"/>
        <v>3753.625</v>
      </c>
      <c r="G3475" s="25">
        <f t="shared" si="649"/>
        <v>0.91378334276865691</v>
      </c>
      <c r="H3475" s="25">
        <f t="shared" si="656"/>
        <v>0.99475543470319527</v>
      </c>
      <c r="I3475" s="4">
        <f t="shared" si="650"/>
        <v>3448.0837001140962</v>
      </c>
      <c r="J3475" s="25">
        <f t="shared" si="657"/>
        <v>4265.8334278156899</v>
      </c>
      <c r="K3475" s="15">
        <f t="shared" si="651"/>
        <v>4243.460985858218</v>
      </c>
      <c r="L3475" s="36">
        <f t="shared" si="652"/>
        <v>-813.46098585821801</v>
      </c>
      <c r="M3475" s="36">
        <f t="shared" si="653"/>
        <v>813.46098585821801</v>
      </c>
      <c r="N3475" s="36">
        <f t="shared" si="654"/>
        <v>0.2371606372764484</v>
      </c>
      <c r="O3475" s="36">
        <f t="shared" si="655"/>
        <v>661718.77551342396</v>
      </c>
      <c r="P3475" s="35">
        <f t="shared" si="658"/>
        <v>661718.77551342396</v>
      </c>
    </row>
    <row r="3476" spans="1:16" x14ac:dyDescent="0.4">
      <c r="A3476" s="1">
        <v>3475</v>
      </c>
      <c r="B3476" s="21">
        <v>43288</v>
      </c>
      <c r="C3476" s="43">
        <v>3</v>
      </c>
      <c r="D3476">
        <v>3430</v>
      </c>
      <c r="E3476" s="25">
        <f t="shared" si="659"/>
        <v>3864.5</v>
      </c>
      <c r="F3476" s="25">
        <f t="shared" si="660"/>
        <v>3647.25</v>
      </c>
      <c r="G3476" s="25">
        <f t="shared" si="649"/>
        <v>0.94043457399410513</v>
      </c>
      <c r="H3476" s="25">
        <f t="shared" si="656"/>
        <v>1.0047966317304369</v>
      </c>
      <c r="I3476" s="4">
        <f t="shared" si="650"/>
        <v>3413.6260927675839</v>
      </c>
      <c r="J3476" s="25">
        <f t="shared" si="657"/>
        <v>4265.7735643551032</v>
      </c>
      <c r="K3476" s="15">
        <f t="shared" si="651"/>
        <v>4286.2349091887472</v>
      </c>
      <c r="L3476" s="36">
        <f t="shared" si="652"/>
        <v>-856.23490918874722</v>
      </c>
      <c r="M3476" s="36">
        <f t="shared" si="653"/>
        <v>856.23490918874722</v>
      </c>
      <c r="N3476" s="36">
        <f t="shared" si="654"/>
        <v>0.24963116885969308</v>
      </c>
      <c r="O3476" s="36">
        <f t="shared" si="655"/>
        <v>733138.21971346217</v>
      </c>
      <c r="P3476" s="35">
        <f t="shared" si="658"/>
        <v>733138.21971346217</v>
      </c>
    </row>
    <row r="3477" spans="1:16" x14ac:dyDescent="0.4">
      <c r="A3477" s="1">
        <v>3476</v>
      </c>
      <c r="B3477" s="21">
        <v>43289</v>
      </c>
      <c r="C3477" s="43">
        <v>4</v>
      </c>
      <c r="D3477">
        <v>3430</v>
      </c>
      <c r="E3477" s="25">
        <f t="shared" si="659"/>
        <v>3430</v>
      </c>
      <c r="F3477" s="25">
        <f t="shared" si="660"/>
        <v>3430</v>
      </c>
      <c r="G3477" s="25">
        <f t="shared" si="649"/>
        <v>1</v>
      </c>
      <c r="H3477" s="25">
        <f t="shared" si="656"/>
        <v>0.99880733708417879</v>
      </c>
      <c r="I3477" s="4">
        <f t="shared" si="650"/>
        <v>3434.0957186129699</v>
      </c>
      <c r="J3477" s="25">
        <f t="shared" si="657"/>
        <v>4265.7137008945156</v>
      </c>
      <c r="K3477" s="15">
        <f t="shared" si="651"/>
        <v>4260.6261423539481</v>
      </c>
      <c r="L3477" s="36">
        <f t="shared" si="652"/>
        <v>-830.62614235394813</v>
      </c>
      <c r="M3477" s="36">
        <f t="shared" si="653"/>
        <v>830.62614235394813</v>
      </c>
      <c r="N3477" s="36">
        <f t="shared" si="654"/>
        <v>0.24216505607986827</v>
      </c>
      <c r="O3477" s="36">
        <f t="shared" si="655"/>
        <v>689939.7883618013</v>
      </c>
      <c r="P3477" s="35">
        <f t="shared" si="658"/>
        <v>689939.7883618013</v>
      </c>
    </row>
    <row r="3478" spans="1:16" x14ac:dyDescent="0.4">
      <c r="A3478" s="1">
        <v>3477</v>
      </c>
      <c r="B3478" s="21">
        <v>43290</v>
      </c>
      <c r="C3478" s="43">
        <v>1</v>
      </c>
      <c r="D3478">
        <v>3430</v>
      </c>
      <c r="E3478" s="25">
        <f t="shared" si="659"/>
        <v>3430</v>
      </c>
      <c r="F3478" s="25">
        <f t="shared" si="660"/>
        <v>3430</v>
      </c>
      <c r="G3478" s="25">
        <f t="shared" si="649"/>
        <v>1</v>
      </c>
      <c r="H3478" s="25">
        <f t="shared" si="656"/>
        <v>1.0016405964821891</v>
      </c>
      <c r="I3478" s="4">
        <f t="shared" si="650"/>
        <v>3424.3819709847307</v>
      </c>
      <c r="J3478" s="25">
        <f t="shared" si="657"/>
        <v>4265.6538374339289</v>
      </c>
      <c r="K3478" s="15">
        <f t="shared" si="651"/>
        <v>4272.6520541138589</v>
      </c>
      <c r="L3478" s="36">
        <f t="shared" si="652"/>
        <v>-842.65205411385887</v>
      </c>
      <c r="M3478" s="36">
        <f t="shared" si="653"/>
        <v>842.65205411385887</v>
      </c>
      <c r="N3478" s="36">
        <f t="shared" si="654"/>
        <v>0.2456711528028743</v>
      </c>
      <c r="O3478" s="36">
        <f t="shared" si="655"/>
        <v>710062.48430230573</v>
      </c>
      <c r="P3478" s="35">
        <f t="shared" si="658"/>
        <v>710062.48430230573</v>
      </c>
    </row>
    <row r="3479" spans="1:16" x14ac:dyDescent="0.4">
      <c r="A3479" s="1">
        <v>3478</v>
      </c>
      <c r="B3479" s="21">
        <v>43291</v>
      </c>
      <c r="C3479" s="43">
        <v>2</v>
      </c>
      <c r="D3479">
        <v>3430</v>
      </c>
      <c r="E3479" s="25">
        <f t="shared" si="659"/>
        <v>3430</v>
      </c>
      <c r="F3479" s="25">
        <f t="shared" si="660"/>
        <v>3430</v>
      </c>
      <c r="G3479" s="25">
        <f t="shared" si="649"/>
        <v>1</v>
      </c>
      <c r="H3479" s="25">
        <f t="shared" si="656"/>
        <v>0.99475543470319527</v>
      </c>
      <c r="I3479" s="4">
        <f t="shared" si="650"/>
        <v>3448.0837001140962</v>
      </c>
      <c r="J3479" s="25">
        <f t="shared" si="657"/>
        <v>4265.5939739733412</v>
      </c>
      <c r="K3479" s="15">
        <f t="shared" si="651"/>
        <v>4243.2227878471813</v>
      </c>
      <c r="L3479" s="36">
        <f t="shared" si="652"/>
        <v>-813.22278784718128</v>
      </c>
      <c r="M3479" s="36">
        <f t="shared" si="653"/>
        <v>813.22278784718128</v>
      </c>
      <c r="N3479" s="36">
        <f t="shared" si="654"/>
        <v>0.23709119179218113</v>
      </c>
      <c r="O3479" s="36">
        <f t="shared" si="655"/>
        <v>661331.30267394159</v>
      </c>
      <c r="P3479" s="35">
        <f t="shared" si="658"/>
        <v>661331.30267394159</v>
      </c>
    </row>
    <row r="3480" spans="1:16" x14ac:dyDescent="0.4">
      <c r="A3480" s="1">
        <v>3479</v>
      </c>
      <c r="B3480" s="21">
        <v>43292</v>
      </c>
      <c r="C3480" s="43">
        <v>3</v>
      </c>
      <c r="D3480">
        <v>3430</v>
      </c>
      <c r="E3480" s="25">
        <f t="shared" si="659"/>
        <v>3430</v>
      </c>
      <c r="F3480" s="25">
        <f t="shared" si="660"/>
        <v>3430</v>
      </c>
      <c r="G3480" s="25">
        <f t="shared" si="649"/>
        <v>1</v>
      </c>
      <c r="H3480" s="25">
        <f t="shared" si="656"/>
        <v>1.0047966317304369</v>
      </c>
      <c r="I3480" s="4">
        <f t="shared" si="650"/>
        <v>3413.6260927675839</v>
      </c>
      <c r="J3480" s="25">
        <f t="shared" si="657"/>
        <v>4265.5341105127545</v>
      </c>
      <c r="K3480" s="15">
        <f t="shared" si="651"/>
        <v>4285.9943067745007</v>
      </c>
      <c r="L3480" s="36">
        <f t="shared" si="652"/>
        <v>-855.99430677450073</v>
      </c>
      <c r="M3480" s="36">
        <f t="shared" si="653"/>
        <v>855.99430677450073</v>
      </c>
      <c r="N3480" s="36">
        <f t="shared" si="654"/>
        <v>0.24956102238323635</v>
      </c>
      <c r="O3480" s="36">
        <f t="shared" si="655"/>
        <v>732726.25323035801</v>
      </c>
      <c r="P3480" s="35">
        <f t="shared" si="658"/>
        <v>732726.25323035801</v>
      </c>
    </row>
    <row r="3481" spans="1:16" x14ac:dyDescent="0.4">
      <c r="A3481" s="1">
        <v>3480</v>
      </c>
      <c r="B3481" s="21">
        <v>43293</v>
      </c>
      <c r="C3481" s="43">
        <v>4</v>
      </c>
      <c r="D3481">
        <v>3430</v>
      </c>
      <c r="E3481" s="25">
        <f t="shared" si="659"/>
        <v>3430</v>
      </c>
      <c r="F3481" s="25">
        <f t="shared" si="660"/>
        <v>3430</v>
      </c>
      <c r="G3481" s="25">
        <f t="shared" si="649"/>
        <v>1</v>
      </c>
      <c r="H3481" s="25">
        <f t="shared" si="656"/>
        <v>0.99880733708417879</v>
      </c>
      <c r="I3481" s="4">
        <f t="shared" si="650"/>
        <v>3434.0957186129699</v>
      </c>
      <c r="J3481" s="25">
        <f t="shared" si="657"/>
        <v>4265.4742470521669</v>
      </c>
      <c r="K3481" s="15">
        <f t="shared" si="651"/>
        <v>4260.3869740993177</v>
      </c>
      <c r="L3481" s="36">
        <f t="shared" si="652"/>
        <v>-830.38697409931774</v>
      </c>
      <c r="M3481" s="36">
        <f t="shared" si="653"/>
        <v>830.38697409931774</v>
      </c>
      <c r="N3481" s="36">
        <f t="shared" si="654"/>
        <v>0.2420953277257486</v>
      </c>
      <c r="O3481" s="36">
        <f t="shared" si="655"/>
        <v>689542.52675382094</v>
      </c>
      <c r="P3481" s="35">
        <f t="shared" si="658"/>
        <v>689542.52675382094</v>
      </c>
    </row>
    <row r="3482" spans="1:16" x14ac:dyDescent="0.4">
      <c r="A3482" s="1">
        <v>3481</v>
      </c>
      <c r="B3482" s="21">
        <v>43294</v>
      </c>
      <c r="C3482" s="43">
        <v>1</v>
      </c>
      <c r="D3482">
        <v>3430</v>
      </c>
      <c r="E3482" s="25">
        <f t="shared" si="659"/>
        <v>3430</v>
      </c>
      <c r="F3482" s="25">
        <f t="shared" si="660"/>
        <v>3430</v>
      </c>
      <c r="G3482" s="25">
        <f t="shared" si="649"/>
        <v>1</v>
      </c>
      <c r="H3482" s="25">
        <f t="shared" si="656"/>
        <v>1.0016405964821891</v>
      </c>
      <c r="I3482" s="4">
        <f t="shared" si="650"/>
        <v>3424.3819709847307</v>
      </c>
      <c r="J3482" s="25">
        <f t="shared" si="657"/>
        <v>4265.4143835915802</v>
      </c>
      <c r="K3482" s="15">
        <f t="shared" si="651"/>
        <v>4272.4122074243787</v>
      </c>
      <c r="L3482" s="36">
        <f t="shared" si="652"/>
        <v>-842.41220742437872</v>
      </c>
      <c r="M3482" s="36">
        <f t="shared" si="653"/>
        <v>842.41220742437872</v>
      </c>
      <c r="N3482" s="36">
        <f t="shared" si="654"/>
        <v>0.24560122665433781</v>
      </c>
      <c r="O3482" s="36">
        <f t="shared" si="655"/>
        <v>709658.32721761451</v>
      </c>
      <c r="P3482" s="35">
        <f t="shared" si="658"/>
        <v>709658.32721761451</v>
      </c>
    </row>
    <row r="3483" spans="1:16" x14ac:dyDescent="0.4">
      <c r="A3483" s="1">
        <v>3482</v>
      </c>
      <c r="B3483" s="21">
        <v>43295</v>
      </c>
      <c r="C3483" s="43">
        <v>2</v>
      </c>
      <c r="D3483">
        <v>3430</v>
      </c>
      <c r="E3483" s="25">
        <f t="shared" si="659"/>
        <v>3430</v>
      </c>
      <c r="F3483" s="25">
        <f t="shared" si="660"/>
        <v>3430</v>
      </c>
      <c r="G3483" s="25">
        <f t="shared" si="649"/>
        <v>1</v>
      </c>
      <c r="H3483" s="25">
        <f t="shared" si="656"/>
        <v>0.99475543470319527</v>
      </c>
      <c r="I3483" s="4">
        <f t="shared" si="650"/>
        <v>3448.0837001140962</v>
      </c>
      <c r="J3483" s="25">
        <f t="shared" si="657"/>
        <v>4265.3545201309935</v>
      </c>
      <c r="K3483" s="15">
        <f t="shared" si="651"/>
        <v>4242.9845898361455</v>
      </c>
      <c r="L3483" s="36">
        <f t="shared" si="652"/>
        <v>-812.98458983614546</v>
      </c>
      <c r="M3483" s="36">
        <f t="shared" si="653"/>
        <v>812.98458983614546</v>
      </c>
      <c r="N3483" s="36">
        <f t="shared" si="654"/>
        <v>0.23702174630791412</v>
      </c>
      <c r="O3483" s="36">
        <f t="shared" si="655"/>
        <v>660943.94331104564</v>
      </c>
      <c r="P3483" s="35">
        <f t="shared" si="658"/>
        <v>660943.94331104564</v>
      </c>
    </row>
    <row r="3484" spans="1:16" x14ac:dyDescent="0.4">
      <c r="A3484" s="1">
        <v>3483</v>
      </c>
      <c r="B3484" s="21">
        <v>43296</v>
      </c>
      <c r="C3484" s="43">
        <v>3</v>
      </c>
      <c r="D3484">
        <v>3430</v>
      </c>
      <c r="E3484" s="25">
        <f t="shared" si="659"/>
        <v>3430</v>
      </c>
      <c r="F3484" s="25">
        <f t="shared" si="660"/>
        <v>3430</v>
      </c>
      <c r="G3484" s="25">
        <f t="shared" si="649"/>
        <v>1</v>
      </c>
      <c r="H3484" s="25">
        <f t="shared" si="656"/>
        <v>1.0047966317304369</v>
      </c>
      <c r="I3484" s="4">
        <f t="shared" si="650"/>
        <v>3413.6260927675839</v>
      </c>
      <c r="J3484" s="25">
        <f t="shared" si="657"/>
        <v>4265.2946566704059</v>
      </c>
      <c r="K3484" s="15">
        <f t="shared" si="651"/>
        <v>4285.7537043602542</v>
      </c>
      <c r="L3484" s="36">
        <f t="shared" si="652"/>
        <v>-855.75370436025423</v>
      </c>
      <c r="M3484" s="36">
        <f t="shared" si="653"/>
        <v>855.75370436025423</v>
      </c>
      <c r="N3484" s="36">
        <f t="shared" si="654"/>
        <v>0.24949087590677965</v>
      </c>
      <c r="O3484" s="36">
        <f t="shared" si="655"/>
        <v>732314.40252629737</v>
      </c>
      <c r="P3484" s="35">
        <f t="shared" si="658"/>
        <v>732314.40252629737</v>
      </c>
    </row>
    <row r="3485" spans="1:16" x14ac:dyDescent="0.4">
      <c r="A3485" s="1">
        <v>3484</v>
      </c>
      <c r="B3485" s="21">
        <v>43297</v>
      </c>
      <c r="C3485" s="43">
        <v>4</v>
      </c>
      <c r="D3485">
        <v>3430</v>
      </c>
      <c r="E3485" s="25">
        <f t="shared" si="659"/>
        <v>3430</v>
      </c>
      <c r="F3485" s="25">
        <f t="shared" si="660"/>
        <v>3430</v>
      </c>
      <c r="G3485" s="25">
        <f t="shared" si="649"/>
        <v>1</v>
      </c>
      <c r="H3485" s="25">
        <f t="shared" si="656"/>
        <v>0.99880733708417879</v>
      </c>
      <c r="I3485" s="4">
        <f t="shared" si="650"/>
        <v>3434.0957186129699</v>
      </c>
      <c r="J3485" s="25">
        <f t="shared" si="657"/>
        <v>4265.2347932098191</v>
      </c>
      <c r="K3485" s="15">
        <f t="shared" si="651"/>
        <v>4260.1478058446874</v>
      </c>
      <c r="L3485" s="36">
        <f t="shared" si="652"/>
        <v>-830.14780584468735</v>
      </c>
      <c r="M3485" s="36">
        <f t="shared" si="653"/>
        <v>830.14780584468735</v>
      </c>
      <c r="N3485" s="36">
        <f t="shared" si="654"/>
        <v>0.24202559937162896</v>
      </c>
      <c r="O3485" s="36">
        <f t="shared" si="655"/>
        <v>689145.37954874872</v>
      </c>
      <c r="P3485" s="35">
        <f t="shared" si="658"/>
        <v>689145.37954874872</v>
      </c>
    </row>
    <row r="3486" spans="1:16" x14ac:dyDescent="0.4">
      <c r="A3486" s="1">
        <v>3485</v>
      </c>
      <c r="B3486" s="21">
        <v>43298</v>
      </c>
      <c r="C3486" s="43">
        <v>1</v>
      </c>
      <c r="D3486">
        <v>3430</v>
      </c>
      <c r="E3486" s="25">
        <f t="shared" si="659"/>
        <v>3430</v>
      </c>
      <c r="F3486" s="25">
        <f t="shared" si="660"/>
        <v>3430</v>
      </c>
      <c r="G3486" s="25">
        <f t="shared" si="649"/>
        <v>1</v>
      </c>
      <c r="H3486" s="25">
        <f t="shared" si="656"/>
        <v>1.0016405964821891</v>
      </c>
      <c r="I3486" s="4">
        <f t="shared" si="650"/>
        <v>3424.3819709847307</v>
      </c>
      <c r="J3486" s="25">
        <f t="shared" si="657"/>
        <v>4265.1749297492315</v>
      </c>
      <c r="K3486" s="15">
        <f t="shared" si="651"/>
        <v>4272.1723607348995</v>
      </c>
      <c r="L3486" s="36">
        <f t="shared" si="652"/>
        <v>-842.17236073489948</v>
      </c>
      <c r="M3486" s="36">
        <f t="shared" si="653"/>
        <v>842.17236073489948</v>
      </c>
      <c r="N3486" s="36">
        <f t="shared" si="654"/>
        <v>0.2455313005058016</v>
      </c>
      <c r="O3486" s="36">
        <f t="shared" si="655"/>
        <v>709254.28518579365</v>
      </c>
      <c r="P3486" s="35">
        <f t="shared" si="658"/>
        <v>709254.28518579365</v>
      </c>
    </row>
    <row r="3487" spans="1:16" x14ac:dyDescent="0.4">
      <c r="A3487" s="1">
        <v>3486</v>
      </c>
      <c r="B3487" s="21">
        <v>43299</v>
      </c>
      <c r="C3487" s="43">
        <v>2</v>
      </c>
      <c r="D3487">
        <v>3430</v>
      </c>
      <c r="E3487" s="25">
        <f t="shared" si="659"/>
        <v>3430</v>
      </c>
      <c r="F3487" s="25">
        <f t="shared" si="660"/>
        <v>3430</v>
      </c>
      <c r="G3487" s="25">
        <f t="shared" si="649"/>
        <v>1</v>
      </c>
      <c r="H3487" s="25">
        <f t="shared" si="656"/>
        <v>0.99475543470319527</v>
      </c>
      <c r="I3487" s="4">
        <f t="shared" si="650"/>
        <v>3448.0837001140962</v>
      </c>
      <c r="J3487" s="25">
        <f t="shared" si="657"/>
        <v>4265.1150662886448</v>
      </c>
      <c r="K3487" s="15">
        <f t="shared" si="651"/>
        <v>4242.7463918251087</v>
      </c>
      <c r="L3487" s="36">
        <f t="shared" si="652"/>
        <v>-812.74639182510873</v>
      </c>
      <c r="M3487" s="36">
        <f t="shared" si="653"/>
        <v>812.74639182510873</v>
      </c>
      <c r="N3487" s="36">
        <f t="shared" si="654"/>
        <v>0.23695230082364685</v>
      </c>
      <c r="O3487" s="36">
        <f t="shared" si="655"/>
        <v>660556.6974247332</v>
      </c>
      <c r="P3487" s="35">
        <f t="shared" si="658"/>
        <v>660556.6974247332</v>
      </c>
    </row>
    <row r="3488" spans="1:16" x14ac:dyDescent="0.4">
      <c r="A3488" s="1">
        <v>3487</v>
      </c>
      <c r="B3488" s="21">
        <v>43300</v>
      </c>
      <c r="C3488" s="43">
        <v>3</v>
      </c>
      <c r="D3488">
        <v>3430</v>
      </c>
      <c r="E3488" s="25">
        <f t="shared" si="659"/>
        <v>3430</v>
      </c>
      <c r="F3488" s="25">
        <f t="shared" si="660"/>
        <v>3430</v>
      </c>
      <c r="G3488" s="25">
        <f t="shared" si="649"/>
        <v>1</v>
      </c>
      <c r="H3488" s="25">
        <f t="shared" si="656"/>
        <v>1.0047966317304369</v>
      </c>
      <c r="I3488" s="4">
        <f t="shared" si="650"/>
        <v>3413.6260927675839</v>
      </c>
      <c r="J3488" s="25">
        <f t="shared" si="657"/>
        <v>4265.0552028280572</v>
      </c>
      <c r="K3488" s="15">
        <f t="shared" si="651"/>
        <v>4285.5131019460068</v>
      </c>
      <c r="L3488" s="36">
        <f t="shared" si="652"/>
        <v>-855.51310194600683</v>
      </c>
      <c r="M3488" s="36">
        <f t="shared" si="653"/>
        <v>855.51310194600683</v>
      </c>
      <c r="N3488" s="36">
        <f t="shared" si="654"/>
        <v>0.2494207294303227</v>
      </c>
      <c r="O3488" s="36">
        <f t="shared" si="655"/>
        <v>731902.66760127863</v>
      </c>
      <c r="P3488" s="35">
        <f t="shared" si="658"/>
        <v>731902.66760127863</v>
      </c>
    </row>
    <row r="3489" spans="1:16" x14ac:dyDescent="0.4">
      <c r="A3489" s="1">
        <v>3488</v>
      </c>
      <c r="B3489" s="21">
        <v>43301</v>
      </c>
      <c r="C3489" s="43">
        <v>4</v>
      </c>
      <c r="D3489">
        <v>3430</v>
      </c>
      <c r="E3489" s="25">
        <f t="shared" si="659"/>
        <v>3430</v>
      </c>
      <c r="F3489" s="25">
        <f t="shared" si="660"/>
        <v>3430</v>
      </c>
      <c r="G3489" s="25">
        <f t="shared" si="649"/>
        <v>1</v>
      </c>
      <c r="H3489" s="25">
        <f t="shared" si="656"/>
        <v>0.99880733708417879</v>
      </c>
      <c r="I3489" s="4">
        <f t="shared" si="650"/>
        <v>3434.0957186129699</v>
      </c>
      <c r="J3489" s="25">
        <f t="shared" si="657"/>
        <v>4264.9953393674705</v>
      </c>
      <c r="K3489" s="15">
        <f t="shared" si="651"/>
        <v>4259.908637590057</v>
      </c>
      <c r="L3489" s="36">
        <f t="shared" si="652"/>
        <v>-829.90863759005697</v>
      </c>
      <c r="M3489" s="36">
        <f t="shared" si="653"/>
        <v>829.90863759005697</v>
      </c>
      <c r="N3489" s="36">
        <f t="shared" si="654"/>
        <v>0.24195587101750932</v>
      </c>
      <c r="O3489" s="36">
        <f t="shared" si="655"/>
        <v>688748.34674658452</v>
      </c>
      <c r="P3489" s="35">
        <f t="shared" si="658"/>
        <v>688748.34674658452</v>
      </c>
    </row>
    <row r="3490" spans="1:16" x14ac:dyDescent="0.4">
      <c r="A3490" s="1">
        <v>3489</v>
      </c>
      <c r="B3490" s="21">
        <v>43302</v>
      </c>
      <c r="C3490" s="43">
        <v>1</v>
      </c>
      <c r="D3490">
        <v>3430</v>
      </c>
      <c r="E3490" s="25">
        <f t="shared" si="659"/>
        <v>3430</v>
      </c>
      <c r="F3490" s="25">
        <f t="shared" si="660"/>
        <v>3430</v>
      </c>
      <c r="G3490" s="25">
        <f t="shared" si="649"/>
        <v>1</v>
      </c>
      <c r="H3490" s="25">
        <f t="shared" si="656"/>
        <v>1.0016405964821891</v>
      </c>
      <c r="I3490" s="4">
        <f t="shared" si="650"/>
        <v>3424.3819709847307</v>
      </c>
      <c r="J3490" s="25">
        <f t="shared" si="657"/>
        <v>4264.9354759068829</v>
      </c>
      <c r="K3490" s="15">
        <f t="shared" si="651"/>
        <v>4271.9325140454193</v>
      </c>
      <c r="L3490" s="36">
        <f t="shared" si="652"/>
        <v>-841.93251404541934</v>
      </c>
      <c r="M3490" s="36">
        <f t="shared" si="653"/>
        <v>841.93251404541934</v>
      </c>
      <c r="N3490" s="36">
        <f t="shared" si="654"/>
        <v>0.24546137435726512</v>
      </c>
      <c r="O3490" s="36">
        <f t="shared" si="655"/>
        <v>708850.35820684023</v>
      </c>
      <c r="P3490" s="35">
        <f t="shared" si="658"/>
        <v>708850.35820684023</v>
      </c>
    </row>
    <row r="3491" spans="1:16" x14ac:dyDescent="0.4">
      <c r="A3491" s="1">
        <v>3490</v>
      </c>
      <c r="B3491" s="21">
        <v>43303</v>
      </c>
      <c r="C3491" s="43">
        <v>2</v>
      </c>
      <c r="D3491">
        <v>3430</v>
      </c>
      <c r="E3491" s="25">
        <f t="shared" si="659"/>
        <v>3430</v>
      </c>
      <c r="F3491" s="25">
        <f t="shared" si="660"/>
        <v>3430</v>
      </c>
      <c r="G3491" s="25">
        <f t="shared" si="649"/>
        <v>1</v>
      </c>
      <c r="H3491" s="25">
        <f t="shared" si="656"/>
        <v>0.99475543470319527</v>
      </c>
      <c r="I3491" s="4">
        <f t="shared" si="650"/>
        <v>3448.0837001140962</v>
      </c>
      <c r="J3491" s="25">
        <f t="shared" si="657"/>
        <v>4264.8756124462961</v>
      </c>
      <c r="K3491" s="15">
        <f t="shared" si="651"/>
        <v>4242.5081938140711</v>
      </c>
      <c r="L3491" s="36">
        <f t="shared" si="652"/>
        <v>-812.50819381407109</v>
      </c>
      <c r="M3491" s="36">
        <f t="shared" si="653"/>
        <v>812.50819381407109</v>
      </c>
      <c r="N3491" s="36">
        <f t="shared" si="654"/>
        <v>0.23688285533937933</v>
      </c>
      <c r="O3491" s="36">
        <f t="shared" si="655"/>
        <v>660169.56501500413</v>
      </c>
      <c r="P3491" s="35">
        <f t="shared" si="658"/>
        <v>660169.56501500413</v>
      </c>
    </row>
    <row r="3492" spans="1:16" x14ac:dyDescent="0.4">
      <c r="A3492" s="1">
        <v>3491</v>
      </c>
      <c r="B3492" s="21">
        <v>43304</v>
      </c>
      <c r="C3492" s="43">
        <v>3</v>
      </c>
      <c r="D3492">
        <v>3430</v>
      </c>
      <c r="E3492" s="25">
        <f t="shared" si="659"/>
        <v>3430</v>
      </c>
      <c r="F3492" s="25">
        <f t="shared" si="660"/>
        <v>3430</v>
      </c>
      <c r="G3492" s="25">
        <f t="shared" si="649"/>
        <v>1</v>
      </c>
      <c r="H3492" s="25">
        <f t="shared" si="656"/>
        <v>1.0047966317304369</v>
      </c>
      <c r="I3492" s="4">
        <f t="shared" si="650"/>
        <v>3413.6260927675839</v>
      </c>
      <c r="J3492" s="25">
        <f t="shared" si="657"/>
        <v>4264.8157489857085</v>
      </c>
      <c r="K3492" s="15">
        <f t="shared" si="651"/>
        <v>4285.2724995317603</v>
      </c>
      <c r="L3492" s="36">
        <f t="shared" si="652"/>
        <v>-855.27249953176033</v>
      </c>
      <c r="M3492" s="36">
        <f t="shared" si="653"/>
        <v>855.27249953176033</v>
      </c>
      <c r="N3492" s="36">
        <f t="shared" si="654"/>
        <v>0.24935058295386597</v>
      </c>
      <c r="O3492" s="36">
        <f t="shared" si="655"/>
        <v>731491.04845530493</v>
      </c>
      <c r="P3492" s="35">
        <f t="shared" si="658"/>
        <v>731491.04845530493</v>
      </c>
    </row>
    <row r="3493" spans="1:16" x14ac:dyDescent="0.4">
      <c r="A3493" s="1">
        <v>3492</v>
      </c>
      <c r="B3493" s="21">
        <v>43305</v>
      </c>
      <c r="C3493" s="43">
        <v>4</v>
      </c>
      <c r="D3493">
        <v>3430</v>
      </c>
      <c r="E3493" s="25">
        <f t="shared" si="659"/>
        <v>3430</v>
      </c>
      <c r="F3493" s="25">
        <f t="shared" si="660"/>
        <v>3430</v>
      </c>
      <c r="G3493" s="25">
        <f t="shared" si="649"/>
        <v>1</v>
      </c>
      <c r="H3493" s="25">
        <f t="shared" si="656"/>
        <v>0.99880733708417879</v>
      </c>
      <c r="I3493" s="4">
        <f t="shared" si="650"/>
        <v>3434.0957186129699</v>
      </c>
      <c r="J3493" s="25">
        <f t="shared" si="657"/>
        <v>4264.7558855251218</v>
      </c>
      <c r="K3493" s="15">
        <f t="shared" si="651"/>
        <v>4259.6694693354257</v>
      </c>
      <c r="L3493" s="36">
        <f t="shared" si="652"/>
        <v>-829.66946933542567</v>
      </c>
      <c r="M3493" s="36">
        <f t="shared" si="653"/>
        <v>829.66946933542567</v>
      </c>
      <c r="N3493" s="36">
        <f t="shared" si="654"/>
        <v>0.2418861426633894</v>
      </c>
      <c r="O3493" s="36">
        <f t="shared" si="655"/>
        <v>688351.42834732682</v>
      </c>
      <c r="P3493" s="35">
        <f t="shared" si="658"/>
        <v>688351.42834732682</v>
      </c>
    </row>
    <row r="3494" spans="1:16" x14ac:dyDescent="0.4">
      <c r="A3494" s="1">
        <v>3493</v>
      </c>
      <c r="B3494" s="21">
        <v>43306</v>
      </c>
      <c r="C3494" s="43">
        <v>1</v>
      </c>
      <c r="D3494">
        <v>3430</v>
      </c>
      <c r="E3494" s="25">
        <f t="shared" si="659"/>
        <v>3430</v>
      </c>
      <c r="F3494" s="25">
        <f t="shared" si="660"/>
        <v>3430</v>
      </c>
      <c r="G3494" s="25">
        <f t="shared" si="649"/>
        <v>1</v>
      </c>
      <c r="H3494" s="25">
        <f t="shared" si="656"/>
        <v>1.0016405964821891</v>
      </c>
      <c r="I3494" s="4">
        <f t="shared" si="650"/>
        <v>3424.3819709847307</v>
      </c>
      <c r="J3494" s="25">
        <f t="shared" si="657"/>
        <v>4264.6960220645342</v>
      </c>
      <c r="K3494" s="15">
        <f t="shared" si="651"/>
        <v>4271.6926673559392</v>
      </c>
      <c r="L3494" s="36">
        <f t="shared" si="652"/>
        <v>-841.69266735593919</v>
      </c>
      <c r="M3494" s="36">
        <f t="shared" si="653"/>
        <v>841.69266735593919</v>
      </c>
      <c r="N3494" s="36">
        <f t="shared" si="654"/>
        <v>0.24539144820872863</v>
      </c>
      <c r="O3494" s="36">
        <f t="shared" si="655"/>
        <v>708446.54628075566</v>
      </c>
      <c r="P3494" s="35">
        <f t="shared" si="658"/>
        <v>708446.54628075566</v>
      </c>
    </row>
    <row r="3495" spans="1:16" x14ac:dyDescent="0.4">
      <c r="A3495" s="1">
        <v>3494</v>
      </c>
      <c r="B3495" s="21">
        <v>43307</v>
      </c>
      <c r="C3495" s="43">
        <v>2</v>
      </c>
      <c r="D3495">
        <v>3430</v>
      </c>
      <c r="E3495" s="25">
        <f t="shared" si="659"/>
        <v>3430</v>
      </c>
      <c r="F3495" s="25">
        <f t="shared" si="660"/>
        <v>3430</v>
      </c>
      <c r="G3495" s="25">
        <f t="shared" si="649"/>
        <v>1</v>
      </c>
      <c r="H3495" s="25">
        <f t="shared" si="656"/>
        <v>0.99475543470319527</v>
      </c>
      <c r="I3495" s="4">
        <f t="shared" si="650"/>
        <v>3448.0837001140962</v>
      </c>
      <c r="J3495" s="25">
        <f t="shared" si="657"/>
        <v>4264.6361586039475</v>
      </c>
      <c r="K3495" s="15">
        <f t="shared" si="651"/>
        <v>4242.2699958030344</v>
      </c>
      <c r="L3495" s="36">
        <f t="shared" si="652"/>
        <v>-812.26999580303436</v>
      </c>
      <c r="M3495" s="36">
        <f t="shared" si="653"/>
        <v>812.26999580303436</v>
      </c>
      <c r="N3495" s="36">
        <f t="shared" si="654"/>
        <v>0.23681340985511207</v>
      </c>
      <c r="O3495" s="36">
        <f t="shared" si="655"/>
        <v>659782.54608186148</v>
      </c>
      <c r="P3495" s="35">
        <f t="shared" si="658"/>
        <v>659782.54608186148</v>
      </c>
    </row>
    <row r="3496" spans="1:16" x14ac:dyDescent="0.4">
      <c r="A3496" s="1">
        <v>3495</v>
      </c>
      <c r="B3496" s="21">
        <v>43308</v>
      </c>
      <c r="C3496" s="43">
        <v>3</v>
      </c>
      <c r="D3496">
        <v>3430</v>
      </c>
      <c r="E3496" s="25">
        <f t="shared" si="659"/>
        <v>3430</v>
      </c>
      <c r="F3496" s="25">
        <f t="shared" si="660"/>
        <v>3430</v>
      </c>
      <c r="G3496" s="25">
        <f t="shared" si="649"/>
        <v>1</v>
      </c>
      <c r="H3496" s="25">
        <f t="shared" si="656"/>
        <v>1.0047966317304369</v>
      </c>
      <c r="I3496" s="4">
        <f t="shared" si="650"/>
        <v>3413.6260927675839</v>
      </c>
      <c r="J3496" s="25">
        <f t="shared" si="657"/>
        <v>4264.5762951433599</v>
      </c>
      <c r="K3496" s="15">
        <f t="shared" si="651"/>
        <v>4285.0318971175138</v>
      </c>
      <c r="L3496" s="36">
        <f t="shared" si="652"/>
        <v>-855.03189711751384</v>
      </c>
      <c r="M3496" s="36">
        <f t="shared" si="653"/>
        <v>855.03189711751384</v>
      </c>
      <c r="N3496" s="36">
        <f t="shared" si="654"/>
        <v>0.24928043647740927</v>
      </c>
      <c r="O3496" s="36">
        <f t="shared" si="655"/>
        <v>731079.54508837475</v>
      </c>
      <c r="P3496" s="35">
        <f t="shared" si="658"/>
        <v>731079.54508837475</v>
      </c>
    </row>
    <row r="3497" spans="1:16" x14ac:dyDescent="0.4">
      <c r="A3497" s="1">
        <v>3496</v>
      </c>
      <c r="B3497" s="21">
        <v>43309</v>
      </c>
      <c r="C3497" s="43">
        <v>4</v>
      </c>
      <c r="D3497">
        <v>3430</v>
      </c>
      <c r="E3497" s="25">
        <f t="shared" si="659"/>
        <v>3430</v>
      </c>
      <c r="F3497" s="25">
        <f t="shared" si="660"/>
        <v>3430</v>
      </c>
      <c r="G3497" s="25">
        <f t="shared" si="649"/>
        <v>1</v>
      </c>
      <c r="H3497" s="25">
        <f t="shared" si="656"/>
        <v>0.99880733708417879</v>
      </c>
      <c r="I3497" s="4">
        <f t="shared" si="650"/>
        <v>3434.0957186129699</v>
      </c>
      <c r="J3497" s="25">
        <f t="shared" si="657"/>
        <v>4264.5164316827731</v>
      </c>
      <c r="K3497" s="15">
        <f t="shared" si="651"/>
        <v>4259.4303010807953</v>
      </c>
      <c r="L3497" s="36">
        <f t="shared" si="652"/>
        <v>-829.43030108079529</v>
      </c>
      <c r="M3497" s="36">
        <f t="shared" si="653"/>
        <v>829.43030108079529</v>
      </c>
      <c r="N3497" s="36">
        <f t="shared" si="654"/>
        <v>0.24181641430926976</v>
      </c>
      <c r="O3497" s="36">
        <f t="shared" si="655"/>
        <v>687954.62435097876</v>
      </c>
      <c r="P3497" s="35">
        <f t="shared" si="658"/>
        <v>687954.62435097876</v>
      </c>
    </row>
    <row r="3498" spans="1:16" x14ac:dyDescent="0.4">
      <c r="A3498" s="1">
        <v>3497</v>
      </c>
      <c r="B3498" s="21">
        <v>43310</v>
      </c>
      <c r="C3498" s="43">
        <v>1</v>
      </c>
      <c r="D3498">
        <v>3430</v>
      </c>
      <c r="E3498" s="25">
        <f t="shared" si="659"/>
        <v>3430</v>
      </c>
      <c r="F3498" s="25">
        <f t="shared" si="660"/>
        <v>3430</v>
      </c>
      <c r="G3498" s="25">
        <f t="shared" si="649"/>
        <v>1</v>
      </c>
      <c r="H3498" s="25">
        <f t="shared" si="656"/>
        <v>1.0016405964821891</v>
      </c>
      <c r="I3498" s="4">
        <f t="shared" si="650"/>
        <v>3424.3819709847307</v>
      </c>
      <c r="J3498" s="25">
        <f t="shared" si="657"/>
        <v>4264.4565682221855</v>
      </c>
      <c r="K3498" s="15">
        <f t="shared" si="651"/>
        <v>4271.452820666459</v>
      </c>
      <c r="L3498" s="36">
        <f t="shared" si="652"/>
        <v>-841.45282066645905</v>
      </c>
      <c r="M3498" s="36">
        <f t="shared" si="653"/>
        <v>841.45282066645905</v>
      </c>
      <c r="N3498" s="36">
        <f t="shared" si="654"/>
        <v>0.24532152206019214</v>
      </c>
      <c r="O3498" s="36">
        <f t="shared" si="655"/>
        <v>708042.84940754005</v>
      </c>
      <c r="P3498" s="35">
        <f t="shared" si="658"/>
        <v>708042.84940754005</v>
      </c>
    </row>
    <row r="3499" spans="1:16" x14ac:dyDescent="0.4">
      <c r="A3499" s="1">
        <v>3498</v>
      </c>
      <c r="B3499" s="21">
        <v>43311</v>
      </c>
      <c r="C3499" s="43">
        <v>2</v>
      </c>
      <c r="D3499">
        <v>3430</v>
      </c>
      <c r="E3499" s="25">
        <f t="shared" si="659"/>
        <v>3430</v>
      </c>
      <c r="F3499" s="25">
        <f t="shared" si="660"/>
        <v>3430</v>
      </c>
      <c r="G3499" s="25">
        <f t="shared" si="649"/>
        <v>1</v>
      </c>
      <c r="H3499" s="25">
        <f t="shared" si="656"/>
        <v>0.99475543470319527</v>
      </c>
      <c r="I3499" s="4">
        <f t="shared" si="650"/>
        <v>3448.0837001140962</v>
      </c>
      <c r="J3499" s="25">
        <f t="shared" si="657"/>
        <v>4264.3967047615988</v>
      </c>
      <c r="K3499" s="15">
        <f t="shared" si="651"/>
        <v>4242.0317977919976</v>
      </c>
      <c r="L3499" s="36">
        <f t="shared" si="652"/>
        <v>-812.03179779199763</v>
      </c>
      <c r="M3499" s="36">
        <f t="shared" si="653"/>
        <v>812.03179779199763</v>
      </c>
      <c r="N3499" s="36">
        <f t="shared" si="654"/>
        <v>0.2367439643708448</v>
      </c>
      <c r="O3499" s="36">
        <f t="shared" si="655"/>
        <v>659395.64062530373</v>
      </c>
      <c r="P3499" s="35">
        <f t="shared" si="658"/>
        <v>659395.64062530373</v>
      </c>
    </row>
    <row r="3500" spans="1:16" x14ac:dyDescent="0.4">
      <c r="A3500" s="1">
        <v>3499</v>
      </c>
      <c r="B3500" s="21">
        <v>43312</v>
      </c>
      <c r="C3500" s="43">
        <v>3</v>
      </c>
      <c r="D3500">
        <v>3430</v>
      </c>
      <c r="E3500" s="25">
        <f t="shared" si="659"/>
        <v>3430</v>
      </c>
      <c r="F3500" s="25">
        <f t="shared" si="660"/>
        <v>3430</v>
      </c>
      <c r="G3500" s="25">
        <f t="shared" si="649"/>
        <v>1</v>
      </c>
      <c r="H3500" s="25">
        <f t="shared" si="656"/>
        <v>1.0047966317304369</v>
      </c>
      <c r="I3500" s="4">
        <f t="shared" si="650"/>
        <v>3413.6260927675839</v>
      </c>
      <c r="J3500" s="25">
        <f t="shared" si="657"/>
        <v>4264.3368413010112</v>
      </c>
      <c r="K3500" s="15">
        <f t="shared" si="651"/>
        <v>4284.7912947032664</v>
      </c>
      <c r="L3500" s="36">
        <f t="shared" si="652"/>
        <v>-854.79129470326643</v>
      </c>
      <c r="M3500" s="36">
        <f t="shared" si="653"/>
        <v>854.79129470326643</v>
      </c>
      <c r="N3500" s="36">
        <f t="shared" si="654"/>
        <v>0.24921029000095232</v>
      </c>
      <c r="O3500" s="36">
        <f t="shared" si="655"/>
        <v>730668.15750048647</v>
      </c>
      <c r="P3500" s="35">
        <f t="shared" si="658"/>
        <v>730668.15750048647</v>
      </c>
    </row>
    <row r="3501" spans="1:16" x14ac:dyDescent="0.4">
      <c r="A3501" s="1">
        <v>3500</v>
      </c>
      <c r="B3501" s="21">
        <v>43313</v>
      </c>
      <c r="C3501" s="43">
        <v>4</v>
      </c>
      <c r="D3501">
        <v>3430</v>
      </c>
      <c r="E3501" s="25">
        <f t="shared" si="659"/>
        <v>3430</v>
      </c>
      <c r="F3501" s="25">
        <f t="shared" si="660"/>
        <v>3430</v>
      </c>
      <c r="G3501" s="25">
        <f t="shared" ref="G3501:G3564" si="661">D3501/F3501</f>
        <v>1</v>
      </c>
      <c r="H3501" s="25">
        <f t="shared" si="656"/>
        <v>0.99880733708417879</v>
      </c>
      <c r="I3501" s="4">
        <f t="shared" ref="I3501:I3564" si="662">D3501/H3501</f>
        <v>3434.0957186129699</v>
      </c>
      <c r="J3501" s="25">
        <f t="shared" si="657"/>
        <v>4264.2769778404245</v>
      </c>
      <c r="K3501" s="15">
        <f t="shared" ref="K3501:K3564" si="663">H3501*J3501</f>
        <v>4259.191132826164</v>
      </c>
      <c r="L3501" s="36">
        <f t="shared" ref="L3501:L3564" si="664">D3501-K3501</f>
        <v>-829.19113282616399</v>
      </c>
      <c r="M3501" s="36">
        <f t="shared" ref="M3501:M3564" si="665">ABS(L3501)</f>
        <v>829.19113282616399</v>
      </c>
      <c r="N3501" s="36">
        <f t="shared" ref="N3501:N3564" si="666">M3501/D3501</f>
        <v>0.24174668595514986</v>
      </c>
      <c r="O3501" s="36">
        <f t="shared" ref="O3501:O3564" si="667">L3501^2</f>
        <v>687557.93475753709</v>
      </c>
      <c r="P3501" s="35">
        <f t="shared" si="658"/>
        <v>687557.93475753709</v>
      </c>
    </row>
    <row r="3502" spans="1:16" x14ac:dyDescent="0.4">
      <c r="A3502" s="1">
        <v>3501</v>
      </c>
      <c r="B3502" s="21">
        <v>43314</v>
      </c>
      <c r="C3502" s="43">
        <v>1</v>
      </c>
      <c r="D3502">
        <v>3430</v>
      </c>
      <c r="E3502" s="25">
        <f t="shared" si="659"/>
        <v>3430</v>
      </c>
      <c r="F3502" s="25">
        <f t="shared" si="660"/>
        <v>3430</v>
      </c>
      <c r="G3502" s="25">
        <f t="shared" si="661"/>
        <v>1</v>
      </c>
      <c r="H3502" s="25">
        <f t="shared" si="656"/>
        <v>1.0016405964821891</v>
      </c>
      <c r="I3502" s="4">
        <f t="shared" si="662"/>
        <v>3424.3819709847307</v>
      </c>
      <c r="J3502" s="25">
        <f t="shared" si="657"/>
        <v>4264.2171143798369</v>
      </c>
      <c r="K3502" s="15">
        <f t="shared" si="663"/>
        <v>4271.2129739769789</v>
      </c>
      <c r="L3502" s="36">
        <f t="shared" si="664"/>
        <v>-841.2129739769789</v>
      </c>
      <c r="M3502" s="36">
        <f t="shared" si="665"/>
        <v>841.2129739769789</v>
      </c>
      <c r="N3502" s="36">
        <f t="shared" si="666"/>
        <v>0.24525159591165566</v>
      </c>
      <c r="O3502" s="36">
        <f t="shared" si="667"/>
        <v>707639.2675871934</v>
      </c>
      <c r="P3502" s="35">
        <f t="shared" si="658"/>
        <v>707639.2675871934</v>
      </c>
    </row>
    <row r="3503" spans="1:16" x14ac:dyDescent="0.4">
      <c r="A3503" s="1">
        <v>3502</v>
      </c>
      <c r="B3503" s="21">
        <v>43315</v>
      </c>
      <c r="C3503" s="43">
        <v>2</v>
      </c>
      <c r="D3503">
        <v>3430</v>
      </c>
      <c r="E3503" s="25">
        <f t="shared" si="659"/>
        <v>3430</v>
      </c>
      <c r="F3503" s="25">
        <f t="shared" si="660"/>
        <v>3457.5</v>
      </c>
      <c r="G3503" s="25">
        <f t="shared" si="661"/>
        <v>0.99204627621113517</v>
      </c>
      <c r="H3503" s="25">
        <f t="shared" si="656"/>
        <v>0.99475543470319527</v>
      </c>
      <c r="I3503" s="4">
        <f t="shared" si="662"/>
        <v>3448.0837001140962</v>
      </c>
      <c r="J3503" s="25">
        <f t="shared" si="657"/>
        <v>4264.1572509192501</v>
      </c>
      <c r="K3503" s="15">
        <f t="shared" si="663"/>
        <v>4241.7935997809609</v>
      </c>
      <c r="L3503" s="36">
        <f t="shared" si="664"/>
        <v>-811.7935997809609</v>
      </c>
      <c r="M3503" s="36">
        <f t="shared" si="665"/>
        <v>811.7935997809609</v>
      </c>
      <c r="N3503" s="36">
        <f t="shared" si="666"/>
        <v>0.23667451888657753</v>
      </c>
      <c r="O3503" s="36">
        <f t="shared" si="667"/>
        <v>659008.84864533087</v>
      </c>
      <c r="P3503" s="35">
        <f t="shared" si="658"/>
        <v>659008.84864533087</v>
      </c>
    </row>
    <row r="3504" spans="1:16" x14ac:dyDescent="0.4">
      <c r="A3504" s="1">
        <v>3503</v>
      </c>
      <c r="B3504" s="21">
        <v>43316</v>
      </c>
      <c r="C3504" s="43">
        <v>3</v>
      </c>
      <c r="D3504">
        <v>3430</v>
      </c>
      <c r="E3504" s="25">
        <f t="shared" si="659"/>
        <v>3485</v>
      </c>
      <c r="F3504" s="25">
        <f t="shared" si="660"/>
        <v>3485</v>
      </c>
      <c r="G3504" s="25">
        <f t="shared" si="661"/>
        <v>0.98421807747489243</v>
      </c>
      <c r="H3504" s="25">
        <f t="shared" si="656"/>
        <v>1.0047966317304369</v>
      </c>
      <c r="I3504" s="4">
        <f t="shared" si="662"/>
        <v>3413.6260927675839</v>
      </c>
      <c r="J3504" s="25">
        <f t="shared" si="657"/>
        <v>4264.0973874586625</v>
      </c>
      <c r="K3504" s="15">
        <f t="shared" si="663"/>
        <v>4284.5506922890199</v>
      </c>
      <c r="L3504" s="36">
        <f t="shared" si="664"/>
        <v>-854.55069228901993</v>
      </c>
      <c r="M3504" s="36">
        <f t="shared" si="665"/>
        <v>854.55069228901993</v>
      </c>
      <c r="N3504" s="36">
        <f t="shared" si="666"/>
        <v>0.24914014352449559</v>
      </c>
      <c r="O3504" s="36">
        <f t="shared" si="667"/>
        <v>730256.88569164323</v>
      </c>
      <c r="P3504" s="35">
        <f t="shared" si="658"/>
        <v>730256.88569164323</v>
      </c>
    </row>
    <row r="3505" spans="1:16" x14ac:dyDescent="0.4">
      <c r="A3505" s="1">
        <v>3504</v>
      </c>
      <c r="B3505" s="21">
        <v>43317</v>
      </c>
      <c r="C3505" s="43">
        <v>4</v>
      </c>
      <c r="D3505">
        <v>3650</v>
      </c>
      <c r="E3505" s="25">
        <f t="shared" si="659"/>
        <v>3485</v>
      </c>
      <c r="F3505" s="25">
        <f t="shared" si="660"/>
        <v>3485</v>
      </c>
      <c r="G3505" s="25">
        <f t="shared" si="661"/>
        <v>1.0473457675753228</v>
      </c>
      <c r="H3505" s="25">
        <f t="shared" si="656"/>
        <v>0.99880733708417879</v>
      </c>
      <c r="I3505" s="4">
        <f t="shared" si="662"/>
        <v>3654.3584177659886</v>
      </c>
      <c r="J3505" s="25">
        <f t="shared" si="657"/>
        <v>4264.0375239980758</v>
      </c>
      <c r="K3505" s="15">
        <f t="shared" si="663"/>
        <v>4258.9519645715336</v>
      </c>
      <c r="L3505" s="36">
        <f t="shared" si="664"/>
        <v>-608.95196457153361</v>
      </c>
      <c r="M3505" s="36">
        <f t="shared" si="665"/>
        <v>608.95196457153361</v>
      </c>
      <c r="N3505" s="36">
        <f t="shared" si="666"/>
        <v>0.1668361546771325</v>
      </c>
      <c r="O3505" s="36">
        <f t="shared" si="667"/>
        <v>370822.49515553034</v>
      </c>
      <c r="P3505" s="35">
        <f t="shared" si="658"/>
        <v>370822.49515553034</v>
      </c>
    </row>
    <row r="3506" spans="1:16" x14ac:dyDescent="0.4">
      <c r="A3506" s="1">
        <v>3505</v>
      </c>
      <c r="B3506" s="21">
        <v>43318</v>
      </c>
      <c r="C3506" s="43">
        <v>1</v>
      </c>
      <c r="D3506">
        <v>3430</v>
      </c>
      <c r="E3506" s="25">
        <f t="shared" si="659"/>
        <v>3485</v>
      </c>
      <c r="F3506" s="25">
        <f t="shared" si="660"/>
        <v>3485</v>
      </c>
      <c r="G3506" s="25">
        <f t="shared" si="661"/>
        <v>0.98421807747489243</v>
      </c>
      <c r="H3506" s="25">
        <f t="shared" si="656"/>
        <v>1.0016405964821891</v>
      </c>
      <c r="I3506" s="4">
        <f t="shared" si="662"/>
        <v>3424.3819709847307</v>
      </c>
      <c r="J3506" s="25">
        <f t="shared" si="657"/>
        <v>4263.9776605374882</v>
      </c>
      <c r="K3506" s="15">
        <f t="shared" si="663"/>
        <v>4270.9731272874988</v>
      </c>
      <c r="L3506" s="36">
        <f t="shared" si="664"/>
        <v>-840.97312728749876</v>
      </c>
      <c r="M3506" s="36">
        <f t="shared" si="665"/>
        <v>840.97312728749876</v>
      </c>
      <c r="N3506" s="36">
        <f t="shared" si="666"/>
        <v>0.24518166976311917</v>
      </c>
      <c r="O3506" s="36">
        <f t="shared" si="667"/>
        <v>707235.8008197156</v>
      </c>
      <c r="P3506" s="35">
        <f t="shared" si="658"/>
        <v>707235.8008197156</v>
      </c>
    </row>
    <row r="3507" spans="1:16" x14ac:dyDescent="0.4">
      <c r="A3507" s="1">
        <v>3506</v>
      </c>
      <c r="B3507" s="21">
        <v>43319</v>
      </c>
      <c r="C3507" s="43">
        <v>2</v>
      </c>
      <c r="D3507">
        <v>3430</v>
      </c>
      <c r="E3507" s="25">
        <f t="shared" si="659"/>
        <v>3485</v>
      </c>
      <c r="F3507" s="25">
        <f t="shared" si="660"/>
        <v>3457.5</v>
      </c>
      <c r="G3507" s="25">
        <f t="shared" si="661"/>
        <v>0.99204627621113517</v>
      </c>
      <c r="H3507" s="25">
        <f t="shared" si="656"/>
        <v>0.99475543470319527</v>
      </c>
      <c r="I3507" s="4">
        <f t="shared" si="662"/>
        <v>3448.0837001140962</v>
      </c>
      <c r="J3507" s="25">
        <f t="shared" si="657"/>
        <v>4263.9177970769015</v>
      </c>
      <c r="K3507" s="15">
        <f t="shared" si="663"/>
        <v>4241.5554017699242</v>
      </c>
      <c r="L3507" s="36">
        <f t="shared" si="664"/>
        <v>-811.55540176992417</v>
      </c>
      <c r="M3507" s="36">
        <f t="shared" si="665"/>
        <v>811.55540176992417</v>
      </c>
      <c r="N3507" s="36">
        <f t="shared" si="666"/>
        <v>0.23660507340231027</v>
      </c>
      <c r="O3507" s="36">
        <f t="shared" si="667"/>
        <v>658622.17014194303</v>
      </c>
      <c r="P3507" s="35">
        <f t="shared" si="658"/>
        <v>658622.17014194303</v>
      </c>
    </row>
    <row r="3508" spans="1:16" x14ac:dyDescent="0.4">
      <c r="A3508" s="1">
        <v>3507</v>
      </c>
      <c r="B3508" s="21">
        <v>43320</v>
      </c>
      <c r="C3508" s="43">
        <v>3</v>
      </c>
      <c r="D3508">
        <v>3430</v>
      </c>
      <c r="E3508" s="25">
        <f t="shared" si="659"/>
        <v>3430</v>
      </c>
      <c r="F3508" s="25">
        <f t="shared" si="660"/>
        <v>3430</v>
      </c>
      <c r="G3508" s="25">
        <f t="shared" si="661"/>
        <v>1</v>
      </c>
      <c r="H3508" s="25">
        <f t="shared" si="656"/>
        <v>1.0047966317304369</v>
      </c>
      <c r="I3508" s="4">
        <f t="shared" si="662"/>
        <v>3413.6260927675839</v>
      </c>
      <c r="J3508" s="25">
        <f t="shared" si="657"/>
        <v>4263.8579336163139</v>
      </c>
      <c r="K3508" s="15">
        <f t="shared" si="663"/>
        <v>4284.3100898747725</v>
      </c>
      <c r="L3508" s="36">
        <f t="shared" si="664"/>
        <v>-854.31008987477253</v>
      </c>
      <c r="M3508" s="36">
        <f t="shared" si="665"/>
        <v>854.31008987477253</v>
      </c>
      <c r="N3508" s="36">
        <f t="shared" si="666"/>
        <v>0.24906999704803864</v>
      </c>
      <c r="O3508" s="36">
        <f t="shared" si="667"/>
        <v>729845.72966184188</v>
      </c>
      <c r="P3508" s="35">
        <f t="shared" si="658"/>
        <v>729845.72966184188</v>
      </c>
    </row>
    <row r="3509" spans="1:16" x14ac:dyDescent="0.4">
      <c r="A3509" s="1">
        <v>3508</v>
      </c>
      <c r="B3509" s="21">
        <v>43321</v>
      </c>
      <c r="C3509" s="43">
        <v>4</v>
      </c>
      <c r="D3509">
        <v>3430</v>
      </c>
      <c r="E3509" s="25">
        <f t="shared" si="659"/>
        <v>3430</v>
      </c>
      <c r="F3509" s="25">
        <f t="shared" si="660"/>
        <v>3430</v>
      </c>
      <c r="G3509" s="25">
        <f t="shared" si="661"/>
        <v>1</v>
      </c>
      <c r="H3509" s="25">
        <f t="shared" si="656"/>
        <v>0.99880733708417879</v>
      </c>
      <c r="I3509" s="4">
        <f t="shared" si="662"/>
        <v>3434.0957186129699</v>
      </c>
      <c r="J3509" s="25">
        <f t="shared" si="657"/>
        <v>4263.7980701557271</v>
      </c>
      <c r="K3509" s="15">
        <f t="shared" si="663"/>
        <v>4258.7127963169023</v>
      </c>
      <c r="L3509" s="36">
        <f t="shared" si="664"/>
        <v>-828.71279631690231</v>
      </c>
      <c r="M3509" s="36">
        <f t="shared" si="665"/>
        <v>828.71279631690231</v>
      </c>
      <c r="N3509" s="36">
        <f t="shared" si="666"/>
        <v>0.2416072292469103</v>
      </c>
      <c r="O3509" s="36">
        <f t="shared" si="667"/>
        <v>686764.89877937967</v>
      </c>
      <c r="P3509" s="35">
        <f t="shared" si="658"/>
        <v>686764.89877937967</v>
      </c>
    </row>
    <row r="3510" spans="1:16" x14ac:dyDescent="0.4">
      <c r="A3510" s="1">
        <v>3509</v>
      </c>
      <c r="B3510" s="21">
        <v>43322</v>
      </c>
      <c r="C3510" s="43">
        <v>1</v>
      </c>
      <c r="D3510">
        <v>3430</v>
      </c>
      <c r="E3510" s="25">
        <f t="shared" si="659"/>
        <v>3430</v>
      </c>
      <c r="F3510" s="25">
        <f t="shared" si="660"/>
        <v>3430</v>
      </c>
      <c r="G3510" s="25">
        <f t="shared" si="661"/>
        <v>1</v>
      </c>
      <c r="H3510" s="25">
        <f t="shared" si="656"/>
        <v>1.0016405964821891</v>
      </c>
      <c r="I3510" s="4">
        <f t="shared" si="662"/>
        <v>3424.3819709847307</v>
      </c>
      <c r="J3510" s="25">
        <f t="shared" si="657"/>
        <v>4263.7382066951395</v>
      </c>
      <c r="K3510" s="15">
        <f t="shared" si="663"/>
        <v>4270.7332805980186</v>
      </c>
      <c r="L3510" s="36">
        <f t="shared" si="664"/>
        <v>-840.73328059801861</v>
      </c>
      <c r="M3510" s="36">
        <f t="shared" si="665"/>
        <v>840.73328059801861</v>
      </c>
      <c r="N3510" s="36">
        <f t="shared" si="666"/>
        <v>0.24511174361458268</v>
      </c>
      <c r="O3510" s="36">
        <f t="shared" si="667"/>
        <v>706832.44910510664</v>
      </c>
      <c r="P3510" s="35">
        <f t="shared" si="658"/>
        <v>706832.44910510664</v>
      </c>
    </row>
    <row r="3511" spans="1:16" x14ac:dyDescent="0.4">
      <c r="A3511" s="1">
        <v>3510</v>
      </c>
      <c r="B3511" s="21">
        <v>43323</v>
      </c>
      <c r="C3511" s="43">
        <v>2</v>
      </c>
      <c r="D3511">
        <v>3430</v>
      </c>
      <c r="E3511" s="25">
        <f t="shared" si="659"/>
        <v>3430</v>
      </c>
      <c r="F3511" s="25">
        <f t="shared" si="660"/>
        <v>3430</v>
      </c>
      <c r="G3511" s="25">
        <f t="shared" si="661"/>
        <v>1</v>
      </c>
      <c r="H3511" s="25">
        <f t="shared" si="656"/>
        <v>0.99475543470319527</v>
      </c>
      <c r="I3511" s="4">
        <f t="shared" si="662"/>
        <v>3448.0837001140962</v>
      </c>
      <c r="J3511" s="25">
        <f t="shared" si="657"/>
        <v>4263.6783432345528</v>
      </c>
      <c r="K3511" s="15">
        <f t="shared" si="663"/>
        <v>4241.3172037588874</v>
      </c>
      <c r="L3511" s="36">
        <f t="shared" si="664"/>
        <v>-811.31720375888744</v>
      </c>
      <c r="M3511" s="36">
        <f t="shared" si="665"/>
        <v>811.31720375888744</v>
      </c>
      <c r="N3511" s="36">
        <f t="shared" si="666"/>
        <v>0.23653562791804297</v>
      </c>
      <c r="O3511" s="36">
        <f t="shared" si="667"/>
        <v>658235.60511514009</v>
      </c>
      <c r="P3511" s="35">
        <f t="shared" si="658"/>
        <v>658235.60511514009</v>
      </c>
    </row>
    <row r="3512" spans="1:16" x14ac:dyDescent="0.4">
      <c r="A3512" s="1">
        <v>3511</v>
      </c>
      <c r="B3512" s="21">
        <v>43324</v>
      </c>
      <c r="C3512" s="43">
        <v>3</v>
      </c>
      <c r="D3512">
        <v>3430</v>
      </c>
      <c r="E3512" s="25">
        <f t="shared" si="659"/>
        <v>3430</v>
      </c>
      <c r="F3512" s="25">
        <f t="shared" si="660"/>
        <v>3430</v>
      </c>
      <c r="G3512" s="25">
        <f t="shared" si="661"/>
        <v>1</v>
      </c>
      <c r="H3512" s="25">
        <f t="shared" si="656"/>
        <v>1.0047966317304369</v>
      </c>
      <c r="I3512" s="4">
        <f t="shared" si="662"/>
        <v>3413.6260927675839</v>
      </c>
      <c r="J3512" s="25">
        <f t="shared" si="657"/>
        <v>4263.6184797739652</v>
      </c>
      <c r="K3512" s="15">
        <f t="shared" si="663"/>
        <v>4284.069487460526</v>
      </c>
      <c r="L3512" s="36">
        <f t="shared" si="664"/>
        <v>-854.06948746052603</v>
      </c>
      <c r="M3512" s="36">
        <f t="shared" si="665"/>
        <v>854.06948746052603</v>
      </c>
      <c r="N3512" s="36">
        <f t="shared" si="666"/>
        <v>0.24899985057158194</v>
      </c>
      <c r="O3512" s="36">
        <f t="shared" si="667"/>
        <v>729434.68941108568</v>
      </c>
      <c r="P3512" s="35">
        <f t="shared" si="658"/>
        <v>729434.68941108568</v>
      </c>
    </row>
    <row r="3513" spans="1:16" x14ac:dyDescent="0.4">
      <c r="A3513" s="1">
        <v>3512</v>
      </c>
      <c r="B3513" s="21">
        <v>43325</v>
      </c>
      <c r="C3513" s="43">
        <v>4</v>
      </c>
      <c r="D3513">
        <v>3430</v>
      </c>
      <c r="E3513" s="25">
        <f t="shared" si="659"/>
        <v>3430</v>
      </c>
      <c r="F3513" s="25">
        <f t="shared" si="660"/>
        <v>3430</v>
      </c>
      <c r="G3513" s="25">
        <f t="shared" si="661"/>
        <v>1</v>
      </c>
      <c r="H3513" s="25">
        <f t="shared" si="656"/>
        <v>0.99880733708417879</v>
      </c>
      <c r="I3513" s="4">
        <f t="shared" si="662"/>
        <v>3434.0957186129699</v>
      </c>
      <c r="J3513" s="25">
        <f t="shared" si="657"/>
        <v>4263.5586163133785</v>
      </c>
      <c r="K3513" s="15">
        <f t="shared" si="663"/>
        <v>4258.4736280622719</v>
      </c>
      <c r="L3513" s="36">
        <f t="shared" si="664"/>
        <v>-828.47362806227193</v>
      </c>
      <c r="M3513" s="36">
        <f t="shared" si="665"/>
        <v>828.47362806227193</v>
      </c>
      <c r="N3513" s="36">
        <f t="shared" si="666"/>
        <v>0.24153750089279066</v>
      </c>
      <c r="O3513" s="36">
        <f t="shared" si="667"/>
        <v>686368.55239466368</v>
      </c>
      <c r="P3513" s="35">
        <f t="shared" si="658"/>
        <v>686368.55239466368</v>
      </c>
    </row>
    <row r="3514" spans="1:16" x14ac:dyDescent="0.4">
      <c r="A3514" s="1">
        <v>3513</v>
      </c>
      <c r="B3514" s="21">
        <v>43326</v>
      </c>
      <c r="C3514" s="43">
        <v>1</v>
      </c>
      <c r="D3514">
        <v>3430</v>
      </c>
      <c r="E3514" s="25">
        <f t="shared" si="659"/>
        <v>3430</v>
      </c>
      <c r="F3514" s="25">
        <f t="shared" si="660"/>
        <v>3430</v>
      </c>
      <c r="G3514" s="25">
        <f t="shared" si="661"/>
        <v>1</v>
      </c>
      <c r="H3514" s="25">
        <f t="shared" si="656"/>
        <v>1.0016405964821891</v>
      </c>
      <c r="I3514" s="4">
        <f t="shared" si="662"/>
        <v>3424.3819709847307</v>
      </c>
      <c r="J3514" s="25">
        <f t="shared" si="657"/>
        <v>4263.4987528527909</v>
      </c>
      <c r="K3514" s="15">
        <f t="shared" si="663"/>
        <v>4270.4934339085385</v>
      </c>
      <c r="L3514" s="36">
        <f t="shared" si="664"/>
        <v>-840.49343390853846</v>
      </c>
      <c r="M3514" s="36">
        <f t="shared" si="665"/>
        <v>840.49343390853846</v>
      </c>
      <c r="N3514" s="36">
        <f t="shared" si="666"/>
        <v>0.2450418174660462</v>
      </c>
      <c r="O3514" s="36">
        <f t="shared" si="667"/>
        <v>706429.21244336676</v>
      </c>
      <c r="P3514" s="35">
        <f t="shared" si="658"/>
        <v>706429.21244336676</v>
      </c>
    </row>
    <row r="3515" spans="1:16" x14ac:dyDescent="0.4">
      <c r="A3515" s="1">
        <v>3514</v>
      </c>
      <c r="B3515" s="21">
        <v>43327</v>
      </c>
      <c r="C3515" s="43">
        <v>2</v>
      </c>
      <c r="D3515">
        <v>3430</v>
      </c>
      <c r="E3515" s="25">
        <f t="shared" si="659"/>
        <v>3430</v>
      </c>
      <c r="F3515" s="25">
        <f t="shared" si="660"/>
        <v>3430</v>
      </c>
      <c r="G3515" s="25">
        <f t="shared" si="661"/>
        <v>1</v>
      </c>
      <c r="H3515" s="25">
        <f t="shared" si="656"/>
        <v>0.99475543470319527</v>
      </c>
      <c r="I3515" s="4">
        <f t="shared" si="662"/>
        <v>3448.0837001140962</v>
      </c>
      <c r="J3515" s="25">
        <f t="shared" si="657"/>
        <v>4263.4388893922041</v>
      </c>
      <c r="K3515" s="15">
        <f t="shared" si="663"/>
        <v>4241.0790057478498</v>
      </c>
      <c r="L3515" s="36">
        <f t="shared" si="664"/>
        <v>-811.07900574784981</v>
      </c>
      <c r="M3515" s="36">
        <f t="shared" si="665"/>
        <v>811.07900574784981</v>
      </c>
      <c r="N3515" s="36">
        <f t="shared" si="666"/>
        <v>0.23646618243377546</v>
      </c>
      <c r="O3515" s="36">
        <f t="shared" si="667"/>
        <v>657849.15356492053</v>
      </c>
      <c r="P3515" s="35">
        <f t="shared" si="658"/>
        <v>657849.15356492053</v>
      </c>
    </row>
    <row r="3516" spans="1:16" x14ac:dyDescent="0.4">
      <c r="A3516" s="1">
        <v>3515</v>
      </c>
      <c r="B3516" s="21">
        <v>43328</v>
      </c>
      <c r="C3516" s="43">
        <v>3</v>
      </c>
      <c r="D3516">
        <v>3430</v>
      </c>
      <c r="E3516" s="25">
        <f t="shared" si="659"/>
        <v>3430</v>
      </c>
      <c r="F3516" s="25">
        <f t="shared" si="660"/>
        <v>3430</v>
      </c>
      <c r="G3516" s="25">
        <f t="shared" si="661"/>
        <v>1</v>
      </c>
      <c r="H3516" s="25">
        <f t="shared" si="656"/>
        <v>1.0047966317304369</v>
      </c>
      <c r="I3516" s="4">
        <f t="shared" si="662"/>
        <v>3413.6260927675839</v>
      </c>
      <c r="J3516" s="25">
        <f t="shared" si="657"/>
        <v>4263.3790259316165</v>
      </c>
      <c r="K3516" s="15">
        <f t="shared" si="663"/>
        <v>4283.8288850462795</v>
      </c>
      <c r="L3516" s="36">
        <f t="shared" si="664"/>
        <v>-853.82888504627954</v>
      </c>
      <c r="M3516" s="36">
        <f t="shared" si="665"/>
        <v>853.82888504627954</v>
      </c>
      <c r="N3516" s="36">
        <f t="shared" si="666"/>
        <v>0.24892970409512524</v>
      </c>
      <c r="O3516" s="36">
        <f t="shared" si="667"/>
        <v>729023.76493937289</v>
      </c>
      <c r="P3516" s="35">
        <f t="shared" si="658"/>
        <v>729023.76493937289</v>
      </c>
    </row>
    <row r="3517" spans="1:16" x14ac:dyDescent="0.4">
      <c r="A3517" s="1">
        <v>3516</v>
      </c>
      <c r="B3517" s="21">
        <v>43329</v>
      </c>
      <c r="C3517" s="43">
        <v>4</v>
      </c>
      <c r="D3517">
        <v>3430</v>
      </c>
      <c r="E3517" s="25">
        <f t="shared" si="659"/>
        <v>3430</v>
      </c>
      <c r="F3517" s="25">
        <f t="shared" si="660"/>
        <v>3430</v>
      </c>
      <c r="G3517" s="25">
        <f t="shared" si="661"/>
        <v>1</v>
      </c>
      <c r="H3517" s="25">
        <f t="shared" si="656"/>
        <v>0.99880733708417879</v>
      </c>
      <c r="I3517" s="4">
        <f t="shared" si="662"/>
        <v>3434.0957186129699</v>
      </c>
      <c r="J3517" s="25">
        <f t="shared" si="657"/>
        <v>4263.3191624710298</v>
      </c>
      <c r="K3517" s="15">
        <f t="shared" si="663"/>
        <v>4258.2344598076406</v>
      </c>
      <c r="L3517" s="36">
        <f t="shared" si="664"/>
        <v>-828.23445980764063</v>
      </c>
      <c r="M3517" s="36">
        <f t="shared" si="665"/>
        <v>828.23445980764063</v>
      </c>
      <c r="N3517" s="36">
        <f t="shared" si="666"/>
        <v>0.24146777253867074</v>
      </c>
      <c r="O3517" s="36">
        <f t="shared" si="667"/>
        <v>685972.32041285431</v>
      </c>
      <c r="P3517" s="35">
        <f t="shared" si="658"/>
        <v>685972.32041285431</v>
      </c>
    </row>
    <row r="3518" spans="1:16" x14ac:dyDescent="0.4">
      <c r="A3518" s="1">
        <v>3517</v>
      </c>
      <c r="B3518" s="21">
        <v>43330</v>
      </c>
      <c r="C3518" s="43">
        <v>1</v>
      </c>
      <c r="D3518">
        <v>3430</v>
      </c>
      <c r="E3518" s="25">
        <f t="shared" si="659"/>
        <v>3430</v>
      </c>
      <c r="F3518" s="25">
        <f t="shared" si="660"/>
        <v>3430</v>
      </c>
      <c r="G3518" s="25">
        <f t="shared" si="661"/>
        <v>1</v>
      </c>
      <c r="H3518" s="25">
        <f t="shared" si="656"/>
        <v>1.0016405964821891</v>
      </c>
      <c r="I3518" s="4">
        <f t="shared" si="662"/>
        <v>3424.3819709847307</v>
      </c>
      <c r="J3518" s="25">
        <f t="shared" si="657"/>
        <v>4263.2592990104422</v>
      </c>
      <c r="K3518" s="15">
        <f t="shared" si="663"/>
        <v>4270.2535872190583</v>
      </c>
      <c r="L3518" s="36">
        <f t="shared" si="664"/>
        <v>-840.25358721905832</v>
      </c>
      <c r="M3518" s="36">
        <f t="shared" si="665"/>
        <v>840.25358721905832</v>
      </c>
      <c r="N3518" s="36">
        <f t="shared" si="666"/>
        <v>0.24497189131750971</v>
      </c>
      <c r="O3518" s="36">
        <f t="shared" si="667"/>
        <v>706026.09083449561</v>
      </c>
      <c r="P3518" s="35">
        <f t="shared" si="658"/>
        <v>706026.09083449561</v>
      </c>
    </row>
    <row r="3519" spans="1:16" x14ac:dyDescent="0.4">
      <c r="A3519" s="1">
        <v>3518</v>
      </c>
      <c r="B3519" s="21">
        <v>43331</v>
      </c>
      <c r="C3519" s="43">
        <v>2</v>
      </c>
      <c r="D3519">
        <v>3430</v>
      </c>
      <c r="E3519" s="25">
        <f t="shared" si="659"/>
        <v>3430</v>
      </c>
      <c r="F3519" s="25">
        <f t="shared" si="660"/>
        <v>3430</v>
      </c>
      <c r="G3519" s="25">
        <f t="shared" si="661"/>
        <v>1</v>
      </c>
      <c r="H3519" s="25">
        <f t="shared" si="656"/>
        <v>0.99475543470319527</v>
      </c>
      <c r="I3519" s="4">
        <f t="shared" si="662"/>
        <v>3448.0837001140962</v>
      </c>
      <c r="J3519" s="25">
        <f t="shared" si="657"/>
        <v>4263.1994355498555</v>
      </c>
      <c r="K3519" s="15">
        <f t="shared" si="663"/>
        <v>4240.8408077368131</v>
      </c>
      <c r="L3519" s="36">
        <f t="shared" si="664"/>
        <v>-810.84080773681308</v>
      </c>
      <c r="M3519" s="36">
        <f t="shared" si="665"/>
        <v>810.84080773681308</v>
      </c>
      <c r="N3519" s="36">
        <f t="shared" si="666"/>
        <v>0.23639673694950819</v>
      </c>
      <c r="O3519" s="36">
        <f t="shared" si="667"/>
        <v>657462.8154912875</v>
      </c>
      <c r="P3519" s="35">
        <f t="shared" si="658"/>
        <v>657462.8154912875</v>
      </c>
    </row>
    <row r="3520" spans="1:16" x14ac:dyDescent="0.4">
      <c r="A3520" s="1">
        <v>3519</v>
      </c>
      <c r="B3520" s="21">
        <v>43332</v>
      </c>
      <c r="C3520" s="43">
        <v>3</v>
      </c>
      <c r="D3520">
        <v>3430</v>
      </c>
      <c r="E3520" s="25">
        <f t="shared" si="659"/>
        <v>3430</v>
      </c>
      <c r="F3520" s="25">
        <f t="shared" si="660"/>
        <v>3430</v>
      </c>
      <c r="G3520" s="25">
        <f t="shared" si="661"/>
        <v>1</v>
      </c>
      <c r="H3520" s="25">
        <f t="shared" si="656"/>
        <v>1.0047966317304369</v>
      </c>
      <c r="I3520" s="4">
        <f t="shared" si="662"/>
        <v>3413.6260927675839</v>
      </c>
      <c r="J3520" s="25">
        <f t="shared" si="657"/>
        <v>4263.1395720892679</v>
      </c>
      <c r="K3520" s="15">
        <f t="shared" si="663"/>
        <v>4283.5882826320321</v>
      </c>
      <c r="L3520" s="36">
        <f t="shared" si="664"/>
        <v>-853.58828263203213</v>
      </c>
      <c r="M3520" s="36">
        <f t="shared" si="665"/>
        <v>853.58828263203213</v>
      </c>
      <c r="N3520" s="36">
        <f t="shared" si="666"/>
        <v>0.24885955761866826</v>
      </c>
      <c r="O3520" s="36">
        <f t="shared" si="667"/>
        <v>728612.956246702</v>
      </c>
      <c r="P3520" s="35">
        <f t="shared" si="658"/>
        <v>728612.956246702</v>
      </c>
    </row>
    <row r="3521" spans="1:16" x14ac:dyDescent="0.4">
      <c r="A3521" s="1">
        <v>3520</v>
      </c>
      <c r="B3521" s="21">
        <v>43333</v>
      </c>
      <c r="C3521" s="43">
        <v>4</v>
      </c>
      <c r="D3521">
        <v>3430</v>
      </c>
      <c r="E3521" s="25">
        <f t="shared" si="659"/>
        <v>3430</v>
      </c>
      <c r="F3521" s="25">
        <f t="shared" si="660"/>
        <v>3430</v>
      </c>
      <c r="G3521" s="25">
        <f t="shared" si="661"/>
        <v>1</v>
      </c>
      <c r="H3521" s="25">
        <f t="shared" si="656"/>
        <v>0.99880733708417879</v>
      </c>
      <c r="I3521" s="4">
        <f t="shared" si="662"/>
        <v>3434.0957186129699</v>
      </c>
      <c r="J3521" s="25">
        <f t="shared" si="657"/>
        <v>4263.0797086286811</v>
      </c>
      <c r="K3521" s="15">
        <f t="shared" si="663"/>
        <v>4257.9952915530102</v>
      </c>
      <c r="L3521" s="36">
        <f t="shared" si="664"/>
        <v>-827.99529155301025</v>
      </c>
      <c r="M3521" s="36">
        <f t="shared" si="665"/>
        <v>827.99529155301025</v>
      </c>
      <c r="N3521" s="36">
        <f t="shared" si="666"/>
        <v>0.2413980441845511</v>
      </c>
      <c r="O3521" s="36">
        <f t="shared" si="667"/>
        <v>685576.20283395448</v>
      </c>
      <c r="P3521" s="35">
        <f t="shared" si="658"/>
        <v>685576.20283395448</v>
      </c>
    </row>
    <row r="3522" spans="1:16" x14ac:dyDescent="0.4">
      <c r="A3522" s="1">
        <v>3521</v>
      </c>
      <c r="B3522" s="21">
        <v>43334</v>
      </c>
      <c r="C3522" s="43">
        <v>1</v>
      </c>
      <c r="D3522">
        <v>3430</v>
      </c>
      <c r="E3522" s="25">
        <f t="shared" si="659"/>
        <v>3430</v>
      </c>
      <c r="F3522" s="25">
        <f t="shared" si="660"/>
        <v>3430</v>
      </c>
      <c r="G3522" s="25">
        <f t="shared" si="661"/>
        <v>1</v>
      </c>
      <c r="H3522" s="25">
        <f t="shared" ref="H3522:H3585" si="668">VLOOKUP(C3522,$Q$38:$S$42,3,FALSE)</f>
        <v>1.0016405964821891</v>
      </c>
      <c r="I3522" s="4">
        <f t="shared" si="662"/>
        <v>3424.3819709847307</v>
      </c>
      <c r="J3522" s="25">
        <f t="shared" si="657"/>
        <v>4263.0198451680935</v>
      </c>
      <c r="K3522" s="15">
        <f t="shared" si="663"/>
        <v>4270.0137405295782</v>
      </c>
      <c r="L3522" s="36">
        <f t="shared" si="664"/>
        <v>-840.01374052957817</v>
      </c>
      <c r="M3522" s="36">
        <f t="shared" si="665"/>
        <v>840.01374052957817</v>
      </c>
      <c r="N3522" s="36">
        <f t="shared" si="666"/>
        <v>0.24490196516897322</v>
      </c>
      <c r="O3522" s="36">
        <f t="shared" si="667"/>
        <v>705623.08427849354</v>
      </c>
      <c r="P3522" s="35">
        <f t="shared" si="658"/>
        <v>705623.08427849354</v>
      </c>
    </row>
    <row r="3523" spans="1:16" x14ac:dyDescent="0.4">
      <c r="A3523" s="1">
        <v>3522</v>
      </c>
      <c r="B3523" s="21">
        <v>43335</v>
      </c>
      <c r="C3523" s="43">
        <v>2</v>
      </c>
      <c r="D3523">
        <v>3430</v>
      </c>
      <c r="E3523" s="25">
        <f t="shared" si="659"/>
        <v>3430</v>
      </c>
      <c r="F3523" s="25">
        <f t="shared" si="660"/>
        <v>3430</v>
      </c>
      <c r="G3523" s="25">
        <f t="shared" si="661"/>
        <v>1</v>
      </c>
      <c r="H3523" s="25">
        <f t="shared" si="668"/>
        <v>0.99475543470319527</v>
      </c>
      <c r="I3523" s="4">
        <f t="shared" si="662"/>
        <v>3448.0837001140962</v>
      </c>
      <c r="J3523" s="25">
        <f t="shared" ref="J3523:J3586" si="669">INTERCEPT($I$2:$I$3896,$A$2:$A$3896)+SLOPE($I$2:$I$3896,$A$2:$A$3896)*A3523</f>
        <v>4262.9599817075068</v>
      </c>
      <c r="K3523" s="15">
        <f t="shared" si="663"/>
        <v>4240.6026097257763</v>
      </c>
      <c r="L3523" s="36">
        <f t="shared" si="664"/>
        <v>-810.60260972577635</v>
      </c>
      <c r="M3523" s="36">
        <f t="shared" si="665"/>
        <v>810.60260972577635</v>
      </c>
      <c r="N3523" s="36">
        <f t="shared" si="666"/>
        <v>0.23632729146524092</v>
      </c>
      <c r="O3523" s="36">
        <f t="shared" si="667"/>
        <v>657076.59089423926</v>
      </c>
      <c r="P3523" s="35">
        <f t="shared" ref="P3523:P3586" si="670">(D3523-K3523)^2</f>
        <v>657076.59089423926</v>
      </c>
    </row>
    <row r="3524" spans="1:16" x14ac:dyDescent="0.4">
      <c r="A3524" s="1">
        <v>3523</v>
      </c>
      <c r="B3524" s="21">
        <v>43336</v>
      </c>
      <c r="C3524" s="43">
        <v>3</v>
      </c>
      <c r="D3524">
        <v>3430</v>
      </c>
      <c r="E3524" s="25">
        <f t="shared" si="659"/>
        <v>3430</v>
      </c>
      <c r="F3524" s="25">
        <f t="shared" si="660"/>
        <v>3430</v>
      </c>
      <c r="G3524" s="25">
        <f t="shared" si="661"/>
        <v>1</v>
      </c>
      <c r="H3524" s="25">
        <f t="shared" si="668"/>
        <v>1.0047966317304369</v>
      </c>
      <c r="I3524" s="4">
        <f t="shared" si="662"/>
        <v>3413.6260927675839</v>
      </c>
      <c r="J3524" s="25">
        <f t="shared" si="669"/>
        <v>4262.9001182469192</v>
      </c>
      <c r="K3524" s="15">
        <f t="shared" si="663"/>
        <v>4283.3476802177856</v>
      </c>
      <c r="L3524" s="36">
        <f t="shared" si="664"/>
        <v>-853.34768021778564</v>
      </c>
      <c r="M3524" s="36">
        <f t="shared" si="665"/>
        <v>853.34768021778564</v>
      </c>
      <c r="N3524" s="36">
        <f t="shared" si="666"/>
        <v>0.24878941114221156</v>
      </c>
      <c r="O3524" s="36">
        <f t="shared" si="667"/>
        <v>728202.26333307615</v>
      </c>
      <c r="P3524" s="35">
        <f t="shared" si="670"/>
        <v>728202.26333307615</v>
      </c>
    </row>
    <row r="3525" spans="1:16" x14ac:dyDescent="0.4">
      <c r="A3525" s="1">
        <v>3524</v>
      </c>
      <c r="B3525" s="21">
        <v>43337</v>
      </c>
      <c r="C3525" s="43">
        <v>4</v>
      </c>
      <c r="D3525">
        <v>3430</v>
      </c>
      <c r="E3525" s="25">
        <f t="shared" ref="E3525:E3588" si="671">AVERAGE(D3523:D3526)</f>
        <v>3430</v>
      </c>
      <c r="F3525" s="25">
        <f t="shared" ref="F3525:F3588" si="672">AVERAGE(E3525:E3526)</f>
        <v>3430</v>
      </c>
      <c r="G3525" s="25">
        <f t="shared" si="661"/>
        <v>1</v>
      </c>
      <c r="H3525" s="25">
        <f t="shared" si="668"/>
        <v>0.99880733708417879</v>
      </c>
      <c r="I3525" s="4">
        <f t="shared" si="662"/>
        <v>3434.0957186129699</v>
      </c>
      <c r="J3525" s="25">
        <f t="shared" si="669"/>
        <v>4262.8402547863325</v>
      </c>
      <c r="K3525" s="15">
        <f t="shared" si="663"/>
        <v>4257.756123298379</v>
      </c>
      <c r="L3525" s="36">
        <f t="shared" si="664"/>
        <v>-827.75612329837895</v>
      </c>
      <c r="M3525" s="36">
        <f t="shared" si="665"/>
        <v>827.75612329837895</v>
      </c>
      <c r="N3525" s="36">
        <f t="shared" si="666"/>
        <v>0.24132831583043118</v>
      </c>
      <c r="O3525" s="36">
        <f t="shared" si="667"/>
        <v>685180.19965796114</v>
      </c>
      <c r="P3525" s="35">
        <f t="shared" si="670"/>
        <v>685180.19965796114</v>
      </c>
    </row>
    <row r="3526" spans="1:16" x14ac:dyDescent="0.4">
      <c r="A3526" s="1">
        <v>3525</v>
      </c>
      <c r="B3526" s="21">
        <v>43338</v>
      </c>
      <c r="C3526" s="43">
        <v>1</v>
      </c>
      <c r="D3526">
        <v>3430</v>
      </c>
      <c r="E3526" s="25">
        <f t="shared" si="671"/>
        <v>3430</v>
      </c>
      <c r="F3526" s="25">
        <f t="shared" si="672"/>
        <v>3430</v>
      </c>
      <c r="G3526" s="25">
        <f t="shared" si="661"/>
        <v>1</v>
      </c>
      <c r="H3526" s="25">
        <f t="shared" si="668"/>
        <v>1.0016405964821891</v>
      </c>
      <c r="I3526" s="4">
        <f t="shared" si="662"/>
        <v>3424.3819709847307</v>
      </c>
      <c r="J3526" s="25">
        <f t="shared" si="669"/>
        <v>4262.7803913257449</v>
      </c>
      <c r="K3526" s="15">
        <f t="shared" si="663"/>
        <v>4269.773893840098</v>
      </c>
      <c r="L3526" s="36">
        <f t="shared" si="664"/>
        <v>-839.77389384009803</v>
      </c>
      <c r="M3526" s="36">
        <f t="shared" si="665"/>
        <v>839.77389384009803</v>
      </c>
      <c r="N3526" s="36">
        <f t="shared" si="666"/>
        <v>0.24483203902043674</v>
      </c>
      <c r="O3526" s="36">
        <f t="shared" si="667"/>
        <v>705220.19277536019</v>
      </c>
      <c r="P3526" s="35">
        <f t="shared" si="670"/>
        <v>705220.19277536019</v>
      </c>
    </row>
    <row r="3527" spans="1:16" x14ac:dyDescent="0.4">
      <c r="A3527" s="1">
        <v>3526</v>
      </c>
      <c r="B3527" s="21">
        <v>43339</v>
      </c>
      <c r="C3527" s="43">
        <v>2</v>
      </c>
      <c r="D3527">
        <v>3430</v>
      </c>
      <c r="E3527" s="25">
        <f t="shared" si="671"/>
        <v>3430</v>
      </c>
      <c r="F3527" s="25">
        <f t="shared" si="672"/>
        <v>3430</v>
      </c>
      <c r="G3527" s="25">
        <f t="shared" si="661"/>
        <v>1</v>
      </c>
      <c r="H3527" s="25">
        <f t="shared" si="668"/>
        <v>0.99475543470319527</v>
      </c>
      <c r="I3527" s="4">
        <f t="shared" si="662"/>
        <v>3448.0837001140962</v>
      </c>
      <c r="J3527" s="25">
        <f t="shared" si="669"/>
        <v>4262.7205278651581</v>
      </c>
      <c r="K3527" s="15">
        <f t="shared" si="663"/>
        <v>4240.3644117147396</v>
      </c>
      <c r="L3527" s="36">
        <f t="shared" si="664"/>
        <v>-810.36441171473962</v>
      </c>
      <c r="M3527" s="36">
        <f t="shared" si="665"/>
        <v>810.36441171473962</v>
      </c>
      <c r="N3527" s="36">
        <f t="shared" si="666"/>
        <v>0.23625784598097366</v>
      </c>
      <c r="O3527" s="36">
        <f t="shared" si="667"/>
        <v>656690.47977377602</v>
      </c>
      <c r="P3527" s="35">
        <f t="shared" si="670"/>
        <v>656690.47977377602</v>
      </c>
    </row>
    <row r="3528" spans="1:16" x14ac:dyDescent="0.4">
      <c r="A3528" s="1">
        <v>3527</v>
      </c>
      <c r="B3528" s="21">
        <v>43340</v>
      </c>
      <c r="C3528" s="43">
        <v>3</v>
      </c>
      <c r="D3528">
        <v>3430</v>
      </c>
      <c r="E3528" s="25">
        <f t="shared" si="671"/>
        <v>3430</v>
      </c>
      <c r="F3528" s="25">
        <f t="shared" si="672"/>
        <v>3430</v>
      </c>
      <c r="G3528" s="25">
        <f t="shared" si="661"/>
        <v>1</v>
      </c>
      <c r="H3528" s="25">
        <f t="shared" si="668"/>
        <v>1.0047966317304369</v>
      </c>
      <c r="I3528" s="4">
        <f t="shared" si="662"/>
        <v>3413.6260927675839</v>
      </c>
      <c r="J3528" s="25">
        <f t="shared" si="669"/>
        <v>4262.6606644045705</v>
      </c>
      <c r="K3528" s="15">
        <f t="shared" si="663"/>
        <v>4283.1070778035382</v>
      </c>
      <c r="L3528" s="36">
        <f t="shared" si="664"/>
        <v>-853.10707780353823</v>
      </c>
      <c r="M3528" s="36">
        <f t="shared" si="665"/>
        <v>853.10707780353823</v>
      </c>
      <c r="N3528" s="36">
        <f t="shared" si="666"/>
        <v>0.24871926466575459</v>
      </c>
      <c r="O3528" s="36">
        <f t="shared" si="667"/>
        <v>727791.68619849219</v>
      </c>
      <c r="P3528" s="35">
        <f t="shared" si="670"/>
        <v>727791.68619849219</v>
      </c>
    </row>
    <row r="3529" spans="1:16" x14ac:dyDescent="0.4">
      <c r="A3529" s="1">
        <v>3528</v>
      </c>
      <c r="B3529" s="21">
        <v>43341</v>
      </c>
      <c r="C3529" s="43">
        <v>4</v>
      </c>
      <c r="D3529">
        <v>3430</v>
      </c>
      <c r="E3529" s="25">
        <f t="shared" si="671"/>
        <v>3430</v>
      </c>
      <c r="F3529" s="25">
        <f t="shared" si="672"/>
        <v>3430</v>
      </c>
      <c r="G3529" s="25">
        <f t="shared" si="661"/>
        <v>1</v>
      </c>
      <c r="H3529" s="25">
        <f t="shared" si="668"/>
        <v>0.99880733708417879</v>
      </c>
      <c r="I3529" s="4">
        <f t="shared" si="662"/>
        <v>3434.0957186129699</v>
      </c>
      <c r="J3529" s="25">
        <f t="shared" si="669"/>
        <v>4262.6008009439838</v>
      </c>
      <c r="K3529" s="15">
        <f t="shared" si="663"/>
        <v>4257.5169550437486</v>
      </c>
      <c r="L3529" s="36">
        <f t="shared" si="664"/>
        <v>-827.51695504374857</v>
      </c>
      <c r="M3529" s="36">
        <f t="shared" si="665"/>
        <v>827.51695504374857</v>
      </c>
      <c r="N3529" s="36">
        <f t="shared" si="666"/>
        <v>0.24125858747631154</v>
      </c>
      <c r="O3529" s="36">
        <f t="shared" si="667"/>
        <v>684784.31088487734</v>
      </c>
      <c r="P3529" s="35">
        <f t="shared" si="670"/>
        <v>684784.31088487734</v>
      </c>
    </row>
    <row r="3530" spans="1:16" x14ac:dyDescent="0.4">
      <c r="A3530" s="1">
        <v>3529</v>
      </c>
      <c r="B3530" s="21">
        <v>43342</v>
      </c>
      <c r="C3530" s="43">
        <v>1</v>
      </c>
      <c r="D3530">
        <v>3430</v>
      </c>
      <c r="E3530" s="25">
        <f t="shared" si="671"/>
        <v>3430</v>
      </c>
      <c r="F3530" s="25">
        <f t="shared" si="672"/>
        <v>3430</v>
      </c>
      <c r="G3530" s="25">
        <f t="shared" si="661"/>
        <v>1</v>
      </c>
      <c r="H3530" s="25">
        <f t="shared" si="668"/>
        <v>1.0016405964821891</v>
      </c>
      <c r="I3530" s="4">
        <f t="shared" si="662"/>
        <v>3424.3819709847307</v>
      </c>
      <c r="J3530" s="25">
        <f t="shared" si="669"/>
        <v>4262.5409374833962</v>
      </c>
      <c r="K3530" s="15">
        <f t="shared" si="663"/>
        <v>4269.5340471506179</v>
      </c>
      <c r="L3530" s="36">
        <f t="shared" si="664"/>
        <v>-839.53404715061788</v>
      </c>
      <c r="M3530" s="36">
        <f t="shared" si="665"/>
        <v>839.53404715061788</v>
      </c>
      <c r="N3530" s="36">
        <f t="shared" si="666"/>
        <v>0.24476211287190025</v>
      </c>
      <c r="O3530" s="36">
        <f t="shared" si="667"/>
        <v>704817.41632509592</v>
      </c>
      <c r="P3530" s="35">
        <f t="shared" si="670"/>
        <v>704817.41632509592</v>
      </c>
    </row>
    <row r="3531" spans="1:16" x14ac:dyDescent="0.4">
      <c r="A3531" s="1">
        <v>3530</v>
      </c>
      <c r="B3531" s="21">
        <v>43343</v>
      </c>
      <c r="C3531" s="43">
        <v>2</v>
      </c>
      <c r="D3531">
        <v>3430</v>
      </c>
      <c r="E3531" s="25">
        <f t="shared" si="671"/>
        <v>3430</v>
      </c>
      <c r="F3531" s="25">
        <f t="shared" si="672"/>
        <v>3430</v>
      </c>
      <c r="G3531" s="25">
        <f t="shared" si="661"/>
        <v>1</v>
      </c>
      <c r="H3531" s="25">
        <f t="shared" si="668"/>
        <v>0.99475543470319527</v>
      </c>
      <c r="I3531" s="4">
        <f t="shared" si="662"/>
        <v>3448.0837001140962</v>
      </c>
      <c r="J3531" s="25">
        <f t="shared" si="669"/>
        <v>4262.4810740228095</v>
      </c>
      <c r="K3531" s="15">
        <f t="shared" si="663"/>
        <v>4240.1262137037029</v>
      </c>
      <c r="L3531" s="36">
        <f t="shared" si="664"/>
        <v>-810.12621370370289</v>
      </c>
      <c r="M3531" s="36">
        <f t="shared" si="665"/>
        <v>810.12621370370289</v>
      </c>
      <c r="N3531" s="36">
        <f t="shared" si="666"/>
        <v>0.23618840049670639</v>
      </c>
      <c r="O3531" s="36">
        <f t="shared" si="667"/>
        <v>656304.48212989769</v>
      </c>
      <c r="P3531" s="35">
        <f t="shared" si="670"/>
        <v>656304.48212989769</v>
      </c>
    </row>
    <row r="3532" spans="1:16" x14ac:dyDescent="0.4">
      <c r="A3532" s="1">
        <v>3531</v>
      </c>
      <c r="B3532" s="21">
        <v>43344</v>
      </c>
      <c r="C3532" s="43">
        <v>3</v>
      </c>
      <c r="D3532">
        <v>3430</v>
      </c>
      <c r="E3532" s="25">
        <f t="shared" si="671"/>
        <v>3430</v>
      </c>
      <c r="F3532" s="25">
        <f t="shared" si="672"/>
        <v>3430</v>
      </c>
      <c r="G3532" s="25">
        <f t="shared" si="661"/>
        <v>1</v>
      </c>
      <c r="H3532" s="25">
        <f t="shared" si="668"/>
        <v>1.0047966317304369</v>
      </c>
      <c r="I3532" s="4">
        <f t="shared" si="662"/>
        <v>3413.6260927675839</v>
      </c>
      <c r="J3532" s="25">
        <f t="shared" si="669"/>
        <v>4262.4212105622228</v>
      </c>
      <c r="K3532" s="15">
        <f t="shared" si="663"/>
        <v>4282.8664753892926</v>
      </c>
      <c r="L3532" s="36">
        <f t="shared" si="664"/>
        <v>-852.86647538929265</v>
      </c>
      <c r="M3532" s="36">
        <f t="shared" si="665"/>
        <v>852.86647538929265</v>
      </c>
      <c r="N3532" s="36">
        <f t="shared" si="666"/>
        <v>0.24864911818929814</v>
      </c>
      <c r="O3532" s="36">
        <f t="shared" si="667"/>
        <v>727381.22484295489</v>
      </c>
      <c r="P3532" s="35">
        <f t="shared" si="670"/>
        <v>727381.22484295489</v>
      </c>
    </row>
    <row r="3533" spans="1:16" x14ac:dyDescent="0.4">
      <c r="A3533" s="1">
        <v>3532</v>
      </c>
      <c r="B3533" s="21">
        <v>43345</v>
      </c>
      <c r="C3533" s="43">
        <v>4</v>
      </c>
      <c r="D3533">
        <v>3430</v>
      </c>
      <c r="E3533" s="25">
        <f t="shared" si="671"/>
        <v>3430</v>
      </c>
      <c r="F3533" s="25">
        <f t="shared" si="672"/>
        <v>3430</v>
      </c>
      <c r="G3533" s="25">
        <f t="shared" si="661"/>
        <v>1</v>
      </c>
      <c r="H3533" s="25">
        <f t="shared" si="668"/>
        <v>0.99880733708417879</v>
      </c>
      <c r="I3533" s="4">
        <f t="shared" si="662"/>
        <v>3434.0957186129699</v>
      </c>
      <c r="J3533" s="25">
        <f t="shared" si="669"/>
        <v>4262.3613471016351</v>
      </c>
      <c r="K3533" s="15">
        <f t="shared" si="663"/>
        <v>4257.2777867891173</v>
      </c>
      <c r="L3533" s="36">
        <f t="shared" si="664"/>
        <v>-827.27778678911727</v>
      </c>
      <c r="M3533" s="36">
        <f t="shared" si="665"/>
        <v>827.27778678911727</v>
      </c>
      <c r="N3533" s="36">
        <f t="shared" si="666"/>
        <v>0.24118885912219162</v>
      </c>
      <c r="O3533" s="36">
        <f t="shared" si="667"/>
        <v>684388.53651470016</v>
      </c>
      <c r="P3533" s="35">
        <f t="shared" si="670"/>
        <v>684388.53651470016</v>
      </c>
    </row>
    <row r="3534" spans="1:16" x14ac:dyDescent="0.4">
      <c r="A3534" s="1">
        <v>3533</v>
      </c>
      <c r="B3534" s="21">
        <v>43346</v>
      </c>
      <c r="C3534" s="43">
        <v>1</v>
      </c>
      <c r="D3534">
        <v>3430</v>
      </c>
      <c r="E3534" s="25">
        <f t="shared" si="671"/>
        <v>3430</v>
      </c>
      <c r="F3534" s="25">
        <f t="shared" si="672"/>
        <v>3430</v>
      </c>
      <c r="G3534" s="25">
        <f t="shared" si="661"/>
        <v>1</v>
      </c>
      <c r="H3534" s="25">
        <f t="shared" si="668"/>
        <v>1.0016405964821891</v>
      </c>
      <c r="I3534" s="4">
        <f t="shared" si="662"/>
        <v>3424.3819709847307</v>
      </c>
      <c r="J3534" s="25">
        <f t="shared" si="669"/>
        <v>4262.3014836410475</v>
      </c>
      <c r="K3534" s="15">
        <f t="shared" si="663"/>
        <v>4269.2942004611386</v>
      </c>
      <c r="L3534" s="36">
        <f t="shared" si="664"/>
        <v>-839.29420046113864</v>
      </c>
      <c r="M3534" s="36">
        <f t="shared" si="665"/>
        <v>839.29420046113864</v>
      </c>
      <c r="N3534" s="36">
        <f t="shared" si="666"/>
        <v>0.24469218672336404</v>
      </c>
      <c r="O3534" s="36">
        <f t="shared" si="667"/>
        <v>704414.75492770202</v>
      </c>
      <c r="P3534" s="35">
        <f t="shared" si="670"/>
        <v>704414.75492770202</v>
      </c>
    </row>
    <row r="3535" spans="1:16" x14ac:dyDescent="0.4">
      <c r="A3535" s="1">
        <v>3534</v>
      </c>
      <c r="B3535" s="21">
        <v>43347</v>
      </c>
      <c r="C3535" s="43">
        <v>2</v>
      </c>
      <c r="D3535">
        <v>3430</v>
      </c>
      <c r="E3535" s="25">
        <f t="shared" si="671"/>
        <v>3430</v>
      </c>
      <c r="F3535" s="25">
        <f t="shared" si="672"/>
        <v>3457.5</v>
      </c>
      <c r="G3535" s="25">
        <f t="shared" si="661"/>
        <v>0.99204627621113517</v>
      </c>
      <c r="H3535" s="25">
        <f t="shared" si="668"/>
        <v>0.99475543470319527</v>
      </c>
      <c r="I3535" s="4">
        <f t="shared" si="662"/>
        <v>3448.0837001140962</v>
      </c>
      <c r="J3535" s="25">
        <f t="shared" si="669"/>
        <v>4262.2416201804608</v>
      </c>
      <c r="K3535" s="15">
        <f t="shared" si="663"/>
        <v>4239.8880156926652</v>
      </c>
      <c r="L3535" s="36">
        <f t="shared" si="664"/>
        <v>-809.88801569266525</v>
      </c>
      <c r="M3535" s="36">
        <f t="shared" si="665"/>
        <v>809.88801569266525</v>
      </c>
      <c r="N3535" s="36">
        <f t="shared" si="666"/>
        <v>0.23611895501243885</v>
      </c>
      <c r="O3535" s="36">
        <f t="shared" si="667"/>
        <v>655918.59796260274</v>
      </c>
      <c r="P3535" s="35">
        <f t="shared" si="670"/>
        <v>655918.59796260274</v>
      </c>
    </row>
    <row r="3536" spans="1:16" x14ac:dyDescent="0.4">
      <c r="A3536" s="1">
        <v>3535</v>
      </c>
      <c r="B3536" s="21">
        <v>43348</v>
      </c>
      <c r="C3536" s="43">
        <v>3</v>
      </c>
      <c r="D3536">
        <v>3430</v>
      </c>
      <c r="E3536" s="25">
        <f t="shared" si="671"/>
        <v>3485</v>
      </c>
      <c r="F3536" s="25">
        <f t="shared" si="672"/>
        <v>3485</v>
      </c>
      <c r="G3536" s="25">
        <f t="shared" si="661"/>
        <v>0.98421807747489243</v>
      </c>
      <c r="H3536" s="25">
        <f t="shared" si="668"/>
        <v>1.0047966317304369</v>
      </c>
      <c r="I3536" s="4">
        <f t="shared" si="662"/>
        <v>3413.6260927675839</v>
      </c>
      <c r="J3536" s="25">
        <f t="shared" si="669"/>
        <v>4262.1817567198741</v>
      </c>
      <c r="K3536" s="15">
        <f t="shared" si="663"/>
        <v>4282.6258729750461</v>
      </c>
      <c r="L3536" s="36">
        <f t="shared" si="664"/>
        <v>-852.62587297504615</v>
      </c>
      <c r="M3536" s="36">
        <f t="shared" si="665"/>
        <v>852.62587297504615</v>
      </c>
      <c r="N3536" s="36">
        <f t="shared" si="666"/>
        <v>0.24857897171284143</v>
      </c>
      <c r="O3536" s="36">
        <f t="shared" si="667"/>
        <v>726970.87926645949</v>
      </c>
      <c r="P3536" s="35">
        <f t="shared" si="670"/>
        <v>726970.87926645949</v>
      </c>
    </row>
    <row r="3537" spans="1:16" x14ac:dyDescent="0.4">
      <c r="A3537" s="1">
        <v>3536</v>
      </c>
      <c r="B3537" s="21">
        <v>43349</v>
      </c>
      <c r="C3537" s="43">
        <v>4</v>
      </c>
      <c r="D3537">
        <v>3650</v>
      </c>
      <c r="E3537" s="25">
        <f t="shared" si="671"/>
        <v>3485</v>
      </c>
      <c r="F3537" s="25">
        <f t="shared" si="672"/>
        <v>3485</v>
      </c>
      <c r="G3537" s="25">
        <f t="shared" si="661"/>
        <v>1.0473457675753228</v>
      </c>
      <c r="H3537" s="25">
        <f t="shared" si="668"/>
        <v>0.99880733708417879</v>
      </c>
      <c r="I3537" s="4">
        <f t="shared" si="662"/>
        <v>3654.3584177659886</v>
      </c>
      <c r="J3537" s="25">
        <f t="shared" si="669"/>
        <v>4262.1218932592865</v>
      </c>
      <c r="K3537" s="15">
        <f t="shared" si="663"/>
        <v>4257.0386185344869</v>
      </c>
      <c r="L3537" s="36">
        <f t="shared" si="664"/>
        <v>-607.03861853448689</v>
      </c>
      <c r="M3537" s="36">
        <f t="shared" si="665"/>
        <v>607.03861853448689</v>
      </c>
      <c r="N3537" s="36">
        <f t="shared" si="666"/>
        <v>0.16631195028342108</v>
      </c>
      <c r="O3537" s="36">
        <f t="shared" si="667"/>
        <v>368495.8843922583</v>
      </c>
      <c r="P3537" s="35">
        <f t="shared" si="670"/>
        <v>368495.8843922583</v>
      </c>
    </row>
    <row r="3538" spans="1:16" x14ac:dyDescent="0.4">
      <c r="A3538" s="1">
        <v>3537</v>
      </c>
      <c r="B3538" s="21">
        <v>43350</v>
      </c>
      <c r="C3538" s="43">
        <v>1</v>
      </c>
      <c r="D3538">
        <v>3430</v>
      </c>
      <c r="E3538" s="25">
        <f t="shared" si="671"/>
        <v>3485</v>
      </c>
      <c r="F3538" s="25">
        <f t="shared" si="672"/>
        <v>3485</v>
      </c>
      <c r="G3538" s="25">
        <f t="shared" si="661"/>
        <v>0.98421807747489243</v>
      </c>
      <c r="H3538" s="25">
        <f t="shared" si="668"/>
        <v>1.0016405964821891</v>
      </c>
      <c r="I3538" s="4">
        <f t="shared" si="662"/>
        <v>3424.3819709847307</v>
      </c>
      <c r="J3538" s="25">
        <f t="shared" si="669"/>
        <v>4262.0620297986998</v>
      </c>
      <c r="K3538" s="15">
        <f t="shared" si="663"/>
        <v>4269.0543537716594</v>
      </c>
      <c r="L3538" s="36">
        <f t="shared" si="664"/>
        <v>-839.05435377165941</v>
      </c>
      <c r="M3538" s="36">
        <f t="shared" si="665"/>
        <v>839.05435377165941</v>
      </c>
      <c r="N3538" s="36">
        <f t="shared" si="666"/>
        <v>0.2446222605748278</v>
      </c>
      <c r="O3538" s="36">
        <f t="shared" si="667"/>
        <v>704012.20858317695</v>
      </c>
      <c r="P3538" s="35">
        <f t="shared" si="670"/>
        <v>704012.20858317695</v>
      </c>
    </row>
    <row r="3539" spans="1:16" x14ac:dyDescent="0.4">
      <c r="A3539" s="1">
        <v>3538</v>
      </c>
      <c r="B3539" s="21">
        <v>43351</v>
      </c>
      <c r="C3539" s="43">
        <v>2</v>
      </c>
      <c r="D3539">
        <v>3430</v>
      </c>
      <c r="E3539" s="25">
        <f t="shared" si="671"/>
        <v>3485</v>
      </c>
      <c r="F3539" s="25">
        <f t="shared" si="672"/>
        <v>3457.5</v>
      </c>
      <c r="G3539" s="25">
        <f t="shared" si="661"/>
        <v>0.99204627621113517</v>
      </c>
      <c r="H3539" s="25">
        <f t="shared" si="668"/>
        <v>0.99475543470319527</v>
      </c>
      <c r="I3539" s="4">
        <f t="shared" si="662"/>
        <v>3448.0837001140962</v>
      </c>
      <c r="J3539" s="25">
        <f t="shared" si="669"/>
        <v>4262.0021663381121</v>
      </c>
      <c r="K3539" s="15">
        <f t="shared" si="663"/>
        <v>4239.6498176816285</v>
      </c>
      <c r="L3539" s="36">
        <f t="shared" si="664"/>
        <v>-809.64981768162852</v>
      </c>
      <c r="M3539" s="36">
        <f t="shared" si="665"/>
        <v>809.64981768162852</v>
      </c>
      <c r="N3539" s="36">
        <f t="shared" si="666"/>
        <v>0.23604950952817158</v>
      </c>
      <c r="O3539" s="36">
        <f t="shared" si="667"/>
        <v>655532.82727189432</v>
      </c>
      <c r="P3539" s="35">
        <f t="shared" si="670"/>
        <v>655532.82727189432</v>
      </c>
    </row>
    <row r="3540" spans="1:16" x14ac:dyDescent="0.4">
      <c r="A3540" s="1">
        <v>3539</v>
      </c>
      <c r="B3540" s="21">
        <v>43352</v>
      </c>
      <c r="C3540" s="43">
        <v>3</v>
      </c>
      <c r="D3540">
        <v>3430</v>
      </c>
      <c r="E3540" s="25">
        <f t="shared" si="671"/>
        <v>3430</v>
      </c>
      <c r="F3540" s="25">
        <f t="shared" si="672"/>
        <v>3430</v>
      </c>
      <c r="G3540" s="25">
        <f t="shared" si="661"/>
        <v>1</v>
      </c>
      <c r="H3540" s="25">
        <f t="shared" si="668"/>
        <v>1.0047966317304369</v>
      </c>
      <c r="I3540" s="4">
        <f t="shared" si="662"/>
        <v>3413.6260927675839</v>
      </c>
      <c r="J3540" s="25">
        <f t="shared" si="669"/>
        <v>4261.9423028775254</v>
      </c>
      <c r="K3540" s="15">
        <f t="shared" si="663"/>
        <v>4282.3852705607987</v>
      </c>
      <c r="L3540" s="36">
        <f t="shared" si="664"/>
        <v>-852.38527056079874</v>
      </c>
      <c r="M3540" s="36">
        <f t="shared" si="665"/>
        <v>852.38527056079874</v>
      </c>
      <c r="N3540" s="36">
        <f t="shared" si="666"/>
        <v>0.24850882523638448</v>
      </c>
      <c r="O3540" s="36">
        <f t="shared" si="667"/>
        <v>726560.64946900611</v>
      </c>
      <c r="P3540" s="35">
        <f t="shared" si="670"/>
        <v>726560.64946900611</v>
      </c>
    </row>
    <row r="3541" spans="1:16" x14ac:dyDescent="0.4">
      <c r="A3541" s="1">
        <v>3540</v>
      </c>
      <c r="B3541" s="21">
        <v>43353</v>
      </c>
      <c r="C3541" s="43">
        <v>4</v>
      </c>
      <c r="D3541">
        <v>3430</v>
      </c>
      <c r="E3541" s="25">
        <f t="shared" si="671"/>
        <v>3430</v>
      </c>
      <c r="F3541" s="25">
        <f t="shared" si="672"/>
        <v>3430</v>
      </c>
      <c r="G3541" s="25">
        <f t="shared" si="661"/>
        <v>1</v>
      </c>
      <c r="H3541" s="25">
        <f t="shared" si="668"/>
        <v>0.99880733708417879</v>
      </c>
      <c r="I3541" s="4">
        <f t="shared" si="662"/>
        <v>3434.0957186129699</v>
      </c>
      <c r="J3541" s="25">
        <f t="shared" si="669"/>
        <v>4261.8824394169378</v>
      </c>
      <c r="K3541" s="15">
        <f t="shared" si="663"/>
        <v>4256.7994502798556</v>
      </c>
      <c r="L3541" s="36">
        <f t="shared" si="664"/>
        <v>-826.79945027985559</v>
      </c>
      <c r="M3541" s="36">
        <f t="shared" si="665"/>
        <v>826.79945027985559</v>
      </c>
      <c r="N3541" s="36">
        <f t="shared" si="666"/>
        <v>0.24104940241395206</v>
      </c>
      <c r="O3541" s="36">
        <f t="shared" si="667"/>
        <v>683597.33098307136</v>
      </c>
      <c r="P3541" s="35">
        <f t="shared" si="670"/>
        <v>683597.33098307136</v>
      </c>
    </row>
    <row r="3542" spans="1:16" x14ac:dyDescent="0.4">
      <c r="A3542" s="1">
        <v>3541</v>
      </c>
      <c r="B3542" s="21">
        <v>43354</v>
      </c>
      <c r="C3542" s="43">
        <v>1</v>
      </c>
      <c r="D3542">
        <v>3430</v>
      </c>
      <c r="E3542" s="25">
        <f t="shared" si="671"/>
        <v>3430</v>
      </c>
      <c r="F3542" s="25">
        <f t="shared" si="672"/>
        <v>3430</v>
      </c>
      <c r="G3542" s="25">
        <f t="shared" si="661"/>
        <v>1</v>
      </c>
      <c r="H3542" s="25">
        <f t="shared" si="668"/>
        <v>1.0016405964821891</v>
      </c>
      <c r="I3542" s="4">
        <f t="shared" si="662"/>
        <v>3424.3819709847307</v>
      </c>
      <c r="J3542" s="25">
        <f t="shared" si="669"/>
        <v>4261.8225759563511</v>
      </c>
      <c r="K3542" s="15">
        <f t="shared" si="663"/>
        <v>4268.8145070821793</v>
      </c>
      <c r="L3542" s="36">
        <f t="shared" si="664"/>
        <v>-838.81450708217926</v>
      </c>
      <c r="M3542" s="36">
        <f t="shared" si="665"/>
        <v>838.81450708217926</v>
      </c>
      <c r="N3542" s="36">
        <f t="shared" si="666"/>
        <v>0.24455233442629132</v>
      </c>
      <c r="O3542" s="36">
        <f t="shared" si="667"/>
        <v>703609.77729151933</v>
      </c>
      <c r="P3542" s="35">
        <f t="shared" si="670"/>
        <v>703609.77729151933</v>
      </c>
    </row>
    <row r="3543" spans="1:16" x14ac:dyDescent="0.4">
      <c r="A3543" s="1">
        <v>3542</v>
      </c>
      <c r="B3543" s="21">
        <v>43355</v>
      </c>
      <c r="C3543" s="43">
        <v>2</v>
      </c>
      <c r="D3543">
        <v>3430</v>
      </c>
      <c r="E3543" s="25">
        <f t="shared" si="671"/>
        <v>3430</v>
      </c>
      <c r="F3543" s="25">
        <f t="shared" si="672"/>
        <v>3430</v>
      </c>
      <c r="G3543" s="25">
        <f t="shared" si="661"/>
        <v>1</v>
      </c>
      <c r="H3543" s="25">
        <f t="shared" si="668"/>
        <v>0.99475543470319527</v>
      </c>
      <c r="I3543" s="4">
        <f t="shared" si="662"/>
        <v>3448.0837001140962</v>
      </c>
      <c r="J3543" s="25">
        <f t="shared" si="669"/>
        <v>4261.7627124957635</v>
      </c>
      <c r="K3543" s="15">
        <f t="shared" si="663"/>
        <v>4239.4116196705918</v>
      </c>
      <c r="L3543" s="36">
        <f t="shared" si="664"/>
        <v>-809.41161967059179</v>
      </c>
      <c r="M3543" s="36">
        <f t="shared" si="665"/>
        <v>809.41161967059179</v>
      </c>
      <c r="N3543" s="36">
        <f t="shared" si="666"/>
        <v>0.23598006404390431</v>
      </c>
      <c r="O3543" s="36">
        <f t="shared" si="667"/>
        <v>655147.17005777068</v>
      </c>
      <c r="P3543" s="35">
        <f t="shared" si="670"/>
        <v>655147.17005777068</v>
      </c>
    </row>
    <row r="3544" spans="1:16" x14ac:dyDescent="0.4">
      <c r="A3544" s="1">
        <v>3543</v>
      </c>
      <c r="B3544" s="21">
        <v>43356</v>
      </c>
      <c r="C3544" s="43">
        <v>3</v>
      </c>
      <c r="D3544">
        <v>3430</v>
      </c>
      <c r="E3544" s="25">
        <f t="shared" si="671"/>
        <v>3430</v>
      </c>
      <c r="F3544" s="25">
        <f t="shared" si="672"/>
        <v>3430</v>
      </c>
      <c r="G3544" s="25">
        <f t="shared" si="661"/>
        <v>1</v>
      </c>
      <c r="H3544" s="25">
        <f t="shared" si="668"/>
        <v>1.0047966317304369</v>
      </c>
      <c r="I3544" s="4">
        <f t="shared" si="662"/>
        <v>3413.6260927675839</v>
      </c>
      <c r="J3544" s="25">
        <f t="shared" si="669"/>
        <v>4261.7028490351768</v>
      </c>
      <c r="K3544" s="15">
        <f t="shared" si="663"/>
        <v>4282.1446681465522</v>
      </c>
      <c r="L3544" s="36">
        <f t="shared" si="664"/>
        <v>-852.14466814655225</v>
      </c>
      <c r="M3544" s="36">
        <f t="shared" si="665"/>
        <v>852.14466814655225</v>
      </c>
      <c r="N3544" s="36">
        <f t="shared" si="666"/>
        <v>0.24843867875992776</v>
      </c>
      <c r="O3544" s="36">
        <f t="shared" si="667"/>
        <v>726150.53545059764</v>
      </c>
      <c r="P3544" s="35">
        <f t="shared" si="670"/>
        <v>726150.53545059764</v>
      </c>
    </row>
    <row r="3545" spans="1:16" x14ac:dyDescent="0.4">
      <c r="A3545" s="1">
        <v>3544</v>
      </c>
      <c r="B3545" s="21">
        <v>43357</v>
      </c>
      <c r="C3545" s="43">
        <v>4</v>
      </c>
      <c r="D3545">
        <v>3430</v>
      </c>
      <c r="E3545" s="25">
        <f t="shared" si="671"/>
        <v>3430</v>
      </c>
      <c r="F3545" s="25">
        <f t="shared" si="672"/>
        <v>3430</v>
      </c>
      <c r="G3545" s="25">
        <f t="shared" si="661"/>
        <v>1</v>
      </c>
      <c r="H3545" s="25">
        <f t="shared" si="668"/>
        <v>0.99880733708417879</v>
      </c>
      <c r="I3545" s="4">
        <f t="shared" si="662"/>
        <v>3434.0957186129699</v>
      </c>
      <c r="J3545" s="25">
        <f t="shared" si="669"/>
        <v>4261.6429855745891</v>
      </c>
      <c r="K3545" s="15">
        <f t="shared" si="663"/>
        <v>4256.5602820252252</v>
      </c>
      <c r="L3545" s="36">
        <f t="shared" si="664"/>
        <v>-826.56028202522521</v>
      </c>
      <c r="M3545" s="36">
        <f t="shared" si="665"/>
        <v>826.56028202522521</v>
      </c>
      <c r="N3545" s="36">
        <f t="shared" si="666"/>
        <v>0.24097967405983242</v>
      </c>
      <c r="O3545" s="36">
        <f t="shared" si="667"/>
        <v>683201.89982161985</v>
      </c>
      <c r="P3545" s="35">
        <f t="shared" si="670"/>
        <v>683201.89982161985</v>
      </c>
    </row>
    <row r="3546" spans="1:16" x14ac:dyDescent="0.4">
      <c r="A3546" s="1">
        <v>3545</v>
      </c>
      <c r="B3546" s="21">
        <v>43358</v>
      </c>
      <c r="C3546" s="43">
        <v>1</v>
      </c>
      <c r="D3546">
        <v>3430</v>
      </c>
      <c r="E3546" s="25">
        <f t="shared" si="671"/>
        <v>3430</v>
      </c>
      <c r="F3546" s="25">
        <f t="shared" si="672"/>
        <v>3430</v>
      </c>
      <c r="G3546" s="25">
        <f t="shared" si="661"/>
        <v>1</v>
      </c>
      <c r="H3546" s="25">
        <f t="shared" si="668"/>
        <v>1.0016405964821891</v>
      </c>
      <c r="I3546" s="4">
        <f t="shared" si="662"/>
        <v>3424.3819709847307</v>
      </c>
      <c r="J3546" s="25">
        <f t="shared" si="669"/>
        <v>4261.5831221140024</v>
      </c>
      <c r="K3546" s="15">
        <f t="shared" si="663"/>
        <v>4268.5746603926991</v>
      </c>
      <c r="L3546" s="36">
        <f t="shared" si="664"/>
        <v>-838.57466039269912</v>
      </c>
      <c r="M3546" s="36">
        <f t="shared" si="665"/>
        <v>838.57466039269912</v>
      </c>
      <c r="N3546" s="36">
        <f t="shared" si="666"/>
        <v>0.24448240827775483</v>
      </c>
      <c r="O3546" s="36">
        <f t="shared" si="667"/>
        <v>703207.46105273068</v>
      </c>
      <c r="P3546" s="35">
        <f t="shared" si="670"/>
        <v>703207.46105273068</v>
      </c>
    </row>
    <row r="3547" spans="1:16" x14ac:dyDescent="0.4">
      <c r="A3547" s="1">
        <v>3546</v>
      </c>
      <c r="B3547" s="21">
        <v>43359</v>
      </c>
      <c r="C3547" s="43">
        <v>2</v>
      </c>
      <c r="D3547">
        <v>3430</v>
      </c>
      <c r="E3547" s="25">
        <f t="shared" si="671"/>
        <v>3430</v>
      </c>
      <c r="F3547" s="25">
        <f t="shared" si="672"/>
        <v>3430</v>
      </c>
      <c r="G3547" s="25">
        <f t="shared" si="661"/>
        <v>1</v>
      </c>
      <c r="H3547" s="25">
        <f t="shared" si="668"/>
        <v>0.99475543470319527</v>
      </c>
      <c r="I3547" s="4">
        <f t="shared" si="662"/>
        <v>3448.0837001140962</v>
      </c>
      <c r="J3547" s="25">
        <f t="shared" si="669"/>
        <v>4261.5232586534148</v>
      </c>
      <c r="K3547" s="15">
        <f t="shared" si="663"/>
        <v>4239.1734216595551</v>
      </c>
      <c r="L3547" s="36">
        <f t="shared" si="664"/>
        <v>-809.17342165955506</v>
      </c>
      <c r="M3547" s="36">
        <f t="shared" si="665"/>
        <v>809.17342165955506</v>
      </c>
      <c r="N3547" s="36">
        <f t="shared" si="666"/>
        <v>0.23591061855963705</v>
      </c>
      <c r="O3547" s="36">
        <f t="shared" si="667"/>
        <v>654761.62632023206</v>
      </c>
      <c r="P3547" s="35">
        <f t="shared" si="670"/>
        <v>654761.62632023206</v>
      </c>
    </row>
    <row r="3548" spans="1:16" x14ac:dyDescent="0.4">
      <c r="A3548" s="1">
        <v>3547</v>
      </c>
      <c r="B3548" s="21">
        <v>43360</v>
      </c>
      <c r="C3548" s="43">
        <v>3</v>
      </c>
      <c r="D3548">
        <v>3430</v>
      </c>
      <c r="E3548" s="25">
        <f t="shared" si="671"/>
        <v>3430</v>
      </c>
      <c r="F3548" s="25">
        <f t="shared" si="672"/>
        <v>3430</v>
      </c>
      <c r="G3548" s="25">
        <f t="shared" si="661"/>
        <v>1</v>
      </c>
      <c r="H3548" s="25">
        <f t="shared" si="668"/>
        <v>1.0047966317304369</v>
      </c>
      <c r="I3548" s="4">
        <f t="shared" si="662"/>
        <v>3413.6260927675839</v>
      </c>
      <c r="J3548" s="25">
        <f t="shared" si="669"/>
        <v>4261.4633951928281</v>
      </c>
      <c r="K3548" s="15">
        <f t="shared" si="663"/>
        <v>4281.9040657323048</v>
      </c>
      <c r="L3548" s="36">
        <f t="shared" si="664"/>
        <v>-851.90406573230484</v>
      </c>
      <c r="M3548" s="36">
        <f t="shared" si="665"/>
        <v>851.90406573230484</v>
      </c>
      <c r="N3548" s="36">
        <f t="shared" si="666"/>
        <v>0.24836853228347081</v>
      </c>
      <c r="O3548" s="36">
        <f t="shared" si="667"/>
        <v>725740.53721123119</v>
      </c>
      <c r="P3548" s="35">
        <f t="shared" si="670"/>
        <v>725740.53721123119</v>
      </c>
    </row>
    <row r="3549" spans="1:16" x14ac:dyDescent="0.4">
      <c r="A3549" s="1">
        <v>3548</v>
      </c>
      <c r="B3549" s="21">
        <v>43361</v>
      </c>
      <c r="C3549" s="43">
        <v>4</v>
      </c>
      <c r="D3549">
        <v>3430</v>
      </c>
      <c r="E3549" s="25">
        <f t="shared" si="671"/>
        <v>3430</v>
      </c>
      <c r="F3549" s="25">
        <f t="shared" si="672"/>
        <v>3430</v>
      </c>
      <c r="G3549" s="25">
        <f t="shared" si="661"/>
        <v>1</v>
      </c>
      <c r="H3549" s="25">
        <f t="shared" si="668"/>
        <v>0.99880733708417879</v>
      </c>
      <c r="I3549" s="4">
        <f t="shared" si="662"/>
        <v>3434.0957186129699</v>
      </c>
      <c r="J3549" s="25">
        <f t="shared" si="669"/>
        <v>4261.4035317322405</v>
      </c>
      <c r="K3549" s="15">
        <f t="shared" si="663"/>
        <v>4256.3211137705939</v>
      </c>
      <c r="L3549" s="36">
        <f t="shared" si="664"/>
        <v>-826.32111377059391</v>
      </c>
      <c r="M3549" s="36">
        <f t="shared" si="665"/>
        <v>826.32111377059391</v>
      </c>
      <c r="N3549" s="36">
        <f t="shared" si="666"/>
        <v>0.2409099457057125</v>
      </c>
      <c r="O3549" s="36">
        <f t="shared" si="667"/>
        <v>682806.58306307485</v>
      </c>
      <c r="P3549" s="35">
        <f t="shared" si="670"/>
        <v>682806.58306307485</v>
      </c>
    </row>
    <row r="3550" spans="1:16" x14ac:dyDescent="0.4">
      <c r="A3550" s="1">
        <v>3549</v>
      </c>
      <c r="B3550" s="21">
        <v>43362</v>
      </c>
      <c r="C3550" s="43">
        <v>1</v>
      </c>
      <c r="D3550">
        <v>3430</v>
      </c>
      <c r="E3550" s="25">
        <f t="shared" si="671"/>
        <v>3430</v>
      </c>
      <c r="F3550" s="25">
        <f t="shared" si="672"/>
        <v>3430</v>
      </c>
      <c r="G3550" s="25">
        <f t="shared" si="661"/>
        <v>1</v>
      </c>
      <c r="H3550" s="25">
        <f t="shared" si="668"/>
        <v>1.0016405964821891</v>
      </c>
      <c r="I3550" s="4">
        <f t="shared" si="662"/>
        <v>3424.3819709847307</v>
      </c>
      <c r="J3550" s="25">
        <f t="shared" si="669"/>
        <v>4261.3436682716538</v>
      </c>
      <c r="K3550" s="15">
        <f t="shared" si="663"/>
        <v>4268.334813703219</v>
      </c>
      <c r="L3550" s="36">
        <f t="shared" si="664"/>
        <v>-838.33481370321897</v>
      </c>
      <c r="M3550" s="36">
        <f t="shared" si="665"/>
        <v>838.33481370321897</v>
      </c>
      <c r="N3550" s="36">
        <f t="shared" si="666"/>
        <v>0.24441248212921834</v>
      </c>
      <c r="O3550" s="36">
        <f t="shared" si="667"/>
        <v>702805.25986681087</v>
      </c>
      <c r="P3550" s="35">
        <f t="shared" si="670"/>
        <v>702805.25986681087</v>
      </c>
    </row>
    <row r="3551" spans="1:16" x14ac:dyDescent="0.4">
      <c r="A3551" s="1">
        <v>3550</v>
      </c>
      <c r="B3551" s="21">
        <v>43363</v>
      </c>
      <c r="C3551" s="43">
        <v>2</v>
      </c>
      <c r="D3551">
        <v>3430</v>
      </c>
      <c r="E3551" s="25">
        <f t="shared" si="671"/>
        <v>3430</v>
      </c>
      <c r="F3551" s="25">
        <f t="shared" si="672"/>
        <v>3430</v>
      </c>
      <c r="G3551" s="25">
        <f t="shared" si="661"/>
        <v>1</v>
      </c>
      <c r="H3551" s="25">
        <f t="shared" si="668"/>
        <v>0.99475543470319527</v>
      </c>
      <c r="I3551" s="4">
        <f t="shared" si="662"/>
        <v>3448.0837001140962</v>
      </c>
      <c r="J3551" s="25">
        <f t="shared" si="669"/>
        <v>4261.2838048110661</v>
      </c>
      <c r="K3551" s="15">
        <f t="shared" si="663"/>
        <v>4238.9352236485183</v>
      </c>
      <c r="L3551" s="36">
        <f t="shared" si="664"/>
        <v>-808.93522364851833</v>
      </c>
      <c r="M3551" s="36">
        <f t="shared" si="665"/>
        <v>808.93522364851833</v>
      </c>
      <c r="N3551" s="36">
        <f t="shared" si="666"/>
        <v>0.23584117307536978</v>
      </c>
      <c r="O3551" s="36">
        <f t="shared" si="667"/>
        <v>654376.19605927833</v>
      </c>
      <c r="P3551" s="35">
        <f t="shared" si="670"/>
        <v>654376.19605927833</v>
      </c>
    </row>
    <row r="3552" spans="1:16" x14ac:dyDescent="0.4">
      <c r="A3552" s="1">
        <v>3551</v>
      </c>
      <c r="B3552" s="21">
        <v>43364</v>
      </c>
      <c r="C3552" s="43">
        <v>3</v>
      </c>
      <c r="D3552">
        <v>3430</v>
      </c>
      <c r="E3552" s="25">
        <f t="shared" si="671"/>
        <v>3430</v>
      </c>
      <c r="F3552" s="25">
        <f t="shared" si="672"/>
        <v>3430</v>
      </c>
      <c r="G3552" s="25">
        <f t="shared" si="661"/>
        <v>1</v>
      </c>
      <c r="H3552" s="25">
        <f t="shared" si="668"/>
        <v>1.0047966317304369</v>
      </c>
      <c r="I3552" s="4">
        <f t="shared" si="662"/>
        <v>3413.6260927675839</v>
      </c>
      <c r="J3552" s="25">
        <f t="shared" si="669"/>
        <v>4261.2239413504794</v>
      </c>
      <c r="K3552" s="15">
        <f t="shared" si="663"/>
        <v>4281.6634633180583</v>
      </c>
      <c r="L3552" s="36">
        <f t="shared" si="664"/>
        <v>-851.66346331805835</v>
      </c>
      <c r="M3552" s="36">
        <f t="shared" si="665"/>
        <v>851.66346331805835</v>
      </c>
      <c r="N3552" s="36">
        <f t="shared" si="666"/>
        <v>0.2482983858070141</v>
      </c>
      <c r="O3552" s="36">
        <f t="shared" si="667"/>
        <v>725330.65475090977</v>
      </c>
      <c r="P3552" s="35">
        <f t="shared" si="670"/>
        <v>725330.65475090977</v>
      </c>
    </row>
    <row r="3553" spans="1:16" x14ac:dyDescent="0.4">
      <c r="A3553" s="1">
        <v>3552</v>
      </c>
      <c r="B3553" s="21">
        <v>43365</v>
      </c>
      <c r="C3553" s="43">
        <v>4</v>
      </c>
      <c r="D3553">
        <v>3430</v>
      </c>
      <c r="E3553" s="25">
        <f t="shared" si="671"/>
        <v>3430</v>
      </c>
      <c r="F3553" s="25">
        <f t="shared" si="672"/>
        <v>3430</v>
      </c>
      <c r="G3553" s="25">
        <f t="shared" si="661"/>
        <v>1</v>
      </c>
      <c r="H3553" s="25">
        <f t="shared" si="668"/>
        <v>0.99880733708417879</v>
      </c>
      <c r="I3553" s="4">
        <f t="shared" si="662"/>
        <v>3434.0957186129699</v>
      </c>
      <c r="J3553" s="25">
        <f t="shared" si="669"/>
        <v>4261.1640778898918</v>
      </c>
      <c r="K3553" s="15">
        <f t="shared" si="663"/>
        <v>4256.0819455159626</v>
      </c>
      <c r="L3553" s="36">
        <f t="shared" si="664"/>
        <v>-826.08194551596262</v>
      </c>
      <c r="M3553" s="36">
        <f t="shared" si="665"/>
        <v>826.08194551596262</v>
      </c>
      <c r="N3553" s="36">
        <f t="shared" si="666"/>
        <v>0.24084021735159261</v>
      </c>
      <c r="O3553" s="36">
        <f t="shared" si="667"/>
        <v>682411.38070743787</v>
      </c>
      <c r="P3553" s="35">
        <f t="shared" si="670"/>
        <v>682411.38070743787</v>
      </c>
    </row>
    <row r="3554" spans="1:16" x14ac:dyDescent="0.4">
      <c r="A3554" s="1">
        <v>3553</v>
      </c>
      <c r="B3554" s="21">
        <v>43366</v>
      </c>
      <c r="C3554" s="43">
        <v>1</v>
      </c>
      <c r="D3554">
        <v>3430</v>
      </c>
      <c r="E3554" s="25">
        <f t="shared" si="671"/>
        <v>3430</v>
      </c>
      <c r="F3554" s="25">
        <f t="shared" si="672"/>
        <v>3430</v>
      </c>
      <c r="G3554" s="25">
        <f t="shared" si="661"/>
        <v>1</v>
      </c>
      <c r="H3554" s="25">
        <f t="shared" si="668"/>
        <v>1.0016405964821891</v>
      </c>
      <c r="I3554" s="4">
        <f t="shared" si="662"/>
        <v>3424.3819709847307</v>
      </c>
      <c r="J3554" s="25">
        <f t="shared" si="669"/>
        <v>4261.1042144293051</v>
      </c>
      <c r="K3554" s="15">
        <f t="shared" si="663"/>
        <v>4268.0949670137388</v>
      </c>
      <c r="L3554" s="36">
        <f t="shared" si="664"/>
        <v>-838.09496701373882</v>
      </c>
      <c r="M3554" s="36">
        <f t="shared" si="665"/>
        <v>838.09496701373882</v>
      </c>
      <c r="N3554" s="36">
        <f t="shared" si="666"/>
        <v>0.24434255598068189</v>
      </c>
      <c r="O3554" s="36">
        <f t="shared" si="667"/>
        <v>702403.17373376002</v>
      </c>
      <c r="P3554" s="35">
        <f t="shared" si="670"/>
        <v>702403.17373376002</v>
      </c>
    </row>
    <row r="3555" spans="1:16" x14ac:dyDescent="0.4">
      <c r="A3555" s="1">
        <v>3554</v>
      </c>
      <c r="B3555" s="21">
        <v>43367</v>
      </c>
      <c r="C3555" s="43">
        <v>2</v>
      </c>
      <c r="D3555">
        <v>3430</v>
      </c>
      <c r="E3555" s="25">
        <f t="shared" si="671"/>
        <v>3430</v>
      </c>
      <c r="F3555" s="25">
        <f t="shared" si="672"/>
        <v>3430</v>
      </c>
      <c r="G3555" s="25">
        <f t="shared" si="661"/>
        <v>1</v>
      </c>
      <c r="H3555" s="25">
        <f t="shared" si="668"/>
        <v>0.99475543470319527</v>
      </c>
      <c r="I3555" s="4">
        <f t="shared" si="662"/>
        <v>3448.0837001140962</v>
      </c>
      <c r="J3555" s="25">
        <f t="shared" si="669"/>
        <v>4261.0443509687175</v>
      </c>
      <c r="K3555" s="15">
        <f t="shared" si="663"/>
        <v>4238.6970256374807</v>
      </c>
      <c r="L3555" s="36">
        <f t="shared" si="664"/>
        <v>-808.69702563748069</v>
      </c>
      <c r="M3555" s="36">
        <f t="shared" si="665"/>
        <v>808.69702563748069</v>
      </c>
      <c r="N3555" s="36">
        <f t="shared" si="666"/>
        <v>0.23577172759110224</v>
      </c>
      <c r="O3555" s="36">
        <f t="shared" si="667"/>
        <v>653990.8792749081</v>
      </c>
      <c r="P3555" s="35">
        <f t="shared" si="670"/>
        <v>653990.8792749081</v>
      </c>
    </row>
    <row r="3556" spans="1:16" x14ac:dyDescent="0.4">
      <c r="A3556" s="1">
        <v>3555</v>
      </c>
      <c r="B3556" s="21">
        <v>43368</v>
      </c>
      <c r="C3556" s="43">
        <v>3</v>
      </c>
      <c r="D3556">
        <v>3430</v>
      </c>
      <c r="E3556" s="25">
        <f t="shared" si="671"/>
        <v>3430</v>
      </c>
      <c r="F3556" s="25">
        <f t="shared" si="672"/>
        <v>3585.5</v>
      </c>
      <c r="G3556" s="25">
        <f t="shared" si="661"/>
        <v>0.95663087435504113</v>
      </c>
      <c r="H3556" s="25">
        <f t="shared" si="668"/>
        <v>1.0047966317304369</v>
      </c>
      <c r="I3556" s="4">
        <f t="shared" si="662"/>
        <v>3413.6260927675839</v>
      </c>
      <c r="J3556" s="25">
        <f t="shared" si="669"/>
        <v>4260.9844875081308</v>
      </c>
      <c r="K3556" s="15">
        <f t="shared" si="663"/>
        <v>4281.4228609038119</v>
      </c>
      <c r="L3556" s="36">
        <f t="shared" si="664"/>
        <v>-851.42286090381185</v>
      </c>
      <c r="M3556" s="36">
        <f t="shared" si="665"/>
        <v>851.42286090381185</v>
      </c>
      <c r="N3556" s="36">
        <f t="shared" si="666"/>
        <v>0.2482282393305574</v>
      </c>
      <c r="O3556" s="36">
        <f t="shared" si="667"/>
        <v>724920.88806963176</v>
      </c>
      <c r="P3556" s="35">
        <f t="shared" si="670"/>
        <v>724920.88806963176</v>
      </c>
    </row>
    <row r="3557" spans="1:16" x14ac:dyDescent="0.4">
      <c r="A3557" s="1">
        <v>3556</v>
      </c>
      <c r="B3557" s="21">
        <v>43369</v>
      </c>
      <c r="C3557" s="43">
        <v>4</v>
      </c>
      <c r="D3557">
        <v>3430</v>
      </c>
      <c r="E3557" s="25">
        <f t="shared" si="671"/>
        <v>3741</v>
      </c>
      <c r="F3557" s="25">
        <f t="shared" si="672"/>
        <v>3768.5</v>
      </c>
      <c r="G3557" s="25">
        <f t="shared" si="661"/>
        <v>0.91017646278360087</v>
      </c>
      <c r="H3557" s="25">
        <f t="shared" si="668"/>
        <v>0.99880733708417879</v>
      </c>
      <c r="I3557" s="4">
        <f t="shared" si="662"/>
        <v>3434.0957186129699</v>
      </c>
      <c r="J3557" s="25">
        <f t="shared" si="669"/>
        <v>4260.9246240475431</v>
      </c>
      <c r="K3557" s="15">
        <f t="shared" si="663"/>
        <v>4255.8427772613322</v>
      </c>
      <c r="L3557" s="36">
        <f t="shared" si="664"/>
        <v>-825.84277726133223</v>
      </c>
      <c r="M3557" s="36">
        <f t="shared" si="665"/>
        <v>825.84277726133223</v>
      </c>
      <c r="N3557" s="36">
        <f t="shared" si="666"/>
        <v>0.24077048899747294</v>
      </c>
      <c r="O3557" s="36">
        <f t="shared" si="667"/>
        <v>682016.29275471042</v>
      </c>
      <c r="P3557" s="35">
        <f t="shared" si="670"/>
        <v>682016.29275471042</v>
      </c>
    </row>
    <row r="3558" spans="1:16" x14ac:dyDescent="0.4">
      <c r="A3558" s="1">
        <v>3557</v>
      </c>
      <c r="B3558" s="21">
        <v>43370</v>
      </c>
      <c r="C3558" s="43">
        <v>1</v>
      </c>
      <c r="D3558">
        <v>4674</v>
      </c>
      <c r="E3558" s="25">
        <f t="shared" si="671"/>
        <v>3796</v>
      </c>
      <c r="F3558" s="25">
        <f t="shared" si="672"/>
        <v>3823.5</v>
      </c>
      <c r="G3558" s="25">
        <f t="shared" si="661"/>
        <v>1.2224401726167125</v>
      </c>
      <c r="H3558" s="25">
        <f t="shared" si="668"/>
        <v>1.0016405964821891</v>
      </c>
      <c r="I3558" s="4">
        <f t="shared" si="662"/>
        <v>4666.3444117733625</v>
      </c>
      <c r="J3558" s="25">
        <f t="shared" si="669"/>
        <v>4260.8647605869564</v>
      </c>
      <c r="K3558" s="15">
        <f t="shared" si="663"/>
        <v>4267.8551203242587</v>
      </c>
      <c r="L3558" s="36">
        <f t="shared" si="664"/>
        <v>406.14487967574132</v>
      </c>
      <c r="M3558" s="36">
        <f t="shared" si="665"/>
        <v>406.14487967574132</v>
      </c>
      <c r="N3558" s="36">
        <f t="shared" si="666"/>
        <v>8.6894497149281408E-2</v>
      </c>
      <c r="O3558" s="36">
        <f t="shared" si="667"/>
        <v>164953.66328682238</v>
      </c>
      <c r="P3558" s="35">
        <f t="shared" si="670"/>
        <v>164953.66328682238</v>
      </c>
    </row>
    <row r="3559" spans="1:16" x14ac:dyDescent="0.4">
      <c r="A3559" s="1">
        <v>3558</v>
      </c>
      <c r="B3559" s="21">
        <v>43371</v>
      </c>
      <c r="C3559" s="43">
        <v>2</v>
      </c>
      <c r="D3559">
        <v>3650</v>
      </c>
      <c r="E3559" s="25">
        <f t="shared" si="671"/>
        <v>3851</v>
      </c>
      <c r="F3559" s="25">
        <f t="shared" si="672"/>
        <v>3939.25</v>
      </c>
      <c r="G3559" s="25">
        <f t="shared" si="661"/>
        <v>0.92657231706543119</v>
      </c>
      <c r="H3559" s="25">
        <f t="shared" si="668"/>
        <v>0.99475543470319527</v>
      </c>
      <c r="I3559" s="4">
        <f t="shared" si="662"/>
        <v>3669.2435875849715</v>
      </c>
      <c r="J3559" s="25">
        <f t="shared" si="669"/>
        <v>4260.8048971263688</v>
      </c>
      <c r="K3559" s="15">
        <f t="shared" si="663"/>
        <v>4238.458827626444</v>
      </c>
      <c r="L3559" s="36">
        <f t="shared" si="664"/>
        <v>-588.45882762644396</v>
      </c>
      <c r="M3559" s="36">
        <f t="shared" si="665"/>
        <v>588.45882762644396</v>
      </c>
      <c r="N3559" s="36">
        <f t="shared" si="666"/>
        <v>0.16122159660998464</v>
      </c>
      <c r="O3559" s="36">
        <f t="shared" si="667"/>
        <v>346283.79181148886</v>
      </c>
      <c r="P3559" s="35">
        <f t="shared" si="670"/>
        <v>346283.79181148886</v>
      </c>
    </row>
    <row r="3560" spans="1:16" x14ac:dyDescent="0.4">
      <c r="A3560" s="1">
        <v>3559</v>
      </c>
      <c r="B3560" s="21">
        <v>43372</v>
      </c>
      <c r="C3560" s="43">
        <v>3</v>
      </c>
      <c r="D3560">
        <v>3650</v>
      </c>
      <c r="E3560" s="25">
        <f t="shared" si="671"/>
        <v>4027.5</v>
      </c>
      <c r="F3560" s="25">
        <f t="shared" si="672"/>
        <v>3872</v>
      </c>
      <c r="G3560" s="25">
        <f t="shared" si="661"/>
        <v>0.9426652892561983</v>
      </c>
      <c r="H3560" s="25">
        <f t="shared" si="668"/>
        <v>1.0047966317304369</v>
      </c>
      <c r="I3560" s="4">
        <f t="shared" si="662"/>
        <v>3632.5758713124433</v>
      </c>
      <c r="J3560" s="25">
        <f t="shared" si="669"/>
        <v>4260.7450336657821</v>
      </c>
      <c r="K3560" s="15">
        <f t="shared" si="663"/>
        <v>4281.1822584895644</v>
      </c>
      <c r="L3560" s="36">
        <f t="shared" si="664"/>
        <v>-631.18225848956445</v>
      </c>
      <c r="M3560" s="36">
        <f t="shared" si="665"/>
        <v>631.18225848956445</v>
      </c>
      <c r="N3560" s="36">
        <f t="shared" si="666"/>
        <v>0.17292664616152451</v>
      </c>
      <c r="O3560" s="36">
        <f t="shared" si="667"/>
        <v>398391.04343198735</v>
      </c>
      <c r="P3560" s="35">
        <f t="shared" si="670"/>
        <v>398391.04343198735</v>
      </c>
    </row>
    <row r="3561" spans="1:16" x14ac:dyDescent="0.4">
      <c r="A3561" s="1">
        <v>3560</v>
      </c>
      <c r="B3561" s="21">
        <v>43373</v>
      </c>
      <c r="C3561" s="43">
        <v>4</v>
      </c>
      <c r="D3561">
        <v>4136</v>
      </c>
      <c r="E3561" s="25">
        <f t="shared" si="671"/>
        <v>3716.5</v>
      </c>
      <c r="F3561" s="25">
        <f t="shared" si="672"/>
        <v>3643</v>
      </c>
      <c r="G3561" s="25">
        <f t="shared" si="661"/>
        <v>1.1353280263519077</v>
      </c>
      <c r="H3561" s="25">
        <f t="shared" si="668"/>
        <v>0.99880733708417879</v>
      </c>
      <c r="I3561" s="4">
        <f t="shared" si="662"/>
        <v>4140.9387440767478</v>
      </c>
      <c r="J3561" s="25">
        <f t="shared" si="669"/>
        <v>4260.6851702051945</v>
      </c>
      <c r="K3561" s="15">
        <f t="shared" si="663"/>
        <v>4255.6036090067009</v>
      </c>
      <c r="L3561" s="36">
        <f t="shared" si="664"/>
        <v>-119.60360900670094</v>
      </c>
      <c r="M3561" s="36">
        <f t="shared" si="665"/>
        <v>119.60360900670094</v>
      </c>
      <c r="N3561" s="36">
        <f t="shared" si="666"/>
        <v>2.8917700436823245E-2</v>
      </c>
      <c r="O3561" s="36">
        <f t="shared" si="667"/>
        <v>14305.023287427794</v>
      </c>
      <c r="P3561" s="35">
        <f t="shared" si="670"/>
        <v>14305.023287427794</v>
      </c>
    </row>
    <row r="3562" spans="1:16" x14ac:dyDescent="0.4">
      <c r="A3562" s="1">
        <v>3561</v>
      </c>
      <c r="B3562" s="21">
        <v>43374</v>
      </c>
      <c r="C3562" s="43">
        <v>1</v>
      </c>
      <c r="D3562">
        <v>3430</v>
      </c>
      <c r="E3562" s="25">
        <f t="shared" si="671"/>
        <v>3569.5</v>
      </c>
      <c r="F3562" s="25">
        <f t="shared" si="672"/>
        <v>3909.625</v>
      </c>
      <c r="G3562" s="25">
        <f t="shared" si="661"/>
        <v>0.87732199379735909</v>
      </c>
      <c r="H3562" s="25">
        <f t="shared" si="668"/>
        <v>1.0016405964821891</v>
      </c>
      <c r="I3562" s="4">
        <f t="shared" si="662"/>
        <v>3424.3819709847307</v>
      </c>
      <c r="J3562" s="25">
        <f t="shared" si="669"/>
        <v>4260.6253067446078</v>
      </c>
      <c r="K3562" s="15">
        <f t="shared" si="663"/>
        <v>4267.6152736347785</v>
      </c>
      <c r="L3562" s="36">
        <f t="shared" si="664"/>
        <v>-837.61527363477853</v>
      </c>
      <c r="M3562" s="36">
        <f t="shared" si="665"/>
        <v>837.61527363477853</v>
      </c>
      <c r="N3562" s="36">
        <f t="shared" si="666"/>
        <v>0.24420270368360891</v>
      </c>
      <c r="O3562" s="36">
        <f t="shared" si="667"/>
        <v>701599.34662626497</v>
      </c>
      <c r="P3562" s="35">
        <f t="shared" si="670"/>
        <v>701599.34662626497</v>
      </c>
    </row>
    <row r="3563" spans="1:16" x14ac:dyDescent="0.4">
      <c r="A3563" s="1">
        <v>3562</v>
      </c>
      <c r="B3563" s="21">
        <v>43375</v>
      </c>
      <c r="C3563" s="43">
        <v>2</v>
      </c>
      <c r="D3563">
        <v>3062</v>
      </c>
      <c r="E3563" s="25">
        <f t="shared" si="671"/>
        <v>4249.75</v>
      </c>
      <c r="F3563" s="25">
        <f t="shared" si="672"/>
        <v>4207.625</v>
      </c>
      <c r="G3563" s="25">
        <f t="shared" si="661"/>
        <v>0.72772644900626837</v>
      </c>
      <c r="H3563" s="25">
        <f t="shared" si="668"/>
        <v>0.99475543470319527</v>
      </c>
      <c r="I3563" s="4">
        <f t="shared" si="662"/>
        <v>3078.1435247082691</v>
      </c>
      <c r="J3563" s="25">
        <f t="shared" si="669"/>
        <v>4260.5654432840201</v>
      </c>
      <c r="K3563" s="15">
        <f t="shared" si="663"/>
        <v>4238.2206296154072</v>
      </c>
      <c r="L3563" s="36">
        <f t="shared" si="664"/>
        <v>-1176.2206296154072</v>
      </c>
      <c r="M3563" s="36">
        <f t="shared" si="665"/>
        <v>1176.2206296154072</v>
      </c>
      <c r="N3563" s="36">
        <f t="shared" si="666"/>
        <v>0.38413475820228843</v>
      </c>
      <c r="O3563" s="36">
        <f t="shared" si="667"/>
        <v>1383494.9695328651</v>
      </c>
      <c r="P3563" s="35">
        <f t="shared" si="670"/>
        <v>1383494.9695328651</v>
      </c>
    </row>
    <row r="3564" spans="1:16" x14ac:dyDescent="0.4">
      <c r="A3564" s="1">
        <v>3563</v>
      </c>
      <c r="B3564" s="21">
        <v>43376</v>
      </c>
      <c r="C3564" s="43">
        <v>3</v>
      </c>
      <c r="D3564">
        <v>6371</v>
      </c>
      <c r="E3564" s="25">
        <f t="shared" si="671"/>
        <v>4165.5</v>
      </c>
      <c r="F3564" s="25">
        <f t="shared" si="672"/>
        <v>4165.5</v>
      </c>
      <c r="G3564" s="25">
        <f t="shared" si="661"/>
        <v>1.5294682511103108</v>
      </c>
      <c r="H3564" s="25">
        <f t="shared" si="668"/>
        <v>1.0047966317304369</v>
      </c>
      <c r="I3564" s="4">
        <f t="shared" si="662"/>
        <v>6340.5865414059117</v>
      </c>
      <c r="J3564" s="25">
        <f t="shared" si="669"/>
        <v>4260.5055798234334</v>
      </c>
      <c r="K3564" s="15">
        <f t="shared" si="663"/>
        <v>4280.941656075318</v>
      </c>
      <c r="L3564" s="36">
        <f t="shared" si="664"/>
        <v>2090.058343924682</v>
      </c>
      <c r="M3564" s="36">
        <f t="shared" si="665"/>
        <v>2090.058343924682</v>
      </c>
      <c r="N3564" s="36">
        <f t="shared" si="666"/>
        <v>0.32805812963815445</v>
      </c>
      <c r="O3564" s="36">
        <f t="shared" si="667"/>
        <v>4368343.8810091848</v>
      </c>
      <c r="P3564" s="35">
        <f t="shared" si="670"/>
        <v>4368343.8810091848</v>
      </c>
    </row>
    <row r="3565" spans="1:16" x14ac:dyDescent="0.4">
      <c r="A3565" s="1">
        <v>3564</v>
      </c>
      <c r="B3565" s="21">
        <v>43377</v>
      </c>
      <c r="C3565" s="43">
        <v>4</v>
      </c>
      <c r="D3565">
        <v>3799</v>
      </c>
      <c r="E3565" s="25">
        <f t="shared" si="671"/>
        <v>4165.5</v>
      </c>
      <c r="F3565" s="25">
        <f t="shared" si="672"/>
        <v>4211.5</v>
      </c>
      <c r="G3565" s="25">
        <f t="shared" ref="G3565:G3628" si="673">D3565/F3565</f>
        <v>0.90205390003561681</v>
      </c>
      <c r="H3565" s="25">
        <f t="shared" si="668"/>
        <v>0.99880733708417879</v>
      </c>
      <c r="I3565" s="4">
        <f t="shared" ref="I3565:I3628" si="674">D3565/H3565</f>
        <v>3803.5363367378054</v>
      </c>
      <c r="J3565" s="25">
        <f t="shared" si="669"/>
        <v>4260.4457163628458</v>
      </c>
      <c r="K3565" s="15">
        <f t="shared" ref="K3565:K3628" si="675">H3565*J3565</f>
        <v>4255.3644407520705</v>
      </c>
      <c r="L3565" s="36">
        <f t="shared" ref="L3565:L3628" si="676">D3565-K3565</f>
        <v>-456.36444075207055</v>
      </c>
      <c r="M3565" s="36">
        <f t="shared" ref="M3565:M3628" si="677">ABS(L3565)</f>
        <v>456.36444075207055</v>
      </c>
      <c r="N3565" s="36">
        <f t="shared" ref="N3565:N3628" si="678">M3565/D3565</f>
        <v>0.12012751796579904</v>
      </c>
      <c r="O3565" s="36">
        <f t="shared" ref="O3565:O3628" si="679">L3565^2</f>
        <v>208268.50278295012</v>
      </c>
      <c r="P3565" s="35">
        <f t="shared" si="670"/>
        <v>208268.50278295012</v>
      </c>
    </row>
    <row r="3566" spans="1:16" x14ac:dyDescent="0.4">
      <c r="A3566" s="1">
        <v>3565</v>
      </c>
      <c r="B3566" s="21">
        <v>43378</v>
      </c>
      <c r="C3566" s="43">
        <v>1</v>
      </c>
      <c r="D3566">
        <v>3430</v>
      </c>
      <c r="E3566" s="25">
        <f t="shared" si="671"/>
        <v>4257.5</v>
      </c>
      <c r="F3566" s="25">
        <f t="shared" si="672"/>
        <v>3889.875</v>
      </c>
      <c r="G3566" s="25">
        <f t="shared" si="673"/>
        <v>0.88177640669687329</v>
      </c>
      <c r="H3566" s="25">
        <f t="shared" si="668"/>
        <v>1.0016405964821891</v>
      </c>
      <c r="I3566" s="4">
        <f t="shared" si="674"/>
        <v>3424.3819709847307</v>
      </c>
      <c r="J3566" s="25">
        <f t="shared" si="669"/>
        <v>4260.3858529022591</v>
      </c>
      <c r="K3566" s="15">
        <f t="shared" si="675"/>
        <v>4267.3754269452984</v>
      </c>
      <c r="L3566" s="36">
        <f t="shared" si="676"/>
        <v>-837.37542694529839</v>
      </c>
      <c r="M3566" s="36">
        <f t="shared" si="677"/>
        <v>837.37542694529839</v>
      </c>
      <c r="N3566" s="36">
        <f t="shared" si="678"/>
        <v>0.24413277753507243</v>
      </c>
      <c r="O3566" s="36">
        <f t="shared" si="679"/>
        <v>701197.60565182078</v>
      </c>
      <c r="P3566" s="35">
        <f t="shared" si="670"/>
        <v>701197.60565182078</v>
      </c>
    </row>
    <row r="3567" spans="1:16" x14ac:dyDescent="0.4">
      <c r="A3567" s="1">
        <v>3566</v>
      </c>
      <c r="B3567" s="21">
        <v>43379</v>
      </c>
      <c r="C3567" s="43">
        <v>2</v>
      </c>
      <c r="D3567">
        <v>3430</v>
      </c>
      <c r="E3567" s="25">
        <f t="shared" si="671"/>
        <v>3522.25</v>
      </c>
      <c r="F3567" s="25">
        <f t="shared" si="672"/>
        <v>3476.125</v>
      </c>
      <c r="G3567" s="25">
        <f t="shared" si="673"/>
        <v>0.98673091445215577</v>
      </c>
      <c r="H3567" s="25">
        <f t="shared" si="668"/>
        <v>0.99475543470319527</v>
      </c>
      <c r="I3567" s="4">
        <f t="shared" si="674"/>
        <v>3448.0837001140962</v>
      </c>
      <c r="J3567" s="25">
        <f t="shared" si="669"/>
        <v>4260.3259894416715</v>
      </c>
      <c r="K3567" s="15">
        <f t="shared" si="675"/>
        <v>4237.9824316043705</v>
      </c>
      <c r="L3567" s="36">
        <f t="shared" si="676"/>
        <v>-807.9824316043705</v>
      </c>
      <c r="M3567" s="36">
        <f t="shared" si="677"/>
        <v>807.9824316043705</v>
      </c>
      <c r="N3567" s="36">
        <f t="shared" si="678"/>
        <v>0.23556339113830044</v>
      </c>
      <c r="O3567" s="36">
        <f t="shared" si="679"/>
        <v>652835.60978131124</v>
      </c>
      <c r="P3567" s="35">
        <f t="shared" si="670"/>
        <v>652835.60978131124</v>
      </c>
    </row>
    <row r="3568" spans="1:16" x14ac:dyDescent="0.4">
      <c r="A3568" s="1">
        <v>3567</v>
      </c>
      <c r="B3568" s="21">
        <v>43380</v>
      </c>
      <c r="C3568" s="43">
        <v>3</v>
      </c>
      <c r="D3568">
        <v>3430</v>
      </c>
      <c r="E3568" s="25">
        <f t="shared" si="671"/>
        <v>3430</v>
      </c>
      <c r="F3568" s="25">
        <f t="shared" si="672"/>
        <v>3430</v>
      </c>
      <c r="G3568" s="25">
        <f t="shared" si="673"/>
        <v>1</v>
      </c>
      <c r="H3568" s="25">
        <f t="shared" si="668"/>
        <v>1.0047966317304369</v>
      </c>
      <c r="I3568" s="4">
        <f t="shared" si="674"/>
        <v>3413.6260927675839</v>
      </c>
      <c r="J3568" s="25">
        <f t="shared" si="669"/>
        <v>4260.2661259810848</v>
      </c>
      <c r="K3568" s="15">
        <f t="shared" si="675"/>
        <v>4280.7010536610715</v>
      </c>
      <c r="L3568" s="36">
        <f t="shared" si="676"/>
        <v>-850.70105366107146</v>
      </c>
      <c r="M3568" s="36">
        <f t="shared" si="677"/>
        <v>850.70105366107146</v>
      </c>
      <c r="N3568" s="36">
        <f t="shared" si="678"/>
        <v>0.24801779990118702</v>
      </c>
      <c r="O3568" s="36">
        <f t="shared" si="679"/>
        <v>723692.28270005714</v>
      </c>
      <c r="P3568" s="35">
        <f t="shared" si="670"/>
        <v>723692.28270005714</v>
      </c>
    </row>
    <row r="3569" spans="1:16" x14ac:dyDescent="0.4">
      <c r="A3569" s="1">
        <v>3568</v>
      </c>
      <c r="B3569" s="21">
        <v>43381</v>
      </c>
      <c r="C3569" s="43">
        <v>4</v>
      </c>
      <c r="D3569">
        <v>3430</v>
      </c>
      <c r="E3569" s="25">
        <f t="shared" si="671"/>
        <v>3430</v>
      </c>
      <c r="F3569" s="25">
        <f t="shared" si="672"/>
        <v>3430</v>
      </c>
      <c r="G3569" s="25">
        <f t="shared" si="673"/>
        <v>1</v>
      </c>
      <c r="H3569" s="25">
        <f t="shared" si="668"/>
        <v>0.99880733708417879</v>
      </c>
      <c r="I3569" s="4">
        <f t="shared" si="674"/>
        <v>3434.0957186129699</v>
      </c>
      <c r="J3569" s="25">
        <f t="shared" si="669"/>
        <v>4260.2062625204971</v>
      </c>
      <c r="K3569" s="15">
        <f t="shared" si="675"/>
        <v>4255.1252724974393</v>
      </c>
      <c r="L3569" s="36">
        <f t="shared" si="676"/>
        <v>-825.12527249743925</v>
      </c>
      <c r="M3569" s="36">
        <f t="shared" si="677"/>
        <v>825.12527249743925</v>
      </c>
      <c r="N3569" s="36">
        <f t="shared" si="678"/>
        <v>0.24056130393511349</v>
      </c>
      <c r="O3569" s="36">
        <f t="shared" si="679"/>
        <v>680831.71531397337</v>
      </c>
      <c r="P3569" s="35">
        <f t="shared" si="670"/>
        <v>680831.71531397337</v>
      </c>
    </row>
    <row r="3570" spans="1:16" x14ac:dyDescent="0.4">
      <c r="A3570" s="1">
        <v>3569</v>
      </c>
      <c r="B3570" s="21">
        <v>43382</v>
      </c>
      <c r="C3570" s="43">
        <v>1</v>
      </c>
      <c r="D3570">
        <v>3430</v>
      </c>
      <c r="E3570" s="25">
        <f t="shared" si="671"/>
        <v>3430</v>
      </c>
      <c r="F3570" s="25">
        <f t="shared" si="672"/>
        <v>3430</v>
      </c>
      <c r="G3570" s="25">
        <f t="shared" si="673"/>
        <v>1</v>
      </c>
      <c r="H3570" s="25">
        <f t="shared" si="668"/>
        <v>1.0016405964821891</v>
      </c>
      <c r="I3570" s="4">
        <f t="shared" si="674"/>
        <v>3424.3819709847307</v>
      </c>
      <c r="J3570" s="25">
        <f t="shared" si="669"/>
        <v>4260.1463990599104</v>
      </c>
      <c r="K3570" s="15">
        <f t="shared" si="675"/>
        <v>4267.1355802558182</v>
      </c>
      <c r="L3570" s="36">
        <f t="shared" si="676"/>
        <v>-837.13558025581824</v>
      </c>
      <c r="M3570" s="36">
        <f t="shared" si="677"/>
        <v>837.13558025581824</v>
      </c>
      <c r="N3570" s="36">
        <f t="shared" si="678"/>
        <v>0.24406285138653594</v>
      </c>
      <c r="O3570" s="36">
        <f t="shared" si="679"/>
        <v>700795.97973024554</v>
      </c>
      <c r="P3570" s="35">
        <f t="shared" si="670"/>
        <v>700795.97973024554</v>
      </c>
    </row>
    <row r="3571" spans="1:16" x14ac:dyDescent="0.4">
      <c r="A3571" s="1">
        <v>3570</v>
      </c>
      <c r="B3571" s="21">
        <v>43383</v>
      </c>
      <c r="C3571" s="43">
        <v>2</v>
      </c>
      <c r="D3571">
        <v>3430</v>
      </c>
      <c r="E3571" s="25">
        <f t="shared" si="671"/>
        <v>3430</v>
      </c>
      <c r="F3571" s="25">
        <f t="shared" si="672"/>
        <v>3430</v>
      </c>
      <c r="G3571" s="25">
        <f t="shared" si="673"/>
        <v>1</v>
      </c>
      <c r="H3571" s="25">
        <f t="shared" si="668"/>
        <v>0.99475543470319527</v>
      </c>
      <c r="I3571" s="4">
        <f t="shared" si="674"/>
        <v>3448.0837001140962</v>
      </c>
      <c r="J3571" s="25">
        <f t="shared" si="669"/>
        <v>4260.0865355993228</v>
      </c>
      <c r="K3571" s="15">
        <f t="shared" si="675"/>
        <v>4237.7442335933338</v>
      </c>
      <c r="L3571" s="36">
        <f t="shared" si="676"/>
        <v>-807.74423359333377</v>
      </c>
      <c r="M3571" s="36">
        <f t="shared" si="677"/>
        <v>807.74423359333377</v>
      </c>
      <c r="N3571" s="36">
        <f t="shared" si="678"/>
        <v>0.23549394565403317</v>
      </c>
      <c r="O3571" s="36">
        <f t="shared" si="679"/>
        <v>652450.74690328212</v>
      </c>
      <c r="P3571" s="35">
        <f t="shared" si="670"/>
        <v>652450.74690328212</v>
      </c>
    </row>
    <row r="3572" spans="1:16" x14ac:dyDescent="0.4">
      <c r="A3572" s="1">
        <v>3571</v>
      </c>
      <c r="B3572" s="21">
        <v>43384</v>
      </c>
      <c r="C3572" s="43">
        <v>3</v>
      </c>
      <c r="D3572">
        <v>3430</v>
      </c>
      <c r="E3572" s="25">
        <f t="shared" si="671"/>
        <v>3430</v>
      </c>
      <c r="F3572" s="25">
        <f t="shared" si="672"/>
        <v>3430</v>
      </c>
      <c r="G3572" s="25">
        <f t="shared" si="673"/>
        <v>1</v>
      </c>
      <c r="H3572" s="25">
        <f t="shared" si="668"/>
        <v>1.0047966317304369</v>
      </c>
      <c r="I3572" s="4">
        <f t="shared" si="674"/>
        <v>3413.6260927675839</v>
      </c>
      <c r="J3572" s="25">
        <f t="shared" si="669"/>
        <v>4260.0266721387361</v>
      </c>
      <c r="K3572" s="15">
        <f t="shared" si="675"/>
        <v>4280.4604512468241</v>
      </c>
      <c r="L3572" s="36">
        <f t="shared" si="676"/>
        <v>-850.46045124682405</v>
      </c>
      <c r="M3572" s="36">
        <f t="shared" si="677"/>
        <v>850.46045124682405</v>
      </c>
      <c r="N3572" s="36">
        <f t="shared" si="678"/>
        <v>0.24794765342473005</v>
      </c>
      <c r="O3572" s="36">
        <f t="shared" si="679"/>
        <v>723282.9791349516</v>
      </c>
      <c r="P3572" s="35">
        <f t="shared" si="670"/>
        <v>723282.9791349516</v>
      </c>
    </row>
    <row r="3573" spans="1:16" x14ac:dyDescent="0.4">
      <c r="A3573" s="1">
        <v>3572</v>
      </c>
      <c r="B3573" s="21">
        <v>43385</v>
      </c>
      <c r="C3573" s="43">
        <v>4</v>
      </c>
      <c r="D3573">
        <v>3430</v>
      </c>
      <c r="E3573" s="25">
        <f t="shared" si="671"/>
        <v>3430</v>
      </c>
      <c r="F3573" s="25">
        <f t="shared" si="672"/>
        <v>3430</v>
      </c>
      <c r="G3573" s="25">
        <f t="shared" si="673"/>
        <v>1</v>
      </c>
      <c r="H3573" s="25">
        <f t="shared" si="668"/>
        <v>0.99880733708417879</v>
      </c>
      <c r="I3573" s="4">
        <f t="shared" si="674"/>
        <v>3434.0957186129699</v>
      </c>
      <c r="J3573" s="25">
        <f t="shared" si="669"/>
        <v>4259.9668086781485</v>
      </c>
      <c r="K3573" s="15">
        <f t="shared" si="675"/>
        <v>4254.8861042428089</v>
      </c>
      <c r="L3573" s="36">
        <f t="shared" si="676"/>
        <v>-824.88610424280887</v>
      </c>
      <c r="M3573" s="36">
        <f t="shared" si="677"/>
        <v>824.88610424280887</v>
      </c>
      <c r="N3573" s="36">
        <f t="shared" si="678"/>
        <v>0.24049157558099385</v>
      </c>
      <c r="O3573" s="36">
        <f t="shared" si="679"/>
        <v>680437.0849728781</v>
      </c>
      <c r="P3573" s="35">
        <f t="shared" si="670"/>
        <v>680437.0849728781</v>
      </c>
    </row>
    <row r="3574" spans="1:16" x14ac:dyDescent="0.4">
      <c r="A3574" s="1">
        <v>3573</v>
      </c>
      <c r="B3574" s="21">
        <v>43386</v>
      </c>
      <c r="C3574" s="43">
        <v>1</v>
      </c>
      <c r="D3574">
        <v>3430</v>
      </c>
      <c r="E3574" s="25">
        <f t="shared" si="671"/>
        <v>3430</v>
      </c>
      <c r="F3574" s="25">
        <f t="shared" si="672"/>
        <v>3430</v>
      </c>
      <c r="G3574" s="25">
        <f t="shared" si="673"/>
        <v>1</v>
      </c>
      <c r="H3574" s="25">
        <f t="shared" si="668"/>
        <v>1.0016405964821891</v>
      </c>
      <c r="I3574" s="4">
        <f t="shared" si="674"/>
        <v>3424.3819709847307</v>
      </c>
      <c r="J3574" s="25">
        <f t="shared" si="669"/>
        <v>4259.9069452175618</v>
      </c>
      <c r="K3574" s="15">
        <f t="shared" si="675"/>
        <v>4266.8957335663381</v>
      </c>
      <c r="L3574" s="36">
        <f t="shared" si="676"/>
        <v>-836.89573356633809</v>
      </c>
      <c r="M3574" s="36">
        <f t="shared" si="677"/>
        <v>836.89573356633809</v>
      </c>
      <c r="N3574" s="36">
        <f t="shared" si="678"/>
        <v>0.24399292523799945</v>
      </c>
      <c r="O3574" s="36">
        <f t="shared" si="679"/>
        <v>700394.46886153915</v>
      </c>
      <c r="P3574" s="35">
        <f t="shared" si="670"/>
        <v>700394.46886153915</v>
      </c>
    </row>
    <row r="3575" spans="1:16" x14ac:dyDescent="0.4">
      <c r="A3575" s="1">
        <v>3574</v>
      </c>
      <c r="B3575" s="21">
        <v>43387</v>
      </c>
      <c r="C3575" s="43">
        <v>2</v>
      </c>
      <c r="D3575">
        <v>3430</v>
      </c>
      <c r="E3575" s="25">
        <f t="shared" si="671"/>
        <v>3430</v>
      </c>
      <c r="F3575" s="25">
        <f t="shared" si="672"/>
        <v>3430</v>
      </c>
      <c r="G3575" s="25">
        <f t="shared" si="673"/>
        <v>1</v>
      </c>
      <c r="H3575" s="25">
        <f t="shared" si="668"/>
        <v>0.99475543470319527</v>
      </c>
      <c r="I3575" s="4">
        <f t="shared" si="674"/>
        <v>3448.0837001140962</v>
      </c>
      <c r="J3575" s="25">
        <f t="shared" si="669"/>
        <v>4259.8470817569741</v>
      </c>
      <c r="K3575" s="15">
        <f t="shared" si="675"/>
        <v>4237.506035582297</v>
      </c>
      <c r="L3575" s="36">
        <f t="shared" si="676"/>
        <v>-807.50603558229705</v>
      </c>
      <c r="M3575" s="36">
        <f t="shared" si="677"/>
        <v>807.50603558229705</v>
      </c>
      <c r="N3575" s="36">
        <f t="shared" si="678"/>
        <v>0.2354245001697659</v>
      </c>
      <c r="O3575" s="36">
        <f t="shared" si="679"/>
        <v>652065.99750183802</v>
      </c>
      <c r="P3575" s="35">
        <f t="shared" si="670"/>
        <v>652065.99750183802</v>
      </c>
    </row>
    <row r="3576" spans="1:16" x14ac:dyDescent="0.4">
      <c r="A3576" s="1">
        <v>3575</v>
      </c>
      <c r="B3576" s="21">
        <v>43388</v>
      </c>
      <c r="C3576" s="43">
        <v>3</v>
      </c>
      <c r="D3576">
        <v>3430</v>
      </c>
      <c r="E3576" s="25">
        <f t="shared" si="671"/>
        <v>3430</v>
      </c>
      <c r="F3576" s="25">
        <f t="shared" si="672"/>
        <v>3430</v>
      </c>
      <c r="G3576" s="25">
        <f t="shared" si="673"/>
        <v>1</v>
      </c>
      <c r="H3576" s="25">
        <f t="shared" si="668"/>
        <v>1.0047966317304369</v>
      </c>
      <c r="I3576" s="4">
        <f t="shared" si="674"/>
        <v>3413.6260927675839</v>
      </c>
      <c r="J3576" s="25">
        <f t="shared" si="669"/>
        <v>4259.7872182963874</v>
      </c>
      <c r="K3576" s="15">
        <f t="shared" si="675"/>
        <v>4280.2198488325776</v>
      </c>
      <c r="L3576" s="36">
        <f t="shared" si="676"/>
        <v>-850.21984883257755</v>
      </c>
      <c r="M3576" s="36">
        <f t="shared" si="677"/>
        <v>850.21984883257755</v>
      </c>
      <c r="N3576" s="36">
        <f t="shared" si="678"/>
        <v>0.24787750694827335</v>
      </c>
      <c r="O3576" s="36">
        <f t="shared" si="679"/>
        <v>722873.79134889098</v>
      </c>
      <c r="P3576" s="35">
        <f t="shared" si="670"/>
        <v>722873.79134889098</v>
      </c>
    </row>
    <row r="3577" spans="1:16" x14ac:dyDescent="0.4">
      <c r="A3577" s="1">
        <v>3576</v>
      </c>
      <c r="B3577" s="21">
        <v>43389</v>
      </c>
      <c r="C3577" s="43">
        <v>4</v>
      </c>
      <c r="D3577">
        <v>3430</v>
      </c>
      <c r="E3577" s="25">
        <f t="shared" si="671"/>
        <v>3430</v>
      </c>
      <c r="F3577" s="25">
        <f t="shared" si="672"/>
        <v>3430</v>
      </c>
      <c r="G3577" s="25">
        <f t="shared" si="673"/>
        <v>1</v>
      </c>
      <c r="H3577" s="25">
        <f t="shared" si="668"/>
        <v>0.99880733708417879</v>
      </c>
      <c r="I3577" s="4">
        <f t="shared" si="674"/>
        <v>3434.0957186129699</v>
      </c>
      <c r="J3577" s="25">
        <f t="shared" si="669"/>
        <v>4259.7273548357998</v>
      </c>
      <c r="K3577" s="15">
        <f t="shared" si="675"/>
        <v>4254.6469359881776</v>
      </c>
      <c r="L3577" s="36">
        <f t="shared" si="676"/>
        <v>-824.64693598817757</v>
      </c>
      <c r="M3577" s="36">
        <f t="shared" si="677"/>
        <v>824.64693598817757</v>
      </c>
      <c r="N3577" s="36">
        <f t="shared" si="678"/>
        <v>0.24042184722687393</v>
      </c>
      <c r="O3577" s="36">
        <f t="shared" si="679"/>
        <v>680042.56903468946</v>
      </c>
      <c r="P3577" s="35">
        <f t="shared" si="670"/>
        <v>680042.56903468946</v>
      </c>
    </row>
    <row r="3578" spans="1:16" x14ac:dyDescent="0.4">
      <c r="A3578" s="1">
        <v>3577</v>
      </c>
      <c r="B3578" s="21">
        <v>43390</v>
      </c>
      <c r="C3578" s="43">
        <v>1</v>
      </c>
      <c r="D3578">
        <v>3430</v>
      </c>
      <c r="E3578" s="25">
        <f t="shared" si="671"/>
        <v>3430</v>
      </c>
      <c r="F3578" s="25">
        <f t="shared" si="672"/>
        <v>3430</v>
      </c>
      <c r="G3578" s="25">
        <f t="shared" si="673"/>
        <v>1</v>
      </c>
      <c r="H3578" s="25">
        <f t="shared" si="668"/>
        <v>1.0016405964821891</v>
      </c>
      <c r="I3578" s="4">
        <f t="shared" si="674"/>
        <v>3424.3819709847307</v>
      </c>
      <c r="J3578" s="25">
        <f t="shared" si="669"/>
        <v>4259.6674913752131</v>
      </c>
      <c r="K3578" s="15">
        <f t="shared" si="675"/>
        <v>4266.6558868768579</v>
      </c>
      <c r="L3578" s="36">
        <f t="shared" si="676"/>
        <v>-836.65588687685795</v>
      </c>
      <c r="M3578" s="36">
        <f t="shared" si="677"/>
        <v>836.65588687685795</v>
      </c>
      <c r="N3578" s="36">
        <f t="shared" si="678"/>
        <v>0.24392299908946297</v>
      </c>
      <c r="O3578" s="36">
        <f t="shared" si="679"/>
        <v>699993.07304570172</v>
      </c>
      <c r="P3578" s="35">
        <f t="shared" si="670"/>
        <v>699993.07304570172</v>
      </c>
    </row>
    <row r="3579" spans="1:16" x14ac:dyDescent="0.4">
      <c r="A3579" s="1">
        <v>3578</v>
      </c>
      <c r="B3579" s="21">
        <v>43391</v>
      </c>
      <c r="C3579" s="43">
        <v>2</v>
      </c>
      <c r="D3579">
        <v>3430</v>
      </c>
      <c r="E3579" s="25">
        <f t="shared" si="671"/>
        <v>3430</v>
      </c>
      <c r="F3579" s="25">
        <f t="shared" si="672"/>
        <v>3430</v>
      </c>
      <c r="G3579" s="25">
        <f t="shared" si="673"/>
        <v>1</v>
      </c>
      <c r="H3579" s="25">
        <f t="shared" si="668"/>
        <v>0.99475543470319527</v>
      </c>
      <c r="I3579" s="4">
        <f t="shared" si="674"/>
        <v>3448.0837001140962</v>
      </c>
      <c r="J3579" s="25">
        <f t="shared" si="669"/>
        <v>4259.6076279146255</v>
      </c>
      <c r="K3579" s="15">
        <f t="shared" si="675"/>
        <v>4237.2678375712594</v>
      </c>
      <c r="L3579" s="36">
        <f t="shared" si="676"/>
        <v>-807.26783757125941</v>
      </c>
      <c r="M3579" s="36">
        <f t="shared" si="677"/>
        <v>807.26783757125941</v>
      </c>
      <c r="N3579" s="36">
        <f t="shared" si="678"/>
        <v>0.23535505468549836</v>
      </c>
      <c r="O3579" s="36">
        <f t="shared" si="679"/>
        <v>651681.3615769773</v>
      </c>
      <c r="P3579" s="35">
        <f t="shared" si="670"/>
        <v>651681.3615769773</v>
      </c>
    </row>
    <row r="3580" spans="1:16" x14ac:dyDescent="0.4">
      <c r="A3580" s="1">
        <v>3579</v>
      </c>
      <c r="B3580" s="21">
        <v>43392</v>
      </c>
      <c r="C3580" s="43">
        <v>3</v>
      </c>
      <c r="D3580">
        <v>3430</v>
      </c>
      <c r="E3580" s="25">
        <f t="shared" si="671"/>
        <v>3430</v>
      </c>
      <c r="F3580" s="25">
        <f t="shared" si="672"/>
        <v>3430</v>
      </c>
      <c r="G3580" s="25">
        <f t="shared" si="673"/>
        <v>1</v>
      </c>
      <c r="H3580" s="25">
        <f t="shared" si="668"/>
        <v>1.0047966317304369</v>
      </c>
      <c r="I3580" s="4">
        <f t="shared" si="674"/>
        <v>3413.6260927675839</v>
      </c>
      <c r="J3580" s="25">
        <f t="shared" si="669"/>
        <v>4259.5477644540388</v>
      </c>
      <c r="K3580" s="15">
        <f t="shared" si="675"/>
        <v>4279.9792464183301</v>
      </c>
      <c r="L3580" s="36">
        <f t="shared" si="676"/>
        <v>-849.97924641833015</v>
      </c>
      <c r="M3580" s="36">
        <f t="shared" si="677"/>
        <v>849.97924641833015</v>
      </c>
      <c r="N3580" s="36">
        <f t="shared" si="678"/>
        <v>0.24780736047181637</v>
      </c>
      <c r="O3580" s="36">
        <f t="shared" si="679"/>
        <v>722464.71934187238</v>
      </c>
      <c r="P3580" s="35">
        <f t="shared" si="670"/>
        <v>722464.71934187238</v>
      </c>
    </row>
    <row r="3581" spans="1:16" x14ac:dyDescent="0.4">
      <c r="A3581" s="1">
        <v>3580</v>
      </c>
      <c r="B3581" s="21">
        <v>43393</v>
      </c>
      <c r="C3581" s="43">
        <v>4</v>
      </c>
      <c r="D3581">
        <v>3430</v>
      </c>
      <c r="E3581" s="25">
        <f t="shared" si="671"/>
        <v>3430</v>
      </c>
      <c r="F3581" s="25">
        <f t="shared" si="672"/>
        <v>3430</v>
      </c>
      <c r="G3581" s="25">
        <f t="shared" si="673"/>
        <v>1</v>
      </c>
      <c r="H3581" s="25">
        <f t="shared" si="668"/>
        <v>0.99880733708417879</v>
      </c>
      <c r="I3581" s="4">
        <f t="shared" si="674"/>
        <v>3434.0957186129699</v>
      </c>
      <c r="J3581" s="25">
        <f t="shared" si="669"/>
        <v>4259.4879009934511</v>
      </c>
      <c r="K3581" s="15">
        <f t="shared" si="675"/>
        <v>4254.4077677335472</v>
      </c>
      <c r="L3581" s="36">
        <f t="shared" si="676"/>
        <v>-824.40776773354719</v>
      </c>
      <c r="M3581" s="36">
        <f t="shared" si="677"/>
        <v>824.40776773354719</v>
      </c>
      <c r="N3581" s="36">
        <f t="shared" si="678"/>
        <v>0.24035211887275429</v>
      </c>
      <c r="O3581" s="36">
        <f t="shared" si="679"/>
        <v>679648.16749941034</v>
      </c>
      <c r="P3581" s="35">
        <f t="shared" si="670"/>
        <v>679648.16749941034</v>
      </c>
    </row>
    <row r="3582" spans="1:16" x14ac:dyDescent="0.4">
      <c r="A3582" s="1">
        <v>3581</v>
      </c>
      <c r="B3582" s="21">
        <v>43394</v>
      </c>
      <c r="C3582" s="43">
        <v>1</v>
      </c>
      <c r="D3582">
        <v>3430</v>
      </c>
      <c r="E3582" s="25">
        <f t="shared" si="671"/>
        <v>3430</v>
      </c>
      <c r="F3582" s="25">
        <f t="shared" si="672"/>
        <v>3430</v>
      </c>
      <c r="G3582" s="25">
        <f t="shared" si="673"/>
        <v>1</v>
      </c>
      <c r="H3582" s="25">
        <f t="shared" si="668"/>
        <v>1.0016405964821891</v>
      </c>
      <c r="I3582" s="4">
        <f t="shared" si="674"/>
        <v>3424.3819709847307</v>
      </c>
      <c r="J3582" s="25">
        <f t="shared" si="669"/>
        <v>4259.4280375328644</v>
      </c>
      <c r="K3582" s="15">
        <f t="shared" si="675"/>
        <v>4266.4160401873787</v>
      </c>
      <c r="L3582" s="36">
        <f t="shared" si="676"/>
        <v>-836.41604018737871</v>
      </c>
      <c r="M3582" s="36">
        <f t="shared" si="677"/>
        <v>836.41604018737871</v>
      </c>
      <c r="N3582" s="36">
        <f t="shared" si="678"/>
        <v>0.24385307294092673</v>
      </c>
      <c r="O3582" s="36">
        <f t="shared" si="679"/>
        <v>699591.79228273476</v>
      </c>
      <c r="P3582" s="35">
        <f t="shared" si="670"/>
        <v>699591.79228273476</v>
      </c>
    </row>
    <row r="3583" spans="1:16" x14ac:dyDescent="0.4">
      <c r="A3583" s="1">
        <v>3582</v>
      </c>
      <c r="B3583" s="21">
        <v>43395</v>
      </c>
      <c r="C3583" s="43">
        <v>2</v>
      </c>
      <c r="D3583">
        <v>3430</v>
      </c>
      <c r="E3583" s="25">
        <f t="shared" si="671"/>
        <v>3430</v>
      </c>
      <c r="F3583" s="25">
        <f t="shared" si="672"/>
        <v>3430</v>
      </c>
      <c r="G3583" s="25">
        <f t="shared" si="673"/>
        <v>1</v>
      </c>
      <c r="H3583" s="25">
        <f t="shared" si="668"/>
        <v>0.99475543470319527</v>
      </c>
      <c r="I3583" s="4">
        <f t="shared" si="674"/>
        <v>3448.0837001140962</v>
      </c>
      <c r="J3583" s="25">
        <f t="shared" si="669"/>
        <v>4259.3681740722768</v>
      </c>
      <c r="K3583" s="15">
        <f t="shared" si="675"/>
        <v>4237.0296395602227</v>
      </c>
      <c r="L3583" s="36">
        <f t="shared" si="676"/>
        <v>-807.02963956022268</v>
      </c>
      <c r="M3583" s="36">
        <f t="shared" si="677"/>
        <v>807.02963956022268</v>
      </c>
      <c r="N3583" s="36">
        <f t="shared" si="678"/>
        <v>0.23528560920123109</v>
      </c>
      <c r="O3583" s="36">
        <f t="shared" si="679"/>
        <v>651296.83912870288</v>
      </c>
      <c r="P3583" s="35">
        <f t="shared" si="670"/>
        <v>651296.83912870288</v>
      </c>
    </row>
    <row r="3584" spans="1:16" x14ac:dyDescent="0.4">
      <c r="A3584" s="1">
        <v>3583</v>
      </c>
      <c r="B3584" s="21">
        <v>43396</v>
      </c>
      <c r="C3584" s="43">
        <v>3</v>
      </c>
      <c r="D3584">
        <v>3430</v>
      </c>
      <c r="E3584" s="25">
        <f t="shared" si="671"/>
        <v>3430</v>
      </c>
      <c r="F3584" s="25">
        <f t="shared" si="672"/>
        <v>3457.5</v>
      </c>
      <c r="G3584" s="25">
        <f t="shared" si="673"/>
        <v>0.99204627621113517</v>
      </c>
      <c r="H3584" s="25">
        <f t="shared" si="668"/>
        <v>1.0047966317304369</v>
      </c>
      <c r="I3584" s="4">
        <f t="shared" si="674"/>
        <v>3413.6260927675839</v>
      </c>
      <c r="J3584" s="25">
        <f t="shared" si="669"/>
        <v>4259.3083106116901</v>
      </c>
      <c r="K3584" s="15">
        <f t="shared" si="675"/>
        <v>4279.7386440040837</v>
      </c>
      <c r="L3584" s="36">
        <f t="shared" si="676"/>
        <v>-849.73864400408365</v>
      </c>
      <c r="M3584" s="36">
        <f t="shared" si="677"/>
        <v>849.73864400408365</v>
      </c>
      <c r="N3584" s="36">
        <f t="shared" si="678"/>
        <v>0.24773721399535967</v>
      </c>
      <c r="O3584" s="36">
        <f t="shared" si="679"/>
        <v>722055.76311389881</v>
      </c>
      <c r="P3584" s="35">
        <f t="shared" si="670"/>
        <v>722055.76311389881</v>
      </c>
    </row>
    <row r="3585" spans="1:16" x14ac:dyDescent="0.4">
      <c r="A3585" s="1">
        <v>3584</v>
      </c>
      <c r="B3585" s="21">
        <v>43397</v>
      </c>
      <c r="C3585" s="43">
        <v>4</v>
      </c>
      <c r="D3585">
        <v>3430</v>
      </c>
      <c r="E3585" s="25">
        <f t="shared" si="671"/>
        <v>3485</v>
      </c>
      <c r="F3585" s="25">
        <f t="shared" si="672"/>
        <v>3485</v>
      </c>
      <c r="G3585" s="25">
        <f t="shared" si="673"/>
        <v>0.98421807747489243</v>
      </c>
      <c r="H3585" s="25">
        <f t="shared" si="668"/>
        <v>0.99880733708417879</v>
      </c>
      <c r="I3585" s="4">
        <f t="shared" si="674"/>
        <v>3434.0957186129699</v>
      </c>
      <c r="J3585" s="25">
        <f t="shared" si="669"/>
        <v>4259.2484471511034</v>
      </c>
      <c r="K3585" s="15">
        <f t="shared" si="675"/>
        <v>4254.1685994789168</v>
      </c>
      <c r="L3585" s="36">
        <f t="shared" si="676"/>
        <v>-824.1685994789168</v>
      </c>
      <c r="M3585" s="36">
        <f t="shared" si="677"/>
        <v>824.1685994789168</v>
      </c>
      <c r="N3585" s="36">
        <f t="shared" si="678"/>
        <v>0.24028239051863465</v>
      </c>
      <c r="O3585" s="36">
        <f t="shared" si="679"/>
        <v>679253.88036703924</v>
      </c>
      <c r="P3585" s="35">
        <f t="shared" si="670"/>
        <v>679253.88036703924</v>
      </c>
    </row>
    <row r="3586" spans="1:16" x14ac:dyDescent="0.4">
      <c r="A3586" s="1">
        <v>3585</v>
      </c>
      <c r="B3586" s="21">
        <v>43398</v>
      </c>
      <c r="C3586" s="43">
        <v>1</v>
      </c>
      <c r="D3586">
        <v>3650</v>
      </c>
      <c r="E3586" s="25">
        <f t="shared" si="671"/>
        <v>3485</v>
      </c>
      <c r="F3586" s="25">
        <f t="shared" si="672"/>
        <v>3771</v>
      </c>
      <c r="G3586" s="25">
        <f t="shared" si="673"/>
        <v>0.96791302041898697</v>
      </c>
      <c r="H3586" s="25">
        <f t="shared" ref="H3586:H3649" si="680">VLOOKUP(C3586,$Q$38:$S$42,3,FALSE)</f>
        <v>1.0016405964821891</v>
      </c>
      <c r="I3586" s="4">
        <f t="shared" si="674"/>
        <v>3644.0216309312732</v>
      </c>
      <c r="J3586" s="25">
        <f t="shared" si="669"/>
        <v>4259.1885836905158</v>
      </c>
      <c r="K3586" s="15">
        <f t="shared" si="675"/>
        <v>4266.1761934978986</v>
      </c>
      <c r="L3586" s="36">
        <f t="shared" si="676"/>
        <v>-616.17619349789857</v>
      </c>
      <c r="M3586" s="36">
        <f t="shared" si="677"/>
        <v>616.17619349789857</v>
      </c>
      <c r="N3586" s="36">
        <f t="shared" si="678"/>
        <v>0.16881539547887631</v>
      </c>
      <c r="O3586" s="36">
        <f t="shared" si="679"/>
        <v>379673.10143355973</v>
      </c>
      <c r="P3586" s="35">
        <f t="shared" si="670"/>
        <v>379673.10143355973</v>
      </c>
    </row>
    <row r="3587" spans="1:16" x14ac:dyDescent="0.4">
      <c r="A3587" s="1">
        <v>3586</v>
      </c>
      <c r="B3587" s="21">
        <v>43399</v>
      </c>
      <c r="C3587" s="43">
        <v>2</v>
      </c>
      <c r="D3587">
        <v>3430</v>
      </c>
      <c r="E3587" s="25">
        <f t="shared" si="671"/>
        <v>4057</v>
      </c>
      <c r="F3587" s="25">
        <f t="shared" si="672"/>
        <v>4139.375</v>
      </c>
      <c r="G3587" s="25">
        <f t="shared" si="673"/>
        <v>0.82862751019175596</v>
      </c>
      <c r="H3587" s="25">
        <f t="shared" si="680"/>
        <v>0.99475543470319527</v>
      </c>
      <c r="I3587" s="4">
        <f t="shared" si="674"/>
        <v>3448.0837001140962</v>
      </c>
      <c r="J3587" s="25">
        <f t="shared" ref="J3587:J3650" si="681">INTERCEPT($I$2:$I$3896,$A$2:$A$3896)+SLOPE($I$2:$I$3896,$A$2:$A$3896)*A3587</f>
        <v>4259.1287202299291</v>
      </c>
      <c r="K3587" s="15">
        <f t="shared" si="675"/>
        <v>4236.7914415491869</v>
      </c>
      <c r="L3587" s="36">
        <f t="shared" si="676"/>
        <v>-806.79144154918686</v>
      </c>
      <c r="M3587" s="36">
        <f t="shared" si="677"/>
        <v>806.79144154918686</v>
      </c>
      <c r="N3587" s="36">
        <f t="shared" si="678"/>
        <v>0.23521616371696411</v>
      </c>
      <c r="O3587" s="36">
        <f t="shared" si="679"/>
        <v>650912.43015701498</v>
      </c>
      <c r="P3587" s="35">
        <f t="shared" ref="P3587:P3650" si="682">(D3587-K3587)^2</f>
        <v>650912.43015701498</v>
      </c>
    </row>
    <row r="3588" spans="1:16" x14ac:dyDescent="0.4">
      <c r="A3588" s="1">
        <v>3587</v>
      </c>
      <c r="B3588" s="21">
        <v>43400</v>
      </c>
      <c r="C3588" s="43">
        <v>3</v>
      </c>
      <c r="D3588">
        <v>5718</v>
      </c>
      <c r="E3588" s="25">
        <f t="shared" si="671"/>
        <v>4221.75</v>
      </c>
      <c r="F3588" s="25">
        <f t="shared" si="672"/>
        <v>4194.25</v>
      </c>
      <c r="G3588" s="25">
        <f t="shared" si="673"/>
        <v>1.3632949871848363</v>
      </c>
      <c r="H3588" s="25">
        <f t="shared" si="680"/>
        <v>1.0047966317304369</v>
      </c>
      <c r="I3588" s="4">
        <f t="shared" si="674"/>
        <v>5690.7037896341235</v>
      </c>
      <c r="J3588" s="25">
        <f t="shared" si="681"/>
        <v>4259.0688567693414</v>
      </c>
      <c r="K3588" s="15">
        <f t="shared" si="675"/>
        <v>4279.4980415898372</v>
      </c>
      <c r="L3588" s="36">
        <f t="shared" si="676"/>
        <v>1438.5019584101628</v>
      </c>
      <c r="M3588" s="36">
        <f t="shared" si="677"/>
        <v>1438.5019584101628</v>
      </c>
      <c r="N3588" s="36">
        <f t="shared" si="678"/>
        <v>0.25157431941415931</v>
      </c>
      <c r="O3588" s="36">
        <f t="shared" si="679"/>
        <v>2069287.8843498738</v>
      </c>
      <c r="P3588" s="35">
        <f t="shared" si="682"/>
        <v>2069287.8843498738</v>
      </c>
    </row>
    <row r="3589" spans="1:16" x14ac:dyDescent="0.4">
      <c r="A3589" s="1">
        <v>3588</v>
      </c>
      <c r="B3589" s="21">
        <v>43401</v>
      </c>
      <c r="C3589" s="43">
        <v>4</v>
      </c>
      <c r="D3589">
        <v>4089</v>
      </c>
      <c r="E3589" s="25">
        <f t="shared" ref="E3589:E3652" si="683">AVERAGE(D3587:D3590)</f>
        <v>4166.75</v>
      </c>
      <c r="F3589" s="25">
        <f t="shared" ref="F3589:F3652" si="684">AVERAGE(E3589:E3590)</f>
        <v>4133.875</v>
      </c>
      <c r="G3589" s="25">
        <f t="shared" si="673"/>
        <v>0.98914456774817816</v>
      </c>
      <c r="H3589" s="25">
        <f t="shared" si="680"/>
        <v>0.99880733708417879</v>
      </c>
      <c r="I3589" s="4">
        <f t="shared" si="674"/>
        <v>4093.8826219849661</v>
      </c>
      <c r="J3589" s="25">
        <f t="shared" si="681"/>
        <v>4259.0089933087547</v>
      </c>
      <c r="K3589" s="15">
        <f t="shared" si="675"/>
        <v>4253.9294312242864</v>
      </c>
      <c r="L3589" s="36">
        <f t="shared" si="676"/>
        <v>-164.92943122428642</v>
      </c>
      <c r="M3589" s="36">
        <f t="shared" si="677"/>
        <v>164.92943122428642</v>
      </c>
      <c r="N3589" s="36">
        <f t="shared" si="678"/>
        <v>4.0334906144359604E-2</v>
      </c>
      <c r="O3589" s="36">
        <f t="shared" si="679"/>
        <v>27201.717283966624</v>
      </c>
      <c r="P3589" s="35">
        <f t="shared" si="682"/>
        <v>27201.717283966624</v>
      </c>
    </row>
    <row r="3590" spans="1:16" x14ac:dyDescent="0.4">
      <c r="A3590" s="1">
        <v>3589</v>
      </c>
      <c r="B3590" s="21">
        <v>43402</v>
      </c>
      <c r="C3590" s="43">
        <v>1</v>
      </c>
      <c r="D3590">
        <v>3430</v>
      </c>
      <c r="E3590" s="25">
        <f t="shared" si="683"/>
        <v>4101</v>
      </c>
      <c r="F3590" s="25">
        <f t="shared" si="684"/>
        <v>4223.75</v>
      </c>
      <c r="G3590" s="25">
        <f t="shared" si="673"/>
        <v>0.81207457827759688</v>
      </c>
      <c r="H3590" s="25">
        <f t="shared" si="680"/>
        <v>1.0016405964821891</v>
      </c>
      <c r="I3590" s="4">
        <f t="shared" si="674"/>
        <v>3424.3819709847307</v>
      </c>
      <c r="J3590" s="25">
        <f t="shared" si="681"/>
        <v>4258.9491298481671</v>
      </c>
      <c r="K3590" s="15">
        <f t="shared" si="675"/>
        <v>4265.9363468084184</v>
      </c>
      <c r="L3590" s="36">
        <f t="shared" si="676"/>
        <v>-835.93634680841842</v>
      </c>
      <c r="M3590" s="36">
        <f t="shared" si="677"/>
        <v>835.93634680841842</v>
      </c>
      <c r="N3590" s="36">
        <f t="shared" si="678"/>
        <v>0.24371322064385376</v>
      </c>
      <c r="O3590" s="36">
        <f t="shared" si="679"/>
        <v>698789.57591540436</v>
      </c>
      <c r="P3590" s="35">
        <f t="shared" si="682"/>
        <v>698789.57591540436</v>
      </c>
    </row>
    <row r="3591" spans="1:16" x14ac:dyDescent="0.4">
      <c r="A3591" s="1">
        <v>3590</v>
      </c>
      <c r="B3591" s="21">
        <v>43403</v>
      </c>
      <c r="C3591" s="43">
        <v>2</v>
      </c>
      <c r="D3591">
        <v>3167</v>
      </c>
      <c r="E3591" s="25">
        <f t="shared" si="683"/>
        <v>4346.5</v>
      </c>
      <c r="F3591" s="25">
        <f t="shared" si="684"/>
        <v>4326.5</v>
      </c>
      <c r="G3591" s="25">
        <f t="shared" si="673"/>
        <v>0.73200046226742166</v>
      </c>
      <c r="H3591" s="25">
        <f t="shared" si="680"/>
        <v>0.99475543470319527</v>
      </c>
      <c r="I3591" s="4">
        <f t="shared" si="674"/>
        <v>3183.6971073648233</v>
      </c>
      <c r="J3591" s="25">
        <f t="shared" si="681"/>
        <v>4258.8892663875804</v>
      </c>
      <c r="K3591" s="15">
        <f t="shared" si="675"/>
        <v>4236.5532435381501</v>
      </c>
      <c r="L3591" s="36">
        <f t="shared" si="676"/>
        <v>-1069.5532435381501</v>
      </c>
      <c r="M3591" s="36">
        <f t="shared" si="677"/>
        <v>1069.5532435381501</v>
      </c>
      <c r="N3591" s="36">
        <f t="shared" si="678"/>
        <v>0.33771810657977586</v>
      </c>
      <c r="O3591" s="36">
        <f t="shared" si="679"/>
        <v>1143944.1407629775</v>
      </c>
      <c r="P3591" s="35">
        <f t="shared" si="682"/>
        <v>1143944.1407629775</v>
      </c>
    </row>
    <row r="3592" spans="1:16" x14ac:dyDescent="0.4">
      <c r="A3592" s="1">
        <v>3591</v>
      </c>
      <c r="B3592" s="21">
        <v>43404</v>
      </c>
      <c r="C3592" s="43">
        <v>3</v>
      </c>
      <c r="D3592">
        <v>6700</v>
      </c>
      <c r="E3592" s="25">
        <f t="shared" si="683"/>
        <v>4306.5</v>
      </c>
      <c r="F3592" s="25">
        <f t="shared" si="684"/>
        <v>4306.5</v>
      </c>
      <c r="G3592" s="25">
        <f t="shared" si="673"/>
        <v>1.5557877626843144</v>
      </c>
      <c r="H3592" s="25">
        <f t="shared" si="680"/>
        <v>1.0047966317304369</v>
      </c>
      <c r="I3592" s="4">
        <f t="shared" si="674"/>
        <v>6668.0159829570875</v>
      </c>
      <c r="J3592" s="25">
        <f t="shared" si="681"/>
        <v>4258.8294029269928</v>
      </c>
      <c r="K3592" s="15">
        <f t="shared" si="675"/>
        <v>4279.2574391755898</v>
      </c>
      <c r="L3592" s="36">
        <f t="shared" si="676"/>
        <v>2420.7425608244102</v>
      </c>
      <c r="M3592" s="36">
        <f t="shared" si="677"/>
        <v>2420.7425608244102</v>
      </c>
      <c r="N3592" s="36">
        <f t="shared" si="678"/>
        <v>0.36130485982453886</v>
      </c>
      <c r="O3592" s="36">
        <f t="shared" si="679"/>
        <v>5859994.5457867235</v>
      </c>
      <c r="P3592" s="35">
        <f t="shared" si="682"/>
        <v>5859994.5457867235</v>
      </c>
    </row>
    <row r="3593" spans="1:16" x14ac:dyDescent="0.4">
      <c r="A3593" s="1">
        <v>3592</v>
      </c>
      <c r="B3593" s="21">
        <v>43405</v>
      </c>
      <c r="C3593" s="43">
        <v>4</v>
      </c>
      <c r="D3593">
        <v>3929</v>
      </c>
      <c r="E3593" s="25">
        <f t="shared" si="683"/>
        <v>4306.5</v>
      </c>
      <c r="F3593" s="25">
        <f t="shared" si="684"/>
        <v>4339.375</v>
      </c>
      <c r="G3593" s="25">
        <f t="shared" si="673"/>
        <v>0.90542992942532041</v>
      </c>
      <c r="H3593" s="25">
        <f t="shared" si="680"/>
        <v>0.99880733708417879</v>
      </c>
      <c r="I3593" s="4">
        <f t="shared" si="674"/>
        <v>3933.6915680554985</v>
      </c>
      <c r="J3593" s="25">
        <f t="shared" si="681"/>
        <v>4258.7695394664061</v>
      </c>
      <c r="K3593" s="15">
        <f t="shared" si="675"/>
        <v>4253.6902629696551</v>
      </c>
      <c r="L3593" s="36">
        <f t="shared" si="676"/>
        <v>-324.69026296965512</v>
      </c>
      <c r="M3593" s="36">
        <f t="shared" si="677"/>
        <v>324.69026296965512</v>
      </c>
      <c r="N3593" s="36">
        <f t="shared" si="678"/>
        <v>8.2639415365145102E-2</v>
      </c>
      <c r="O3593" s="36">
        <f t="shared" si="679"/>
        <v>105423.7668673038</v>
      </c>
      <c r="P3593" s="35">
        <f t="shared" si="682"/>
        <v>105423.7668673038</v>
      </c>
    </row>
    <row r="3594" spans="1:16" x14ac:dyDescent="0.4">
      <c r="A3594" s="1">
        <v>3593</v>
      </c>
      <c r="B3594" s="21">
        <v>43406</v>
      </c>
      <c r="C3594" s="43">
        <v>1</v>
      </c>
      <c r="D3594">
        <v>3430</v>
      </c>
      <c r="E3594" s="25">
        <f t="shared" si="683"/>
        <v>4372.25</v>
      </c>
      <c r="F3594" s="25">
        <f t="shared" si="684"/>
        <v>3963.5</v>
      </c>
      <c r="G3594" s="25">
        <f t="shared" si="673"/>
        <v>0.86539674530087041</v>
      </c>
      <c r="H3594" s="25">
        <f t="shared" si="680"/>
        <v>1.0016405964821891</v>
      </c>
      <c r="I3594" s="4">
        <f t="shared" si="674"/>
        <v>3424.3819709847307</v>
      </c>
      <c r="J3594" s="25">
        <f t="shared" si="681"/>
        <v>4258.7096760058184</v>
      </c>
      <c r="K3594" s="15">
        <f t="shared" si="675"/>
        <v>4265.6965001189383</v>
      </c>
      <c r="L3594" s="36">
        <f t="shared" si="676"/>
        <v>-835.69650011893827</v>
      </c>
      <c r="M3594" s="36">
        <f t="shared" si="677"/>
        <v>835.69650011893827</v>
      </c>
      <c r="N3594" s="36">
        <f t="shared" si="678"/>
        <v>0.24364329449531727</v>
      </c>
      <c r="O3594" s="36">
        <f t="shared" si="679"/>
        <v>698388.64031104255</v>
      </c>
      <c r="P3594" s="35">
        <f t="shared" si="682"/>
        <v>698388.64031104255</v>
      </c>
    </row>
    <row r="3595" spans="1:16" x14ac:dyDescent="0.4">
      <c r="A3595" s="1">
        <v>3594</v>
      </c>
      <c r="B3595" s="21">
        <v>43407</v>
      </c>
      <c r="C3595" s="43">
        <v>2</v>
      </c>
      <c r="D3595">
        <v>3430</v>
      </c>
      <c r="E3595" s="25">
        <f t="shared" si="683"/>
        <v>3554.75</v>
      </c>
      <c r="F3595" s="25">
        <f t="shared" si="684"/>
        <v>3492.375</v>
      </c>
      <c r="G3595" s="25">
        <f t="shared" si="673"/>
        <v>0.98213966140520415</v>
      </c>
      <c r="H3595" s="25">
        <f t="shared" si="680"/>
        <v>0.99475543470319527</v>
      </c>
      <c r="I3595" s="4">
        <f t="shared" si="674"/>
        <v>3448.0837001140962</v>
      </c>
      <c r="J3595" s="25">
        <f t="shared" si="681"/>
        <v>4258.6498125452317</v>
      </c>
      <c r="K3595" s="15">
        <f t="shared" si="675"/>
        <v>4236.3150455271134</v>
      </c>
      <c r="L3595" s="36">
        <f t="shared" si="676"/>
        <v>-806.3150455271134</v>
      </c>
      <c r="M3595" s="36">
        <f t="shared" si="677"/>
        <v>806.3150455271134</v>
      </c>
      <c r="N3595" s="36">
        <f t="shared" si="678"/>
        <v>0.23507727274842957</v>
      </c>
      <c r="O3595" s="36">
        <f t="shared" si="679"/>
        <v>650143.95264339098</v>
      </c>
      <c r="P3595" s="35">
        <f t="shared" si="682"/>
        <v>650143.95264339098</v>
      </c>
    </row>
    <row r="3596" spans="1:16" x14ac:dyDescent="0.4">
      <c r="A3596" s="1">
        <v>3595</v>
      </c>
      <c r="B3596" s="21">
        <v>43408</v>
      </c>
      <c r="C3596" s="43">
        <v>3</v>
      </c>
      <c r="D3596">
        <v>3430</v>
      </c>
      <c r="E3596" s="25">
        <f t="shared" si="683"/>
        <v>3430</v>
      </c>
      <c r="F3596" s="25">
        <f t="shared" si="684"/>
        <v>3430</v>
      </c>
      <c r="G3596" s="25">
        <f t="shared" si="673"/>
        <v>1</v>
      </c>
      <c r="H3596" s="25">
        <f t="shared" si="680"/>
        <v>1.0047966317304369</v>
      </c>
      <c r="I3596" s="4">
        <f t="shared" si="674"/>
        <v>3413.6260927675839</v>
      </c>
      <c r="J3596" s="25">
        <f t="shared" si="681"/>
        <v>4258.5899490846441</v>
      </c>
      <c r="K3596" s="15">
        <f t="shared" si="675"/>
        <v>4279.0168367613433</v>
      </c>
      <c r="L3596" s="36">
        <f t="shared" si="676"/>
        <v>-849.01683676134326</v>
      </c>
      <c r="M3596" s="36">
        <f t="shared" si="677"/>
        <v>849.01683676134326</v>
      </c>
      <c r="N3596" s="36">
        <f t="shared" si="678"/>
        <v>0.24752677456598929</v>
      </c>
      <c r="O3596" s="36">
        <f t="shared" si="679"/>
        <v>720829.58910423738</v>
      </c>
      <c r="P3596" s="35">
        <f t="shared" si="682"/>
        <v>720829.58910423738</v>
      </c>
    </row>
    <row r="3597" spans="1:16" x14ac:dyDescent="0.4">
      <c r="A3597" s="1">
        <v>3596</v>
      </c>
      <c r="B3597" s="21">
        <v>43409</v>
      </c>
      <c r="C3597" s="43">
        <v>4</v>
      </c>
      <c r="D3597">
        <v>3430</v>
      </c>
      <c r="E3597" s="25">
        <f t="shared" si="683"/>
        <v>3430</v>
      </c>
      <c r="F3597" s="25">
        <f t="shared" si="684"/>
        <v>3430</v>
      </c>
      <c r="G3597" s="25">
        <f t="shared" si="673"/>
        <v>1</v>
      </c>
      <c r="H3597" s="25">
        <f t="shared" si="680"/>
        <v>0.99880733708417879</v>
      </c>
      <c r="I3597" s="4">
        <f t="shared" si="674"/>
        <v>3434.0957186129699</v>
      </c>
      <c r="J3597" s="25">
        <f t="shared" si="681"/>
        <v>4258.5300856240574</v>
      </c>
      <c r="K3597" s="15">
        <f t="shared" si="675"/>
        <v>4253.4510947150247</v>
      </c>
      <c r="L3597" s="36">
        <f t="shared" si="676"/>
        <v>-823.45109471502474</v>
      </c>
      <c r="M3597" s="36">
        <f t="shared" si="677"/>
        <v>823.45109471502474</v>
      </c>
      <c r="N3597" s="36">
        <f t="shared" si="678"/>
        <v>0.24007320545627545</v>
      </c>
      <c r="O3597" s="36">
        <f t="shared" si="679"/>
        <v>678071.70538737264</v>
      </c>
      <c r="P3597" s="35">
        <f t="shared" si="682"/>
        <v>678071.70538737264</v>
      </c>
    </row>
    <row r="3598" spans="1:16" x14ac:dyDescent="0.4">
      <c r="A3598" s="1">
        <v>3597</v>
      </c>
      <c r="B3598" s="21">
        <v>43410</v>
      </c>
      <c r="C3598" s="43">
        <v>1</v>
      </c>
      <c r="D3598">
        <v>3430</v>
      </c>
      <c r="E3598" s="25">
        <f t="shared" si="683"/>
        <v>3430</v>
      </c>
      <c r="F3598" s="25">
        <f t="shared" si="684"/>
        <v>3430</v>
      </c>
      <c r="G3598" s="25">
        <f t="shared" si="673"/>
        <v>1</v>
      </c>
      <c r="H3598" s="25">
        <f t="shared" si="680"/>
        <v>1.0016405964821891</v>
      </c>
      <c r="I3598" s="4">
        <f t="shared" si="674"/>
        <v>3424.3819709847307</v>
      </c>
      <c r="J3598" s="25">
        <f t="shared" si="681"/>
        <v>4258.4702221634698</v>
      </c>
      <c r="K3598" s="15">
        <f t="shared" si="675"/>
        <v>4265.4566534294581</v>
      </c>
      <c r="L3598" s="36">
        <f t="shared" si="676"/>
        <v>-835.45665342945813</v>
      </c>
      <c r="M3598" s="36">
        <f t="shared" si="677"/>
        <v>835.45665342945813</v>
      </c>
      <c r="N3598" s="36">
        <f t="shared" si="678"/>
        <v>0.24357336834678078</v>
      </c>
      <c r="O3598" s="36">
        <f t="shared" si="679"/>
        <v>697987.81975954969</v>
      </c>
      <c r="P3598" s="35">
        <f t="shared" si="682"/>
        <v>697987.81975954969</v>
      </c>
    </row>
    <row r="3599" spans="1:16" x14ac:dyDescent="0.4">
      <c r="A3599" s="1">
        <v>3598</v>
      </c>
      <c r="B3599" s="21">
        <v>43411</v>
      </c>
      <c r="C3599" s="43">
        <v>2</v>
      </c>
      <c r="D3599">
        <v>3430</v>
      </c>
      <c r="E3599" s="25">
        <f t="shared" si="683"/>
        <v>3430</v>
      </c>
      <c r="F3599" s="25">
        <f t="shared" si="684"/>
        <v>3430</v>
      </c>
      <c r="G3599" s="25">
        <f t="shared" si="673"/>
        <v>1</v>
      </c>
      <c r="H3599" s="25">
        <f t="shared" si="680"/>
        <v>0.99475543470319527</v>
      </c>
      <c r="I3599" s="4">
        <f t="shared" si="674"/>
        <v>3448.0837001140962</v>
      </c>
      <c r="J3599" s="25">
        <f t="shared" si="681"/>
        <v>4258.4103587028831</v>
      </c>
      <c r="K3599" s="15">
        <f t="shared" si="675"/>
        <v>4236.0768475160758</v>
      </c>
      <c r="L3599" s="36">
        <f t="shared" si="676"/>
        <v>-806.07684751607576</v>
      </c>
      <c r="M3599" s="36">
        <f t="shared" si="677"/>
        <v>806.07684751607576</v>
      </c>
      <c r="N3599" s="36">
        <f t="shared" si="678"/>
        <v>0.23500782726416203</v>
      </c>
      <c r="O3599" s="36">
        <f t="shared" si="679"/>
        <v>649759.88410145487</v>
      </c>
      <c r="P3599" s="35">
        <f t="shared" si="682"/>
        <v>649759.88410145487</v>
      </c>
    </row>
    <row r="3600" spans="1:16" x14ac:dyDescent="0.4">
      <c r="A3600" s="1">
        <v>3599</v>
      </c>
      <c r="B3600" s="21">
        <v>43412</v>
      </c>
      <c r="C3600" s="43">
        <v>3</v>
      </c>
      <c r="D3600">
        <v>3430</v>
      </c>
      <c r="E3600" s="25">
        <f t="shared" si="683"/>
        <v>3430</v>
      </c>
      <c r="F3600" s="25">
        <f t="shared" si="684"/>
        <v>3430</v>
      </c>
      <c r="G3600" s="25">
        <f t="shared" si="673"/>
        <v>1</v>
      </c>
      <c r="H3600" s="25">
        <f t="shared" si="680"/>
        <v>1.0047966317304369</v>
      </c>
      <c r="I3600" s="4">
        <f t="shared" si="674"/>
        <v>3413.6260927675839</v>
      </c>
      <c r="J3600" s="25">
        <f t="shared" si="681"/>
        <v>4258.3504952422954</v>
      </c>
      <c r="K3600" s="15">
        <f t="shared" si="675"/>
        <v>4278.7762343470959</v>
      </c>
      <c r="L3600" s="36">
        <f t="shared" si="676"/>
        <v>-848.77623434709585</v>
      </c>
      <c r="M3600" s="36">
        <f t="shared" si="677"/>
        <v>848.77623434709585</v>
      </c>
      <c r="N3600" s="36">
        <f t="shared" si="678"/>
        <v>0.24745662808953231</v>
      </c>
      <c r="O3600" s="36">
        <f t="shared" si="679"/>
        <v>720421.09599243617</v>
      </c>
      <c r="P3600" s="35">
        <f t="shared" si="682"/>
        <v>720421.09599243617</v>
      </c>
    </row>
    <row r="3601" spans="1:16" x14ac:dyDescent="0.4">
      <c r="A3601" s="1">
        <v>3600</v>
      </c>
      <c r="B3601" s="21">
        <v>43413</v>
      </c>
      <c r="C3601" s="43">
        <v>4</v>
      </c>
      <c r="D3601">
        <v>3430</v>
      </c>
      <c r="E3601" s="25">
        <f t="shared" si="683"/>
        <v>3430</v>
      </c>
      <c r="F3601" s="25">
        <f t="shared" si="684"/>
        <v>3430</v>
      </c>
      <c r="G3601" s="25">
        <f t="shared" si="673"/>
        <v>1</v>
      </c>
      <c r="H3601" s="25">
        <f t="shared" si="680"/>
        <v>0.99880733708417879</v>
      </c>
      <c r="I3601" s="4">
        <f t="shared" si="674"/>
        <v>3434.0957186129699</v>
      </c>
      <c r="J3601" s="25">
        <f t="shared" si="681"/>
        <v>4258.2906317817087</v>
      </c>
      <c r="K3601" s="15">
        <f t="shared" si="675"/>
        <v>4253.2119264603934</v>
      </c>
      <c r="L3601" s="36">
        <f t="shared" si="676"/>
        <v>-823.21192646039344</v>
      </c>
      <c r="M3601" s="36">
        <f t="shared" si="677"/>
        <v>823.21192646039344</v>
      </c>
      <c r="N3601" s="36">
        <f t="shared" si="678"/>
        <v>0.24000347710215553</v>
      </c>
      <c r="O3601" s="36">
        <f t="shared" si="679"/>
        <v>677677.87586663221</v>
      </c>
      <c r="P3601" s="35">
        <f t="shared" si="682"/>
        <v>677677.87586663221</v>
      </c>
    </row>
    <row r="3602" spans="1:16" x14ac:dyDescent="0.4">
      <c r="A3602" s="1">
        <v>3601</v>
      </c>
      <c r="B3602" s="21">
        <v>43414</v>
      </c>
      <c r="C3602" s="43">
        <v>1</v>
      </c>
      <c r="D3602">
        <v>3430</v>
      </c>
      <c r="E3602" s="25">
        <f t="shared" si="683"/>
        <v>3430</v>
      </c>
      <c r="F3602" s="25">
        <f t="shared" si="684"/>
        <v>3430</v>
      </c>
      <c r="G3602" s="25">
        <f t="shared" si="673"/>
        <v>1</v>
      </c>
      <c r="H3602" s="25">
        <f t="shared" si="680"/>
        <v>1.0016405964821891</v>
      </c>
      <c r="I3602" s="4">
        <f t="shared" si="674"/>
        <v>3424.3819709847307</v>
      </c>
      <c r="J3602" s="25">
        <f t="shared" si="681"/>
        <v>4258.2307683211211</v>
      </c>
      <c r="K3602" s="15">
        <f t="shared" si="675"/>
        <v>4265.216806739978</v>
      </c>
      <c r="L3602" s="36">
        <f t="shared" si="676"/>
        <v>-835.21680673997798</v>
      </c>
      <c r="M3602" s="36">
        <f t="shared" si="677"/>
        <v>835.21680673997798</v>
      </c>
      <c r="N3602" s="36">
        <f t="shared" si="678"/>
        <v>0.2435034421982443</v>
      </c>
      <c r="O3602" s="36">
        <f t="shared" si="679"/>
        <v>697587.11426092568</v>
      </c>
      <c r="P3602" s="35">
        <f t="shared" si="682"/>
        <v>697587.11426092568</v>
      </c>
    </row>
    <row r="3603" spans="1:16" x14ac:dyDescent="0.4">
      <c r="A3603" s="1">
        <v>3602</v>
      </c>
      <c r="B3603" s="21">
        <v>43415</v>
      </c>
      <c r="C3603" s="43">
        <v>2</v>
      </c>
      <c r="D3603">
        <v>3430</v>
      </c>
      <c r="E3603" s="25">
        <f t="shared" si="683"/>
        <v>3430</v>
      </c>
      <c r="F3603" s="25">
        <f t="shared" si="684"/>
        <v>3779.75</v>
      </c>
      <c r="G3603" s="25">
        <f t="shared" si="673"/>
        <v>0.90746742509425227</v>
      </c>
      <c r="H3603" s="25">
        <f t="shared" si="680"/>
        <v>0.99475543470319527</v>
      </c>
      <c r="I3603" s="4">
        <f t="shared" si="674"/>
        <v>3448.0837001140962</v>
      </c>
      <c r="J3603" s="25">
        <f t="shared" si="681"/>
        <v>4258.1709048605344</v>
      </c>
      <c r="K3603" s="15">
        <f t="shared" si="675"/>
        <v>4235.838649505039</v>
      </c>
      <c r="L3603" s="36">
        <f t="shared" si="676"/>
        <v>-805.83864950503903</v>
      </c>
      <c r="M3603" s="36">
        <f t="shared" si="677"/>
        <v>805.83864950503903</v>
      </c>
      <c r="N3603" s="36">
        <f t="shared" si="678"/>
        <v>0.23493838177989476</v>
      </c>
      <c r="O3603" s="36">
        <f t="shared" si="679"/>
        <v>649375.92903610517</v>
      </c>
      <c r="P3603" s="35">
        <f t="shared" si="682"/>
        <v>649375.92903610517</v>
      </c>
    </row>
    <row r="3604" spans="1:16" x14ac:dyDescent="0.4">
      <c r="A3604" s="1">
        <v>3603</v>
      </c>
      <c r="B3604" s="21">
        <v>43416</v>
      </c>
      <c r="C3604" s="43">
        <v>3</v>
      </c>
      <c r="D3604">
        <v>3430</v>
      </c>
      <c r="E3604" s="25">
        <f t="shared" si="683"/>
        <v>4129.5</v>
      </c>
      <c r="F3604" s="25">
        <f t="shared" si="684"/>
        <v>4129.5</v>
      </c>
      <c r="G3604" s="25">
        <f t="shared" si="673"/>
        <v>0.83060903257052909</v>
      </c>
      <c r="H3604" s="25">
        <f t="shared" si="680"/>
        <v>1.0047966317304369</v>
      </c>
      <c r="I3604" s="4">
        <f t="shared" si="674"/>
        <v>3413.6260927675839</v>
      </c>
      <c r="J3604" s="25">
        <f t="shared" si="681"/>
        <v>4258.1110413999468</v>
      </c>
      <c r="K3604" s="15">
        <f t="shared" si="675"/>
        <v>4278.5356319328494</v>
      </c>
      <c r="L3604" s="36">
        <f t="shared" si="676"/>
        <v>-848.53563193284936</v>
      </c>
      <c r="M3604" s="36">
        <f t="shared" si="677"/>
        <v>848.53563193284936</v>
      </c>
      <c r="N3604" s="36">
        <f t="shared" si="678"/>
        <v>0.24738648161307561</v>
      </c>
      <c r="O3604" s="36">
        <f t="shared" si="679"/>
        <v>720012.71865967999</v>
      </c>
      <c r="P3604" s="35">
        <f t="shared" si="682"/>
        <v>720012.71865967999</v>
      </c>
    </row>
    <row r="3605" spans="1:16" x14ac:dyDescent="0.4">
      <c r="A3605" s="1">
        <v>3604</v>
      </c>
      <c r="B3605" s="21">
        <v>43417</v>
      </c>
      <c r="C3605" s="43">
        <v>4</v>
      </c>
      <c r="D3605">
        <v>6228</v>
      </c>
      <c r="E3605" s="25">
        <f t="shared" si="683"/>
        <v>4129.5</v>
      </c>
      <c r="F3605" s="25">
        <f t="shared" si="684"/>
        <v>4157</v>
      </c>
      <c r="G3605" s="25">
        <f t="shared" si="673"/>
        <v>1.4981958142891509</v>
      </c>
      <c r="H3605" s="25">
        <f t="shared" si="680"/>
        <v>0.99880733708417879</v>
      </c>
      <c r="I3605" s="4">
        <f t="shared" si="674"/>
        <v>6235.4367742045415</v>
      </c>
      <c r="J3605" s="25">
        <f t="shared" si="681"/>
        <v>4258.0511779393601</v>
      </c>
      <c r="K3605" s="15">
        <f t="shared" si="675"/>
        <v>4252.9727582057631</v>
      </c>
      <c r="L3605" s="36">
        <f t="shared" si="676"/>
        <v>1975.0272417942369</v>
      </c>
      <c r="M3605" s="36">
        <f t="shared" si="677"/>
        <v>1975.0272417942369</v>
      </c>
      <c r="N3605" s="36">
        <f t="shared" si="678"/>
        <v>0.31712062328102714</v>
      </c>
      <c r="O3605" s="36">
        <f t="shared" si="679"/>
        <v>3900732.6058293511</v>
      </c>
      <c r="P3605" s="35">
        <f t="shared" si="682"/>
        <v>3900732.6058293511</v>
      </c>
    </row>
    <row r="3606" spans="1:16" x14ac:dyDescent="0.4">
      <c r="A3606" s="1">
        <v>3605</v>
      </c>
      <c r="B3606" s="21">
        <v>43418</v>
      </c>
      <c r="C3606" s="43">
        <v>1</v>
      </c>
      <c r="D3606">
        <v>3430</v>
      </c>
      <c r="E3606" s="25">
        <f t="shared" si="683"/>
        <v>4184.5</v>
      </c>
      <c r="F3606" s="25">
        <f t="shared" si="684"/>
        <v>4365.625</v>
      </c>
      <c r="G3606" s="25">
        <f t="shared" si="673"/>
        <v>0.78568360773085177</v>
      </c>
      <c r="H3606" s="25">
        <f t="shared" si="680"/>
        <v>1.0016405964821891</v>
      </c>
      <c r="I3606" s="4">
        <f t="shared" si="674"/>
        <v>3424.3819709847307</v>
      </c>
      <c r="J3606" s="25">
        <f t="shared" si="681"/>
        <v>4257.9913144787724</v>
      </c>
      <c r="K3606" s="15">
        <f t="shared" si="675"/>
        <v>4264.9769600504978</v>
      </c>
      <c r="L3606" s="36">
        <f t="shared" si="676"/>
        <v>-834.97696005049784</v>
      </c>
      <c r="M3606" s="36">
        <f t="shared" si="677"/>
        <v>834.97696005049784</v>
      </c>
      <c r="N3606" s="36">
        <f t="shared" si="678"/>
        <v>0.24343351604970784</v>
      </c>
      <c r="O3606" s="36">
        <f t="shared" si="679"/>
        <v>697186.52381517063</v>
      </c>
      <c r="P3606" s="35">
        <f t="shared" si="682"/>
        <v>697186.52381517063</v>
      </c>
    </row>
    <row r="3607" spans="1:16" x14ac:dyDescent="0.4">
      <c r="A3607" s="1">
        <v>3606</v>
      </c>
      <c r="B3607" s="21">
        <v>43419</v>
      </c>
      <c r="C3607" s="43">
        <v>2</v>
      </c>
      <c r="D3607">
        <v>3650</v>
      </c>
      <c r="E3607" s="25">
        <f t="shared" si="683"/>
        <v>4546.75</v>
      </c>
      <c r="F3607" s="25">
        <f t="shared" si="684"/>
        <v>4151.875</v>
      </c>
      <c r="G3607" s="25">
        <f t="shared" si="673"/>
        <v>0.87912087912087911</v>
      </c>
      <c r="H3607" s="25">
        <f t="shared" si="680"/>
        <v>0.99475543470319527</v>
      </c>
      <c r="I3607" s="4">
        <f t="shared" si="674"/>
        <v>3669.2435875849715</v>
      </c>
      <c r="J3607" s="25">
        <f t="shared" si="681"/>
        <v>4257.9314510181857</v>
      </c>
      <c r="K3607" s="15">
        <f t="shared" si="675"/>
        <v>4235.6004514940023</v>
      </c>
      <c r="L3607" s="36">
        <f t="shared" si="676"/>
        <v>-585.6004514940023</v>
      </c>
      <c r="M3607" s="36">
        <f t="shared" si="677"/>
        <v>585.6004514940023</v>
      </c>
      <c r="N3607" s="36">
        <f t="shared" si="678"/>
        <v>0.1604384798613705</v>
      </c>
      <c r="O3607" s="36">
        <f t="shared" si="679"/>
        <v>342927.88878997933</v>
      </c>
      <c r="P3607" s="35">
        <f t="shared" si="682"/>
        <v>342927.88878997933</v>
      </c>
    </row>
    <row r="3608" spans="1:16" x14ac:dyDescent="0.4">
      <c r="A3608" s="1">
        <v>3607</v>
      </c>
      <c r="B3608" s="21">
        <v>43420</v>
      </c>
      <c r="C3608" s="43">
        <v>3</v>
      </c>
      <c r="D3608">
        <v>4879</v>
      </c>
      <c r="E3608" s="25">
        <f t="shared" si="683"/>
        <v>3757</v>
      </c>
      <c r="F3608" s="25">
        <f t="shared" si="684"/>
        <v>3757</v>
      </c>
      <c r="G3608" s="25">
        <f t="shared" si="673"/>
        <v>1.2986425339366516</v>
      </c>
      <c r="H3608" s="25">
        <f t="shared" si="680"/>
        <v>1.0047966317304369</v>
      </c>
      <c r="I3608" s="4">
        <f t="shared" si="674"/>
        <v>4855.7089523653185</v>
      </c>
      <c r="J3608" s="25">
        <f t="shared" si="681"/>
        <v>4257.8715875575981</v>
      </c>
      <c r="K3608" s="15">
        <f t="shared" si="675"/>
        <v>4278.2950295186029</v>
      </c>
      <c r="L3608" s="36">
        <f t="shared" si="676"/>
        <v>600.70497048139714</v>
      </c>
      <c r="M3608" s="36">
        <f t="shared" si="677"/>
        <v>600.70497048139714</v>
      </c>
      <c r="N3608" s="36">
        <f t="shared" si="678"/>
        <v>0.12312051044914883</v>
      </c>
      <c r="O3608" s="36">
        <f t="shared" si="679"/>
        <v>360846.4615610562</v>
      </c>
      <c r="P3608" s="35">
        <f t="shared" si="682"/>
        <v>360846.4615610562</v>
      </c>
    </row>
    <row r="3609" spans="1:16" x14ac:dyDescent="0.4">
      <c r="A3609" s="1">
        <v>3608</v>
      </c>
      <c r="B3609" s="21">
        <v>43421</v>
      </c>
      <c r="C3609" s="43">
        <v>4</v>
      </c>
      <c r="D3609">
        <v>3069</v>
      </c>
      <c r="E3609" s="25">
        <f t="shared" si="683"/>
        <v>3757</v>
      </c>
      <c r="F3609" s="25">
        <f t="shared" si="684"/>
        <v>3729.5</v>
      </c>
      <c r="G3609" s="25">
        <f t="shared" si="673"/>
        <v>0.82289851186486129</v>
      </c>
      <c r="H3609" s="25">
        <f t="shared" si="680"/>
        <v>0.99880733708417879</v>
      </c>
      <c r="I3609" s="4">
        <f t="shared" si="674"/>
        <v>3072.6646531846077</v>
      </c>
      <c r="J3609" s="25">
        <f t="shared" si="681"/>
        <v>4257.8117240970114</v>
      </c>
      <c r="K3609" s="15">
        <f t="shared" si="675"/>
        <v>4252.7335899511318</v>
      </c>
      <c r="L3609" s="36">
        <f t="shared" si="676"/>
        <v>-1183.7335899511318</v>
      </c>
      <c r="M3609" s="36">
        <f t="shared" si="677"/>
        <v>1183.7335899511318</v>
      </c>
      <c r="N3609" s="36">
        <f t="shared" si="678"/>
        <v>0.38570661125810746</v>
      </c>
      <c r="O3609" s="36">
        <f t="shared" si="679"/>
        <v>1401225.2119785941</v>
      </c>
      <c r="P3609" s="35">
        <f t="shared" si="682"/>
        <v>1401225.2119785941</v>
      </c>
    </row>
    <row r="3610" spans="1:16" x14ac:dyDescent="0.4">
      <c r="A3610" s="1">
        <v>3609</v>
      </c>
      <c r="B3610" s="21">
        <v>43422</v>
      </c>
      <c r="C3610" s="43">
        <v>1</v>
      </c>
      <c r="D3610">
        <v>3430</v>
      </c>
      <c r="E3610" s="25">
        <f t="shared" si="683"/>
        <v>3702</v>
      </c>
      <c r="F3610" s="25">
        <f t="shared" si="684"/>
        <v>3520.875</v>
      </c>
      <c r="G3610" s="25">
        <f t="shared" si="673"/>
        <v>0.97418965456030104</v>
      </c>
      <c r="H3610" s="25">
        <f t="shared" si="680"/>
        <v>1.0016405964821891</v>
      </c>
      <c r="I3610" s="4">
        <f t="shared" si="674"/>
        <v>3424.3819709847307</v>
      </c>
      <c r="J3610" s="25">
        <f t="shared" si="681"/>
        <v>4257.7518606364238</v>
      </c>
      <c r="K3610" s="15">
        <f t="shared" si="675"/>
        <v>4264.7371133610177</v>
      </c>
      <c r="L3610" s="36">
        <f t="shared" si="676"/>
        <v>-834.73711336101769</v>
      </c>
      <c r="M3610" s="36">
        <f t="shared" si="677"/>
        <v>834.73711336101769</v>
      </c>
      <c r="N3610" s="36">
        <f t="shared" si="678"/>
        <v>0.24336358990117135</v>
      </c>
      <c r="O3610" s="36">
        <f t="shared" si="679"/>
        <v>696786.04842228454</v>
      </c>
      <c r="P3610" s="35">
        <f t="shared" si="682"/>
        <v>696786.04842228454</v>
      </c>
    </row>
    <row r="3611" spans="1:16" x14ac:dyDescent="0.4">
      <c r="A3611" s="1">
        <v>3610</v>
      </c>
      <c r="B3611" s="21">
        <v>43423</v>
      </c>
      <c r="C3611" s="43">
        <v>2</v>
      </c>
      <c r="D3611">
        <v>3430</v>
      </c>
      <c r="E3611" s="25">
        <f t="shared" si="683"/>
        <v>3339.75</v>
      </c>
      <c r="F3611" s="25">
        <f t="shared" si="684"/>
        <v>3384.875</v>
      </c>
      <c r="G3611" s="25">
        <f t="shared" si="673"/>
        <v>1.0133313637874368</v>
      </c>
      <c r="H3611" s="25">
        <f t="shared" si="680"/>
        <v>0.99475543470319527</v>
      </c>
      <c r="I3611" s="4">
        <f t="shared" si="674"/>
        <v>3448.0837001140962</v>
      </c>
      <c r="J3611" s="25">
        <f t="shared" si="681"/>
        <v>4257.6919971758371</v>
      </c>
      <c r="K3611" s="15">
        <f t="shared" si="675"/>
        <v>4235.3622534829656</v>
      </c>
      <c r="L3611" s="36">
        <f t="shared" si="676"/>
        <v>-805.36225348296557</v>
      </c>
      <c r="M3611" s="36">
        <f t="shared" si="677"/>
        <v>805.36225348296557</v>
      </c>
      <c r="N3611" s="36">
        <f t="shared" si="678"/>
        <v>0.23479949081136023</v>
      </c>
      <c r="O3611" s="36">
        <f t="shared" si="679"/>
        <v>648608.35933516046</v>
      </c>
      <c r="P3611" s="35">
        <f t="shared" si="682"/>
        <v>648608.35933516046</v>
      </c>
    </row>
    <row r="3612" spans="1:16" x14ac:dyDescent="0.4">
      <c r="A3612" s="1">
        <v>3611</v>
      </c>
      <c r="B3612" s="21">
        <v>43424</v>
      </c>
      <c r="C3612" s="43">
        <v>3</v>
      </c>
      <c r="D3612">
        <v>3430</v>
      </c>
      <c r="E3612" s="25">
        <f t="shared" si="683"/>
        <v>3430</v>
      </c>
      <c r="F3612" s="25">
        <f t="shared" si="684"/>
        <v>3430</v>
      </c>
      <c r="G3612" s="25">
        <f t="shared" si="673"/>
        <v>1</v>
      </c>
      <c r="H3612" s="25">
        <f t="shared" si="680"/>
        <v>1.0047966317304369</v>
      </c>
      <c r="I3612" s="4">
        <f t="shared" si="674"/>
        <v>3413.6260927675839</v>
      </c>
      <c r="J3612" s="25">
        <f t="shared" si="681"/>
        <v>4257.6321337152494</v>
      </c>
      <c r="K3612" s="15">
        <f t="shared" si="675"/>
        <v>4278.0544271043555</v>
      </c>
      <c r="L3612" s="36">
        <f t="shared" si="676"/>
        <v>-848.05442710435545</v>
      </c>
      <c r="M3612" s="36">
        <f t="shared" si="677"/>
        <v>848.05442710435545</v>
      </c>
      <c r="N3612" s="36">
        <f t="shared" si="678"/>
        <v>0.24724618866016193</v>
      </c>
      <c r="O3612" s="36">
        <f t="shared" si="679"/>
        <v>719196.31133129657</v>
      </c>
      <c r="P3612" s="35">
        <f t="shared" si="682"/>
        <v>719196.31133129657</v>
      </c>
    </row>
    <row r="3613" spans="1:16" x14ac:dyDescent="0.4">
      <c r="A3613" s="1">
        <v>3612</v>
      </c>
      <c r="B3613" s="21">
        <v>43425</v>
      </c>
      <c r="C3613" s="43">
        <v>4</v>
      </c>
      <c r="D3613">
        <v>3430</v>
      </c>
      <c r="E3613" s="25">
        <f t="shared" si="683"/>
        <v>3430</v>
      </c>
      <c r="F3613" s="25">
        <f t="shared" si="684"/>
        <v>3430</v>
      </c>
      <c r="G3613" s="25">
        <f t="shared" si="673"/>
        <v>1</v>
      </c>
      <c r="H3613" s="25">
        <f t="shared" si="680"/>
        <v>0.99880733708417879</v>
      </c>
      <c r="I3613" s="4">
        <f t="shared" si="674"/>
        <v>3434.0957186129699</v>
      </c>
      <c r="J3613" s="25">
        <f t="shared" si="681"/>
        <v>4257.5722702546627</v>
      </c>
      <c r="K3613" s="15">
        <f t="shared" si="675"/>
        <v>4252.4944216965014</v>
      </c>
      <c r="L3613" s="36">
        <f t="shared" si="676"/>
        <v>-822.49442169650138</v>
      </c>
      <c r="M3613" s="36">
        <f t="shared" si="677"/>
        <v>822.49442169650138</v>
      </c>
      <c r="N3613" s="36">
        <f t="shared" si="678"/>
        <v>0.23979429203979633</v>
      </c>
      <c r="O3613" s="36">
        <f t="shared" si="679"/>
        <v>676497.07372186228</v>
      </c>
      <c r="P3613" s="35">
        <f t="shared" si="682"/>
        <v>676497.07372186228</v>
      </c>
    </row>
    <row r="3614" spans="1:16" x14ac:dyDescent="0.4">
      <c r="A3614" s="1">
        <v>3613</v>
      </c>
      <c r="B3614" s="21">
        <v>43426</v>
      </c>
      <c r="C3614" s="43">
        <v>1</v>
      </c>
      <c r="D3614">
        <v>3430</v>
      </c>
      <c r="E3614" s="25">
        <f t="shared" si="683"/>
        <v>3430</v>
      </c>
      <c r="F3614" s="25">
        <f t="shared" si="684"/>
        <v>3430</v>
      </c>
      <c r="G3614" s="25">
        <f t="shared" si="673"/>
        <v>1</v>
      </c>
      <c r="H3614" s="25">
        <f t="shared" si="680"/>
        <v>1.0016405964821891</v>
      </c>
      <c r="I3614" s="4">
        <f t="shared" si="674"/>
        <v>3424.3819709847307</v>
      </c>
      <c r="J3614" s="25">
        <f t="shared" si="681"/>
        <v>4257.5124067940751</v>
      </c>
      <c r="K3614" s="15">
        <f t="shared" si="675"/>
        <v>4264.4972666715375</v>
      </c>
      <c r="L3614" s="36">
        <f t="shared" si="676"/>
        <v>-834.49726667153755</v>
      </c>
      <c r="M3614" s="36">
        <f t="shared" si="677"/>
        <v>834.49726667153755</v>
      </c>
      <c r="N3614" s="36">
        <f t="shared" si="678"/>
        <v>0.24329366375263486</v>
      </c>
      <c r="O3614" s="36">
        <f t="shared" si="679"/>
        <v>696385.6880822673</v>
      </c>
      <c r="P3614" s="35">
        <f t="shared" si="682"/>
        <v>696385.6880822673</v>
      </c>
    </row>
    <row r="3615" spans="1:16" x14ac:dyDescent="0.4">
      <c r="A3615" s="1">
        <v>3614</v>
      </c>
      <c r="B3615" s="21">
        <v>43427</v>
      </c>
      <c r="C3615" s="43">
        <v>2</v>
      </c>
      <c r="D3615">
        <v>3430</v>
      </c>
      <c r="E3615" s="25">
        <f t="shared" si="683"/>
        <v>3430</v>
      </c>
      <c r="F3615" s="25">
        <f t="shared" si="684"/>
        <v>3430</v>
      </c>
      <c r="G3615" s="25">
        <f t="shared" si="673"/>
        <v>1</v>
      </c>
      <c r="H3615" s="25">
        <f t="shared" si="680"/>
        <v>0.99475543470319527</v>
      </c>
      <c r="I3615" s="4">
        <f t="shared" si="674"/>
        <v>3448.0837001140962</v>
      </c>
      <c r="J3615" s="25">
        <f t="shared" si="681"/>
        <v>4257.4525433334884</v>
      </c>
      <c r="K3615" s="15">
        <f t="shared" si="675"/>
        <v>4235.1240554719288</v>
      </c>
      <c r="L3615" s="36">
        <f t="shared" si="676"/>
        <v>-805.12405547192884</v>
      </c>
      <c r="M3615" s="36">
        <f t="shared" si="677"/>
        <v>805.12405547192884</v>
      </c>
      <c r="N3615" s="36">
        <f t="shared" si="678"/>
        <v>0.23473004532709296</v>
      </c>
      <c r="O3615" s="36">
        <f t="shared" si="679"/>
        <v>648224.74469956558</v>
      </c>
      <c r="P3615" s="35">
        <f t="shared" si="682"/>
        <v>648224.74469956558</v>
      </c>
    </row>
    <row r="3616" spans="1:16" x14ac:dyDescent="0.4">
      <c r="A3616" s="1">
        <v>3615</v>
      </c>
      <c r="B3616" s="21">
        <v>43428</v>
      </c>
      <c r="C3616" s="43">
        <v>3</v>
      </c>
      <c r="D3616">
        <v>3430</v>
      </c>
      <c r="E3616" s="25">
        <f t="shared" si="683"/>
        <v>3430</v>
      </c>
      <c r="F3616" s="25">
        <f t="shared" si="684"/>
        <v>3430</v>
      </c>
      <c r="G3616" s="25">
        <f t="shared" si="673"/>
        <v>1</v>
      </c>
      <c r="H3616" s="25">
        <f t="shared" si="680"/>
        <v>1.0047966317304369</v>
      </c>
      <c r="I3616" s="4">
        <f t="shared" si="674"/>
        <v>3413.6260927675839</v>
      </c>
      <c r="J3616" s="25">
        <f t="shared" si="681"/>
        <v>4257.3926798729008</v>
      </c>
      <c r="K3616" s="15">
        <f t="shared" si="675"/>
        <v>4277.813824690109</v>
      </c>
      <c r="L3616" s="36">
        <f t="shared" si="676"/>
        <v>-847.81382469010896</v>
      </c>
      <c r="M3616" s="36">
        <f t="shared" si="677"/>
        <v>847.81382469010896</v>
      </c>
      <c r="N3616" s="36">
        <f t="shared" si="678"/>
        <v>0.24717604218370523</v>
      </c>
      <c r="O3616" s="36">
        <f t="shared" si="679"/>
        <v>718788.28133567085</v>
      </c>
      <c r="P3616" s="35">
        <f t="shared" si="682"/>
        <v>718788.28133567085</v>
      </c>
    </row>
    <row r="3617" spans="1:16" x14ac:dyDescent="0.4">
      <c r="A3617" s="1">
        <v>3616</v>
      </c>
      <c r="B3617" s="21">
        <v>43429</v>
      </c>
      <c r="C3617" s="43">
        <v>4</v>
      </c>
      <c r="D3617">
        <v>3430</v>
      </c>
      <c r="E3617" s="25">
        <f t="shared" si="683"/>
        <v>3430</v>
      </c>
      <c r="F3617" s="25">
        <f t="shared" si="684"/>
        <v>3430</v>
      </c>
      <c r="G3617" s="25">
        <f t="shared" si="673"/>
        <v>1</v>
      </c>
      <c r="H3617" s="25">
        <f t="shared" si="680"/>
        <v>0.99880733708417879</v>
      </c>
      <c r="I3617" s="4">
        <f t="shared" si="674"/>
        <v>3434.0957186129699</v>
      </c>
      <c r="J3617" s="25">
        <f t="shared" si="681"/>
        <v>4257.3328164123141</v>
      </c>
      <c r="K3617" s="15">
        <f t="shared" si="675"/>
        <v>4252.2552534418701</v>
      </c>
      <c r="L3617" s="36">
        <f t="shared" si="676"/>
        <v>-822.25525344187008</v>
      </c>
      <c r="M3617" s="36">
        <f t="shared" si="677"/>
        <v>822.25525344187008</v>
      </c>
      <c r="N3617" s="36">
        <f t="shared" si="678"/>
        <v>0.23972456368567641</v>
      </c>
      <c r="O3617" s="36">
        <f t="shared" si="679"/>
        <v>676103.70181275404</v>
      </c>
      <c r="P3617" s="35">
        <f t="shared" si="682"/>
        <v>676103.70181275404</v>
      </c>
    </row>
    <row r="3618" spans="1:16" x14ac:dyDescent="0.4">
      <c r="A3618" s="1">
        <v>3617</v>
      </c>
      <c r="B3618" s="21">
        <v>43430</v>
      </c>
      <c r="C3618" s="43">
        <v>1</v>
      </c>
      <c r="D3618">
        <v>3430</v>
      </c>
      <c r="E3618" s="25">
        <f t="shared" si="683"/>
        <v>3430</v>
      </c>
      <c r="F3618" s="25">
        <f t="shared" si="684"/>
        <v>3809.625</v>
      </c>
      <c r="G3618" s="25">
        <f t="shared" si="673"/>
        <v>0.90035108442431999</v>
      </c>
      <c r="H3618" s="25">
        <f t="shared" si="680"/>
        <v>1.0016405964821891</v>
      </c>
      <c r="I3618" s="4">
        <f t="shared" si="674"/>
        <v>3424.3819709847307</v>
      </c>
      <c r="J3618" s="25">
        <f t="shared" si="681"/>
        <v>4257.2729529517264</v>
      </c>
      <c r="K3618" s="15">
        <f t="shared" si="675"/>
        <v>4264.2574199820574</v>
      </c>
      <c r="L3618" s="36">
        <f t="shared" si="676"/>
        <v>-834.2574199820574</v>
      </c>
      <c r="M3618" s="36">
        <f t="shared" si="677"/>
        <v>834.2574199820574</v>
      </c>
      <c r="N3618" s="36">
        <f t="shared" si="678"/>
        <v>0.24322373760409838</v>
      </c>
      <c r="O3618" s="36">
        <f t="shared" si="679"/>
        <v>695985.4427951189</v>
      </c>
      <c r="P3618" s="35">
        <f t="shared" si="682"/>
        <v>695985.4427951189</v>
      </c>
    </row>
    <row r="3619" spans="1:16" x14ac:dyDescent="0.4">
      <c r="A3619" s="1">
        <v>3618</v>
      </c>
      <c r="B3619" s="21">
        <v>43431</v>
      </c>
      <c r="C3619" s="43">
        <v>2</v>
      </c>
      <c r="D3619">
        <v>3430</v>
      </c>
      <c r="E3619" s="25">
        <f t="shared" si="683"/>
        <v>4189.25</v>
      </c>
      <c r="F3619" s="25">
        <f t="shared" si="684"/>
        <v>4189.25</v>
      </c>
      <c r="G3619" s="25">
        <f t="shared" si="673"/>
        <v>0.81876230828907326</v>
      </c>
      <c r="H3619" s="25">
        <f t="shared" si="680"/>
        <v>0.99475543470319527</v>
      </c>
      <c r="I3619" s="4">
        <f t="shared" si="674"/>
        <v>3448.0837001140962</v>
      </c>
      <c r="J3619" s="25">
        <f t="shared" si="681"/>
        <v>4257.2130894911397</v>
      </c>
      <c r="K3619" s="15">
        <f t="shared" si="675"/>
        <v>4234.8858574608921</v>
      </c>
      <c r="L3619" s="36">
        <f t="shared" si="676"/>
        <v>-804.88585746089211</v>
      </c>
      <c r="M3619" s="36">
        <f t="shared" si="677"/>
        <v>804.88585746089211</v>
      </c>
      <c r="N3619" s="36">
        <f t="shared" si="678"/>
        <v>0.2346605998428257</v>
      </c>
      <c r="O3619" s="36">
        <f t="shared" si="679"/>
        <v>647841.24354055559</v>
      </c>
      <c r="P3619" s="35">
        <f t="shared" si="682"/>
        <v>647841.24354055559</v>
      </c>
    </row>
    <row r="3620" spans="1:16" x14ac:dyDescent="0.4">
      <c r="A3620" s="1">
        <v>3619</v>
      </c>
      <c r="B3620" s="21">
        <v>43432</v>
      </c>
      <c r="C3620" s="43">
        <v>3</v>
      </c>
      <c r="D3620">
        <v>6467</v>
      </c>
      <c r="E3620" s="25">
        <f t="shared" si="683"/>
        <v>4189.25</v>
      </c>
      <c r="F3620" s="25">
        <f t="shared" si="684"/>
        <v>4598.125</v>
      </c>
      <c r="G3620" s="25">
        <f t="shared" si="673"/>
        <v>1.4064428435503602</v>
      </c>
      <c r="H3620" s="25">
        <f t="shared" si="680"/>
        <v>1.0047966317304369</v>
      </c>
      <c r="I3620" s="4">
        <f t="shared" si="674"/>
        <v>6436.1282629527595</v>
      </c>
      <c r="J3620" s="25">
        <f t="shared" si="681"/>
        <v>4257.1532260305521</v>
      </c>
      <c r="K3620" s="15">
        <f t="shared" si="675"/>
        <v>4277.5732222758616</v>
      </c>
      <c r="L3620" s="36">
        <f t="shared" si="676"/>
        <v>2189.4267777241384</v>
      </c>
      <c r="M3620" s="36">
        <f t="shared" si="677"/>
        <v>2189.4267777241384</v>
      </c>
      <c r="N3620" s="36">
        <f t="shared" si="678"/>
        <v>0.33855369997280632</v>
      </c>
      <c r="O3620" s="36">
        <f t="shared" si="679"/>
        <v>4793589.615015504</v>
      </c>
      <c r="P3620" s="35">
        <f t="shared" si="682"/>
        <v>4793589.615015504</v>
      </c>
    </row>
    <row r="3621" spans="1:16" x14ac:dyDescent="0.4">
      <c r="A3621" s="1">
        <v>3620</v>
      </c>
      <c r="B3621" s="21">
        <v>43433</v>
      </c>
      <c r="C3621" s="43">
        <v>4</v>
      </c>
      <c r="D3621">
        <v>3430</v>
      </c>
      <c r="E3621" s="25">
        <f t="shared" si="683"/>
        <v>5007</v>
      </c>
      <c r="F3621" s="25">
        <f t="shared" si="684"/>
        <v>5252.75</v>
      </c>
      <c r="G3621" s="25">
        <f t="shared" si="673"/>
        <v>0.65299129027652181</v>
      </c>
      <c r="H3621" s="25">
        <f t="shared" si="680"/>
        <v>0.99880733708417879</v>
      </c>
      <c r="I3621" s="4">
        <f t="shared" si="674"/>
        <v>3434.0957186129699</v>
      </c>
      <c r="J3621" s="25">
        <f t="shared" si="681"/>
        <v>4257.0933625699654</v>
      </c>
      <c r="K3621" s="15">
        <f t="shared" si="675"/>
        <v>4252.0160851872397</v>
      </c>
      <c r="L3621" s="36">
        <f t="shared" si="676"/>
        <v>-822.0160851872397</v>
      </c>
      <c r="M3621" s="36">
        <f t="shared" si="677"/>
        <v>822.0160851872397</v>
      </c>
      <c r="N3621" s="36">
        <f t="shared" si="678"/>
        <v>0.23965483533155676</v>
      </c>
      <c r="O3621" s="36">
        <f t="shared" si="679"/>
        <v>675710.44430655532</v>
      </c>
      <c r="P3621" s="35">
        <f t="shared" si="682"/>
        <v>675710.44430655532</v>
      </c>
    </row>
    <row r="3622" spans="1:16" x14ac:dyDescent="0.4">
      <c r="A3622" s="1">
        <v>3621</v>
      </c>
      <c r="B3622" s="21">
        <v>43434</v>
      </c>
      <c r="C3622" s="43">
        <v>1</v>
      </c>
      <c r="D3622">
        <v>6701</v>
      </c>
      <c r="E3622" s="25">
        <f t="shared" si="683"/>
        <v>5498.5</v>
      </c>
      <c r="F3622" s="25">
        <f t="shared" si="684"/>
        <v>5071.75</v>
      </c>
      <c r="G3622" s="25">
        <f t="shared" si="673"/>
        <v>1.32124020308572</v>
      </c>
      <c r="H3622" s="25">
        <f t="shared" si="680"/>
        <v>1.0016405964821891</v>
      </c>
      <c r="I3622" s="4">
        <f t="shared" si="674"/>
        <v>6690.024369553551</v>
      </c>
      <c r="J3622" s="25">
        <f t="shared" si="681"/>
        <v>4257.0334991093778</v>
      </c>
      <c r="K3622" s="15">
        <f t="shared" si="675"/>
        <v>4264.0175732925773</v>
      </c>
      <c r="L3622" s="36">
        <f t="shared" si="676"/>
        <v>2436.9824267074227</v>
      </c>
      <c r="M3622" s="36">
        <f t="shared" si="677"/>
        <v>2436.9824267074227</v>
      </c>
      <c r="N3622" s="36">
        <f t="shared" si="678"/>
        <v>0.36367444063683374</v>
      </c>
      <c r="O3622" s="36">
        <f t="shared" si="679"/>
        <v>5938883.348080799</v>
      </c>
      <c r="P3622" s="35">
        <f t="shared" si="682"/>
        <v>5938883.348080799</v>
      </c>
    </row>
    <row r="3623" spans="1:16" x14ac:dyDescent="0.4">
      <c r="A3623" s="1">
        <v>3622</v>
      </c>
      <c r="B3623" s="21">
        <v>43435</v>
      </c>
      <c r="C3623" s="43">
        <v>2</v>
      </c>
      <c r="D3623">
        <v>5396</v>
      </c>
      <c r="E3623" s="25">
        <f t="shared" si="683"/>
        <v>4645</v>
      </c>
      <c r="F3623" s="25">
        <f t="shared" si="684"/>
        <v>4645</v>
      </c>
      <c r="G3623" s="25">
        <f t="shared" si="673"/>
        <v>1.1616792249730894</v>
      </c>
      <c r="H3623" s="25">
        <f t="shared" si="680"/>
        <v>0.99475543470319527</v>
      </c>
      <c r="I3623" s="4">
        <f t="shared" si="674"/>
        <v>5424.4488763310974</v>
      </c>
      <c r="J3623" s="25">
        <f t="shared" si="681"/>
        <v>4256.9736356487911</v>
      </c>
      <c r="K3623" s="15">
        <f t="shared" si="675"/>
        <v>4234.6476594498545</v>
      </c>
      <c r="L3623" s="36">
        <f t="shared" si="676"/>
        <v>1161.3523405501455</v>
      </c>
      <c r="M3623" s="36">
        <f t="shared" si="677"/>
        <v>1161.3523405501455</v>
      </c>
      <c r="N3623" s="36">
        <f t="shared" si="678"/>
        <v>0.21522467393442282</v>
      </c>
      <c r="O3623" s="36">
        <f t="shared" si="679"/>
        <v>1348739.2589013013</v>
      </c>
      <c r="P3623" s="35">
        <f t="shared" si="682"/>
        <v>1348739.2589013013</v>
      </c>
    </row>
    <row r="3624" spans="1:16" x14ac:dyDescent="0.4">
      <c r="A3624" s="1">
        <v>3623</v>
      </c>
      <c r="B3624" s="21">
        <v>43436</v>
      </c>
      <c r="C3624" s="43">
        <v>3</v>
      </c>
      <c r="D3624">
        <v>3053</v>
      </c>
      <c r="E3624" s="25">
        <f t="shared" si="683"/>
        <v>4645</v>
      </c>
      <c r="F3624" s="25">
        <f t="shared" si="684"/>
        <v>4236.125</v>
      </c>
      <c r="G3624" s="25">
        <f t="shared" si="673"/>
        <v>0.72070583375136477</v>
      </c>
      <c r="H3624" s="25">
        <f t="shared" si="680"/>
        <v>1.0047966317304369</v>
      </c>
      <c r="I3624" s="4">
        <f t="shared" si="674"/>
        <v>3038.4257904429833</v>
      </c>
      <c r="J3624" s="25">
        <f t="shared" si="681"/>
        <v>4256.9137721882034</v>
      </c>
      <c r="K3624" s="15">
        <f t="shared" si="675"/>
        <v>4277.3326198616151</v>
      </c>
      <c r="L3624" s="36">
        <f t="shared" si="676"/>
        <v>-1224.3326198616151</v>
      </c>
      <c r="M3624" s="36">
        <f t="shared" si="677"/>
        <v>1224.3326198616151</v>
      </c>
      <c r="N3624" s="36">
        <f t="shared" si="678"/>
        <v>0.40102607922096795</v>
      </c>
      <c r="O3624" s="36">
        <f t="shared" si="679"/>
        <v>1498990.3640572061</v>
      </c>
      <c r="P3624" s="35">
        <f t="shared" si="682"/>
        <v>1498990.3640572061</v>
      </c>
    </row>
    <row r="3625" spans="1:16" x14ac:dyDescent="0.4">
      <c r="A3625" s="1">
        <v>3624</v>
      </c>
      <c r="B3625" s="21">
        <v>43437</v>
      </c>
      <c r="C3625" s="43">
        <v>4</v>
      </c>
      <c r="D3625">
        <v>3430</v>
      </c>
      <c r="E3625" s="25">
        <f t="shared" si="683"/>
        <v>3827.25</v>
      </c>
      <c r="F3625" s="25">
        <f t="shared" si="684"/>
        <v>3581.5</v>
      </c>
      <c r="G3625" s="25">
        <f t="shared" si="673"/>
        <v>0.95769928800781801</v>
      </c>
      <c r="H3625" s="25">
        <f t="shared" si="680"/>
        <v>0.99880733708417879</v>
      </c>
      <c r="I3625" s="4">
        <f t="shared" si="674"/>
        <v>3434.0957186129699</v>
      </c>
      <c r="J3625" s="25">
        <f t="shared" si="681"/>
        <v>4256.8539087276167</v>
      </c>
      <c r="K3625" s="15">
        <f t="shared" si="675"/>
        <v>4251.7769169326084</v>
      </c>
      <c r="L3625" s="36">
        <f t="shared" si="676"/>
        <v>-821.7769169326084</v>
      </c>
      <c r="M3625" s="36">
        <f t="shared" si="677"/>
        <v>821.7769169326084</v>
      </c>
      <c r="N3625" s="36">
        <f t="shared" si="678"/>
        <v>0.23958510697743685</v>
      </c>
      <c r="O3625" s="36">
        <f t="shared" si="679"/>
        <v>675317.30120326323</v>
      </c>
      <c r="P3625" s="35">
        <f t="shared" si="682"/>
        <v>675317.30120326323</v>
      </c>
    </row>
    <row r="3626" spans="1:16" x14ac:dyDescent="0.4">
      <c r="A3626" s="1">
        <v>3625</v>
      </c>
      <c r="B3626" s="21">
        <v>43438</v>
      </c>
      <c r="C3626" s="43">
        <v>1</v>
      </c>
      <c r="D3626">
        <v>3430</v>
      </c>
      <c r="E3626" s="25">
        <f t="shared" si="683"/>
        <v>3335.75</v>
      </c>
      <c r="F3626" s="25">
        <f t="shared" si="684"/>
        <v>3382.875</v>
      </c>
      <c r="G3626" s="25">
        <f t="shared" si="673"/>
        <v>1.0139304585596571</v>
      </c>
      <c r="H3626" s="25">
        <f t="shared" si="680"/>
        <v>1.0016405964821891</v>
      </c>
      <c r="I3626" s="4">
        <f t="shared" si="674"/>
        <v>3424.3819709847307</v>
      </c>
      <c r="J3626" s="25">
        <f t="shared" si="681"/>
        <v>4256.7940452670291</v>
      </c>
      <c r="K3626" s="15">
        <f t="shared" si="675"/>
        <v>4263.7777266030971</v>
      </c>
      <c r="L3626" s="36">
        <f t="shared" si="676"/>
        <v>-833.77772660309711</v>
      </c>
      <c r="M3626" s="36">
        <f t="shared" si="677"/>
        <v>833.77772660309711</v>
      </c>
      <c r="N3626" s="36">
        <f t="shared" si="678"/>
        <v>0.2430838853070254</v>
      </c>
      <c r="O3626" s="36">
        <f t="shared" si="679"/>
        <v>695185.29737942899</v>
      </c>
      <c r="P3626" s="35">
        <f t="shared" si="682"/>
        <v>695185.29737942899</v>
      </c>
    </row>
    <row r="3627" spans="1:16" x14ac:dyDescent="0.4">
      <c r="A3627" s="1">
        <v>3626</v>
      </c>
      <c r="B3627" s="21">
        <v>43439</v>
      </c>
      <c r="C3627" s="43">
        <v>2</v>
      </c>
      <c r="D3627">
        <v>3430</v>
      </c>
      <c r="E3627" s="25">
        <f t="shared" si="683"/>
        <v>3430</v>
      </c>
      <c r="F3627" s="25">
        <f t="shared" si="684"/>
        <v>3430</v>
      </c>
      <c r="G3627" s="25">
        <f t="shared" si="673"/>
        <v>1</v>
      </c>
      <c r="H3627" s="25">
        <f t="shared" si="680"/>
        <v>0.99475543470319527</v>
      </c>
      <c r="I3627" s="4">
        <f t="shared" si="674"/>
        <v>3448.0837001140962</v>
      </c>
      <c r="J3627" s="25">
        <f t="shared" si="681"/>
        <v>4256.7341818064424</v>
      </c>
      <c r="K3627" s="15">
        <f t="shared" si="675"/>
        <v>4234.4094614388177</v>
      </c>
      <c r="L3627" s="36">
        <f t="shared" si="676"/>
        <v>-804.40946143881774</v>
      </c>
      <c r="M3627" s="36">
        <f t="shared" si="677"/>
        <v>804.40946143881774</v>
      </c>
      <c r="N3627" s="36">
        <f t="shared" si="678"/>
        <v>0.23452170887429089</v>
      </c>
      <c r="O3627" s="36">
        <f t="shared" si="679"/>
        <v>647074.58165228879</v>
      </c>
      <c r="P3627" s="35">
        <f t="shared" si="682"/>
        <v>647074.58165228879</v>
      </c>
    </row>
    <row r="3628" spans="1:16" x14ac:dyDescent="0.4">
      <c r="A3628" s="1">
        <v>3627</v>
      </c>
      <c r="B3628" s="21">
        <v>43440</v>
      </c>
      <c r="C3628" s="43">
        <v>3</v>
      </c>
      <c r="D3628">
        <v>3430</v>
      </c>
      <c r="E3628" s="25">
        <f t="shared" si="683"/>
        <v>3430</v>
      </c>
      <c r="F3628" s="25">
        <f t="shared" si="684"/>
        <v>3430</v>
      </c>
      <c r="G3628" s="25">
        <f t="shared" si="673"/>
        <v>1</v>
      </c>
      <c r="H3628" s="25">
        <f t="shared" si="680"/>
        <v>1.0047966317304369</v>
      </c>
      <c r="I3628" s="4">
        <f t="shared" si="674"/>
        <v>3413.6260927675839</v>
      </c>
      <c r="J3628" s="25">
        <f t="shared" si="681"/>
        <v>4256.6743183458548</v>
      </c>
      <c r="K3628" s="15">
        <f t="shared" si="675"/>
        <v>4277.0920174473686</v>
      </c>
      <c r="L3628" s="36">
        <f t="shared" si="676"/>
        <v>-847.09201744736856</v>
      </c>
      <c r="M3628" s="36">
        <f t="shared" si="677"/>
        <v>847.09201744736856</v>
      </c>
      <c r="N3628" s="36">
        <f t="shared" si="678"/>
        <v>0.24696560275433485</v>
      </c>
      <c r="O3628" s="36">
        <f t="shared" si="679"/>
        <v>717564.88602305297</v>
      </c>
      <c r="P3628" s="35">
        <f t="shared" si="682"/>
        <v>717564.88602305297</v>
      </c>
    </row>
    <row r="3629" spans="1:16" x14ac:dyDescent="0.4">
      <c r="A3629" s="1">
        <v>3628</v>
      </c>
      <c r="B3629" s="21">
        <v>43441</v>
      </c>
      <c r="C3629" s="43">
        <v>4</v>
      </c>
      <c r="D3629">
        <v>3430</v>
      </c>
      <c r="E3629" s="25">
        <f t="shared" si="683"/>
        <v>3430</v>
      </c>
      <c r="F3629" s="25">
        <f t="shared" si="684"/>
        <v>3457.5</v>
      </c>
      <c r="G3629" s="25">
        <f t="shared" ref="G3629:G3692" si="685">D3629/F3629</f>
        <v>0.99204627621113517</v>
      </c>
      <c r="H3629" s="25">
        <f t="shared" si="680"/>
        <v>0.99880733708417879</v>
      </c>
      <c r="I3629" s="4">
        <f t="shared" ref="I3629:I3692" si="686">D3629/H3629</f>
        <v>3434.0957186129699</v>
      </c>
      <c r="J3629" s="25">
        <f t="shared" si="681"/>
        <v>4256.6144548852681</v>
      </c>
      <c r="K3629" s="15">
        <f t="shared" ref="K3629:K3692" si="687">H3629*J3629</f>
        <v>4251.537748677978</v>
      </c>
      <c r="L3629" s="36">
        <f t="shared" ref="L3629:L3692" si="688">D3629-K3629</f>
        <v>-821.53774867797802</v>
      </c>
      <c r="M3629" s="36">
        <f t="shared" ref="M3629:M3692" si="689">ABS(L3629)</f>
        <v>821.53774867797802</v>
      </c>
      <c r="N3629" s="36">
        <f t="shared" ref="N3629:N3692" si="690">M3629/D3629</f>
        <v>0.2395153786233172</v>
      </c>
      <c r="O3629" s="36">
        <f t="shared" ref="O3629:O3692" si="691">L3629^2</f>
        <v>674924.27250288054</v>
      </c>
      <c r="P3629" s="35">
        <f t="shared" si="682"/>
        <v>674924.27250288054</v>
      </c>
    </row>
    <row r="3630" spans="1:16" x14ac:dyDescent="0.4">
      <c r="A3630" s="1">
        <v>3629</v>
      </c>
      <c r="B3630" s="21">
        <v>43442</v>
      </c>
      <c r="C3630" s="43">
        <v>1</v>
      </c>
      <c r="D3630">
        <v>3430</v>
      </c>
      <c r="E3630" s="25">
        <f t="shared" si="683"/>
        <v>3485</v>
      </c>
      <c r="F3630" s="25">
        <f t="shared" si="684"/>
        <v>3485</v>
      </c>
      <c r="G3630" s="25">
        <f t="shared" si="685"/>
        <v>0.98421807747489243</v>
      </c>
      <c r="H3630" s="25">
        <f t="shared" si="680"/>
        <v>1.0016405964821891</v>
      </c>
      <c r="I3630" s="4">
        <f t="shared" si="686"/>
        <v>3424.3819709847307</v>
      </c>
      <c r="J3630" s="25">
        <f t="shared" si="681"/>
        <v>4256.5545914246804</v>
      </c>
      <c r="K3630" s="15">
        <f t="shared" si="687"/>
        <v>4263.5378799136179</v>
      </c>
      <c r="L3630" s="36">
        <f t="shared" si="688"/>
        <v>-833.53787991361787</v>
      </c>
      <c r="M3630" s="36">
        <f t="shared" si="689"/>
        <v>833.53787991361787</v>
      </c>
      <c r="N3630" s="36">
        <f t="shared" si="690"/>
        <v>0.24301395915848917</v>
      </c>
      <c r="O3630" s="36">
        <f t="shared" si="691"/>
        <v>694785.39725088887</v>
      </c>
      <c r="P3630" s="35">
        <f t="shared" si="682"/>
        <v>694785.39725088887</v>
      </c>
    </row>
    <row r="3631" spans="1:16" x14ac:dyDescent="0.4">
      <c r="A3631" s="1">
        <v>3630</v>
      </c>
      <c r="B3631" s="21">
        <v>43443</v>
      </c>
      <c r="C3631" s="43">
        <v>2</v>
      </c>
      <c r="D3631">
        <v>3650</v>
      </c>
      <c r="E3631" s="25">
        <f t="shared" si="683"/>
        <v>3485</v>
      </c>
      <c r="F3631" s="25">
        <f t="shared" si="684"/>
        <v>3485</v>
      </c>
      <c r="G3631" s="25">
        <f t="shared" si="685"/>
        <v>1.0473457675753228</v>
      </c>
      <c r="H3631" s="25">
        <f t="shared" si="680"/>
        <v>0.99475543470319527</v>
      </c>
      <c r="I3631" s="4">
        <f t="shared" si="686"/>
        <v>3669.2435875849715</v>
      </c>
      <c r="J3631" s="25">
        <f t="shared" si="681"/>
        <v>4256.4947279640937</v>
      </c>
      <c r="K3631" s="15">
        <f t="shared" si="687"/>
        <v>4234.171263427781</v>
      </c>
      <c r="L3631" s="36">
        <f t="shared" si="688"/>
        <v>-584.17126342778101</v>
      </c>
      <c r="M3631" s="36">
        <f t="shared" si="689"/>
        <v>584.17126342778101</v>
      </c>
      <c r="N3631" s="36">
        <f t="shared" si="690"/>
        <v>0.16004692148706329</v>
      </c>
      <c r="O3631" s="36">
        <f t="shared" si="691"/>
        <v>341256.06501480989</v>
      </c>
      <c r="P3631" s="35">
        <f t="shared" si="682"/>
        <v>341256.06501480989</v>
      </c>
    </row>
    <row r="3632" spans="1:16" x14ac:dyDescent="0.4">
      <c r="A3632" s="1">
        <v>3631</v>
      </c>
      <c r="B3632" s="21">
        <v>43444</v>
      </c>
      <c r="C3632" s="43">
        <v>3</v>
      </c>
      <c r="D3632">
        <v>3430</v>
      </c>
      <c r="E3632" s="25">
        <f t="shared" si="683"/>
        <v>3485</v>
      </c>
      <c r="F3632" s="25">
        <f t="shared" si="684"/>
        <v>3485</v>
      </c>
      <c r="G3632" s="25">
        <f t="shared" si="685"/>
        <v>0.98421807747489243</v>
      </c>
      <c r="H3632" s="25">
        <f t="shared" si="680"/>
        <v>1.0047966317304369</v>
      </c>
      <c r="I3632" s="4">
        <f t="shared" si="686"/>
        <v>3413.6260927675839</v>
      </c>
      <c r="J3632" s="25">
        <f t="shared" si="681"/>
        <v>4256.4348645035061</v>
      </c>
      <c r="K3632" s="15">
        <f t="shared" si="687"/>
        <v>4276.8514150331212</v>
      </c>
      <c r="L3632" s="36">
        <f t="shared" si="688"/>
        <v>-846.85141503312116</v>
      </c>
      <c r="M3632" s="36">
        <f t="shared" si="689"/>
        <v>846.85141503312116</v>
      </c>
      <c r="N3632" s="36">
        <f t="shared" si="690"/>
        <v>0.2468954562778779</v>
      </c>
      <c r="O3632" s="36">
        <f t="shared" si="691"/>
        <v>717157.3191435996</v>
      </c>
      <c r="P3632" s="35">
        <f t="shared" si="682"/>
        <v>717157.3191435996</v>
      </c>
    </row>
    <row r="3633" spans="1:16" x14ac:dyDescent="0.4">
      <c r="A3633" s="1">
        <v>3632</v>
      </c>
      <c r="B3633" s="21">
        <v>43445</v>
      </c>
      <c r="C3633" s="43">
        <v>4</v>
      </c>
      <c r="D3633">
        <v>3430</v>
      </c>
      <c r="E3633" s="25">
        <f t="shared" si="683"/>
        <v>3485</v>
      </c>
      <c r="F3633" s="25">
        <f t="shared" si="684"/>
        <v>3732.75</v>
      </c>
      <c r="G3633" s="25">
        <f t="shared" si="685"/>
        <v>0.91889357712142528</v>
      </c>
      <c r="H3633" s="25">
        <f t="shared" si="680"/>
        <v>0.99880733708417879</v>
      </c>
      <c r="I3633" s="4">
        <f t="shared" si="686"/>
        <v>3434.0957186129699</v>
      </c>
      <c r="J3633" s="25">
        <f t="shared" si="681"/>
        <v>4256.3750010429194</v>
      </c>
      <c r="K3633" s="15">
        <f t="shared" si="687"/>
        <v>4251.2985804233467</v>
      </c>
      <c r="L3633" s="36">
        <f t="shared" si="688"/>
        <v>-821.29858042334672</v>
      </c>
      <c r="M3633" s="36">
        <f t="shared" si="689"/>
        <v>821.29858042334672</v>
      </c>
      <c r="N3633" s="36">
        <f t="shared" si="690"/>
        <v>0.23944565026919729</v>
      </c>
      <c r="O3633" s="36">
        <f t="shared" si="691"/>
        <v>674531.35820540448</v>
      </c>
      <c r="P3633" s="35">
        <f t="shared" si="682"/>
        <v>674531.35820540448</v>
      </c>
    </row>
    <row r="3634" spans="1:16" x14ac:dyDescent="0.4">
      <c r="A3634" s="1">
        <v>3633</v>
      </c>
      <c r="B3634" s="21">
        <v>43446</v>
      </c>
      <c r="C3634" s="43">
        <v>1</v>
      </c>
      <c r="D3634">
        <v>3430</v>
      </c>
      <c r="E3634" s="25">
        <f t="shared" si="683"/>
        <v>3980.5</v>
      </c>
      <c r="F3634" s="25">
        <f t="shared" si="684"/>
        <v>3980.5</v>
      </c>
      <c r="G3634" s="25">
        <f t="shared" si="685"/>
        <v>0.86170079135786959</v>
      </c>
      <c r="H3634" s="25">
        <f t="shared" si="680"/>
        <v>1.0016405964821891</v>
      </c>
      <c r="I3634" s="4">
        <f t="shared" si="686"/>
        <v>3424.3819709847307</v>
      </c>
      <c r="J3634" s="25">
        <f t="shared" si="681"/>
        <v>4256.3151375823327</v>
      </c>
      <c r="K3634" s="15">
        <f t="shared" si="687"/>
        <v>4263.2980332241386</v>
      </c>
      <c r="L3634" s="36">
        <f t="shared" si="688"/>
        <v>-833.29803322413863</v>
      </c>
      <c r="M3634" s="36">
        <f t="shared" si="689"/>
        <v>833.29803322413863</v>
      </c>
      <c r="N3634" s="36">
        <f t="shared" si="690"/>
        <v>0.24294403300995296</v>
      </c>
      <c r="O3634" s="36">
        <f t="shared" si="691"/>
        <v>694385.61217521771</v>
      </c>
      <c r="P3634" s="35">
        <f t="shared" si="682"/>
        <v>694385.61217521771</v>
      </c>
    </row>
    <row r="3635" spans="1:16" x14ac:dyDescent="0.4">
      <c r="A3635" s="1">
        <v>3634</v>
      </c>
      <c r="B3635" s="21">
        <v>43447</v>
      </c>
      <c r="C3635" s="43">
        <v>2</v>
      </c>
      <c r="D3635">
        <v>5632</v>
      </c>
      <c r="E3635" s="25">
        <f t="shared" si="683"/>
        <v>3980.5</v>
      </c>
      <c r="F3635" s="25">
        <f t="shared" si="684"/>
        <v>4408.25</v>
      </c>
      <c r="G3635" s="25">
        <f t="shared" si="685"/>
        <v>1.2776044915782907</v>
      </c>
      <c r="H3635" s="25">
        <f t="shared" si="680"/>
        <v>0.99475543470319527</v>
      </c>
      <c r="I3635" s="4">
        <f t="shared" si="686"/>
        <v>5661.6931192543998</v>
      </c>
      <c r="J3635" s="25">
        <f t="shared" si="681"/>
        <v>4256.2552741217451</v>
      </c>
      <c r="K3635" s="15">
        <f t="shared" si="687"/>
        <v>4233.9330654167443</v>
      </c>
      <c r="L3635" s="36">
        <f t="shared" si="688"/>
        <v>1398.0669345832557</v>
      </c>
      <c r="M3635" s="36">
        <f t="shared" si="689"/>
        <v>1398.0669345832557</v>
      </c>
      <c r="N3635" s="36">
        <f t="shared" si="690"/>
        <v>0.24823631650981104</v>
      </c>
      <c r="O3635" s="36">
        <f t="shared" si="691"/>
        <v>1954591.1535750213</v>
      </c>
      <c r="P3635" s="35">
        <f t="shared" si="682"/>
        <v>1954591.1535750213</v>
      </c>
    </row>
    <row r="3636" spans="1:16" x14ac:dyDescent="0.4">
      <c r="A3636" s="1">
        <v>3635</v>
      </c>
      <c r="B3636" s="21">
        <v>43448</v>
      </c>
      <c r="C3636" s="43">
        <v>3</v>
      </c>
      <c r="D3636">
        <v>3430</v>
      </c>
      <c r="E3636" s="25">
        <f t="shared" si="683"/>
        <v>4836</v>
      </c>
      <c r="F3636" s="25">
        <f t="shared" si="684"/>
        <v>5001.75</v>
      </c>
      <c r="G3636" s="25">
        <f t="shared" si="685"/>
        <v>0.68575998400559801</v>
      </c>
      <c r="H3636" s="25">
        <f t="shared" si="680"/>
        <v>1.0047966317304369</v>
      </c>
      <c r="I3636" s="4">
        <f t="shared" si="686"/>
        <v>3413.6260927675839</v>
      </c>
      <c r="J3636" s="25">
        <f t="shared" si="681"/>
        <v>4256.1954106611583</v>
      </c>
      <c r="K3636" s="15">
        <f t="shared" si="687"/>
        <v>4276.6108126188756</v>
      </c>
      <c r="L3636" s="36">
        <f t="shared" si="688"/>
        <v>-846.61081261887557</v>
      </c>
      <c r="M3636" s="36">
        <f t="shared" si="689"/>
        <v>846.61081261887557</v>
      </c>
      <c r="N3636" s="36">
        <f t="shared" si="690"/>
        <v>0.24682530980142145</v>
      </c>
      <c r="O3636" s="36">
        <f t="shared" si="691"/>
        <v>716749.8680431929</v>
      </c>
      <c r="P3636" s="35">
        <f t="shared" si="682"/>
        <v>716749.8680431929</v>
      </c>
    </row>
    <row r="3637" spans="1:16" x14ac:dyDescent="0.4">
      <c r="A3637" s="1">
        <v>3636</v>
      </c>
      <c r="B3637" s="21">
        <v>43449</v>
      </c>
      <c r="C3637" s="43">
        <v>4</v>
      </c>
      <c r="D3637">
        <v>6852</v>
      </c>
      <c r="E3637" s="25">
        <f t="shared" si="683"/>
        <v>5167.5</v>
      </c>
      <c r="F3637" s="25">
        <f t="shared" si="684"/>
        <v>4805.5</v>
      </c>
      <c r="G3637" s="25">
        <f t="shared" si="685"/>
        <v>1.4258661949849132</v>
      </c>
      <c r="H3637" s="25">
        <f t="shared" si="680"/>
        <v>0.99880733708417879</v>
      </c>
      <c r="I3637" s="4">
        <f t="shared" si="686"/>
        <v>6860.1818845294665</v>
      </c>
      <c r="J3637" s="25">
        <f t="shared" si="681"/>
        <v>4256.1355472005707</v>
      </c>
      <c r="K3637" s="15">
        <f t="shared" si="687"/>
        <v>4251.0594121687163</v>
      </c>
      <c r="L3637" s="36">
        <f t="shared" si="688"/>
        <v>2600.9405878312837</v>
      </c>
      <c r="M3637" s="36">
        <f t="shared" si="689"/>
        <v>2600.9405878312837</v>
      </c>
      <c r="N3637" s="36">
        <f t="shared" si="690"/>
        <v>0.3795885271207361</v>
      </c>
      <c r="O3637" s="36">
        <f t="shared" si="691"/>
        <v>6764891.9414281435</v>
      </c>
      <c r="P3637" s="35">
        <f t="shared" si="682"/>
        <v>6764891.9414281435</v>
      </c>
    </row>
    <row r="3638" spans="1:16" x14ac:dyDescent="0.4">
      <c r="A3638" s="1">
        <v>3637</v>
      </c>
      <c r="B3638" s="21">
        <v>43450</v>
      </c>
      <c r="C3638" s="43">
        <v>1</v>
      </c>
      <c r="D3638">
        <v>4756</v>
      </c>
      <c r="E3638" s="25">
        <f t="shared" si="683"/>
        <v>4443.5</v>
      </c>
      <c r="F3638" s="25">
        <f t="shared" si="684"/>
        <v>4443.5</v>
      </c>
      <c r="G3638" s="25">
        <f t="shared" si="685"/>
        <v>1.0703274445819737</v>
      </c>
      <c r="H3638" s="25">
        <f t="shared" si="680"/>
        <v>1.0016405964821891</v>
      </c>
      <c r="I3638" s="4">
        <f t="shared" si="686"/>
        <v>4748.2101032079827</v>
      </c>
      <c r="J3638" s="25">
        <f t="shared" si="681"/>
        <v>4256.075683739984</v>
      </c>
      <c r="K3638" s="15">
        <f t="shared" si="687"/>
        <v>4263.0581865346585</v>
      </c>
      <c r="L3638" s="36">
        <f t="shared" si="688"/>
        <v>492.94181346534151</v>
      </c>
      <c r="M3638" s="36">
        <f t="shared" si="689"/>
        <v>492.94181346534151</v>
      </c>
      <c r="N3638" s="36">
        <f t="shared" si="690"/>
        <v>0.10364630224250242</v>
      </c>
      <c r="O3638" s="36">
        <f t="shared" si="691"/>
        <v>242991.63146249956</v>
      </c>
      <c r="P3638" s="35">
        <f t="shared" si="682"/>
        <v>242991.63146249956</v>
      </c>
    </row>
    <row r="3639" spans="1:16" x14ac:dyDescent="0.4">
      <c r="A3639" s="1">
        <v>3638</v>
      </c>
      <c r="B3639" s="21">
        <v>43451</v>
      </c>
      <c r="C3639" s="43">
        <v>2</v>
      </c>
      <c r="D3639">
        <v>2736</v>
      </c>
      <c r="E3639" s="25">
        <f t="shared" si="683"/>
        <v>4443.5</v>
      </c>
      <c r="F3639" s="25">
        <f t="shared" si="684"/>
        <v>4015.75</v>
      </c>
      <c r="G3639" s="25">
        <f t="shared" si="685"/>
        <v>0.68131731307974852</v>
      </c>
      <c r="H3639" s="25">
        <f t="shared" si="680"/>
        <v>0.99475543470319527</v>
      </c>
      <c r="I3639" s="4">
        <f t="shared" si="686"/>
        <v>2750.4247823650635</v>
      </c>
      <c r="J3639" s="25">
        <f t="shared" si="681"/>
        <v>4256.0158202793964</v>
      </c>
      <c r="K3639" s="15">
        <f t="shared" si="687"/>
        <v>4233.6948674057076</v>
      </c>
      <c r="L3639" s="36">
        <f t="shared" si="688"/>
        <v>-1497.6948674057076</v>
      </c>
      <c r="M3639" s="36">
        <f t="shared" si="689"/>
        <v>1497.6948674057076</v>
      </c>
      <c r="N3639" s="36">
        <f t="shared" si="690"/>
        <v>0.54740309481202765</v>
      </c>
      <c r="O3639" s="36">
        <f t="shared" si="691"/>
        <v>2243089.9158533998</v>
      </c>
      <c r="P3639" s="35">
        <f t="shared" si="682"/>
        <v>2243089.9158533998</v>
      </c>
    </row>
    <row r="3640" spans="1:16" x14ac:dyDescent="0.4">
      <c r="A3640" s="1">
        <v>3639</v>
      </c>
      <c r="B3640" s="21">
        <v>43452</v>
      </c>
      <c r="C3640" s="43">
        <v>3</v>
      </c>
      <c r="D3640">
        <v>3430</v>
      </c>
      <c r="E3640" s="25">
        <f t="shared" si="683"/>
        <v>3588</v>
      </c>
      <c r="F3640" s="25">
        <f t="shared" si="684"/>
        <v>3449.75</v>
      </c>
      <c r="G3640" s="25">
        <f t="shared" si="685"/>
        <v>0.99427494745996081</v>
      </c>
      <c r="H3640" s="25">
        <f t="shared" si="680"/>
        <v>1.0047966317304369</v>
      </c>
      <c r="I3640" s="4">
        <f t="shared" si="686"/>
        <v>3413.6260927675839</v>
      </c>
      <c r="J3640" s="25">
        <f t="shared" si="681"/>
        <v>4255.9559568188097</v>
      </c>
      <c r="K3640" s="15">
        <f t="shared" si="687"/>
        <v>4276.3702102046282</v>
      </c>
      <c r="L3640" s="36">
        <f t="shared" si="688"/>
        <v>-846.37021020462817</v>
      </c>
      <c r="M3640" s="36">
        <f t="shared" si="689"/>
        <v>846.37021020462817</v>
      </c>
      <c r="N3640" s="36">
        <f t="shared" si="690"/>
        <v>0.24675516332496447</v>
      </c>
      <c r="O3640" s="36">
        <f t="shared" si="691"/>
        <v>716342.53272182646</v>
      </c>
      <c r="P3640" s="35">
        <f t="shared" si="682"/>
        <v>716342.53272182646</v>
      </c>
    </row>
    <row r="3641" spans="1:16" x14ac:dyDescent="0.4">
      <c r="A3641" s="1">
        <v>3640</v>
      </c>
      <c r="B3641" s="21">
        <v>43453</v>
      </c>
      <c r="C3641" s="43">
        <v>4</v>
      </c>
      <c r="D3641">
        <v>3430</v>
      </c>
      <c r="E3641" s="25">
        <f t="shared" si="683"/>
        <v>3311.5</v>
      </c>
      <c r="F3641" s="25">
        <f t="shared" si="684"/>
        <v>3398.25</v>
      </c>
      <c r="G3641" s="25">
        <f t="shared" si="685"/>
        <v>1.0093430442139337</v>
      </c>
      <c r="H3641" s="25">
        <f t="shared" si="680"/>
        <v>0.99880733708417879</v>
      </c>
      <c r="I3641" s="4">
        <f t="shared" si="686"/>
        <v>3434.0957186129699</v>
      </c>
      <c r="J3641" s="25">
        <f t="shared" si="681"/>
        <v>4255.8960933582221</v>
      </c>
      <c r="K3641" s="15">
        <f t="shared" si="687"/>
        <v>4250.820243914085</v>
      </c>
      <c r="L3641" s="36">
        <f t="shared" si="688"/>
        <v>-820.82024391408504</v>
      </c>
      <c r="M3641" s="36">
        <f t="shared" si="689"/>
        <v>820.82024391408504</v>
      </c>
      <c r="N3641" s="36">
        <f t="shared" si="690"/>
        <v>0.23930619356095773</v>
      </c>
      <c r="O3641" s="36">
        <f t="shared" si="691"/>
        <v>673745.87281917804</v>
      </c>
      <c r="P3641" s="35">
        <f t="shared" si="682"/>
        <v>673745.87281917804</v>
      </c>
    </row>
    <row r="3642" spans="1:16" x14ac:dyDescent="0.4">
      <c r="A3642" s="1">
        <v>3641</v>
      </c>
      <c r="B3642" s="21">
        <v>43454</v>
      </c>
      <c r="C3642" s="43">
        <v>1</v>
      </c>
      <c r="D3642">
        <v>3650</v>
      </c>
      <c r="E3642" s="25">
        <f t="shared" si="683"/>
        <v>3485</v>
      </c>
      <c r="F3642" s="25">
        <f t="shared" si="684"/>
        <v>3822.375</v>
      </c>
      <c r="G3642" s="25">
        <f t="shared" si="685"/>
        <v>0.95490369207626147</v>
      </c>
      <c r="H3642" s="25">
        <f t="shared" si="680"/>
        <v>1.0016405964821891</v>
      </c>
      <c r="I3642" s="4">
        <f t="shared" si="686"/>
        <v>3644.0216309312732</v>
      </c>
      <c r="J3642" s="25">
        <f t="shared" si="681"/>
        <v>4255.8362298976353</v>
      </c>
      <c r="K3642" s="15">
        <f t="shared" si="687"/>
        <v>4262.8183398451783</v>
      </c>
      <c r="L3642" s="36">
        <f t="shared" si="688"/>
        <v>-612.81833984517834</v>
      </c>
      <c r="M3642" s="36">
        <f t="shared" si="689"/>
        <v>612.81833984517834</v>
      </c>
      <c r="N3642" s="36">
        <f t="shared" si="690"/>
        <v>0.16789543557402145</v>
      </c>
      <c r="O3642" s="36">
        <f t="shared" si="691"/>
        <v>375546.31765060051</v>
      </c>
      <c r="P3642" s="35">
        <f t="shared" si="682"/>
        <v>375546.31765060051</v>
      </c>
    </row>
    <row r="3643" spans="1:16" x14ac:dyDescent="0.4">
      <c r="A3643" s="1">
        <v>3642</v>
      </c>
      <c r="B3643" s="21">
        <v>43455</v>
      </c>
      <c r="C3643" s="43">
        <v>2</v>
      </c>
      <c r="D3643">
        <v>3430</v>
      </c>
      <c r="E3643" s="25">
        <f t="shared" si="683"/>
        <v>4159.75</v>
      </c>
      <c r="F3643" s="25">
        <f t="shared" si="684"/>
        <v>4159.75</v>
      </c>
      <c r="G3643" s="25">
        <f t="shared" si="685"/>
        <v>0.82456878418174173</v>
      </c>
      <c r="H3643" s="25">
        <f t="shared" si="680"/>
        <v>0.99475543470319527</v>
      </c>
      <c r="I3643" s="4">
        <f t="shared" si="686"/>
        <v>3448.0837001140962</v>
      </c>
      <c r="J3643" s="25">
        <f t="shared" si="681"/>
        <v>4255.7763664370477</v>
      </c>
      <c r="K3643" s="15">
        <f t="shared" si="687"/>
        <v>4233.4566693946699</v>
      </c>
      <c r="L3643" s="36">
        <f t="shared" si="688"/>
        <v>-803.45666939466992</v>
      </c>
      <c r="M3643" s="36">
        <f t="shared" si="689"/>
        <v>803.45666939466992</v>
      </c>
      <c r="N3643" s="36">
        <f t="shared" si="690"/>
        <v>0.23424392693722154</v>
      </c>
      <c r="O3643" s="36">
        <f t="shared" si="691"/>
        <v>645542.61959477596</v>
      </c>
      <c r="P3643" s="35">
        <f t="shared" si="682"/>
        <v>645542.61959477596</v>
      </c>
    </row>
    <row r="3644" spans="1:16" x14ac:dyDescent="0.4">
      <c r="A3644" s="1">
        <v>3643</v>
      </c>
      <c r="B3644" s="21">
        <v>43456</v>
      </c>
      <c r="C3644" s="43">
        <v>3</v>
      </c>
      <c r="D3644">
        <v>6129</v>
      </c>
      <c r="E3644" s="25">
        <f t="shared" si="683"/>
        <v>4159.75</v>
      </c>
      <c r="F3644" s="25">
        <f t="shared" si="684"/>
        <v>4342.375</v>
      </c>
      <c r="G3644" s="25">
        <f t="shared" si="685"/>
        <v>1.4114395923889576</v>
      </c>
      <c r="H3644" s="25">
        <f t="shared" si="680"/>
        <v>1.0047966317304369</v>
      </c>
      <c r="I3644" s="4">
        <f t="shared" si="686"/>
        <v>6099.7417850065658</v>
      </c>
      <c r="J3644" s="25">
        <f t="shared" si="681"/>
        <v>4255.716502976461</v>
      </c>
      <c r="K3644" s="15">
        <f t="shared" si="687"/>
        <v>4276.1296077903817</v>
      </c>
      <c r="L3644" s="36">
        <f t="shared" si="688"/>
        <v>1852.8703922096183</v>
      </c>
      <c r="M3644" s="36">
        <f t="shared" si="689"/>
        <v>1852.8703922096183</v>
      </c>
      <c r="N3644" s="36">
        <f t="shared" si="690"/>
        <v>0.30231202352906156</v>
      </c>
      <c r="O3644" s="36">
        <f t="shared" si="691"/>
        <v>3433128.690327025</v>
      </c>
      <c r="P3644" s="35">
        <f t="shared" si="682"/>
        <v>3433128.690327025</v>
      </c>
    </row>
    <row r="3645" spans="1:16" x14ac:dyDescent="0.4">
      <c r="A3645" s="1">
        <v>3644</v>
      </c>
      <c r="B3645" s="21">
        <v>43457</v>
      </c>
      <c r="C3645" s="43">
        <v>4</v>
      </c>
      <c r="D3645">
        <v>3430</v>
      </c>
      <c r="E3645" s="25">
        <f t="shared" si="683"/>
        <v>4525</v>
      </c>
      <c r="F3645" s="25">
        <f t="shared" si="684"/>
        <v>4525</v>
      </c>
      <c r="G3645" s="25">
        <f t="shared" si="685"/>
        <v>0.75801104972375688</v>
      </c>
      <c r="H3645" s="25">
        <f t="shared" si="680"/>
        <v>0.99880733708417879</v>
      </c>
      <c r="I3645" s="4">
        <f t="shared" si="686"/>
        <v>3434.0957186129699</v>
      </c>
      <c r="J3645" s="25">
        <f t="shared" si="681"/>
        <v>4255.6566395158734</v>
      </c>
      <c r="K3645" s="15">
        <f t="shared" si="687"/>
        <v>4250.5810756594547</v>
      </c>
      <c r="L3645" s="36">
        <f t="shared" si="688"/>
        <v>-820.58107565945465</v>
      </c>
      <c r="M3645" s="36">
        <f t="shared" si="689"/>
        <v>820.58107565945465</v>
      </c>
      <c r="N3645" s="36">
        <f t="shared" si="690"/>
        <v>0.23923646520683808</v>
      </c>
      <c r="O3645" s="36">
        <f t="shared" si="691"/>
        <v>673353.30173042766</v>
      </c>
      <c r="P3645" s="35">
        <f t="shared" si="682"/>
        <v>673353.30173042766</v>
      </c>
    </row>
    <row r="3646" spans="1:16" x14ac:dyDescent="0.4">
      <c r="A3646" s="1">
        <v>3645</v>
      </c>
      <c r="B3646" s="21">
        <v>43458</v>
      </c>
      <c r="C3646" s="43">
        <v>1</v>
      </c>
      <c r="D3646">
        <v>5111</v>
      </c>
      <c r="E3646" s="25">
        <f t="shared" si="683"/>
        <v>4525</v>
      </c>
      <c r="F3646" s="25">
        <f t="shared" si="684"/>
        <v>4187.625</v>
      </c>
      <c r="G3646" s="25">
        <f t="shared" si="685"/>
        <v>1.2205008805707291</v>
      </c>
      <c r="H3646" s="25">
        <f t="shared" si="680"/>
        <v>1.0016405964821891</v>
      </c>
      <c r="I3646" s="4">
        <f t="shared" si="686"/>
        <v>5102.6286453944485</v>
      </c>
      <c r="J3646" s="25">
        <f t="shared" si="681"/>
        <v>4255.5967760552867</v>
      </c>
      <c r="K3646" s="15">
        <f t="shared" si="687"/>
        <v>4262.5784931556982</v>
      </c>
      <c r="L3646" s="36">
        <f t="shared" si="688"/>
        <v>848.4215068443018</v>
      </c>
      <c r="M3646" s="36">
        <f t="shared" si="689"/>
        <v>848.4215068443018</v>
      </c>
      <c r="N3646" s="36">
        <f t="shared" si="690"/>
        <v>0.16599912088520874</v>
      </c>
      <c r="O3646" s="36">
        <f t="shared" si="691"/>
        <v>719819.05327595561</v>
      </c>
      <c r="P3646" s="35">
        <f t="shared" si="682"/>
        <v>719819.05327595561</v>
      </c>
    </row>
    <row r="3647" spans="1:16" x14ac:dyDescent="0.4">
      <c r="A3647" s="1">
        <v>3646</v>
      </c>
      <c r="B3647" s="21">
        <v>43459</v>
      </c>
      <c r="C3647" s="43">
        <v>2</v>
      </c>
      <c r="D3647">
        <v>3430</v>
      </c>
      <c r="E3647" s="25">
        <f t="shared" si="683"/>
        <v>3850.25</v>
      </c>
      <c r="F3647" s="25">
        <f t="shared" si="684"/>
        <v>3850.25</v>
      </c>
      <c r="G3647" s="25">
        <f t="shared" si="685"/>
        <v>0.89085124342575162</v>
      </c>
      <c r="H3647" s="25">
        <f t="shared" si="680"/>
        <v>0.99475543470319527</v>
      </c>
      <c r="I3647" s="4">
        <f t="shared" si="686"/>
        <v>3448.0837001140962</v>
      </c>
      <c r="J3647" s="25">
        <f t="shared" si="681"/>
        <v>4255.5369125946991</v>
      </c>
      <c r="K3647" s="15">
        <f t="shared" si="687"/>
        <v>4233.2184713836332</v>
      </c>
      <c r="L3647" s="36">
        <f t="shared" si="688"/>
        <v>-803.21847138363319</v>
      </c>
      <c r="M3647" s="36">
        <f t="shared" si="689"/>
        <v>803.21847138363319</v>
      </c>
      <c r="N3647" s="36">
        <f t="shared" si="690"/>
        <v>0.23417448145295428</v>
      </c>
      <c r="O3647" s="36">
        <f t="shared" si="691"/>
        <v>645159.91277186037</v>
      </c>
      <c r="P3647" s="35">
        <f t="shared" si="682"/>
        <v>645159.91277186037</v>
      </c>
    </row>
    <row r="3648" spans="1:16" x14ac:dyDescent="0.4">
      <c r="A3648" s="1">
        <v>3647</v>
      </c>
      <c r="B3648" s="21">
        <v>43460</v>
      </c>
      <c r="C3648" s="43">
        <v>3</v>
      </c>
      <c r="D3648">
        <v>3430</v>
      </c>
      <c r="E3648" s="25">
        <f t="shared" si="683"/>
        <v>3850.25</v>
      </c>
      <c r="F3648" s="25">
        <f t="shared" si="684"/>
        <v>3640.125</v>
      </c>
      <c r="G3648" s="25">
        <f t="shared" si="685"/>
        <v>0.94227533395144403</v>
      </c>
      <c r="H3648" s="25">
        <f t="shared" si="680"/>
        <v>1.0047966317304369</v>
      </c>
      <c r="I3648" s="4">
        <f t="shared" si="686"/>
        <v>3413.6260927675839</v>
      </c>
      <c r="J3648" s="25">
        <f t="shared" si="681"/>
        <v>4255.4770491341123</v>
      </c>
      <c r="K3648" s="15">
        <f t="shared" si="687"/>
        <v>4275.8890053761352</v>
      </c>
      <c r="L3648" s="36">
        <f t="shared" si="688"/>
        <v>-845.88900537613517</v>
      </c>
      <c r="M3648" s="36">
        <f t="shared" si="689"/>
        <v>845.88900537613517</v>
      </c>
      <c r="N3648" s="36">
        <f t="shared" si="690"/>
        <v>0.24661487037205107</v>
      </c>
      <c r="O3648" s="36">
        <f t="shared" si="691"/>
        <v>715528.2094162273</v>
      </c>
      <c r="P3648" s="35">
        <f t="shared" si="682"/>
        <v>715528.2094162273</v>
      </c>
    </row>
    <row r="3649" spans="1:16" x14ac:dyDescent="0.4">
      <c r="A3649" s="1">
        <v>3648</v>
      </c>
      <c r="B3649" s="21">
        <v>43461</v>
      </c>
      <c r="C3649" s="43">
        <v>4</v>
      </c>
      <c r="D3649">
        <v>3430</v>
      </c>
      <c r="E3649" s="25">
        <f t="shared" si="683"/>
        <v>3430</v>
      </c>
      <c r="F3649" s="25">
        <f t="shared" si="684"/>
        <v>3726.75</v>
      </c>
      <c r="G3649" s="25">
        <f t="shared" si="685"/>
        <v>0.92037297913731808</v>
      </c>
      <c r="H3649" s="25">
        <f t="shared" si="680"/>
        <v>0.99880733708417879</v>
      </c>
      <c r="I3649" s="4">
        <f t="shared" si="686"/>
        <v>3434.0957186129699</v>
      </c>
      <c r="J3649" s="25">
        <f t="shared" si="681"/>
        <v>4255.4171856735247</v>
      </c>
      <c r="K3649" s="15">
        <f t="shared" si="687"/>
        <v>4250.3419074048234</v>
      </c>
      <c r="L3649" s="36">
        <f t="shared" si="688"/>
        <v>-820.34190740482336</v>
      </c>
      <c r="M3649" s="36">
        <f t="shared" si="689"/>
        <v>820.34190740482336</v>
      </c>
      <c r="N3649" s="36">
        <f t="shared" si="690"/>
        <v>0.23916673685271819</v>
      </c>
      <c r="O3649" s="36">
        <f t="shared" si="691"/>
        <v>672960.84504458378</v>
      </c>
      <c r="P3649" s="35">
        <f t="shared" si="682"/>
        <v>672960.84504458378</v>
      </c>
    </row>
    <row r="3650" spans="1:16" x14ac:dyDescent="0.4">
      <c r="A3650" s="1">
        <v>3649</v>
      </c>
      <c r="B3650" s="21">
        <v>43462</v>
      </c>
      <c r="C3650" s="43">
        <v>1</v>
      </c>
      <c r="D3650">
        <v>3430</v>
      </c>
      <c r="E3650" s="25">
        <f t="shared" si="683"/>
        <v>4023.5</v>
      </c>
      <c r="F3650" s="25">
        <f t="shared" si="684"/>
        <v>4023.5</v>
      </c>
      <c r="G3650" s="25">
        <f t="shared" si="685"/>
        <v>0.85249161178078792</v>
      </c>
      <c r="H3650" s="25">
        <f t="shared" ref="H3650:H3713" si="692">VLOOKUP(C3650,$Q$38:$S$42,3,FALSE)</f>
        <v>1.0016405964821891</v>
      </c>
      <c r="I3650" s="4">
        <f t="shared" si="686"/>
        <v>3424.3819709847307</v>
      </c>
      <c r="J3650" s="25">
        <f t="shared" si="681"/>
        <v>4255.357322212938</v>
      </c>
      <c r="K3650" s="15">
        <f t="shared" si="687"/>
        <v>4262.3386464662181</v>
      </c>
      <c r="L3650" s="36">
        <f t="shared" si="688"/>
        <v>-832.33864646621805</v>
      </c>
      <c r="M3650" s="36">
        <f t="shared" si="689"/>
        <v>832.33864646621805</v>
      </c>
      <c r="N3650" s="36">
        <f t="shared" si="690"/>
        <v>0.24266432841580701</v>
      </c>
      <c r="O3650" s="36">
        <f t="shared" si="691"/>
        <v>692787.62240121595</v>
      </c>
      <c r="P3650" s="35">
        <f t="shared" si="682"/>
        <v>692787.62240121595</v>
      </c>
    </row>
    <row r="3651" spans="1:16" x14ac:dyDescent="0.4">
      <c r="A3651" s="1">
        <v>3650</v>
      </c>
      <c r="B3651" s="21">
        <v>43463</v>
      </c>
      <c r="C3651" s="43">
        <v>2</v>
      </c>
      <c r="D3651">
        <v>5804</v>
      </c>
      <c r="E3651" s="25">
        <f t="shared" si="683"/>
        <v>4023.5</v>
      </c>
      <c r="F3651" s="25">
        <f t="shared" si="684"/>
        <v>4239.75</v>
      </c>
      <c r="G3651" s="25">
        <f t="shared" si="685"/>
        <v>1.368948640839672</v>
      </c>
      <c r="H3651" s="25">
        <f t="shared" si="692"/>
        <v>0.99475543470319527</v>
      </c>
      <c r="I3651" s="4">
        <f t="shared" si="686"/>
        <v>5834.5999403679925</v>
      </c>
      <c r="J3651" s="25">
        <f t="shared" ref="J3651:J3714" si="693">INTERCEPT($I$2:$I$3896,$A$2:$A$3896)+SLOPE($I$2:$I$3896,$A$2:$A$3896)*A3651</f>
        <v>4255.2974587523504</v>
      </c>
      <c r="K3651" s="15">
        <f t="shared" si="687"/>
        <v>4232.9802733725965</v>
      </c>
      <c r="L3651" s="36">
        <f t="shared" si="688"/>
        <v>1571.0197266274035</v>
      </c>
      <c r="M3651" s="36">
        <f t="shared" si="689"/>
        <v>1571.0197266274035</v>
      </c>
      <c r="N3651" s="36">
        <f t="shared" si="690"/>
        <v>0.27067879507708537</v>
      </c>
      <c r="O3651" s="36">
        <f t="shared" si="691"/>
        <v>2468102.9814524418</v>
      </c>
      <c r="P3651" s="35">
        <f t="shared" ref="P3651:P3714" si="694">(D3651-K3651)^2</f>
        <v>2468102.9814524418</v>
      </c>
    </row>
    <row r="3652" spans="1:16" x14ac:dyDescent="0.4">
      <c r="A3652" s="1">
        <v>3651</v>
      </c>
      <c r="B3652" s="21">
        <v>43464</v>
      </c>
      <c r="C3652" s="43">
        <v>3</v>
      </c>
      <c r="D3652">
        <v>3430</v>
      </c>
      <c r="E3652" s="25">
        <f t="shared" si="683"/>
        <v>4456</v>
      </c>
      <c r="F3652" s="25">
        <f t="shared" si="684"/>
        <v>4570.375</v>
      </c>
      <c r="G3652" s="25">
        <f t="shared" si="685"/>
        <v>0.75048546344665368</v>
      </c>
      <c r="H3652" s="25">
        <f t="shared" si="692"/>
        <v>1.0047966317304369</v>
      </c>
      <c r="I3652" s="4">
        <f t="shared" si="686"/>
        <v>3413.6260927675839</v>
      </c>
      <c r="J3652" s="25">
        <f t="shared" si="693"/>
        <v>4255.2375952917637</v>
      </c>
      <c r="K3652" s="15">
        <f t="shared" si="687"/>
        <v>4275.6484029618878</v>
      </c>
      <c r="L3652" s="36">
        <f t="shared" si="688"/>
        <v>-845.64840296188777</v>
      </c>
      <c r="M3652" s="36">
        <f t="shared" si="689"/>
        <v>845.64840296188777</v>
      </c>
      <c r="N3652" s="36">
        <f t="shared" si="690"/>
        <v>0.24654472389559409</v>
      </c>
      <c r="O3652" s="36">
        <f t="shared" si="691"/>
        <v>715121.22143199132</v>
      </c>
      <c r="P3652" s="35">
        <f t="shared" si="694"/>
        <v>715121.22143199132</v>
      </c>
    </row>
    <row r="3653" spans="1:16" x14ac:dyDescent="0.4">
      <c r="A3653" s="1">
        <v>3652</v>
      </c>
      <c r="B3653" s="21">
        <v>43465</v>
      </c>
      <c r="C3653" s="43">
        <v>4</v>
      </c>
      <c r="D3653">
        <v>5160</v>
      </c>
      <c r="E3653" s="25">
        <f t="shared" ref="E3653:E3716" si="695">AVERAGE(D3651:D3654)</f>
        <v>4684.75</v>
      </c>
      <c r="F3653" s="25">
        <f t="shared" ref="F3653:F3716" si="696">AVERAGE(E3653:E3654)</f>
        <v>4388</v>
      </c>
      <c r="G3653" s="25">
        <f t="shared" si="685"/>
        <v>1.1759343664539654</v>
      </c>
      <c r="H3653" s="25">
        <f t="shared" si="692"/>
        <v>0.99880733708417879</v>
      </c>
      <c r="I3653" s="4">
        <f t="shared" si="686"/>
        <v>5166.1614892253428</v>
      </c>
      <c r="J3653" s="25">
        <f t="shared" si="693"/>
        <v>4255.1777318311761</v>
      </c>
      <c r="K3653" s="15">
        <f t="shared" si="687"/>
        <v>4250.102739150193</v>
      </c>
      <c r="L3653" s="36">
        <f t="shared" si="688"/>
        <v>909.89726084980703</v>
      </c>
      <c r="M3653" s="36">
        <f t="shared" si="689"/>
        <v>909.89726084980703</v>
      </c>
      <c r="N3653" s="36">
        <f t="shared" si="690"/>
        <v>0.17633667845926493</v>
      </c>
      <c r="O3653" s="36">
        <f t="shared" si="691"/>
        <v>827913.02530198172</v>
      </c>
      <c r="P3653" s="35">
        <f t="shared" si="694"/>
        <v>827913.02530198172</v>
      </c>
    </row>
    <row r="3654" spans="1:16" x14ac:dyDescent="0.4">
      <c r="A3654" s="1">
        <v>3653</v>
      </c>
      <c r="B3654" s="21">
        <v>43466</v>
      </c>
      <c r="C3654" s="43">
        <v>1</v>
      </c>
      <c r="D3654">
        <v>4345</v>
      </c>
      <c r="E3654" s="25">
        <f t="shared" si="695"/>
        <v>4091.25</v>
      </c>
      <c r="F3654" s="25">
        <f t="shared" si="696"/>
        <v>4239.875</v>
      </c>
      <c r="G3654" s="25">
        <f t="shared" si="685"/>
        <v>1.0247943630413632</v>
      </c>
      <c r="H3654" s="25">
        <f t="shared" si="692"/>
        <v>1.0016405964821891</v>
      </c>
      <c r="I3654" s="4">
        <f t="shared" si="686"/>
        <v>4337.8832839442148</v>
      </c>
      <c r="J3654" s="25">
        <f t="shared" si="693"/>
        <v>4255.1178683705893</v>
      </c>
      <c r="K3654" s="15">
        <f t="shared" si="687"/>
        <v>4262.0987997767379</v>
      </c>
      <c r="L3654" s="36">
        <f t="shared" si="688"/>
        <v>82.901200223262094</v>
      </c>
      <c r="M3654" s="36">
        <f t="shared" si="689"/>
        <v>82.901200223262094</v>
      </c>
      <c r="N3654" s="36">
        <f t="shared" si="690"/>
        <v>1.9079677841947546E-2</v>
      </c>
      <c r="O3654" s="36">
        <f t="shared" si="691"/>
        <v>6872.608998457391</v>
      </c>
      <c r="P3654" s="35">
        <f t="shared" si="694"/>
        <v>6872.608998457391</v>
      </c>
    </row>
    <row r="3655" spans="1:16" x14ac:dyDescent="0.4">
      <c r="A3655" s="1">
        <v>3654</v>
      </c>
      <c r="B3655" s="21">
        <v>43467</v>
      </c>
      <c r="C3655" s="43">
        <v>2</v>
      </c>
      <c r="D3655">
        <v>3430</v>
      </c>
      <c r="E3655" s="25">
        <f t="shared" si="695"/>
        <v>4388.5</v>
      </c>
      <c r="F3655" s="25">
        <f t="shared" si="696"/>
        <v>4172.25</v>
      </c>
      <c r="G3655" s="25">
        <f t="shared" si="685"/>
        <v>0.8220983881598658</v>
      </c>
      <c r="H3655" s="25">
        <f t="shared" si="692"/>
        <v>0.99475543470319527</v>
      </c>
      <c r="I3655" s="4">
        <f t="shared" si="686"/>
        <v>3448.0837001140962</v>
      </c>
      <c r="J3655" s="25">
        <f t="shared" si="693"/>
        <v>4255.0580049100017</v>
      </c>
      <c r="K3655" s="15">
        <f t="shared" si="687"/>
        <v>4232.7420753615597</v>
      </c>
      <c r="L3655" s="36">
        <f t="shared" si="688"/>
        <v>-802.74207536155973</v>
      </c>
      <c r="M3655" s="36">
        <f t="shared" si="689"/>
        <v>802.74207536155973</v>
      </c>
      <c r="N3655" s="36">
        <f t="shared" si="690"/>
        <v>0.23403559048441974</v>
      </c>
      <c r="O3655" s="36">
        <f t="shared" si="691"/>
        <v>644394.83955578401</v>
      </c>
      <c r="P3655" s="35">
        <f t="shared" si="694"/>
        <v>644394.83955578401</v>
      </c>
    </row>
    <row r="3656" spans="1:16" x14ac:dyDescent="0.4">
      <c r="A3656" s="1">
        <v>3655</v>
      </c>
      <c r="B3656" s="21">
        <v>43468</v>
      </c>
      <c r="C3656" s="43">
        <v>3</v>
      </c>
      <c r="D3656">
        <v>4619</v>
      </c>
      <c r="E3656" s="25">
        <f t="shared" si="695"/>
        <v>3956</v>
      </c>
      <c r="F3656" s="25">
        <f t="shared" si="696"/>
        <v>3841.625</v>
      </c>
      <c r="G3656" s="25">
        <f t="shared" si="685"/>
        <v>1.2023557739237953</v>
      </c>
      <c r="H3656" s="25">
        <f t="shared" si="692"/>
        <v>1.0047966317304369</v>
      </c>
      <c r="I3656" s="4">
        <f t="shared" si="686"/>
        <v>4596.9501231759386</v>
      </c>
      <c r="J3656" s="25">
        <f t="shared" si="693"/>
        <v>4254.998141449415</v>
      </c>
      <c r="K3656" s="15">
        <f t="shared" si="687"/>
        <v>4275.4078005476413</v>
      </c>
      <c r="L3656" s="36">
        <f t="shared" si="688"/>
        <v>343.59219945235873</v>
      </c>
      <c r="M3656" s="36">
        <f t="shared" si="689"/>
        <v>343.59219945235873</v>
      </c>
      <c r="N3656" s="36">
        <f t="shared" si="690"/>
        <v>7.4386706960891696E-2</v>
      </c>
      <c r="O3656" s="36">
        <f t="shared" si="691"/>
        <v>118055.59952450947</v>
      </c>
      <c r="P3656" s="35">
        <f t="shared" si="694"/>
        <v>118055.59952450947</v>
      </c>
    </row>
    <row r="3657" spans="1:16" x14ac:dyDescent="0.4">
      <c r="A3657" s="1">
        <v>3656</v>
      </c>
      <c r="B3657" s="21">
        <v>43469</v>
      </c>
      <c r="C3657" s="43">
        <v>4</v>
      </c>
      <c r="D3657">
        <v>3430</v>
      </c>
      <c r="E3657" s="25">
        <f t="shared" si="695"/>
        <v>3727.25</v>
      </c>
      <c r="F3657" s="25">
        <f t="shared" si="696"/>
        <v>3727.25</v>
      </c>
      <c r="G3657" s="25">
        <f t="shared" si="685"/>
        <v>0.92024951371654706</v>
      </c>
      <c r="H3657" s="25">
        <f t="shared" si="692"/>
        <v>0.99880733708417879</v>
      </c>
      <c r="I3657" s="4">
        <f t="shared" si="686"/>
        <v>3434.0957186129699</v>
      </c>
      <c r="J3657" s="25">
        <f t="shared" si="693"/>
        <v>4254.9382779888274</v>
      </c>
      <c r="K3657" s="15">
        <f t="shared" si="687"/>
        <v>4249.8635708955617</v>
      </c>
      <c r="L3657" s="36">
        <f t="shared" si="688"/>
        <v>-819.86357089556168</v>
      </c>
      <c r="M3657" s="36">
        <f t="shared" si="689"/>
        <v>819.86357089556168</v>
      </c>
      <c r="N3657" s="36">
        <f t="shared" si="690"/>
        <v>0.23902728014447863</v>
      </c>
      <c r="O3657" s="36">
        <f t="shared" si="691"/>
        <v>672176.27488162171</v>
      </c>
      <c r="P3657" s="35">
        <f t="shared" si="694"/>
        <v>672176.27488162171</v>
      </c>
    </row>
    <row r="3658" spans="1:16" x14ac:dyDescent="0.4">
      <c r="A3658" s="1">
        <v>3657</v>
      </c>
      <c r="B3658" s="21">
        <v>43470</v>
      </c>
      <c r="C3658" s="43">
        <v>1</v>
      </c>
      <c r="D3658">
        <v>3430</v>
      </c>
      <c r="E3658" s="25">
        <f t="shared" si="695"/>
        <v>3727.25</v>
      </c>
      <c r="F3658" s="25">
        <f t="shared" si="696"/>
        <v>3606.125</v>
      </c>
      <c r="G3658" s="25">
        <f t="shared" si="685"/>
        <v>0.95115948559742103</v>
      </c>
      <c r="H3658" s="25">
        <f t="shared" si="692"/>
        <v>1.0016405964821891</v>
      </c>
      <c r="I3658" s="4">
        <f t="shared" si="686"/>
        <v>3424.3819709847307</v>
      </c>
      <c r="J3658" s="25">
        <f t="shared" si="693"/>
        <v>4254.8784145282407</v>
      </c>
      <c r="K3658" s="15">
        <f t="shared" si="687"/>
        <v>4261.8589530872578</v>
      </c>
      <c r="L3658" s="36">
        <f t="shared" si="688"/>
        <v>-831.85895308725776</v>
      </c>
      <c r="M3658" s="36">
        <f t="shared" si="689"/>
        <v>831.85895308725776</v>
      </c>
      <c r="N3658" s="36">
        <f t="shared" si="690"/>
        <v>0.24252447611873404</v>
      </c>
      <c r="O3658" s="36">
        <f t="shared" si="691"/>
        <v>691989.31783142849</v>
      </c>
      <c r="P3658" s="35">
        <f t="shared" si="694"/>
        <v>691989.31783142849</v>
      </c>
    </row>
    <row r="3659" spans="1:16" x14ac:dyDescent="0.4">
      <c r="A3659" s="1">
        <v>3658</v>
      </c>
      <c r="B3659" s="21">
        <v>43471</v>
      </c>
      <c r="C3659" s="43">
        <v>2</v>
      </c>
      <c r="D3659">
        <v>3430</v>
      </c>
      <c r="E3659" s="25">
        <f t="shared" si="695"/>
        <v>3485</v>
      </c>
      <c r="F3659" s="25">
        <f t="shared" si="696"/>
        <v>3678.875</v>
      </c>
      <c r="G3659" s="25">
        <f t="shared" si="685"/>
        <v>0.93235024294111646</v>
      </c>
      <c r="H3659" s="25">
        <f t="shared" si="692"/>
        <v>0.99475543470319527</v>
      </c>
      <c r="I3659" s="4">
        <f t="shared" si="686"/>
        <v>3448.0837001140962</v>
      </c>
      <c r="J3659" s="25">
        <f t="shared" si="693"/>
        <v>4254.8185510676531</v>
      </c>
      <c r="K3659" s="15">
        <f t="shared" si="687"/>
        <v>4232.503877350523</v>
      </c>
      <c r="L3659" s="36">
        <f t="shared" si="688"/>
        <v>-802.503877350523</v>
      </c>
      <c r="M3659" s="36">
        <f t="shared" si="689"/>
        <v>802.503877350523</v>
      </c>
      <c r="N3659" s="36">
        <f t="shared" si="690"/>
        <v>0.23396614500015248</v>
      </c>
      <c r="O3659" s="36">
        <f t="shared" si="691"/>
        <v>644012.47316262324</v>
      </c>
      <c r="P3659" s="35">
        <f t="shared" si="694"/>
        <v>644012.47316262324</v>
      </c>
    </row>
    <row r="3660" spans="1:16" x14ac:dyDescent="0.4">
      <c r="A3660" s="1">
        <v>3659</v>
      </c>
      <c r="B3660" s="21">
        <v>43472</v>
      </c>
      <c r="C3660" s="43">
        <v>3</v>
      </c>
      <c r="D3660">
        <v>3650</v>
      </c>
      <c r="E3660" s="25">
        <f t="shared" si="695"/>
        <v>3872.75</v>
      </c>
      <c r="F3660" s="25">
        <f t="shared" si="696"/>
        <v>3872.75</v>
      </c>
      <c r="G3660" s="25">
        <f t="shared" si="685"/>
        <v>0.94248273190885035</v>
      </c>
      <c r="H3660" s="25">
        <f t="shared" si="692"/>
        <v>1.0047966317304369</v>
      </c>
      <c r="I3660" s="4">
        <f t="shared" si="686"/>
        <v>3632.5758713124433</v>
      </c>
      <c r="J3660" s="25">
        <f t="shared" si="693"/>
        <v>4254.7586876070663</v>
      </c>
      <c r="K3660" s="15">
        <f t="shared" si="687"/>
        <v>4275.1671981333948</v>
      </c>
      <c r="L3660" s="36">
        <f t="shared" si="688"/>
        <v>-625.16719813339478</v>
      </c>
      <c r="M3660" s="36">
        <f t="shared" si="689"/>
        <v>625.16719813339478</v>
      </c>
      <c r="N3660" s="36">
        <f t="shared" si="690"/>
        <v>0.17127868442010816</v>
      </c>
      <c r="O3660" s="36">
        <f t="shared" si="691"/>
        <v>390834.0256219593</v>
      </c>
      <c r="P3660" s="35">
        <f t="shared" si="694"/>
        <v>390834.0256219593</v>
      </c>
    </row>
    <row r="3661" spans="1:16" x14ac:dyDescent="0.4">
      <c r="A3661" s="1">
        <v>3660</v>
      </c>
      <c r="B3661" s="21">
        <v>43473</v>
      </c>
      <c r="C3661" s="43">
        <v>4</v>
      </c>
      <c r="D3661">
        <v>4981</v>
      </c>
      <c r="E3661" s="25">
        <f t="shared" si="695"/>
        <v>3872.75</v>
      </c>
      <c r="F3661" s="25">
        <f t="shared" si="696"/>
        <v>4075.75</v>
      </c>
      <c r="G3661" s="25">
        <f t="shared" si="685"/>
        <v>1.2221063607924922</v>
      </c>
      <c r="H3661" s="25">
        <f t="shared" si="692"/>
        <v>0.99880733708417879</v>
      </c>
      <c r="I3661" s="4">
        <f t="shared" si="686"/>
        <v>4986.9477476417505</v>
      </c>
      <c r="J3661" s="25">
        <f t="shared" si="693"/>
        <v>4254.6988241464787</v>
      </c>
      <c r="K3661" s="15">
        <f t="shared" si="687"/>
        <v>4249.6244026409313</v>
      </c>
      <c r="L3661" s="36">
        <f t="shared" si="688"/>
        <v>731.37559735906871</v>
      </c>
      <c r="M3661" s="36">
        <f t="shared" si="689"/>
        <v>731.37559735906871</v>
      </c>
      <c r="N3661" s="36">
        <f t="shared" si="690"/>
        <v>0.14683308519555685</v>
      </c>
      <c r="O3661" s="36">
        <f t="shared" si="691"/>
        <v>534910.26441233454</v>
      </c>
      <c r="P3661" s="35">
        <f t="shared" si="694"/>
        <v>534910.26441233454</v>
      </c>
    </row>
    <row r="3662" spans="1:16" x14ac:dyDescent="0.4">
      <c r="A3662" s="1">
        <v>3661</v>
      </c>
      <c r="B3662" s="21">
        <v>43474</v>
      </c>
      <c r="C3662" s="43">
        <v>1</v>
      </c>
      <c r="D3662">
        <v>3430</v>
      </c>
      <c r="E3662" s="25">
        <f t="shared" si="695"/>
        <v>4278.75</v>
      </c>
      <c r="F3662" s="25">
        <f t="shared" si="696"/>
        <v>4251.25</v>
      </c>
      <c r="G3662" s="25">
        <f t="shared" si="685"/>
        <v>0.80682152308144661</v>
      </c>
      <c r="H3662" s="25">
        <f t="shared" si="692"/>
        <v>1.0016405964821891</v>
      </c>
      <c r="I3662" s="4">
        <f t="shared" si="686"/>
        <v>3424.3819709847307</v>
      </c>
      <c r="J3662" s="25">
        <f t="shared" si="693"/>
        <v>4254.638960685892</v>
      </c>
      <c r="K3662" s="15">
        <f t="shared" si="687"/>
        <v>4261.6191063977776</v>
      </c>
      <c r="L3662" s="36">
        <f t="shared" si="688"/>
        <v>-831.61910639777761</v>
      </c>
      <c r="M3662" s="36">
        <f t="shared" si="689"/>
        <v>831.61910639777761</v>
      </c>
      <c r="N3662" s="36">
        <f t="shared" si="690"/>
        <v>0.24245454997019755</v>
      </c>
      <c r="O3662" s="36">
        <f t="shared" si="691"/>
        <v>691590.3381258382</v>
      </c>
      <c r="P3662" s="35">
        <f t="shared" si="694"/>
        <v>691590.3381258382</v>
      </c>
    </row>
    <row r="3663" spans="1:16" x14ac:dyDescent="0.4">
      <c r="A3663" s="1">
        <v>3662</v>
      </c>
      <c r="B3663" s="21">
        <v>43475</v>
      </c>
      <c r="C3663" s="43">
        <v>2</v>
      </c>
      <c r="D3663">
        <v>5054</v>
      </c>
      <c r="E3663" s="25">
        <f t="shared" si="695"/>
        <v>4223.75</v>
      </c>
      <c r="F3663" s="25">
        <f t="shared" si="696"/>
        <v>4029.875</v>
      </c>
      <c r="G3663" s="25">
        <f t="shared" si="685"/>
        <v>1.2541331927168957</v>
      </c>
      <c r="H3663" s="25">
        <f t="shared" si="692"/>
        <v>0.99475543470319527</v>
      </c>
      <c r="I3663" s="4">
        <f t="shared" si="686"/>
        <v>5080.6457785354642</v>
      </c>
      <c r="J3663" s="25">
        <f t="shared" si="693"/>
        <v>4254.5790972253044</v>
      </c>
      <c r="K3663" s="15">
        <f t="shared" si="687"/>
        <v>4232.2656793394854</v>
      </c>
      <c r="L3663" s="36">
        <f t="shared" si="688"/>
        <v>821.73432066051464</v>
      </c>
      <c r="M3663" s="36">
        <f t="shared" si="689"/>
        <v>821.73432066051464</v>
      </c>
      <c r="N3663" s="36">
        <f t="shared" si="690"/>
        <v>0.16259088260002269</v>
      </c>
      <c r="O3663" s="36">
        <f t="shared" si="691"/>
        <v>675247.29375139752</v>
      </c>
      <c r="P3663" s="35">
        <f t="shared" si="694"/>
        <v>675247.29375139752</v>
      </c>
    </row>
    <row r="3664" spans="1:16" x14ac:dyDescent="0.4">
      <c r="A3664" s="1">
        <v>3663</v>
      </c>
      <c r="B3664" s="21">
        <v>43476</v>
      </c>
      <c r="C3664" s="43">
        <v>3</v>
      </c>
      <c r="D3664">
        <v>3430</v>
      </c>
      <c r="E3664" s="25">
        <f t="shared" si="695"/>
        <v>3836</v>
      </c>
      <c r="F3664" s="25">
        <f t="shared" si="696"/>
        <v>3836</v>
      </c>
      <c r="G3664" s="25">
        <f t="shared" si="685"/>
        <v>0.8941605839416058</v>
      </c>
      <c r="H3664" s="25">
        <f t="shared" si="692"/>
        <v>1.0047966317304369</v>
      </c>
      <c r="I3664" s="4">
        <f t="shared" si="686"/>
        <v>3413.6260927675839</v>
      </c>
      <c r="J3664" s="25">
        <f t="shared" si="693"/>
        <v>4254.5192337647177</v>
      </c>
      <c r="K3664" s="15">
        <f t="shared" si="687"/>
        <v>4274.9265957191474</v>
      </c>
      <c r="L3664" s="36">
        <f t="shared" si="688"/>
        <v>-844.92659571914737</v>
      </c>
      <c r="M3664" s="36">
        <f t="shared" si="689"/>
        <v>844.92659571914737</v>
      </c>
      <c r="N3664" s="36">
        <f t="shared" si="690"/>
        <v>0.24633428446622371</v>
      </c>
      <c r="O3664" s="36">
        <f t="shared" si="691"/>
        <v>713900.95215354755</v>
      </c>
      <c r="P3664" s="35">
        <f t="shared" si="694"/>
        <v>713900.95215354755</v>
      </c>
    </row>
    <row r="3665" spans="1:16" x14ac:dyDescent="0.4">
      <c r="A3665" s="1">
        <v>3664</v>
      </c>
      <c r="B3665" s="21">
        <v>43477</v>
      </c>
      <c r="C3665" s="43">
        <v>4</v>
      </c>
      <c r="D3665">
        <v>3430</v>
      </c>
      <c r="E3665" s="25">
        <f t="shared" si="695"/>
        <v>3836</v>
      </c>
      <c r="F3665" s="25">
        <f t="shared" si="696"/>
        <v>3633</v>
      </c>
      <c r="G3665" s="25">
        <f t="shared" si="685"/>
        <v>0.94412331406551064</v>
      </c>
      <c r="H3665" s="25">
        <f t="shared" si="692"/>
        <v>0.99880733708417879</v>
      </c>
      <c r="I3665" s="4">
        <f t="shared" si="686"/>
        <v>3434.0957186129699</v>
      </c>
      <c r="J3665" s="25">
        <f t="shared" si="693"/>
        <v>4254.4593703041301</v>
      </c>
      <c r="K3665" s="15">
        <f t="shared" si="687"/>
        <v>4249.3852343863</v>
      </c>
      <c r="L3665" s="36">
        <f t="shared" si="688"/>
        <v>-819.3852343863</v>
      </c>
      <c r="M3665" s="36">
        <f t="shared" si="689"/>
        <v>819.3852343863</v>
      </c>
      <c r="N3665" s="36">
        <f t="shared" si="690"/>
        <v>0.23888782343623907</v>
      </c>
      <c r="O3665" s="36">
        <f t="shared" si="691"/>
        <v>671392.16233029182</v>
      </c>
      <c r="P3665" s="35">
        <f t="shared" si="694"/>
        <v>671392.16233029182</v>
      </c>
    </row>
    <row r="3666" spans="1:16" x14ac:dyDescent="0.4">
      <c r="A3666" s="1">
        <v>3665</v>
      </c>
      <c r="B3666" s="21">
        <v>43478</v>
      </c>
      <c r="C3666" s="43">
        <v>1</v>
      </c>
      <c r="D3666">
        <v>3430</v>
      </c>
      <c r="E3666" s="25">
        <f t="shared" si="695"/>
        <v>3430</v>
      </c>
      <c r="F3666" s="25">
        <f t="shared" si="696"/>
        <v>3668.875</v>
      </c>
      <c r="G3666" s="25">
        <f t="shared" si="685"/>
        <v>0.93489148580968284</v>
      </c>
      <c r="H3666" s="25">
        <f t="shared" si="692"/>
        <v>1.0016405964821891</v>
      </c>
      <c r="I3666" s="4">
        <f t="shared" si="686"/>
        <v>3424.3819709847307</v>
      </c>
      <c r="J3666" s="25">
        <f t="shared" si="693"/>
        <v>4254.3995068435433</v>
      </c>
      <c r="K3666" s="15">
        <f t="shared" si="687"/>
        <v>4261.3792597082975</v>
      </c>
      <c r="L3666" s="36">
        <f t="shared" si="688"/>
        <v>-831.37925970829747</v>
      </c>
      <c r="M3666" s="36">
        <f t="shared" si="689"/>
        <v>831.37925970829747</v>
      </c>
      <c r="N3666" s="36">
        <f t="shared" si="690"/>
        <v>0.24238462382166107</v>
      </c>
      <c r="O3666" s="36">
        <f t="shared" si="691"/>
        <v>691191.47347311676</v>
      </c>
      <c r="P3666" s="35">
        <f t="shared" si="694"/>
        <v>691191.47347311676</v>
      </c>
    </row>
    <row r="3667" spans="1:16" x14ac:dyDescent="0.4">
      <c r="A3667" s="1">
        <v>3666</v>
      </c>
      <c r="B3667" s="21">
        <v>43479</v>
      </c>
      <c r="C3667" s="43">
        <v>2</v>
      </c>
      <c r="D3667">
        <v>3430</v>
      </c>
      <c r="E3667" s="25">
        <f t="shared" si="695"/>
        <v>3907.75</v>
      </c>
      <c r="F3667" s="25">
        <f t="shared" si="696"/>
        <v>3907.75</v>
      </c>
      <c r="G3667" s="25">
        <f t="shared" si="685"/>
        <v>0.87774294670846398</v>
      </c>
      <c r="H3667" s="25">
        <f t="shared" si="692"/>
        <v>0.99475543470319527</v>
      </c>
      <c r="I3667" s="4">
        <f t="shared" si="686"/>
        <v>3448.0837001140962</v>
      </c>
      <c r="J3667" s="25">
        <f t="shared" si="693"/>
        <v>4254.3396433829557</v>
      </c>
      <c r="K3667" s="15">
        <f t="shared" si="687"/>
        <v>4232.0274813284486</v>
      </c>
      <c r="L3667" s="36">
        <f t="shared" si="688"/>
        <v>-802.02748132844863</v>
      </c>
      <c r="M3667" s="36">
        <f t="shared" si="689"/>
        <v>802.02748132844863</v>
      </c>
      <c r="N3667" s="36">
        <f t="shared" si="690"/>
        <v>0.23382725403161767</v>
      </c>
      <c r="O3667" s="36">
        <f t="shared" si="691"/>
        <v>643248.08080605499</v>
      </c>
      <c r="P3667" s="35">
        <f t="shared" si="694"/>
        <v>643248.08080605499</v>
      </c>
    </row>
    <row r="3668" spans="1:16" x14ac:dyDescent="0.4">
      <c r="A3668" s="1">
        <v>3667</v>
      </c>
      <c r="B3668" s="21">
        <v>43480</v>
      </c>
      <c r="C3668" s="43">
        <v>3</v>
      </c>
      <c r="D3668">
        <v>5341</v>
      </c>
      <c r="E3668" s="25">
        <f t="shared" si="695"/>
        <v>3907.75</v>
      </c>
      <c r="F3668" s="25">
        <f t="shared" si="696"/>
        <v>4121.25</v>
      </c>
      <c r="G3668" s="25">
        <f t="shared" si="685"/>
        <v>1.2959660297239914</v>
      </c>
      <c r="H3668" s="25">
        <f t="shared" si="692"/>
        <v>1.0047966317304369</v>
      </c>
      <c r="I3668" s="4">
        <f t="shared" si="686"/>
        <v>5315.5034873095237</v>
      </c>
      <c r="J3668" s="25">
        <f t="shared" si="693"/>
        <v>4254.279779922369</v>
      </c>
      <c r="K3668" s="15">
        <f t="shared" si="687"/>
        <v>4274.6859933049009</v>
      </c>
      <c r="L3668" s="36">
        <f t="shared" si="688"/>
        <v>1066.3140066950991</v>
      </c>
      <c r="M3668" s="36">
        <f t="shared" si="689"/>
        <v>1066.3140066950991</v>
      </c>
      <c r="N3668" s="36">
        <f t="shared" si="690"/>
        <v>0.19964688385978266</v>
      </c>
      <c r="O3668" s="36">
        <f t="shared" si="691"/>
        <v>1137025.560874156</v>
      </c>
      <c r="P3668" s="35">
        <f t="shared" si="694"/>
        <v>1137025.560874156</v>
      </c>
    </row>
    <row r="3669" spans="1:16" x14ac:dyDescent="0.4">
      <c r="A3669" s="1">
        <v>3668</v>
      </c>
      <c r="B3669" s="21">
        <v>43481</v>
      </c>
      <c r="C3669" s="43">
        <v>4</v>
      </c>
      <c r="D3669">
        <v>3430</v>
      </c>
      <c r="E3669" s="25">
        <f t="shared" si="695"/>
        <v>4334.75</v>
      </c>
      <c r="F3669" s="25">
        <f t="shared" si="696"/>
        <v>4466.5</v>
      </c>
      <c r="G3669" s="25">
        <f t="shared" si="685"/>
        <v>0.76793910220530615</v>
      </c>
      <c r="H3669" s="25">
        <f t="shared" si="692"/>
        <v>0.99880733708417879</v>
      </c>
      <c r="I3669" s="4">
        <f t="shared" si="686"/>
        <v>3434.0957186129699</v>
      </c>
      <c r="J3669" s="25">
        <f t="shared" si="693"/>
        <v>4254.2199164617814</v>
      </c>
      <c r="K3669" s="15">
        <f t="shared" si="687"/>
        <v>4249.1460661316696</v>
      </c>
      <c r="L3669" s="36">
        <f t="shared" si="688"/>
        <v>-819.14606613166961</v>
      </c>
      <c r="M3669" s="36">
        <f t="shared" si="689"/>
        <v>819.14606613166961</v>
      </c>
      <c r="N3669" s="36">
        <f t="shared" si="690"/>
        <v>0.23881809508211943</v>
      </c>
      <c r="O3669" s="36">
        <f t="shared" si="691"/>
        <v>671000.27765898965</v>
      </c>
      <c r="P3669" s="35">
        <f t="shared" si="694"/>
        <v>671000.27765898965</v>
      </c>
    </row>
    <row r="3670" spans="1:16" x14ac:dyDescent="0.4">
      <c r="A3670" s="1">
        <v>3669</v>
      </c>
      <c r="B3670" s="21">
        <v>43482</v>
      </c>
      <c r="C3670" s="43">
        <v>1</v>
      </c>
      <c r="D3670">
        <v>5138</v>
      </c>
      <c r="E3670" s="25">
        <f t="shared" si="695"/>
        <v>4598.25</v>
      </c>
      <c r="F3670" s="25">
        <f t="shared" si="696"/>
        <v>4295.875</v>
      </c>
      <c r="G3670" s="25">
        <f t="shared" si="685"/>
        <v>1.1960310763232171</v>
      </c>
      <c r="H3670" s="25">
        <f t="shared" si="692"/>
        <v>1.0016405964821891</v>
      </c>
      <c r="I3670" s="4">
        <f t="shared" si="686"/>
        <v>5129.5844218424336</v>
      </c>
      <c r="J3670" s="25">
        <f t="shared" si="693"/>
        <v>4254.1600530011947</v>
      </c>
      <c r="K3670" s="15">
        <f t="shared" si="687"/>
        <v>4261.1394130188173</v>
      </c>
      <c r="L3670" s="36">
        <f t="shared" si="688"/>
        <v>876.86058698118268</v>
      </c>
      <c r="M3670" s="36">
        <f t="shared" si="689"/>
        <v>876.86058698118268</v>
      </c>
      <c r="N3670" s="36">
        <f t="shared" si="690"/>
        <v>0.17066185032720566</v>
      </c>
      <c r="O3670" s="36">
        <f t="shared" si="691"/>
        <v>768884.48900098423</v>
      </c>
      <c r="P3670" s="35">
        <f t="shared" si="694"/>
        <v>768884.48900098423</v>
      </c>
    </row>
    <row r="3671" spans="1:16" x14ac:dyDescent="0.4">
      <c r="A3671" s="1">
        <v>3670</v>
      </c>
      <c r="B3671" s="21">
        <v>43483</v>
      </c>
      <c r="C3671" s="43">
        <v>2</v>
      </c>
      <c r="D3671">
        <v>4484</v>
      </c>
      <c r="E3671" s="25">
        <f t="shared" si="695"/>
        <v>3993.5</v>
      </c>
      <c r="F3671" s="25">
        <f t="shared" si="696"/>
        <v>3951.125</v>
      </c>
      <c r="G3671" s="25">
        <f t="shared" si="685"/>
        <v>1.1348666519029391</v>
      </c>
      <c r="H3671" s="25">
        <f t="shared" si="692"/>
        <v>0.99475543470319527</v>
      </c>
      <c r="I3671" s="4">
        <f t="shared" si="686"/>
        <v>4507.640615542743</v>
      </c>
      <c r="J3671" s="25">
        <f t="shared" si="693"/>
        <v>4254.1001895406071</v>
      </c>
      <c r="K3671" s="15">
        <f t="shared" si="687"/>
        <v>4231.7892833174119</v>
      </c>
      <c r="L3671" s="36">
        <f t="shared" si="688"/>
        <v>252.2107166825881</v>
      </c>
      <c r="M3671" s="36">
        <f t="shared" si="689"/>
        <v>252.2107166825881</v>
      </c>
      <c r="N3671" s="36">
        <f t="shared" si="690"/>
        <v>5.6246814603610189E-2</v>
      </c>
      <c r="O3671" s="36">
        <f t="shared" si="691"/>
        <v>63610.24560954472</v>
      </c>
      <c r="P3671" s="35">
        <f t="shared" si="694"/>
        <v>63610.24560954472</v>
      </c>
    </row>
    <row r="3672" spans="1:16" x14ac:dyDescent="0.4">
      <c r="A3672" s="1">
        <v>3671</v>
      </c>
      <c r="B3672" s="21">
        <v>43484</v>
      </c>
      <c r="C3672" s="43">
        <v>3</v>
      </c>
      <c r="D3672">
        <v>2922</v>
      </c>
      <c r="E3672" s="25">
        <f t="shared" si="695"/>
        <v>3908.75</v>
      </c>
      <c r="F3672" s="25">
        <f t="shared" si="696"/>
        <v>3637.25</v>
      </c>
      <c r="G3672" s="25">
        <f t="shared" si="685"/>
        <v>0.80335418241803558</v>
      </c>
      <c r="H3672" s="25">
        <f t="shared" si="692"/>
        <v>1.0047966317304369</v>
      </c>
      <c r="I3672" s="4">
        <f t="shared" si="686"/>
        <v>2908.0511495821806</v>
      </c>
      <c r="J3672" s="25">
        <f t="shared" si="693"/>
        <v>4254.0403260800203</v>
      </c>
      <c r="K3672" s="15">
        <f t="shared" si="687"/>
        <v>4274.4453908906535</v>
      </c>
      <c r="L3672" s="36">
        <f t="shared" si="688"/>
        <v>-1352.4453908906535</v>
      </c>
      <c r="M3672" s="36">
        <f t="shared" si="689"/>
        <v>1352.4453908906535</v>
      </c>
      <c r="N3672" s="36">
        <f t="shared" si="690"/>
        <v>0.46284920975039473</v>
      </c>
      <c r="O3672" s="36">
        <f t="shared" si="691"/>
        <v>1829108.5353413725</v>
      </c>
      <c r="P3672" s="35">
        <f t="shared" si="694"/>
        <v>1829108.5353413725</v>
      </c>
    </row>
    <row r="3673" spans="1:16" x14ac:dyDescent="0.4">
      <c r="A3673" s="1">
        <v>3672</v>
      </c>
      <c r="B3673" s="21">
        <v>43485</v>
      </c>
      <c r="C3673" s="43">
        <v>4</v>
      </c>
      <c r="D3673">
        <v>3091</v>
      </c>
      <c r="E3673" s="25">
        <f t="shared" si="695"/>
        <v>3365.75</v>
      </c>
      <c r="F3673" s="25">
        <f t="shared" si="696"/>
        <v>3491.375</v>
      </c>
      <c r="G3673" s="25">
        <f t="shared" si="685"/>
        <v>0.88532454978339481</v>
      </c>
      <c r="H3673" s="25">
        <f t="shared" si="692"/>
        <v>0.99880733708417879</v>
      </c>
      <c r="I3673" s="4">
        <f t="shared" si="686"/>
        <v>3094.6909230999099</v>
      </c>
      <c r="J3673" s="25">
        <f t="shared" si="693"/>
        <v>4253.9804626194327</v>
      </c>
      <c r="K3673" s="15">
        <f t="shared" si="687"/>
        <v>4248.9068978770383</v>
      </c>
      <c r="L3673" s="36">
        <f t="shared" si="688"/>
        <v>-1157.9068978770383</v>
      </c>
      <c r="M3673" s="36">
        <f t="shared" si="689"/>
        <v>1157.9068978770383</v>
      </c>
      <c r="N3673" s="36">
        <f t="shared" si="690"/>
        <v>0.37460591972728513</v>
      </c>
      <c r="O3673" s="36">
        <f t="shared" si="691"/>
        <v>1340748.3841512261</v>
      </c>
      <c r="P3673" s="35">
        <f t="shared" si="694"/>
        <v>1340748.3841512261</v>
      </c>
    </row>
    <row r="3674" spans="1:16" x14ac:dyDescent="0.4">
      <c r="A3674" s="1">
        <v>3673</v>
      </c>
      <c r="B3674" s="21">
        <v>43486</v>
      </c>
      <c r="C3674" s="43">
        <v>1</v>
      </c>
      <c r="D3674">
        <v>2966</v>
      </c>
      <c r="E3674" s="25">
        <f t="shared" si="695"/>
        <v>3617</v>
      </c>
      <c r="F3674" s="25">
        <f t="shared" si="696"/>
        <v>4070.5</v>
      </c>
      <c r="G3674" s="25">
        <f t="shared" si="685"/>
        <v>0.7286574130942145</v>
      </c>
      <c r="H3674" s="25">
        <f t="shared" si="692"/>
        <v>1.0016405964821891</v>
      </c>
      <c r="I3674" s="4">
        <f t="shared" si="686"/>
        <v>2961.1419609156592</v>
      </c>
      <c r="J3674" s="25">
        <f t="shared" si="693"/>
        <v>4253.920599158846</v>
      </c>
      <c r="K3674" s="15">
        <f t="shared" si="687"/>
        <v>4260.8995663293372</v>
      </c>
      <c r="L3674" s="36">
        <f t="shared" si="688"/>
        <v>-1294.8995663293372</v>
      </c>
      <c r="M3674" s="36">
        <f t="shared" si="689"/>
        <v>1294.8995663293372</v>
      </c>
      <c r="N3674" s="36">
        <f t="shared" si="690"/>
        <v>0.43658110800045086</v>
      </c>
      <c r="O3674" s="36">
        <f t="shared" si="691"/>
        <v>1676764.8868799056</v>
      </c>
      <c r="P3674" s="35">
        <f t="shared" si="694"/>
        <v>1676764.8868799056</v>
      </c>
    </row>
    <row r="3675" spans="1:16" x14ac:dyDescent="0.4">
      <c r="A3675" s="1">
        <v>3674</v>
      </c>
      <c r="B3675" s="21">
        <v>43487</v>
      </c>
      <c r="C3675" s="43">
        <v>2</v>
      </c>
      <c r="D3675">
        <v>5489</v>
      </c>
      <c r="E3675" s="25">
        <f t="shared" si="695"/>
        <v>4524</v>
      </c>
      <c r="F3675" s="25">
        <f t="shared" si="696"/>
        <v>4805.25</v>
      </c>
      <c r="G3675" s="25">
        <f t="shared" si="685"/>
        <v>1.1422922844805161</v>
      </c>
      <c r="H3675" s="25">
        <f t="shared" si="692"/>
        <v>0.99475543470319527</v>
      </c>
      <c r="I3675" s="4">
        <f t="shared" si="686"/>
        <v>5517.9391923983312</v>
      </c>
      <c r="J3675" s="25">
        <f t="shared" si="693"/>
        <v>4253.8607356982584</v>
      </c>
      <c r="K3675" s="15">
        <f t="shared" si="687"/>
        <v>4231.5510853063752</v>
      </c>
      <c r="L3675" s="36">
        <f t="shared" si="688"/>
        <v>1257.4489146936248</v>
      </c>
      <c r="M3675" s="36">
        <f t="shared" si="689"/>
        <v>1257.4489146936248</v>
      </c>
      <c r="N3675" s="36">
        <f t="shared" si="690"/>
        <v>0.22908524589062212</v>
      </c>
      <c r="O3675" s="36">
        <f t="shared" si="691"/>
        <v>1581177.7730641749</v>
      </c>
      <c r="P3675" s="35">
        <f t="shared" si="694"/>
        <v>1581177.7730641749</v>
      </c>
    </row>
    <row r="3676" spans="1:16" x14ac:dyDescent="0.4">
      <c r="A3676" s="1">
        <v>3675</v>
      </c>
      <c r="B3676" s="21">
        <v>43488</v>
      </c>
      <c r="C3676" s="43">
        <v>3</v>
      </c>
      <c r="D3676">
        <v>6550</v>
      </c>
      <c r="E3676" s="25">
        <f t="shared" si="695"/>
        <v>5086.5</v>
      </c>
      <c r="F3676" s="25">
        <f t="shared" si="696"/>
        <v>5106.875</v>
      </c>
      <c r="G3676" s="25">
        <f t="shared" si="685"/>
        <v>1.2825847509484762</v>
      </c>
      <c r="H3676" s="25">
        <f t="shared" si="692"/>
        <v>1.0047966317304369</v>
      </c>
      <c r="I3676" s="4">
        <f t="shared" si="686"/>
        <v>6518.7320430401378</v>
      </c>
      <c r="J3676" s="25">
        <f t="shared" si="693"/>
        <v>4253.8008722376717</v>
      </c>
      <c r="K3676" s="15">
        <f t="shared" si="687"/>
        <v>4274.204788476407</v>
      </c>
      <c r="L3676" s="36">
        <f t="shared" si="688"/>
        <v>2275.795211523593</v>
      </c>
      <c r="M3676" s="36">
        <f t="shared" si="689"/>
        <v>2275.795211523593</v>
      </c>
      <c r="N3676" s="36">
        <f t="shared" si="690"/>
        <v>0.34744965061428901</v>
      </c>
      <c r="O3676" s="36">
        <f t="shared" si="691"/>
        <v>5179243.8447937155</v>
      </c>
      <c r="P3676" s="35">
        <f t="shared" si="694"/>
        <v>5179243.8447937155</v>
      </c>
    </row>
    <row r="3677" spans="1:16" x14ac:dyDescent="0.4">
      <c r="A3677" s="1">
        <v>3676</v>
      </c>
      <c r="B3677" s="21">
        <v>43489</v>
      </c>
      <c r="C3677" s="43">
        <v>4</v>
      </c>
      <c r="D3677">
        <v>5341</v>
      </c>
      <c r="E3677" s="25">
        <f t="shared" si="695"/>
        <v>5127.25</v>
      </c>
      <c r="F3677" s="25">
        <f t="shared" si="696"/>
        <v>4866.375</v>
      </c>
      <c r="G3677" s="25">
        <f t="shared" si="685"/>
        <v>1.0975315301430737</v>
      </c>
      <c r="H3677" s="25">
        <f t="shared" si="692"/>
        <v>0.99880733708417879</v>
      </c>
      <c r="I3677" s="4">
        <f t="shared" si="686"/>
        <v>5347.3776189830533</v>
      </c>
      <c r="J3677" s="25">
        <f t="shared" si="693"/>
        <v>4253.7410087770841</v>
      </c>
      <c r="K3677" s="15">
        <f t="shared" si="687"/>
        <v>4248.6677296224079</v>
      </c>
      <c r="L3677" s="36">
        <f t="shared" si="688"/>
        <v>1092.3322703775921</v>
      </c>
      <c r="M3677" s="36">
        <f t="shared" si="689"/>
        <v>1092.3322703775921</v>
      </c>
      <c r="N3677" s="36">
        <f t="shared" si="690"/>
        <v>0.20451830563145329</v>
      </c>
      <c r="O3677" s="36">
        <f t="shared" si="691"/>
        <v>1193189.7889082648</v>
      </c>
      <c r="P3677" s="35">
        <f t="shared" si="694"/>
        <v>1193189.7889082648</v>
      </c>
    </row>
    <row r="3678" spans="1:16" x14ac:dyDescent="0.4">
      <c r="A3678" s="1">
        <v>3677</v>
      </c>
      <c r="B3678" s="21">
        <v>43490</v>
      </c>
      <c r="C3678" s="43">
        <v>1</v>
      </c>
      <c r="D3678">
        <v>3129</v>
      </c>
      <c r="E3678" s="25">
        <f t="shared" si="695"/>
        <v>4605.5</v>
      </c>
      <c r="F3678" s="25">
        <f t="shared" si="696"/>
        <v>4243</v>
      </c>
      <c r="G3678" s="25">
        <f t="shared" si="685"/>
        <v>0.73744991751119493</v>
      </c>
      <c r="H3678" s="25">
        <f t="shared" si="692"/>
        <v>1.0016405964821891</v>
      </c>
      <c r="I3678" s="4">
        <f t="shared" si="686"/>
        <v>3123.8749816942341</v>
      </c>
      <c r="J3678" s="25">
        <f t="shared" si="693"/>
        <v>4253.6811453164973</v>
      </c>
      <c r="K3678" s="15">
        <f t="shared" si="687"/>
        <v>4260.6597196398579</v>
      </c>
      <c r="L3678" s="36">
        <f t="shared" si="688"/>
        <v>-1131.6597196398579</v>
      </c>
      <c r="M3678" s="36">
        <f t="shared" si="689"/>
        <v>1131.6597196398579</v>
      </c>
      <c r="N3678" s="36">
        <f t="shared" si="690"/>
        <v>0.36166817502072801</v>
      </c>
      <c r="O3678" s="36">
        <f t="shared" si="691"/>
        <v>1280653.7210553619</v>
      </c>
      <c r="P3678" s="35">
        <f t="shared" si="694"/>
        <v>1280653.7210553619</v>
      </c>
    </row>
    <row r="3679" spans="1:16" x14ac:dyDescent="0.4">
      <c r="A3679" s="1">
        <v>3678</v>
      </c>
      <c r="B3679" s="21">
        <v>43491</v>
      </c>
      <c r="C3679" s="43">
        <v>2</v>
      </c>
      <c r="D3679">
        <v>3402</v>
      </c>
      <c r="E3679" s="25">
        <f t="shared" si="695"/>
        <v>3880.5</v>
      </c>
      <c r="F3679" s="25">
        <f t="shared" si="696"/>
        <v>3771.375</v>
      </c>
      <c r="G3679" s="25">
        <f t="shared" si="685"/>
        <v>0.90205826787312315</v>
      </c>
      <c r="H3679" s="25">
        <f t="shared" si="692"/>
        <v>0.99475543470319527</v>
      </c>
      <c r="I3679" s="4">
        <f t="shared" si="686"/>
        <v>3419.9360780723487</v>
      </c>
      <c r="J3679" s="25">
        <f t="shared" si="693"/>
        <v>4253.6212818559097</v>
      </c>
      <c r="K3679" s="15">
        <f t="shared" si="687"/>
        <v>4231.3128872953384</v>
      </c>
      <c r="L3679" s="36">
        <f t="shared" si="688"/>
        <v>-829.31288729533844</v>
      </c>
      <c r="M3679" s="36">
        <f t="shared" si="689"/>
        <v>829.31288729533844</v>
      </c>
      <c r="N3679" s="36">
        <f t="shared" si="690"/>
        <v>0.24377215969880614</v>
      </c>
      <c r="O3679" s="36">
        <f t="shared" si="691"/>
        <v>687759.86503413075</v>
      </c>
      <c r="P3679" s="35">
        <f t="shared" si="694"/>
        <v>687759.86503413075</v>
      </c>
    </row>
    <row r="3680" spans="1:16" x14ac:dyDescent="0.4">
      <c r="A3680" s="1">
        <v>3679</v>
      </c>
      <c r="B3680" s="21">
        <v>43492</v>
      </c>
      <c r="C3680" s="43">
        <v>3</v>
      </c>
      <c r="D3680">
        <v>3650</v>
      </c>
      <c r="E3680" s="25">
        <f t="shared" si="695"/>
        <v>3662.25</v>
      </c>
      <c r="F3680" s="25">
        <f t="shared" si="696"/>
        <v>3699.875</v>
      </c>
      <c r="G3680" s="25">
        <f t="shared" si="685"/>
        <v>0.98651981485861007</v>
      </c>
      <c r="H3680" s="25">
        <f t="shared" si="692"/>
        <v>1.0047966317304369</v>
      </c>
      <c r="I3680" s="4">
        <f t="shared" si="686"/>
        <v>3632.5758713124433</v>
      </c>
      <c r="J3680" s="25">
        <f t="shared" si="693"/>
        <v>4253.561418395323</v>
      </c>
      <c r="K3680" s="15">
        <f t="shared" si="687"/>
        <v>4273.9641860621605</v>
      </c>
      <c r="L3680" s="36">
        <f t="shared" si="688"/>
        <v>-623.96418606216048</v>
      </c>
      <c r="M3680" s="36">
        <f t="shared" si="689"/>
        <v>623.96418606216048</v>
      </c>
      <c r="N3680" s="36">
        <f t="shared" si="690"/>
        <v>0.17094909207182479</v>
      </c>
      <c r="O3680" s="36">
        <f t="shared" si="691"/>
        <v>389331.30548821442</v>
      </c>
      <c r="P3680" s="35">
        <f t="shared" si="694"/>
        <v>389331.30548821442</v>
      </c>
    </row>
    <row r="3681" spans="1:16" x14ac:dyDescent="0.4">
      <c r="A3681" s="1">
        <v>3680</v>
      </c>
      <c r="B3681" s="21">
        <v>43493</v>
      </c>
      <c r="C3681" s="43">
        <v>4</v>
      </c>
      <c r="D3681">
        <v>4468</v>
      </c>
      <c r="E3681" s="25">
        <f t="shared" si="695"/>
        <v>3737.5</v>
      </c>
      <c r="F3681" s="25">
        <f t="shared" si="696"/>
        <v>4091.125</v>
      </c>
      <c r="G3681" s="25">
        <f t="shared" si="685"/>
        <v>1.0921201381038224</v>
      </c>
      <c r="H3681" s="25">
        <f t="shared" si="692"/>
        <v>0.99880733708417879</v>
      </c>
      <c r="I3681" s="4">
        <f t="shared" si="686"/>
        <v>4473.3351809803935</v>
      </c>
      <c r="J3681" s="25">
        <f t="shared" si="693"/>
        <v>4253.5015549347354</v>
      </c>
      <c r="K3681" s="15">
        <f t="shared" si="687"/>
        <v>4248.4285613677766</v>
      </c>
      <c r="L3681" s="36">
        <f t="shared" si="688"/>
        <v>219.57143863222336</v>
      </c>
      <c r="M3681" s="36">
        <f t="shared" si="689"/>
        <v>219.57143863222336</v>
      </c>
      <c r="N3681" s="36">
        <f t="shared" si="690"/>
        <v>4.9143115181786788E-2</v>
      </c>
      <c r="O3681" s="36">
        <f t="shared" si="691"/>
        <v>48211.61666302423</v>
      </c>
      <c r="P3681" s="35">
        <f t="shared" si="694"/>
        <v>48211.61666302423</v>
      </c>
    </row>
    <row r="3682" spans="1:16" x14ac:dyDescent="0.4">
      <c r="A3682" s="1">
        <v>3681</v>
      </c>
      <c r="B3682" s="21">
        <v>43494</v>
      </c>
      <c r="C3682" s="43">
        <v>1</v>
      </c>
      <c r="D3682">
        <v>3430</v>
      </c>
      <c r="E3682" s="25">
        <f t="shared" si="695"/>
        <v>4444.75</v>
      </c>
      <c r="F3682" s="25">
        <f t="shared" si="696"/>
        <v>4417.25</v>
      </c>
      <c r="G3682" s="25">
        <f t="shared" si="685"/>
        <v>0.77650121682041995</v>
      </c>
      <c r="H3682" s="25">
        <f t="shared" si="692"/>
        <v>1.0016405964821891</v>
      </c>
      <c r="I3682" s="4">
        <f t="shared" si="686"/>
        <v>3424.3819709847307</v>
      </c>
      <c r="J3682" s="25">
        <f t="shared" si="693"/>
        <v>4253.4416914741487</v>
      </c>
      <c r="K3682" s="15">
        <f t="shared" si="687"/>
        <v>4260.4198729503778</v>
      </c>
      <c r="L3682" s="36">
        <f t="shared" si="688"/>
        <v>-830.41987295037779</v>
      </c>
      <c r="M3682" s="36">
        <f t="shared" si="689"/>
        <v>830.41987295037779</v>
      </c>
      <c r="N3682" s="36">
        <f t="shared" si="690"/>
        <v>0.2421049192275154</v>
      </c>
      <c r="O3682" s="36">
        <f t="shared" si="691"/>
        <v>689597.16539092164</v>
      </c>
      <c r="P3682" s="35">
        <f t="shared" si="694"/>
        <v>689597.16539092164</v>
      </c>
    </row>
    <row r="3683" spans="1:16" x14ac:dyDescent="0.4">
      <c r="A3683" s="1">
        <v>3682</v>
      </c>
      <c r="B3683" s="21">
        <v>43495</v>
      </c>
      <c r="C3683" s="43">
        <v>2</v>
      </c>
      <c r="D3683">
        <v>6231</v>
      </c>
      <c r="E3683" s="25">
        <f t="shared" si="695"/>
        <v>4389.75</v>
      </c>
      <c r="F3683" s="25">
        <f t="shared" si="696"/>
        <v>4686.25</v>
      </c>
      <c r="G3683" s="25">
        <f t="shared" si="685"/>
        <v>1.3296345692184584</v>
      </c>
      <c r="H3683" s="25">
        <f t="shared" si="692"/>
        <v>0.99475543470319527</v>
      </c>
      <c r="I3683" s="4">
        <f t="shared" si="686"/>
        <v>6263.851176504646</v>
      </c>
      <c r="J3683" s="25">
        <f t="shared" si="693"/>
        <v>4253.381828013562</v>
      </c>
      <c r="K3683" s="15">
        <f t="shared" si="687"/>
        <v>4231.0746892843026</v>
      </c>
      <c r="L3683" s="36">
        <f t="shared" si="688"/>
        <v>1999.9253107156974</v>
      </c>
      <c r="M3683" s="36">
        <f t="shared" si="689"/>
        <v>1999.9253107156974</v>
      </c>
      <c r="N3683" s="36">
        <f t="shared" si="690"/>
        <v>0.32096377960450928</v>
      </c>
      <c r="O3683" s="36">
        <f t="shared" si="691"/>
        <v>3999701.2484412789</v>
      </c>
      <c r="P3683" s="35">
        <f t="shared" si="694"/>
        <v>3999701.2484412789</v>
      </c>
    </row>
    <row r="3684" spans="1:16" x14ac:dyDescent="0.4">
      <c r="A3684" s="1">
        <v>3683</v>
      </c>
      <c r="B3684" s="21">
        <v>43496</v>
      </c>
      <c r="C3684" s="43">
        <v>3</v>
      </c>
      <c r="D3684">
        <v>3430</v>
      </c>
      <c r="E3684" s="25">
        <f t="shared" si="695"/>
        <v>4982.75</v>
      </c>
      <c r="F3684" s="25">
        <f t="shared" si="696"/>
        <v>5257</v>
      </c>
      <c r="G3684" s="25">
        <f t="shared" si="685"/>
        <v>0.65246338215712385</v>
      </c>
      <c r="H3684" s="25">
        <f t="shared" si="692"/>
        <v>1.0047966317304369</v>
      </c>
      <c r="I3684" s="4">
        <f t="shared" si="686"/>
        <v>3413.6260927675839</v>
      </c>
      <c r="J3684" s="25">
        <f t="shared" si="693"/>
        <v>4253.3219645529744</v>
      </c>
      <c r="K3684" s="15">
        <f t="shared" si="687"/>
        <v>4273.7235836479131</v>
      </c>
      <c r="L3684" s="36">
        <f t="shared" si="688"/>
        <v>-843.72358364791307</v>
      </c>
      <c r="M3684" s="36">
        <f t="shared" si="689"/>
        <v>843.72358364791307</v>
      </c>
      <c r="N3684" s="36">
        <f t="shared" si="690"/>
        <v>0.24598355208393968</v>
      </c>
      <c r="O3684" s="36">
        <f t="shared" si="691"/>
        <v>711869.48560367699</v>
      </c>
      <c r="P3684" s="35">
        <f t="shared" si="694"/>
        <v>711869.48560367699</v>
      </c>
    </row>
    <row r="3685" spans="1:16" x14ac:dyDescent="0.4">
      <c r="A3685" s="1">
        <v>3684</v>
      </c>
      <c r="B3685" s="21">
        <v>43497</v>
      </c>
      <c r="C3685" s="43">
        <v>4</v>
      </c>
      <c r="D3685">
        <v>6840</v>
      </c>
      <c r="E3685" s="25">
        <f t="shared" si="695"/>
        <v>5531.25</v>
      </c>
      <c r="F3685" s="25">
        <f t="shared" si="696"/>
        <v>5195.75</v>
      </c>
      <c r="G3685" s="25">
        <f t="shared" si="685"/>
        <v>1.3164605687340616</v>
      </c>
      <c r="H3685" s="25">
        <f t="shared" si="692"/>
        <v>0.99880733708417879</v>
      </c>
      <c r="I3685" s="4">
        <f t="shared" si="686"/>
        <v>6848.167555484757</v>
      </c>
      <c r="J3685" s="25">
        <f t="shared" si="693"/>
        <v>4253.2621010923867</v>
      </c>
      <c r="K3685" s="15">
        <f t="shared" si="687"/>
        <v>4248.1893931131463</v>
      </c>
      <c r="L3685" s="36">
        <f t="shared" si="688"/>
        <v>2591.8106068868537</v>
      </c>
      <c r="M3685" s="36">
        <f t="shared" si="689"/>
        <v>2591.8106068868537</v>
      </c>
      <c r="N3685" s="36">
        <f t="shared" si="690"/>
        <v>0.37891967936942306</v>
      </c>
      <c r="O3685" s="36">
        <f t="shared" si="691"/>
        <v>6717482.2219712008</v>
      </c>
      <c r="P3685" s="35">
        <f t="shared" si="694"/>
        <v>6717482.2219712008</v>
      </c>
    </row>
    <row r="3686" spans="1:16" x14ac:dyDescent="0.4">
      <c r="A3686" s="1">
        <v>3685</v>
      </c>
      <c r="B3686" s="21">
        <v>43498</v>
      </c>
      <c r="C3686" s="43">
        <v>1</v>
      </c>
      <c r="D3686">
        <v>5624</v>
      </c>
      <c r="E3686" s="25">
        <f t="shared" si="695"/>
        <v>4860.25</v>
      </c>
      <c r="F3686" s="25">
        <f t="shared" si="696"/>
        <v>4869.375</v>
      </c>
      <c r="G3686" s="25">
        <f t="shared" si="685"/>
        <v>1.1549736875882428</v>
      </c>
      <c r="H3686" s="25">
        <f t="shared" si="692"/>
        <v>1.0016405964821891</v>
      </c>
      <c r="I3686" s="4">
        <f t="shared" si="686"/>
        <v>5614.7883979061589</v>
      </c>
      <c r="J3686" s="25">
        <f t="shared" si="693"/>
        <v>4253.2022376318</v>
      </c>
      <c r="K3686" s="15">
        <f t="shared" si="687"/>
        <v>4260.1800262608976</v>
      </c>
      <c r="L3686" s="36">
        <f t="shared" si="688"/>
        <v>1363.8199737391024</v>
      </c>
      <c r="M3686" s="36">
        <f t="shared" si="689"/>
        <v>1363.8199737391024</v>
      </c>
      <c r="N3686" s="36">
        <f t="shared" si="690"/>
        <v>0.24249999533056585</v>
      </c>
      <c r="O3686" s="36">
        <f t="shared" si="691"/>
        <v>1860004.9207697259</v>
      </c>
      <c r="P3686" s="35">
        <f t="shared" si="694"/>
        <v>1860004.9207697259</v>
      </c>
    </row>
    <row r="3687" spans="1:16" x14ac:dyDescent="0.4">
      <c r="A3687" s="1">
        <v>3686</v>
      </c>
      <c r="B3687" s="21">
        <v>43499</v>
      </c>
      <c r="C3687" s="43">
        <v>2</v>
      </c>
      <c r="D3687">
        <v>3547</v>
      </c>
      <c r="E3687" s="25">
        <f t="shared" si="695"/>
        <v>4878.5</v>
      </c>
      <c r="F3687" s="25">
        <f t="shared" si="696"/>
        <v>4840.25</v>
      </c>
      <c r="G3687" s="25">
        <f t="shared" si="685"/>
        <v>0.73281338773823668</v>
      </c>
      <c r="H3687" s="25">
        <f t="shared" si="692"/>
        <v>0.99475543470319527</v>
      </c>
      <c r="I3687" s="4">
        <f t="shared" si="686"/>
        <v>3565.7005493599709</v>
      </c>
      <c r="J3687" s="25">
        <f t="shared" si="693"/>
        <v>4253.1423741712133</v>
      </c>
      <c r="K3687" s="15">
        <f t="shared" si="687"/>
        <v>4230.836491273265</v>
      </c>
      <c r="L3687" s="36">
        <f t="shared" si="688"/>
        <v>-683.83649127326498</v>
      </c>
      <c r="M3687" s="36">
        <f t="shared" si="689"/>
        <v>683.83649127326498</v>
      </c>
      <c r="N3687" s="36">
        <f t="shared" si="690"/>
        <v>0.1927929211370919</v>
      </c>
      <c r="O3687" s="36">
        <f t="shared" si="691"/>
        <v>467632.34679693024</v>
      </c>
      <c r="P3687" s="35">
        <f t="shared" si="694"/>
        <v>467632.34679693024</v>
      </c>
    </row>
    <row r="3688" spans="1:16" x14ac:dyDescent="0.4">
      <c r="A3688" s="1">
        <v>3687</v>
      </c>
      <c r="B3688" s="21">
        <v>43500</v>
      </c>
      <c r="C3688" s="43">
        <v>3</v>
      </c>
      <c r="D3688">
        <v>3503</v>
      </c>
      <c r="E3688" s="25">
        <f t="shared" si="695"/>
        <v>4802</v>
      </c>
      <c r="F3688" s="25">
        <f t="shared" si="696"/>
        <v>4786.25</v>
      </c>
      <c r="G3688" s="25">
        <f t="shared" si="685"/>
        <v>0.73188822146774613</v>
      </c>
      <c r="H3688" s="25">
        <f t="shared" si="692"/>
        <v>1.0047966317304369</v>
      </c>
      <c r="I3688" s="4">
        <f t="shared" si="686"/>
        <v>3486.2776101938325</v>
      </c>
      <c r="J3688" s="25">
        <f t="shared" si="693"/>
        <v>4253.0825107106257</v>
      </c>
      <c r="K3688" s="15">
        <f t="shared" si="687"/>
        <v>4273.4829812336666</v>
      </c>
      <c r="L3688" s="36">
        <f t="shared" si="688"/>
        <v>-770.48298123366658</v>
      </c>
      <c r="M3688" s="36">
        <f t="shared" si="689"/>
        <v>770.48298123366658</v>
      </c>
      <c r="N3688" s="36">
        <f t="shared" si="690"/>
        <v>0.219949466524027</v>
      </c>
      <c r="O3688" s="36">
        <f t="shared" si="691"/>
        <v>593644.02437071863</v>
      </c>
      <c r="P3688" s="35">
        <f t="shared" si="694"/>
        <v>593644.02437071863</v>
      </c>
    </row>
    <row r="3689" spans="1:16" x14ac:dyDescent="0.4">
      <c r="A3689" s="1">
        <v>3688</v>
      </c>
      <c r="B3689" s="21">
        <v>43501</v>
      </c>
      <c r="C3689" s="43">
        <v>4</v>
      </c>
      <c r="D3689">
        <v>6534</v>
      </c>
      <c r="E3689" s="25">
        <f t="shared" si="695"/>
        <v>4770.5</v>
      </c>
      <c r="F3689" s="25">
        <f t="shared" si="696"/>
        <v>4755.875</v>
      </c>
      <c r="G3689" s="25">
        <f t="shared" si="685"/>
        <v>1.3738796751386444</v>
      </c>
      <c r="H3689" s="25">
        <f t="shared" si="692"/>
        <v>0.99880733708417879</v>
      </c>
      <c r="I3689" s="4">
        <f t="shared" si="686"/>
        <v>6541.8021648446493</v>
      </c>
      <c r="J3689" s="25">
        <f t="shared" si="693"/>
        <v>4253.022647250039</v>
      </c>
      <c r="K3689" s="15">
        <f t="shared" si="687"/>
        <v>4247.9502248585159</v>
      </c>
      <c r="L3689" s="36">
        <f t="shared" si="688"/>
        <v>2286.0497751414841</v>
      </c>
      <c r="M3689" s="36">
        <f t="shared" si="689"/>
        <v>2286.0497751414841</v>
      </c>
      <c r="N3689" s="36">
        <f t="shared" si="690"/>
        <v>0.34986987681993942</v>
      </c>
      <c r="O3689" s="36">
        <f t="shared" si="691"/>
        <v>5226023.5744244298</v>
      </c>
      <c r="P3689" s="35">
        <f t="shared" si="694"/>
        <v>5226023.5744244298</v>
      </c>
    </row>
    <row r="3690" spans="1:16" x14ac:dyDescent="0.4">
      <c r="A3690" s="1">
        <v>3689</v>
      </c>
      <c r="B3690" s="21">
        <v>43502</v>
      </c>
      <c r="C3690" s="43">
        <v>1</v>
      </c>
      <c r="D3690">
        <v>5498</v>
      </c>
      <c r="E3690" s="25">
        <f t="shared" si="695"/>
        <v>4741.25</v>
      </c>
      <c r="F3690" s="25">
        <f t="shared" si="696"/>
        <v>5196.375</v>
      </c>
      <c r="G3690" s="25">
        <f t="shared" si="685"/>
        <v>1.0580452719443842</v>
      </c>
      <c r="H3690" s="25">
        <f t="shared" si="692"/>
        <v>1.0016405964821891</v>
      </c>
      <c r="I3690" s="4">
        <f t="shared" si="686"/>
        <v>5488.9947744822302</v>
      </c>
      <c r="J3690" s="25">
        <f t="shared" si="693"/>
        <v>4252.9627837894514</v>
      </c>
      <c r="K3690" s="15">
        <f t="shared" si="687"/>
        <v>4259.9401795714175</v>
      </c>
      <c r="L3690" s="36">
        <f t="shared" si="688"/>
        <v>1238.0598204285825</v>
      </c>
      <c r="M3690" s="36">
        <f t="shared" si="689"/>
        <v>1238.0598204285825</v>
      </c>
      <c r="N3690" s="36">
        <f t="shared" si="690"/>
        <v>0.22518367050356175</v>
      </c>
      <c r="O3690" s="36">
        <f t="shared" si="691"/>
        <v>1532792.1189596539</v>
      </c>
      <c r="P3690" s="35">
        <f t="shared" si="694"/>
        <v>1532792.1189596539</v>
      </c>
    </row>
    <row r="3691" spans="1:16" x14ac:dyDescent="0.4">
      <c r="A3691" s="1">
        <v>3690</v>
      </c>
      <c r="B3691" s="21">
        <v>43503</v>
      </c>
      <c r="C3691" s="43">
        <v>2</v>
      </c>
      <c r="D3691">
        <v>3430</v>
      </c>
      <c r="E3691" s="25">
        <f t="shared" si="695"/>
        <v>5651.5</v>
      </c>
      <c r="F3691" s="25">
        <f t="shared" si="696"/>
        <v>5263.5</v>
      </c>
      <c r="G3691" s="25">
        <f t="shared" si="685"/>
        <v>0.65165764225325351</v>
      </c>
      <c r="H3691" s="25">
        <f t="shared" si="692"/>
        <v>0.99475543470319527</v>
      </c>
      <c r="I3691" s="4">
        <f t="shared" si="686"/>
        <v>3448.0837001140962</v>
      </c>
      <c r="J3691" s="25">
        <f t="shared" si="693"/>
        <v>4252.9029203288646</v>
      </c>
      <c r="K3691" s="15">
        <f t="shared" si="687"/>
        <v>4230.5982932622283</v>
      </c>
      <c r="L3691" s="36">
        <f t="shared" si="688"/>
        <v>-800.59829326222825</v>
      </c>
      <c r="M3691" s="36">
        <f t="shared" si="689"/>
        <v>800.59829326222825</v>
      </c>
      <c r="N3691" s="36">
        <f t="shared" si="690"/>
        <v>0.23341058112601407</v>
      </c>
      <c r="O3691" s="36">
        <f t="shared" si="691"/>
        <v>640957.62717439281</v>
      </c>
      <c r="P3691" s="35">
        <f t="shared" si="694"/>
        <v>640957.62717439281</v>
      </c>
    </row>
    <row r="3692" spans="1:16" x14ac:dyDescent="0.4">
      <c r="A3692" s="1">
        <v>3691</v>
      </c>
      <c r="B3692" s="21">
        <v>43504</v>
      </c>
      <c r="C3692" s="43">
        <v>3</v>
      </c>
      <c r="D3692">
        <v>7144</v>
      </c>
      <c r="E3692" s="25">
        <f t="shared" si="695"/>
        <v>4875.5</v>
      </c>
      <c r="F3692" s="25">
        <f t="shared" si="696"/>
        <v>5070.125</v>
      </c>
      <c r="G3692" s="25">
        <f t="shared" si="685"/>
        <v>1.4090382387022016</v>
      </c>
      <c r="H3692" s="25">
        <f t="shared" si="692"/>
        <v>1.0047966317304369</v>
      </c>
      <c r="I3692" s="4">
        <f t="shared" si="686"/>
        <v>7109.8964451112588</v>
      </c>
      <c r="J3692" s="25">
        <f t="shared" si="693"/>
        <v>4252.843056868277</v>
      </c>
      <c r="K3692" s="15">
        <f t="shared" si="687"/>
        <v>4273.2423788194192</v>
      </c>
      <c r="L3692" s="36">
        <f t="shared" si="688"/>
        <v>2870.7576211805808</v>
      </c>
      <c r="M3692" s="36">
        <f t="shared" si="689"/>
        <v>2870.7576211805808</v>
      </c>
      <c r="N3692" s="36">
        <f t="shared" si="690"/>
        <v>0.40184177228171625</v>
      </c>
      <c r="O3692" s="36">
        <f t="shared" si="691"/>
        <v>8241249.3195663868</v>
      </c>
      <c r="P3692" s="35">
        <f t="shared" si="694"/>
        <v>8241249.3195663868</v>
      </c>
    </row>
    <row r="3693" spans="1:16" x14ac:dyDescent="0.4">
      <c r="A3693" s="1">
        <v>3692</v>
      </c>
      <c r="B3693" s="21">
        <v>43505</v>
      </c>
      <c r="C3693" s="43">
        <v>4</v>
      </c>
      <c r="D3693">
        <v>3430</v>
      </c>
      <c r="E3693" s="25">
        <f t="shared" si="695"/>
        <v>5264.75</v>
      </c>
      <c r="F3693" s="25">
        <f t="shared" si="696"/>
        <v>5462.25</v>
      </c>
      <c r="G3693" s="25">
        <f t="shared" ref="G3693:G3756" si="697">D3693/F3693</f>
        <v>0.62794635910110308</v>
      </c>
      <c r="H3693" s="25">
        <f t="shared" si="692"/>
        <v>0.99880733708417879</v>
      </c>
      <c r="I3693" s="4">
        <f t="shared" ref="I3693:I3756" si="698">D3693/H3693</f>
        <v>3434.0957186129699</v>
      </c>
      <c r="J3693" s="25">
        <f t="shared" si="693"/>
        <v>4252.7831934076903</v>
      </c>
      <c r="K3693" s="15">
        <f t="shared" ref="K3693:K3756" si="699">H3693*J3693</f>
        <v>4247.7110566038855</v>
      </c>
      <c r="L3693" s="36">
        <f t="shared" ref="L3693:L3756" si="700">D3693-K3693</f>
        <v>-817.71105660388548</v>
      </c>
      <c r="M3693" s="36">
        <f t="shared" ref="M3693:M3756" si="701">ABS(L3693)</f>
        <v>817.71105660388548</v>
      </c>
      <c r="N3693" s="36">
        <f t="shared" ref="N3693:N3756" si="702">M3693/D3693</f>
        <v>0.23839972495740103</v>
      </c>
      <c r="O3693" s="36">
        <f t="shared" ref="O3693:O3756" si="703">L3693^2</f>
        <v>668651.37209224282</v>
      </c>
      <c r="P3693" s="35">
        <f t="shared" si="694"/>
        <v>668651.37209224282</v>
      </c>
    </row>
    <row r="3694" spans="1:16" x14ac:dyDescent="0.4">
      <c r="A3694" s="1">
        <v>3693</v>
      </c>
      <c r="B3694" s="21">
        <v>43506</v>
      </c>
      <c r="C3694" s="43">
        <v>1</v>
      </c>
      <c r="D3694">
        <v>7055</v>
      </c>
      <c r="E3694" s="25">
        <f t="shared" si="695"/>
        <v>5659.75</v>
      </c>
      <c r="F3694" s="25">
        <f t="shared" si="696"/>
        <v>5283.5</v>
      </c>
      <c r="G3694" s="25">
        <f t="shared" si="697"/>
        <v>1.3352891075991293</v>
      </c>
      <c r="H3694" s="25">
        <f t="shared" si="692"/>
        <v>1.0016405964821891</v>
      </c>
      <c r="I3694" s="4">
        <f t="shared" si="698"/>
        <v>7043.4445496493518</v>
      </c>
      <c r="J3694" s="25">
        <f t="shared" si="693"/>
        <v>4252.7233299471027</v>
      </c>
      <c r="K3694" s="15">
        <f t="shared" si="699"/>
        <v>4259.7003328819374</v>
      </c>
      <c r="L3694" s="36">
        <f t="shared" si="700"/>
        <v>2795.2996671180626</v>
      </c>
      <c r="M3694" s="36">
        <f t="shared" si="701"/>
        <v>2795.2996671180626</v>
      </c>
      <c r="N3694" s="36">
        <f t="shared" si="702"/>
        <v>0.3962154028516035</v>
      </c>
      <c r="O3694" s="36">
        <f t="shared" si="703"/>
        <v>7813700.2289903518</v>
      </c>
      <c r="P3694" s="35">
        <f t="shared" si="694"/>
        <v>7813700.2289903518</v>
      </c>
    </row>
    <row r="3695" spans="1:16" x14ac:dyDescent="0.4">
      <c r="A3695" s="1">
        <v>3694</v>
      </c>
      <c r="B3695" s="21">
        <v>43507</v>
      </c>
      <c r="C3695" s="43">
        <v>2</v>
      </c>
      <c r="D3695">
        <v>5010</v>
      </c>
      <c r="E3695" s="25">
        <f t="shared" si="695"/>
        <v>4907.25</v>
      </c>
      <c r="F3695" s="25">
        <f t="shared" si="696"/>
        <v>4887.375</v>
      </c>
      <c r="G3695" s="25">
        <f t="shared" si="697"/>
        <v>1.0250901557584593</v>
      </c>
      <c r="H3695" s="25">
        <f t="shared" si="692"/>
        <v>0.99475543470319527</v>
      </c>
      <c r="I3695" s="4">
        <f t="shared" si="698"/>
        <v>5036.4138010412898</v>
      </c>
      <c r="J3695" s="25">
        <f t="shared" si="693"/>
        <v>4252.663466486516</v>
      </c>
      <c r="K3695" s="15">
        <f t="shared" si="699"/>
        <v>4230.3600952511915</v>
      </c>
      <c r="L3695" s="36">
        <f t="shared" si="700"/>
        <v>779.63990474880848</v>
      </c>
      <c r="M3695" s="36">
        <f t="shared" si="701"/>
        <v>779.63990474880848</v>
      </c>
      <c r="N3695" s="36">
        <f t="shared" si="702"/>
        <v>0.15561674745485199</v>
      </c>
      <c r="O3695" s="36">
        <f t="shared" si="703"/>
        <v>607838.38107673114</v>
      </c>
      <c r="P3695" s="35">
        <f t="shared" si="694"/>
        <v>607838.38107673114</v>
      </c>
    </row>
    <row r="3696" spans="1:16" x14ac:dyDescent="0.4">
      <c r="A3696" s="1">
        <v>3695</v>
      </c>
      <c r="B3696" s="21">
        <v>43508</v>
      </c>
      <c r="C3696" s="43">
        <v>3</v>
      </c>
      <c r="D3696">
        <v>4134</v>
      </c>
      <c r="E3696" s="25">
        <f t="shared" si="695"/>
        <v>4867.5</v>
      </c>
      <c r="F3696" s="25">
        <f t="shared" si="696"/>
        <v>4441.875</v>
      </c>
      <c r="G3696" s="25">
        <f t="shared" si="697"/>
        <v>0.93068805403123678</v>
      </c>
      <c r="H3696" s="25">
        <f t="shared" si="692"/>
        <v>1.0047966317304369</v>
      </c>
      <c r="I3696" s="4">
        <f t="shared" si="698"/>
        <v>4114.2653841111342</v>
      </c>
      <c r="J3696" s="25">
        <f t="shared" si="693"/>
        <v>4252.6036030259284</v>
      </c>
      <c r="K3696" s="15">
        <f t="shared" si="699"/>
        <v>4273.0017764051727</v>
      </c>
      <c r="L3696" s="36">
        <f t="shared" si="700"/>
        <v>-139.00177640517268</v>
      </c>
      <c r="M3696" s="36">
        <f t="shared" si="701"/>
        <v>139.00177640517268</v>
      </c>
      <c r="N3696" s="36">
        <f t="shared" si="702"/>
        <v>3.3624038801444767E-2</v>
      </c>
      <c r="O3696" s="36">
        <f t="shared" si="703"/>
        <v>19321.493843793618</v>
      </c>
      <c r="P3696" s="35">
        <f t="shared" si="694"/>
        <v>19321.493843793618</v>
      </c>
    </row>
    <row r="3697" spans="1:16" x14ac:dyDescent="0.4">
      <c r="A3697" s="1">
        <v>3696</v>
      </c>
      <c r="B3697" s="21">
        <v>43509</v>
      </c>
      <c r="C3697" s="43">
        <v>4</v>
      </c>
      <c r="D3697">
        <v>3271</v>
      </c>
      <c r="E3697" s="25">
        <f t="shared" si="695"/>
        <v>4016.25</v>
      </c>
      <c r="F3697" s="25">
        <f t="shared" si="696"/>
        <v>4264.5</v>
      </c>
      <c r="G3697" s="25">
        <f t="shared" si="697"/>
        <v>0.76703013248915464</v>
      </c>
      <c r="H3697" s="25">
        <f t="shared" si="692"/>
        <v>0.99880733708417879</v>
      </c>
      <c r="I3697" s="4">
        <f t="shared" si="698"/>
        <v>3274.9058587705613</v>
      </c>
      <c r="J3697" s="25">
        <f t="shared" si="693"/>
        <v>4252.5437395653416</v>
      </c>
      <c r="K3697" s="15">
        <f t="shared" si="699"/>
        <v>4247.4718883492542</v>
      </c>
      <c r="L3697" s="36">
        <f t="shared" si="700"/>
        <v>-976.47188834925419</v>
      </c>
      <c r="M3697" s="36">
        <f t="shared" si="701"/>
        <v>976.47188834925419</v>
      </c>
      <c r="N3697" s="36">
        <f t="shared" si="702"/>
        <v>0.29852396464361181</v>
      </c>
      <c r="O3697" s="36">
        <f t="shared" si="703"/>
        <v>953497.34873635834</v>
      </c>
      <c r="P3697" s="35">
        <f t="shared" si="694"/>
        <v>953497.34873635834</v>
      </c>
    </row>
    <row r="3698" spans="1:16" x14ac:dyDescent="0.4">
      <c r="A3698" s="1">
        <v>3697</v>
      </c>
      <c r="B3698" s="21">
        <v>43510</v>
      </c>
      <c r="C3698" s="43">
        <v>1</v>
      </c>
      <c r="D3698">
        <v>3650</v>
      </c>
      <c r="E3698" s="25">
        <f t="shared" si="695"/>
        <v>4512.75</v>
      </c>
      <c r="F3698" s="25">
        <f t="shared" si="696"/>
        <v>4424.75</v>
      </c>
      <c r="G3698" s="25">
        <f t="shared" si="697"/>
        <v>0.82490536188485231</v>
      </c>
      <c r="H3698" s="25">
        <f t="shared" si="692"/>
        <v>1.0016405964821891</v>
      </c>
      <c r="I3698" s="4">
        <f t="shared" si="698"/>
        <v>3644.0216309312732</v>
      </c>
      <c r="J3698" s="25">
        <f t="shared" si="693"/>
        <v>4252.483876104754</v>
      </c>
      <c r="K3698" s="15">
        <f t="shared" si="699"/>
        <v>4259.4604861924572</v>
      </c>
      <c r="L3698" s="36">
        <f t="shared" si="700"/>
        <v>-609.46048619245721</v>
      </c>
      <c r="M3698" s="36">
        <f t="shared" si="701"/>
        <v>609.46048619245721</v>
      </c>
      <c r="N3698" s="36">
        <f t="shared" si="702"/>
        <v>0.16697547566916635</v>
      </c>
      <c r="O3698" s="36">
        <f t="shared" si="703"/>
        <v>371442.08422994631</v>
      </c>
      <c r="P3698" s="35">
        <f t="shared" si="694"/>
        <v>371442.08422994631</v>
      </c>
    </row>
    <row r="3699" spans="1:16" x14ac:dyDescent="0.4">
      <c r="A3699" s="1">
        <v>3698</v>
      </c>
      <c r="B3699" s="21">
        <v>43511</v>
      </c>
      <c r="C3699" s="43">
        <v>2</v>
      </c>
      <c r="D3699">
        <v>6996</v>
      </c>
      <c r="E3699" s="25">
        <f t="shared" si="695"/>
        <v>4336.75</v>
      </c>
      <c r="F3699" s="25">
        <f t="shared" si="696"/>
        <v>4776.5</v>
      </c>
      <c r="G3699" s="25">
        <f t="shared" si="697"/>
        <v>1.4646707840468962</v>
      </c>
      <c r="H3699" s="25">
        <f t="shared" si="692"/>
        <v>0.99475543470319527</v>
      </c>
      <c r="I3699" s="4">
        <f t="shared" si="698"/>
        <v>7032.8844215738245</v>
      </c>
      <c r="J3699" s="25">
        <f t="shared" si="693"/>
        <v>4252.4240126441673</v>
      </c>
      <c r="K3699" s="15">
        <f t="shared" si="699"/>
        <v>4230.1218972401548</v>
      </c>
      <c r="L3699" s="36">
        <f t="shared" si="700"/>
        <v>2765.8781027598452</v>
      </c>
      <c r="M3699" s="36">
        <f t="shared" si="701"/>
        <v>2765.8781027598452</v>
      </c>
      <c r="N3699" s="36">
        <f t="shared" si="702"/>
        <v>0.39535135831329976</v>
      </c>
      <c r="O3699" s="36">
        <f t="shared" si="703"/>
        <v>7650081.6793264011</v>
      </c>
      <c r="P3699" s="35">
        <f t="shared" si="694"/>
        <v>7650081.6793264011</v>
      </c>
    </row>
    <row r="3700" spans="1:16" x14ac:dyDescent="0.4">
      <c r="A3700" s="1">
        <v>3699</v>
      </c>
      <c r="B3700" s="21">
        <v>43512</v>
      </c>
      <c r="C3700" s="43">
        <v>3</v>
      </c>
      <c r="D3700">
        <v>3430</v>
      </c>
      <c r="E3700" s="25">
        <f t="shared" si="695"/>
        <v>5216.25</v>
      </c>
      <c r="F3700" s="25">
        <f t="shared" si="696"/>
        <v>5365.375</v>
      </c>
      <c r="G3700" s="25">
        <f t="shared" si="697"/>
        <v>0.639284299792652</v>
      </c>
      <c r="H3700" s="25">
        <f t="shared" si="692"/>
        <v>1.0047966317304369</v>
      </c>
      <c r="I3700" s="4">
        <f t="shared" si="698"/>
        <v>3413.6260927675839</v>
      </c>
      <c r="J3700" s="25">
        <f t="shared" si="693"/>
        <v>4252.3641491835797</v>
      </c>
      <c r="K3700" s="15">
        <f t="shared" si="699"/>
        <v>4272.7611739909262</v>
      </c>
      <c r="L3700" s="36">
        <f t="shared" si="700"/>
        <v>-842.76117399092618</v>
      </c>
      <c r="M3700" s="36">
        <f t="shared" si="701"/>
        <v>842.76117399092618</v>
      </c>
      <c r="N3700" s="36">
        <f t="shared" si="702"/>
        <v>0.2457029661781126</v>
      </c>
      <c r="O3700" s="36">
        <f t="shared" si="703"/>
        <v>710246.39638656413</v>
      </c>
      <c r="P3700" s="35">
        <f t="shared" si="694"/>
        <v>710246.39638656413</v>
      </c>
    </row>
    <row r="3701" spans="1:16" x14ac:dyDescent="0.4">
      <c r="A3701" s="1">
        <v>3700</v>
      </c>
      <c r="B3701" s="21">
        <v>43513</v>
      </c>
      <c r="C3701" s="43">
        <v>4</v>
      </c>
      <c r="D3701">
        <v>6789</v>
      </c>
      <c r="E3701" s="25">
        <f t="shared" si="695"/>
        <v>5514.5</v>
      </c>
      <c r="F3701" s="25">
        <f t="shared" si="696"/>
        <v>4984.75</v>
      </c>
      <c r="G3701" s="25">
        <f t="shared" si="697"/>
        <v>1.361953959576709</v>
      </c>
      <c r="H3701" s="25">
        <f t="shared" si="692"/>
        <v>0.99880733708417879</v>
      </c>
      <c r="I3701" s="4">
        <f t="shared" si="698"/>
        <v>6797.1066570447383</v>
      </c>
      <c r="J3701" s="25">
        <f t="shared" si="693"/>
        <v>4252.304285722993</v>
      </c>
      <c r="K3701" s="15">
        <f t="shared" si="699"/>
        <v>4247.2327200946238</v>
      </c>
      <c r="L3701" s="36">
        <f t="shared" si="700"/>
        <v>2541.7672799053762</v>
      </c>
      <c r="M3701" s="36">
        <f t="shared" si="701"/>
        <v>2541.7672799053762</v>
      </c>
      <c r="N3701" s="36">
        <f t="shared" si="702"/>
        <v>0.37439494474965035</v>
      </c>
      <c r="O3701" s="36">
        <f t="shared" si="703"/>
        <v>6460580.9051975748</v>
      </c>
      <c r="P3701" s="35">
        <f t="shared" si="694"/>
        <v>6460580.9051975748</v>
      </c>
    </row>
    <row r="3702" spans="1:16" x14ac:dyDescent="0.4">
      <c r="A3702" s="1">
        <v>3701</v>
      </c>
      <c r="B3702" s="21">
        <v>43514</v>
      </c>
      <c r="C3702" s="43">
        <v>1</v>
      </c>
      <c r="D3702">
        <v>4843</v>
      </c>
      <c r="E3702" s="25">
        <f t="shared" si="695"/>
        <v>4455</v>
      </c>
      <c r="F3702" s="25">
        <f t="shared" si="696"/>
        <v>4467.75</v>
      </c>
      <c r="G3702" s="25">
        <f t="shared" si="697"/>
        <v>1.0839908231212578</v>
      </c>
      <c r="H3702" s="25">
        <f t="shared" si="692"/>
        <v>1.0016405964821891</v>
      </c>
      <c r="I3702" s="4">
        <f t="shared" si="698"/>
        <v>4835.0676050959337</v>
      </c>
      <c r="J3702" s="25">
        <f t="shared" si="693"/>
        <v>4252.2444222624054</v>
      </c>
      <c r="K3702" s="15">
        <f t="shared" si="699"/>
        <v>4259.2206395029771</v>
      </c>
      <c r="L3702" s="36">
        <f t="shared" si="700"/>
        <v>583.77936049702294</v>
      </c>
      <c r="M3702" s="36">
        <f t="shared" si="701"/>
        <v>583.77936049702294</v>
      </c>
      <c r="N3702" s="36">
        <f t="shared" si="702"/>
        <v>0.12054085494466714</v>
      </c>
      <c r="O3702" s="36">
        <f t="shared" si="703"/>
        <v>340798.34174231306</v>
      </c>
      <c r="P3702" s="35">
        <f t="shared" si="694"/>
        <v>340798.34174231306</v>
      </c>
    </row>
    <row r="3703" spans="1:16" x14ac:dyDescent="0.4">
      <c r="A3703" s="1">
        <v>3702</v>
      </c>
      <c r="B3703" s="21">
        <v>43515</v>
      </c>
      <c r="C3703" s="43">
        <v>2</v>
      </c>
      <c r="D3703">
        <v>2758</v>
      </c>
      <c r="E3703" s="25">
        <f t="shared" si="695"/>
        <v>4480.5</v>
      </c>
      <c r="F3703" s="25">
        <f t="shared" si="696"/>
        <v>4088.125</v>
      </c>
      <c r="G3703" s="25">
        <f t="shared" si="697"/>
        <v>0.67463690567191559</v>
      </c>
      <c r="H3703" s="25">
        <f t="shared" si="692"/>
        <v>0.99475543470319527</v>
      </c>
      <c r="I3703" s="4">
        <f t="shared" si="698"/>
        <v>2772.5407711121511</v>
      </c>
      <c r="J3703" s="25">
        <f t="shared" si="693"/>
        <v>4252.1845588018186</v>
      </c>
      <c r="K3703" s="15">
        <f t="shared" si="699"/>
        <v>4229.8836992291181</v>
      </c>
      <c r="L3703" s="36">
        <f t="shared" si="700"/>
        <v>-1471.8836992291181</v>
      </c>
      <c r="M3703" s="36">
        <f t="shared" si="701"/>
        <v>1471.8836992291181</v>
      </c>
      <c r="N3703" s="36">
        <f t="shared" si="702"/>
        <v>0.53367791850221835</v>
      </c>
      <c r="O3703" s="36">
        <f t="shared" si="703"/>
        <v>2166441.6240563928</v>
      </c>
      <c r="P3703" s="35">
        <f t="shared" si="694"/>
        <v>2166441.6240563928</v>
      </c>
    </row>
    <row r="3704" spans="1:16" x14ac:dyDescent="0.4">
      <c r="A3704" s="1">
        <v>3703</v>
      </c>
      <c r="B3704" s="21">
        <v>43516</v>
      </c>
      <c r="C3704" s="43">
        <v>3</v>
      </c>
      <c r="D3704">
        <v>3532</v>
      </c>
      <c r="E3704" s="25">
        <f t="shared" si="695"/>
        <v>3695.75</v>
      </c>
      <c r="F3704" s="25">
        <f t="shared" si="696"/>
        <v>3761.625</v>
      </c>
      <c r="G3704" s="25">
        <f t="shared" si="697"/>
        <v>0.93895590336623136</v>
      </c>
      <c r="H3704" s="25">
        <f t="shared" si="692"/>
        <v>1.0047966317304369</v>
      </c>
      <c r="I3704" s="4">
        <f t="shared" si="698"/>
        <v>3515.1391719111098</v>
      </c>
      <c r="J3704" s="25">
        <f t="shared" si="693"/>
        <v>4252.124695341231</v>
      </c>
      <c r="K3704" s="15">
        <f t="shared" si="699"/>
        <v>4272.5205715766788</v>
      </c>
      <c r="L3704" s="36">
        <f t="shared" si="700"/>
        <v>-740.52057157667878</v>
      </c>
      <c r="M3704" s="36">
        <f t="shared" si="701"/>
        <v>740.52057157667878</v>
      </c>
      <c r="N3704" s="36">
        <f t="shared" si="702"/>
        <v>0.20966041097867463</v>
      </c>
      <c r="O3704" s="36">
        <f t="shared" si="703"/>
        <v>548370.71692825109</v>
      </c>
      <c r="P3704" s="35">
        <f t="shared" si="694"/>
        <v>548370.71692825109</v>
      </c>
    </row>
    <row r="3705" spans="1:16" x14ac:dyDescent="0.4">
      <c r="A3705" s="1">
        <v>3704</v>
      </c>
      <c r="B3705" s="21">
        <v>43517</v>
      </c>
      <c r="C3705" s="43">
        <v>4</v>
      </c>
      <c r="D3705">
        <v>3650</v>
      </c>
      <c r="E3705" s="25">
        <f t="shared" si="695"/>
        <v>3827.5</v>
      </c>
      <c r="F3705" s="25">
        <f t="shared" si="696"/>
        <v>3813.625</v>
      </c>
      <c r="G3705" s="25">
        <f t="shared" si="697"/>
        <v>0.95709462781474319</v>
      </c>
      <c r="H3705" s="25">
        <f t="shared" si="692"/>
        <v>0.99880733708417879</v>
      </c>
      <c r="I3705" s="4">
        <f t="shared" si="698"/>
        <v>3654.3584177659886</v>
      </c>
      <c r="J3705" s="25">
        <f t="shared" si="693"/>
        <v>4252.0648318806443</v>
      </c>
      <c r="K3705" s="15">
        <f t="shared" si="699"/>
        <v>4246.9935518399925</v>
      </c>
      <c r="L3705" s="36">
        <f t="shared" si="700"/>
        <v>-596.99355183999251</v>
      </c>
      <c r="M3705" s="36">
        <f t="shared" si="701"/>
        <v>596.99355183999251</v>
      </c>
      <c r="N3705" s="36">
        <f t="shared" si="702"/>
        <v>0.16355987721643631</v>
      </c>
      <c r="O3705" s="36">
        <f t="shared" si="703"/>
        <v>356401.30093852984</v>
      </c>
      <c r="P3705" s="35">
        <f t="shared" si="694"/>
        <v>356401.30093852984</v>
      </c>
    </row>
    <row r="3706" spans="1:16" x14ac:dyDescent="0.4">
      <c r="A3706" s="1">
        <v>3705</v>
      </c>
      <c r="B3706" s="21">
        <v>43518</v>
      </c>
      <c r="C3706" s="43">
        <v>1</v>
      </c>
      <c r="D3706">
        <v>5370</v>
      </c>
      <c r="E3706" s="25">
        <f t="shared" si="695"/>
        <v>3799.75</v>
      </c>
      <c r="F3706" s="25">
        <f t="shared" si="696"/>
        <v>4161.375</v>
      </c>
      <c r="G3706" s="25">
        <f t="shared" si="697"/>
        <v>1.290438857348833</v>
      </c>
      <c r="H3706" s="25">
        <f t="shared" si="692"/>
        <v>1.0016405964821891</v>
      </c>
      <c r="I3706" s="4">
        <f t="shared" si="698"/>
        <v>5361.2044268769696</v>
      </c>
      <c r="J3706" s="25">
        <f t="shared" si="693"/>
        <v>4252.0049684200567</v>
      </c>
      <c r="K3706" s="15">
        <f t="shared" si="699"/>
        <v>4258.9807928134969</v>
      </c>
      <c r="L3706" s="36">
        <f t="shared" si="700"/>
        <v>1111.0192071865031</v>
      </c>
      <c r="M3706" s="36">
        <f t="shared" si="701"/>
        <v>1111.0192071865031</v>
      </c>
      <c r="N3706" s="36">
        <f t="shared" si="702"/>
        <v>0.20689370711108065</v>
      </c>
      <c r="O3706" s="36">
        <f t="shared" si="703"/>
        <v>1234363.6787373258</v>
      </c>
      <c r="P3706" s="35">
        <f t="shared" si="694"/>
        <v>1234363.6787373258</v>
      </c>
    </row>
    <row r="3707" spans="1:16" x14ac:dyDescent="0.4">
      <c r="A3707" s="1">
        <v>3706</v>
      </c>
      <c r="B3707" s="21">
        <v>43519</v>
      </c>
      <c r="C3707" s="43">
        <v>2</v>
      </c>
      <c r="D3707">
        <v>2647</v>
      </c>
      <c r="E3707" s="25">
        <f t="shared" si="695"/>
        <v>4523</v>
      </c>
      <c r="F3707" s="25">
        <f t="shared" si="696"/>
        <v>4523</v>
      </c>
      <c r="G3707" s="25">
        <f t="shared" si="697"/>
        <v>0.58523104134424053</v>
      </c>
      <c r="H3707" s="25">
        <f t="shared" si="692"/>
        <v>0.99475543470319527</v>
      </c>
      <c r="I3707" s="4">
        <f t="shared" si="698"/>
        <v>2660.9555551609369</v>
      </c>
      <c r="J3707" s="25">
        <f t="shared" si="693"/>
        <v>4251.94510495947</v>
      </c>
      <c r="K3707" s="15">
        <f t="shared" si="699"/>
        <v>4229.6455012180804</v>
      </c>
      <c r="L3707" s="36">
        <f t="shared" si="700"/>
        <v>-1582.6455012180804</v>
      </c>
      <c r="M3707" s="36">
        <f t="shared" si="701"/>
        <v>1582.6455012180804</v>
      </c>
      <c r="N3707" s="36">
        <f t="shared" si="702"/>
        <v>0.59790158716210062</v>
      </c>
      <c r="O3707" s="36">
        <f t="shared" si="703"/>
        <v>2504766.782525829</v>
      </c>
      <c r="P3707" s="35">
        <f t="shared" si="694"/>
        <v>2504766.782525829</v>
      </c>
    </row>
    <row r="3708" spans="1:16" x14ac:dyDescent="0.4">
      <c r="A3708" s="1">
        <v>3707</v>
      </c>
      <c r="B3708" s="21">
        <v>43520</v>
      </c>
      <c r="C3708" s="43">
        <v>3</v>
      </c>
      <c r="D3708">
        <v>6425</v>
      </c>
      <c r="E3708" s="25">
        <f t="shared" si="695"/>
        <v>4523</v>
      </c>
      <c r="F3708" s="25">
        <f t="shared" si="696"/>
        <v>4280.5</v>
      </c>
      <c r="G3708" s="25">
        <f t="shared" si="697"/>
        <v>1.5009928746641747</v>
      </c>
      <c r="H3708" s="25">
        <f t="shared" si="692"/>
        <v>1.0047966317304369</v>
      </c>
      <c r="I3708" s="4">
        <f t="shared" si="698"/>
        <v>6394.3287597760136</v>
      </c>
      <c r="J3708" s="25">
        <f t="shared" si="693"/>
        <v>4251.8852414988824</v>
      </c>
      <c r="K3708" s="15">
        <f t="shared" si="699"/>
        <v>4272.2799691624323</v>
      </c>
      <c r="L3708" s="36">
        <f t="shared" si="700"/>
        <v>2152.7200308375677</v>
      </c>
      <c r="M3708" s="36">
        <f t="shared" si="701"/>
        <v>2152.7200308375677</v>
      </c>
      <c r="N3708" s="36">
        <f t="shared" si="702"/>
        <v>0.33505370129767592</v>
      </c>
      <c r="O3708" s="36">
        <f t="shared" si="703"/>
        <v>4634203.5311692981</v>
      </c>
      <c r="P3708" s="35">
        <f t="shared" si="694"/>
        <v>4634203.5311692981</v>
      </c>
    </row>
    <row r="3709" spans="1:16" x14ac:dyDescent="0.4">
      <c r="A3709" s="1">
        <v>3708</v>
      </c>
      <c r="B3709" s="21">
        <v>43521</v>
      </c>
      <c r="C3709" s="43">
        <v>4</v>
      </c>
      <c r="D3709">
        <v>3650</v>
      </c>
      <c r="E3709" s="25">
        <f t="shared" si="695"/>
        <v>4038</v>
      </c>
      <c r="F3709" s="25">
        <f t="shared" si="696"/>
        <v>4468.125</v>
      </c>
      <c r="G3709" s="25">
        <f t="shared" si="697"/>
        <v>0.81689746817736741</v>
      </c>
      <c r="H3709" s="25">
        <f t="shared" si="692"/>
        <v>0.99880733708417879</v>
      </c>
      <c r="I3709" s="4">
        <f t="shared" si="698"/>
        <v>3654.3584177659886</v>
      </c>
      <c r="J3709" s="25">
        <f t="shared" si="693"/>
        <v>4251.8253780382956</v>
      </c>
      <c r="K3709" s="15">
        <f t="shared" si="699"/>
        <v>4246.7543835853621</v>
      </c>
      <c r="L3709" s="36">
        <f t="shared" si="700"/>
        <v>-596.75438358536212</v>
      </c>
      <c r="M3709" s="36">
        <f t="shared" si="701"/>
        <v>596.75438358536212</v>
      </c>
      <c r="N3709" s="36">
        <f t="shared" si="702"/>
        <v>0.16349435166722251</v>
      </c>
      <c r="O3709" s="36">
        <f t="shared" si="703"/>
        <v>356115.79432834551</v>
      </c>
      <c r="P3709" s="35">
        <f t="shared" si="694"/>
        <v>356115.79432834551</v>
      </c>
    </row>
    <row r="3710" spans="1:16" x14ac:dyDescent="0.4">
      <c r="A3710" s="1">
        <v>3709</v>
      </c>
      <c r="B3710" s="21">
        <v>43522</v>
      </c>
      <c r="C3710" s="43">
        <v>1</v>
      </c>
      <c r="D3710">
        <v>3430</v>
      </c>
      <c r="E3710" s="25">
        <f t="shared" si="695"/>
        <v>4898.25</v>
      </c>
      <c r="F3710" s="25">
        <f t="shared" si="696"/>
        <v>4523.875</v>
      </c>
      <c r="G3710" s="25">
        <f t="shared" si="697"/>
        <v>0.75819955237489989</v>
      </c>
      <c r="H3710" s="25">
        <f t="shared" si="692"/>
        <v>1.0016405964821891</v>
      </c>
      <c r="I3710" s="4">
        <f t="shared" si="698"/>
        <v>3424.3819709847307</v>
      </c>
      <c r="J3710" s="25">
        <f t="shared" si="693"/>
        <v>4251.765514577708</v>
      </c>
      <c r="K3710" s="15">
        <f t="shared" si="699"/>
        <v>4258.7409461240168</v>
      </c>
      <c r="L3710" s="36">
        <f t="shared" si="700"/>
        <v>-828.74094612401677</v>
      </c>
      <c r="M3710" s="36">
        <f t="shared" si="701"/>
        <v>828.74094612401677</v>
      </c>
      <c r="N3710" s="36">
        <f t="shared" si="702"/>
        <v>0.24161543618775999</v>
      </c>
      <c r="O3710" s="36">
        <f t="shared" si="703"/>
        <v>686811.55578253046</v>
      </c>
      <c r="P3710" s="35">
        <f t="shared" si="694"/>
        <v>686811.55578253046</v>
      </c>
    </row>
    <row r="3711" spans="1:16" x14ac:dyDescent="0.4">
      <c r="A3711" s="1">
        <v>3710</v>
      </c>
      <c r="B3711" s="21">
        <v>43523</v>
      </c>
      <c r="C3711" s="43">
        <v>2</v>
      </c>
      <c r="D3711">
        <v>6088</v>
      </c>
      <c r="E3711" s="25">
        <f t="shared" si="695"/>
        <v>4149.5</v>
      </c>
      <c r="F3711" s="25">
        <f t="shared" si="696"/>
        <v>4462.5</v>
      </c>
      <c r="G3711" s="25">
        <f t="shared" si="697"/>
        <v>1.3642577030812324</v>
      </c>
      <c r="H3711" s="25">
        <f t="shared" si="692"/>
        <v>0.99475543470319527</v>
      </c>
      <c r="I3711" s="4">
        <f t="shared" si="698"/>
        <v>6120.0972496485774</v>
      </c>
      <c r="J3711" s="25">
        <f t="shared" si="693"/>
        <v>4251.7056511171213</v>
      </c>
      <c r="K3711" s="15">
        <f t="shared" si="699"/>
        <v>4229.4073032070437</v>
      </c>
      <c r="L3711" s="36">
        <f t="shared" si="700"/>
        <v>1858.5926967929563</v>
      </c>
      <c r="M3711" s="36">
        <f t="shared" si="701"/>
        <v>1858.5926967929563</v>
      </c>
      <c r="N3711" s="36">
        <f t="shared" si="702"/>
        <v>0.3052878936913529</v>
      </c>
      <c r="O3711" s="36">
        <f t="shared" si="703"/>
        <v>3454366.8125721142</v>
      </c>
      <c r="P3711" s="35">
        <f t="shared" si="694"/>
        <v>3454366.8125721142</v>
      </c>
    </row>
    <row r="3712" spans="1:16" x14ac:dyDescent="0.4">
      <c r="A3712" s="1">
        <v>3711</v>
      </c>
      <c r="B3712" s="21">
        <v>43524</v>
      </c>
      <c r="C3712" s="43">
        <v>3</v>
      </c>
      <c r="D3712">
        <v>3430</v>
      </c>
      <c r="E3712" s="25">
        <f t="shared" si="695"/>
        <v>4775.5</v>
      </c>
      <c r="F3712" s="25">
        <f t="shared" si="696"/>
        <v>4803</v>
      </c>
      <c r="G3712" s="25">
        <f t="shared" si="697"/>
        <v>0.71413699770976469</v>
      </c>
      <c r="H3712" s="25">
        <f t="shared" si="692"/>
        <v>1.0047966317304369</v>
      </c>
      <c r="I3712" s="4">
        <f t="shared" si="698"/>
        <v>3413.6260927675839</v>
      </c>
      <c r="J3712" s="25">
        <f t="shared" si="693"/>
        <v>4251.6457876565337</v>
      </c>
      <c r="K3712" s="15">
        <f t="shared" si="699"/>
        <v>4272.0393667481849</v>
      </c>
      <c r="L3712" s="36">
        <f t="shared" si="700"/>
        <v>-842.03936674818488</v>
      </c>
      <c r="M3712" s="36">
        <f t="shared" si="701"/>
        <v>842.03936674818488</v>
      </c>
      <c r="N3712" s="36">
        <f t="shared" si="702"/>
        <v>0.24549252674874195</v>
      </c>
      <c r="O3712" s="36">
        <f t="shared" si="703"/>
        <v>709030.29515368422</v>
      </c>
      <c r="P3712" s="35">
        <f t="shared" si="694"/>
        <v>709030.29515368422</v>
      </c>
    </row>
    <row r="3713" spans="1:16" x14ac:dyDescent="0.4">
      <c r="A3713" s="1">
        <v>3712</v>
      </c>
      <c r="B3713" s="21">
        <v>43525</v>
      </c>
      <c r="C3713" s="43">
        <v>4</v>
      </c>
      <c r="D3713">
        <v>6154</v>
      </c>
      <c r="E3713" s="25">
        <f t="shared" si="695"/>
        <v>4830.5</v>
      </c>
      <c r="F3713" s="25">
        <f t="shared" si="696"/>
        <v>4459.25</v>
      </c>
      <c r="G3713" s="25">
        <f t="shared" si="697"/>
        <v>1.380052699444974</v>
      </c>
      <c r="H3713" s="25">
        <f t="shared" si="692"/>
        <v>0.99880733708417879</v>
      </c>
      <c r="I3713" s="4">
        <f t="shared" si="698"/>
        <v>6161.3484117621629</v>
      </c>
      <c r="J3713" s="25">
        <f t="shared" si="693"/>
        <v>4251.585924195947</v>
      </c>
      <c r="K3713" s="15">
        <f t="shared" si="699"/>
        <v>4246.5152153307308</v>
      </c>
      <c r="L3713" s="36">
        <f t="shared" si="700"/>
        <v>1907.4847846692692</v>
      </c>
      <c r="M3713" s="36">
        <f t="shared" si="701"/>
        <v>1907.4847846692692</v>
      </c>
      <c r="N3713" s="36">
        <f t="shared" si="702"/>
        <v>0.30995852854554262</v>
      </c>
      <c r="O3713" s="36">
        <f t="shared" si="703"/>
        <v>3638498.2037447682</v>
      </c>
      <c r="P3713" s="35">
        <f t="shared" si="694"/>
        <v>3638498.2037447682</v>
      </c>
    </row>
    <row r="3714" spans="1:16" x14ac:dyDescent="0.4">
      <c r="A3714" s="1">
        <v>3713</v>
      </c>
      <c r="B3714" s="21">
        <v>43526</v>
      </c>
      <c r="C3714" s="43">
        <v>1</v>
      </c>
      <c r="D3714">
        <v>3650</v>
      </c>
      <c r="E3714" s="25">
        <f t="shared" si="695"/>
        <v>4088</v>
      </c>
      <c r="F3714" s="25">
        <f t="shared" si="696"/>
        <v>4031</v>
      </c>
      <c r="G3714" s="25">
        <f t="shared" si="697"/>
        <v>0.90548251054328954</v>
      </c>
      <c r="H3714" s="25">
        <f t="shared" ref="H3714:H3777" si="704">VLOOKUP(C3714,$Q$38:$S$42,3,FALSE)</f>
        <v>1.0016405964821891</v>
      </c>
      <c r="I3714" s="4">
        <f t="shared" si="698"/>
        <v>3644.0216309312732</v>
      </c>
      <c r="J3714" s="25">
        <f t="shared" si="693"/>
        <v>4251.5260607353594</v>
      </c>
      <c r="K3714" s="15">
        <f t="shared" si="699"/>
        <v>4258.5010994345366</v>
      </c>
      <c r="L3714" s="36">
        <f t="shared" si="700"/>
        <v>-608.50109943453663</v>
      </c>
      <c r="M3714" s="36">
        <f t="shared" si="701"/>
        <v>608.50109943453663</v>
      </c>
      <c r="N3714" s="36">
        <f t="shared" si="702"/>
        <v>0.16671262998206482</v>
      </c>
      <c r="O3714" s="36">
        <f t="shared" si="703"/>
        <v>370273.58801303984</v>
      </c>
      <c r="P3714" s="35">
        <f t="shared" si="694"/>
        <v>370273.58801303984</v>
      </c>
    </row>
    <row r="3715" spans="1:16" x14ac:dyDescent="0.4">
      <c r="A3715" s="1">
        <v>3714</v>
      </c>
      <c r="B3715" s="21">
        <v>43527</v>
      </c>
      <c r="C3715" s="43">
        <v>2</v>
      </c>
      <c r="D3715">
        <v>3118</v>
      </c>
      <c r="E3715" s="25">
        <f t="shared" si="695"/>
        <v>3974</v>
      </c>
      <c r="F3715" s="25">
        <f t="shared" si="696"/>
        <v>3890.125</v>
      </c>
      <c r="G3715" s="25">
        <f t="shared" si="697"/>
        <v>0.80151666077568207</v>
      </c>
      <c r="H3715" s="25">
        <f t="shared" si="704"/>
        <v>0.99475543470319527</v>
      </c>
      <c r="I3715" s="4">
        <f t="shared" si="698"/>
        <v>3134.4387687917647</v>
      </c>
      <c r="J3715" s="25">
        <f t="shared" ref="J3715:J3778" si="705">INTERCEPT($I$2:$I$3896,$A$2:$A$3896)+SLOPE($I$2:$I$3896,$A$2:$A$3896)*A3715</f>
        <v>4251.4661972747726</v>
      </c>
      <c r="K3715" s="15">
        <f t="shared" si="699"/>
        <v>4229.169105196007</v>
      </c>
      <c r="L3715" s="36">
        <f t="shared" si="700"/>
        <v>-1111.169105196007</v>
      </c>
      <c r="M3715" s="36">
        <f t="shared" si="701"/>
        <v>1111.169105196007</v>
      </c>
      <c r="N3715" s="36">
        <f t="shared" si="702"/>
        <v>0.35637238781141983</v>
      </c>
      <c r="O3715" s="36">
        <f t="shared" si="703"/>
        <v>1234696.7803420948</v>
      </c>
      <c r="P3715" s="35">
        <f t="shared" ref="P3715:P3778" si="706">(D3715-K3715)^2</f>
        <v>1234696.7803420948</v>
      </c>
    </row>
    <row r="3716" spans="1:16" x14ac:dyDescent="0.4">
      <c r="A3716" s="1">
        <v>3715</v>
      </c>
      <c r="B3716" s="21">
        <v>43528</v>
      </c>
      <c r="C3716" s="43">
        <v>3</v>
      </c>
      <c r="D3716">
        <v>2974</v>
      </c>
      <c r="E3716" s="25">
        <f t="shared" si="695"/>
        <v>3806.25</v>
      </c>
      <c r="F3716" s="25">
        <f t="shared" si="696"/>
        <v>3951.875</v>
      </c>
      <c r="G3716" s="25">
        <f t="shared" si="697"/>
        <v>0.75255416732563651</v>
      </c>
      <c r="H3716" s="25">
        <f t="shared" si="704"/>
        <v>1.0047966317304369</v>
      </c>
      <c r="I3716" s="4">
        <f t="shared" si="698"/>
        <v>2959.8029154200567</v>
      </c>
      <c r="J3716" s="25">
        <f t="shared" si="705"/>
        <v>4251.406333814185</v>
      </c>
      <c r="K3716" s="15">
        <f t="shared" si="699"/>
        <v>4271.7987643339384</v>
      </c>
      <c r="L3716" s="36">
        <f t="shared" si="700"/>
        <v>-1297.7987643339384</v>
      </c>
      <c r="M3716" s="36">
        <f t="shared" si="701"/>
        <v>1297.7987643339384</v>
      </c>
      <c r="N3716" s="36">
        <f t="shared" si="702"/>
        <v>0.43638156164557446</v>
      </c>
      <c r="O3716" s="36">
        <f t="shared" si="703"/>
        <v>1684281.6327066973</v>
      </c>
      <c r="P3716" s="35">
        <f t="shared" si="706"/>
        <v>1684281.6327066973</v>
      </c>
    </row>
    <row r="3717" spans="1:16" x14ac:dyDescent="0.4">
      <c r="A3717" s="1">
        <v>3716</v>
      </c>
      <c r="B3717" s="21">
        <v>43529</v>
      </c>
      <c r="C3717" s="43">
        <v>4</v>
      </c>
      <c r="D3717">
        <v>5483</v>
      </c>
      <c r="E3717" s="25">
        <f t="shared" ref="E3717:E3780" si="707">AVERAGE(D3715:D3718)</f>
        <v>4097.5</v>
      </c>
      <c r="F3717" s="25">
        <f t="shared" ref="F3717:F3780" si="708">AVERAGE(E3717:E3718)</f>
        <v>4136.5</v>
      </c>
      <c r="G3717" s="25">
        <f t="shared" si="697"/>
        <v>1.3255167412063338</v>
      </c>
      <c r="H3717" s="25">
        <f t="shared" si="704"/>
        <v>0.99880733708417879</v>
      </c>
      <c r="I3717" s="4">
        <f t="shared" si="698"/>
        <v>5489.5471793454562</v>
      </c>
      <c r="J3717" s="25">
        <f t="shared" si="705"/>
        <v>4251.3464703535983</v>
      </c>
      <c r="K3717" s="15">
        <f t="shared" si="699"/>
        <v>4246.2760470761004</v>
      </c>
      <c r="L3717" s="36">
        <f t="shared" si="700"/>
        <v>1236.7239529238996</v>
      </c>
      <c r="M3717" s="36">
        <f t="shared" si="701"/>
        <v>1236.7239529238996</v>
      </c>
      <c r="N3717" s="36">
        <f t="shared" si="702"/>
        <v>0.22555607385079329</v>
      </c>
      <c r="O3717" s="36">
        <f t="shared" si="703"/>
        <v>1529486.1357357157</v>
      </c>
      <c r="P3717" s="35">
        <f t="shared" si="706"/>
        <v>1529486.1357357157</v>
      </c>
    </row>
    <row r="3718" spans="1:16" x14ac:dyDescent="0.4">
      <c r="A3718" s="1">
        <v>3717</v>
      </c>
      <c r="B3718" s="21">
        <v>43530</v>
      </c>
      <c r="C3718" s="43">
        <v>1</v>
      </c>
      <c r="D3718">
        <v>4815</v>
      </c>
      <c r="E3718" s="25">
        <f t="shared" si="707"/>
        <v>4175.5</v>
      </c>
      <c r="F3718" s="25">
        <f t="shared" si="708"/>
        <v>4592.125</v>
      </c>
      <c r="G3718" s="25">
        <f t="shared" si="697"/>
        <v>1.0485341753545472</v>
      </c>
      <c r="H3718" s="25">
        <f t="shared" si="704"/>
        <v>1.0016405964821891</v>
      </c>
      <c r="I3718" s="4">
        <f t="shared" si="698"/>
        <v>4807.1134665572827</v>
      </c>
      <c r="J3718" s="25">
        <f t="shared" si="705"/>
        <v>4251.2866068930107</v>
      </c>
      <c r="K3718" s="15">
        <f t="shared" si="699"/>
        <v>4258.2612527450565</v>
      </c>
      <c r="L3718" s="36">
        <f t="shared" si="700"/>
        <v>556.73874725494352</v>
      </c>
      <c r="M3718" s="36">
        <f t="shared" si="701"/>
        <v>556.73874725494352</v>
      </c>
      <c r="N3718" s="36">
        <f t="shared" si="702"/>
        <v>0.11562590804879408</v>
      </c>
      <c r="O3718" s="36">
        <f t="shared" si="703"/>
        <v>309958.0326950039</v>
      </c>
      <c r="P3718" s="35">
        <f t="shared" si="706"/>
        <v>309958.0326950039</v>
      </c>
    </row>
    <row r="3719" spans="1:16" x14ac:dyDescent="0.4">
      <c r="A3719" s="1">
        <v>3718</v>
      </c>
      <c r="B3719" s="21">
        <v>43531</v>
      </c>
      <c r="C3719" s="43">
        <v>2</v>
      </c>
      <c r="D3719">
        <v>3430</v>
      </c>
      <c r="E3719" s="25">
        <f t="shared" si="707"/>
        <v>5008.75</v>
      </c>
      <c r="F3719" s="25">
        <f t="shared" si="708"/>
        <v>4752.125</v>
      </c>
      <c r="G3719" s="25">
        <f t="shared" si="697"/>
        <v>0.72178236052292399</v>
      </c>
      <c r="H3719" s="25">
        <f t="shared" si="704"/>
        <v>0.99475543470319527</v>
      </c>
      <c r="I3719" s="4">
        <f t="shared" si="698"/>
        <v>3448.0837001140962</v>
      </c>
      <c r="J3719" s="25">
        <f t="shared" si="705"/>
        <v>4251.226743432424</v>
      </c>
      <c r="K3719" s="15">
        <f t="shared" si="699"/>
        <v>4228.9309071849702</v>
      </c>
      <c r="L3719" s="36">
        <f t="shared" si="700"/>
        <v>-798.93090718497024</v>
      </c>
      <c r="M3719" s="36">
        <f t="shared" si="701"/>
        <v>798.93090718497024</v>
      </c>
      <c r="N3719" s="36">
        <f t="shared" si="702"/>
        <v>0.23292446273614292</v>
      </c>
      <c r="O3719" s="36">
        <f t="shared" si="703"/>
        <v>638290.59445539955</v>
      </c>
      <c r="P3719" s="35">
        <f t="shared" si="706"/>
        <v>638290.59445539955</v>
      </c>
    </row>
    <row r="3720" spans="1:16" x14ac:dyDescent="0.4">
      <c r="A3720" s="1">
        <v>3719</v>
      </c>
      <c r="B3720" s="21">
        <v>43532</v>
      </c>
      <c r="C3720" s="43">
        <v>3</v>
      </c>
      <c r="D3720">
        <v>6307</v>
      </c>
      <c r="E3720" s="25">
        <f t="shared" si="707"/>
        <v>4495.5</v>
      </c>
      <c r="F3720" s="25">
        <f t="shared" si="708"/>
        <v>4322.375</v>
      </c>
      <c r="G3720" s="25">
        <f t="shared" si="697"/>
        <v>1.4591515081407791</v>
      </c>
      <c r="H3720" s="25">
        <f t="shared" si="704"/>
        <v>1.0047966317304369</v>
      </c>
      <c r="I3720" s="4">
        <f t="shared" si="698"/>
        <v>6276.8920603746792</v>
      </c>
      <c r="J3720" s="25">
        <f t="shared" si="705"/>
        <v>4251.1668799718364</v>
      </c>
      <c r="K3720" s="15">
        <f t="shared" si="699"/>
        <v>4271.5581619196919</v>
      </c>
      <c r="L3720" s="36">
        <f t="shared" si="700"/>
        <v>2035.4418380803081</v>
      </c>
      <c r="M3720" s="36">
        <f t="shared" si="701"/>
        <v>2035.4418380803081</v>
      </c>
      <c r="N3720" s="36">
        <f t="shared" si="702"/>
        <v>0.32272742002224641</v>
      </c>
      <c r="O3720" s="36">
        <f t="shared" si="703"/>
        <v>4143023.4762077434</v>
      </c>
      <c r="P3720" s="35">
        <f t="shared" si="706"/>
        <v>4143023.4762077434</v>
      </c>
    </row>
    <row r="3721" spans="1:16" x14ac:dyDescent="0.4">
      <c r="A3721" s="1">
        <v>3720</v>
      </c>
      <c r="B3721" s="21">
        <v>43533</v>
      </c>
      <c r="C3721" s="43">
        <v>4</v>
      </c>
      <c r="D3721">
        <v>3430</v>
      </c>
      <c r="E3721" s="25">
        <f t="shared" si="707"/>
        <v>4149.25</v>
      </c>
      <c r="F3721" s="25">
        <f t="shared" si="708"/>
        <v>4407.875</v>
      </c>
      <c r="G3721" s="25">
        <f t="shared" si="697"/>
        <v>0.77815273799733431</v>
      </c>
      <c r="H3721" s="25">
        <f t="shared" si="704"/>
        <v>0.99880733708417879</v>
      </c>
      <c r="I3721" s="4">
        <f t="shared" si="698"/>
        <v>3434.0957186129699</v>
      </c>
      <c r="J3721" s="25">
        <f t="shared" si="705"/>
        <v>4251.1070165112496</v>
      </c>
      <c r="K3721" s="15">
        <f t="shared" si="699"/>
        <v>4246.0368788214691</v>
      </c>
      <c r="L3721" s="36">
        <f t="shared" si="700"/>
        <v>-816.03687882146914</v>
      </c>
      <c r="M3721" s="36">
        <f t="shared" si="701"/>
        <v>816.03687882146914</v>
      </c>
      <c r="N3721" s="36">
        <f t="shared" si="702"/>
        <v>0.23791162647856243</v>
      </c>
      <c r="O3721" s="36">
        <f t="shared" si="703"/>
        <v>665916.18759668514</v>
      </c>
      <c r="P3721" s="35">
        <f t="shared" si="706"/>
        <v>665916.18759668514</v>
      </c>
    </row>
    <row r="3722" spans="1:16" x14ac:dyDescent="0.4">
      <c r="A3722" s="1">
        <v>3721</v>
      </c>
      <c r="B3722" s="21">
        <v>43534</v>
      </c>
      <c r="C3722" s="43">
        <v>1</v>
      </c>
      <c r="D3722">
        <v>3430</v>
      </c>
      <c r="E3722" s="25">
        <f t="shared" si="707"/>
        <v>4666.5</v>
      </c>
      <c r="F3722" s="25">
        <f t="shared" si="708"/>
        <v>4306.875</v>
      </c>
      <c r="G3722" s="25">
        <f t="shared" si="697"/>
        <v>0.79640110288782473</v>
      </c>
      <c r="H3722" s="25">
        <f t="shared" si="704"/>
        <v>1.0016405964821891</v>
      </c>
      <c r="I3722" s="4">
        <f t="shared" si="698"/>
        <v>3424.3819709847307</v>
      </c>
      <c r="J3722" s="25">
        <f t="shared" si="705"/>
        <v>4251.047153050662</v>
      </c>
      <c r="K3722" s="15">
        <f t="shared" si="699"/>
        <v>4258.0214060555763</v>
      </c>
      <c r="L3722" s="36">
        <f t="shared" si="700"/>
        <v>-828.02140605557634</v>
      </c>
      <c r="M3722" s="36">
        <f t="shared" si="701"/>
        <v>828.02140605557634</v>
      </c>
      <c r="N3722" s="36">
        <f t="shared" si="702"/>
        <v>0.24140565774215053</v>
      </c>
      <c r="O3722" s="36">
        <f t="shared" si="703"/>
        <v>685619.44888625364</v>
      </c>
      <c r="P3722" s="35">
        <f t="shared" si="706"/>
        <v>685619.44888625364</v>
      </c>
    </row>
    <row r="3723" spans="1:16" x14ac:dyDescent="0.4">
      <c r="A3723" s="1">
        <v>3722</v>
      </c>
      <c r="B3723" s="21">
        <v>43535</v>
      </c>
      <c r="C3723" s="43">
        <v>2</v>
      </c>
      <c r="D3723">
        <v>5499</v>
      </c>
      <c r="E3723" s="25">
        <f t="shared" si="707"/>
        <v>3947.25</v>
      </c>
      <c r="F3723" s="25">
        <f t="shared" si="708"/>
        <v>4257.5</v>
      </c>
      <c r="G3723" s="25">
        <f t="shared" si="697"/>
        <v>1.2916030534351146</v>
      </c>
      <c r="H3723" s="25">
        <f t="shared" si="704"/>
        <v>0.99475543470319527</v>
      </c>
      <c r="I3723" s="4">
        <f t="shared" si="698"/>
        <v>5527.991914556098</v>
      </c>
      <c r="J3723" s="25">
        <f t="shared" si="705"/>
        <v>4250.9872895900753</v>
      </c>
      <c r="K3723" s="15">
        <f t="shared" si="699"/>
        <v>4228.6927091739335</v>
      </c>
      <c r="L3723" s="36">
        <f t="shared" si="700"/>
        <v>1270.3072908260665</v>
      </c>
      <c r="M3723" s="36">
        <f t="shared" si="701"/>
        <v>1270.3072908260665</v>
      </c>
      <c r="N3723" s="36">
        <f t="shared" si="702"/>
        <v>0.23100696323441836</v>
      </c>
      <c r="O3723" s="36">
        <f t="shared" si="703"/>
        <v>1613680.6131258607</v>
      </c>
      <c r="P3723" s="35">
        <f t="shared" si="706"/>
        <v>1613680.6131258607</v>
      </c>
    </row>
    <row r="3724" spans="1:16" x14ac:dyDescent="0.4">
      <c r="A3724" s="1">
        <v>3723</v>
      </c>
      <c r="B3724" s="21">
        <v>43536</v>
      </c>
      <c r="C3724" s="43">
        <v>3</v>
      </c>
      <c r="D3724">
        <v>3430</v>
      </c>
      <c r="E3724" s="25">
        <f t="shared" si="707"/>
        <v>4567.75</v>
      </c>
      <c r="F3724" s="25">
        <f t="shared" si="708"/>
        <v>4620.375</v>
      </c>
      <c r="G3724" s="25">
        <f t="shared" si="697"/>
        <v>0.74236398560722883</v>
      </c>
      <c r="H3724" s="25">
        <f t="shared" si="704"/>
        <v>1.0047966317304369</v>
      </c>
      <c r="I3724" s="4">
        <f t="shared" si="698"/>
        <v>3413.6260927675839</v>
      </c>
      <c r="J3724" s="25">
        <f t="shared" si="705"/>
        <v>4250.9274261294877</v>
      </c>
      <c r="K3724" s="15">
        <f t="shared" si="699"/>
        <v>4271.3175595054445</v>
      </c>
      <c r="L3724" s="36">
        <f t="shared" si="700"/>
        <v>-841.31755950544448</v>
      </c>
      <c r="M3724" s="36">
        <f t="shared" si="701"/>
        <v>841.31755950544448</v>
      </c>
      <c r="N3724" s="36">
        <f t="shared" si="702"/>
        <v>0.24528208731937157</v>
      </c>
      <c r="O3724" s="36">
        <f t="shared" si="703"/>
        <v>707815.23593219707</v>
      </c>
      <c r="P3724" s="35">
        <f t="shared" si="706"/>
        <v>707815.23593219707</v>
      </c>
    </row>
    <row r="3725" spans="1:16" x14ac:dyDescent="0.4">
      <c r="A3725" s="1">
        <v>3724</v>
      </c>
      <c r="B3725" s="21">
        <v>43537</v>
      </c>
      <c r="C3725" s="43">
        <v>4</v>
      </c>
      <c r="D3725">
        <v>5912</v>
      </c>
      <c r="E3725" s="25">
        <f t="shared" si="707"/>
        <v>4673</v>
      </c>
      <c r="F3725" s="25">
        <f t="shared" si="708"/>
        <v>4355.625</v>
      </c>
      <c r="G3725" s="25">
        <f t="shared" si="697"/>
        <v>1.3573252977471659</v>
      </c>
      <c r="H3725" s="25">
        <f t="shared" si="704"/>
        <v>0.99880733708417879</v>
      </c>
      <c r="I3725" s="4">
        <f t="shared" si="698"/>
        <v>5919.0594426938424</v>
      </c>
      <c r="J3725" s="25">
        <f t="shared" si="705"/>
        <v>4250.867562668901</v>
      </c>
      <c r="K3725" s="15">
        <f t="shared" si="699"/>
        <v>4245.7977105668388</v>
      </c>
      <c r="L3725" s="36">
        <f t="shared" si="700"/>
        <v>1666.2022894331612</v>
      </c>
      <c r="M3725" s="36">
        <f t="shared" si="701"/>
        <v>1666.2022894331612</v>
      </c>
      <c r="N3725" s="36">
        <f t="shared" si="702"/>
        <v>0.28183394611521673</v>
      </c>
      <c r="O3725" s="36">
        <f t="shared" si="703"/>
        <v>2776230.069312308</v>
      </c>
      <c r="P3725" s="35">
        <f t="shared" si="706"/>
        <v>2776230.069312308</v>
      </c>
    </row>
    <row r="3726" spans="1:16" x14ac:dyDescent="0.4">
      <c r="A3726" s="1">
        <v>3725</v>
      </c>
      <c r="B3726" s="21">
        <v>43538</v>
      </c>
      <c r="C3726" s="43">
        <v>1</v>
      </c>
      <c r="D3726">
        <v>3851</v>
      </c>
      <c r="E3726" s="25">
        <f t="shared" si="707"/>
        <v>4038.25</v>
      </c>
      <c r="F3726" s="25">
        <f t="shared" si="708"/>
        <v>4011.25</v>
      </c>
      <c r="G3726" s="25">
        <f t="shared" si="697"/>
        <v>0.96004985976939861</v>
      </c>
      <c r="H3726" s="25">
        <f t="shared" si="704"/>
        <v>1.0016405964821891</v>
      </c>
      <c r="I3726" s="4">
        <f t="shared" si="698"/>
        <v>3844.6924111551598</v>
      </c>
      <c r="J3726" s="25">
        <f t="shared" si="705"/>
        <v>4250.8076992083134</v>
      </c>
      <c r="K3726" s="15">
        <f t="shared" si="699"/>
        <v>4257.7815593660971</v>
      </c>
      <c r="L3726" s="36">
        <f t="shared" si="700"/>
        <v>-406.7815593660971</v>
      </c>
      <c r="M3726" s="36">
        <f t="shared" si="701"/>
        <v>406.7815593660971</v>
      </c>
      <c r="N3726" s="36">
        <f t="shared" si="702"/>
        <v>0.10563011149470192</v>
      </c>
      <c r="O3726" s="36">
        <f t="shared" si="703"/>
        <v>165471.23704031357</v>
      </c>
      <c r="P3726" s="35">
        <f t="shared" si="706"/>
        <v>165471.23704031357</v>
      </c>
    </row>
    <row r="3727" spans="1:16" x14ac:dyDescent="0.4">
      <c r="A3727" s="1">
        <v>3726</v>
      </c>
      <c r="B3727" s="21">
        <v>43539</v>
      </c>
      <c r="C3727" s="43">
        <v>2</v>
      </c>
      <c r="D3727">
        <v>2960</v>
      </c>
      <c r="E3727" s="25">
        <f t="shared" si="707"/>
        <v>3984.25</v>
      </c>
      <c r="F3727" s="25">
        <f t="shared" si="708"/>
        <v>4044.875</v>
      </c>
      <c r="G3727" s="25">
        <f t="shared" si="697"/>
        <v>0.7317902283754133</v>
      </c>
      <c r="H3727" s="25">
        <f t="shared" si="704"/>
        <v>0.99475543470319527</v>
      </c>
      <c r="I3727" s="4">
        <f t="shared" si="698"/>
        <v>2975.6057586990455</v>
      </c>
      <c r="J3727" s="25">
        <f t="shared" si="705"/>
        <v>4250.7478357477266</v>
      </c>
      <c r="K3727" s="15">
        <f t="shared" si="699"/>
        <v>4228.4545111628959</v>
      </c>
      <c r="L3727" s="36">
        <f t="shared" si="700"/>
        <v>-1268.4545111628959</v>
      </c>
      <c r="M3727" s="36">
        <f t="shared" si="701"/>
        <v>1268.4545111628959</v>
      </c>
      <c r="N3727" s="36">
        <f t="shared" si="702"/>
        <v>0.42853192944692425</v>
      </c>
      <c r="O3727" s="36">
        <f t="shared" si="703"/>
        <v>1608976.8468895012</v>
      </c>
      <c r="P3727" s="35">
        <f t="shared" si="706"/>
        <v>1608976.8468895012</v>
      </c>
    </row>
    <row r="3728" spans="1:16" x14ac:dyDescent="0.4">
      <c r="A3728" s="1">
        <v>3727</v>
      </c>
      <c r="B3728" s="21">
        <v>43540</v>
      </c>
      <c r="C3728" s="43">
        <v>3</v>
      </c>
      <c r="D3728">
        <v>3214</v>
      </c>
      <c r="E3728" s="25">
        <f t="shared" si="707"/>
        <v>4105.5</v>
      </c>
      <c r="F3728" s="25">
        <f t="shared" si="708"/>
        <v>4155.5</v>
      </c>
      <c r="G3728" s="25">
        <f t="shared" si="697"/>
        <v>0.77343279990374203</v>
      </c>
      <c r="H3728" s="25">
        <f t="shared" si="704"/>
        <v>1.0047966317304369</v>
      </c>
      <c r="I3728" s="4">
        <f t="shared" si="698"/>
        <v>3198.6572192871763</v>
      </c>
      <c r="J3728" s="25">
        <f t="shared" si="705"/>
        <v>4250.687972287139</v>
      </c>
      <c r="K3728" s="15">
        <f t="shared" si="699"/>
        <v>4271.076957091198</v>
      </c>
      <c r="L3728" s="36">
        <f t="shared" si="700"/>
        <v>-1057.076957091198</v>
      </c>
      <c r="M3728" s="36">
        <f t="shared" si="701"/>
        <v>1057.076957091198</v>
      </c>
      <c r="N3728" s="36">
        <f t="shared" si="702"/>
        <v>0.32889762199477224</v>
      </c>
      <c r="O3728" s="36">
        <f t="shared" si="703"/>
        <v>1117411.6932131865</v>
      </c>
      <c r="P3728" s="35">
        <f t="shared" si="706"/>
        <v>1117411.6932131865</v>
      </c>
    </row>
    <row r="3729" spans="1:16" x14ac:dyDescent="0.4">
      <c r="A3729" s="1">
        <v>3728</v>
      </c>
      <c r="B3729" s="21">
        <v>43541</v>
      </c>
      <c r="C3729" s="43">
        <v>4</v>
      </c>
      <c r="D3729">
        <v>6397</v>
      </c>
      <c r="E3729" s="25">
        <f t="shared" si="707"/>
        <v>4205.5</v>
      </c>
      <c r="F3729" s="25">
        <f t="shared" si="708"/>
        <v>4264.25</v>
      </c>
      <c r="G3729" s="25">
        <f t="shared" si="697"/>
        <v>1.5001465673916867</v>
      </c>
      <c r="H3729" s="25">
        <f t="shared" si="704"/>
        <v>0.99880733708417879</v>
      </c>
      <c r="I3729" s="4">
        <f t="shared" si="698"/>
        <v>6404.6385749175424</v>
      </c>
      <c r="J3729" s="25">
        <f t="shared" si="705"/>
        <v>4250.6281088265523</v>
      </c>
      <c r="K3729" s="15">
        <f t="shared" si="699"/>
        <v>4245.5585423122075</v>
      </c>
      <c r="L3729" s="36">
        <f t="shared" si="700"/>
        <v>2151.4414576877925</v>
      </c>
      <c r="M3729" s="36">
        <f t="shared" si="701"/>
        <v>2151.4414576877925</v>
      </c>
      <c r="N3729" s="36">
        <f t="shared" si="702"/>
        <v>0.33632037794087738</v>
      </c>
      <c r="O3729" s="36">
        <f t="shared" si="703"/>
        <v>4628700.3458577739</v>
      </c>
      <c r="P3729" s="35">
        <f t="shared" si="706"/>
        <v>4628700.3458577739</v>
      </c>
    </row>
    <row r="3730" spans="1:16" x14ac:dyDescent="0.4">
      <c r="A3730" s="1">
        <v>3729</v>
      </c>
      <c r="B3730" s="21">
        <v>43542</v>
      </c>
      <c r="C3730" s="43">
        <v>1</v>
      </c>
      <c r="D3730">
        <v>4251</v>
      </c>
      <c r="E3730" s="25">
        <f t="shared" si="707"/>
        <v>4323</v>
      </c>
      <c r="F3730" s="25">
        <f t="shared" si="708"/>
        <v>4604.25</v>
      </c>
      <c r="G3730" s="25">
        <f t="shared" si="697"/>
        <v>0.92327740674376935</v>
      </c>
      <c r="H3730" s="25">
        <f t="shared" si="704"/>
        <v>1.0016405964821891</v>
      </c>
      <c r="I3730" s="4">
        <f t="shared" si="698"/>
        <v>4244.037247421601</v>
      </c>
      <c r="J3730" s="25">
        <f t="shared" si="705"/>
        <v>4250.5682453659647</v>
      </c>
      <c r="K3730" s="15">
        <f t="shared" si="699"/>
        <v>4257.541712676617</v>
      </c>
      <c r="L3730" s="36">
        <f t="shared" si="700"/>
        <v>-6.5417126766169531</v>
      </c>
      <c r="M3730" s="36">
        <f t="shared" si="701"/>
        <v>6.5417126766169531</v>
      </c>
      <c r="N3730" s="36">
        <f t="shared" si="702"/>
        <v>1.5388644263977778E-3</v>
      </c>
      <c r="O3730" s="36">
        <f t="shared" si="703"/>
        <v>42.794004743410937</v>
      </c>
      <c r="P3730" s="35">
        <f t="shared" si="706"/>
        <v>42.794004743410937</v>
      </c>
    </row>
    <row r="3731" spans="1:16" x14ac:dyDescent="0.4">
      <c r="A3731" s="1">
        <v>3730</v>
      </c>
      <c r="B3731" s="21">
        <v>43543</v>
      </c>
      <c r="C3731" s="43">
        <v>2</v>
      </c>
      <c r="D3731">
        <v>3430</v>
      </c>
      <c r="E3731" s="25">
        <f t="shared" si="707"/>
        <v>4885.5</v>
      </c>
      <c r="F3731" s="25">
        <f t="shared" si="708"/>
        <v>4514.625</v>
      </c>
      <c r="G3731" s="25">
        <f t="shared" si="697"/>
        <v>0.75975302489132546</v>
      </c>
      <c r="H3731" s="25">
        <f t="shared" si="704"/>
        <v>0.99475543470319527</v>
      </c>
      <c r="I3731" s="4">
        <f t="shared" si="698"/>
        <v>3448.0837001140962</v>
      </c>
      <c r="J3731" s="25">
        <f t="shared" si="705"/>
        <v>4250.508381905378</v>
      </c>
      <c r="K3731" s="15">
        <f t="shared" si="699"/>
        <v>4228.2163131518591</v>
      </c>
      <c r="L3731" s="36">
        <f t="shared" si="700"/>
        <v>-798.21631315185914</v>
      </c>
      <c r="M3731" s="36">
        <f t="shared" si="701"/>
        <v>798.21631315185914</v>
      </c>
      <c r="N3731" s="36">
        <f t="shared" si="702"/>
        <v>0.23271612628334085</v>
      </c>
      <c r="O3731" s="36">
        <f t="shared" si="703"/>
        <v>637149.28258174681</v>
      </c>
      <c r="P3731" s="35">
        <f t="shared" si="706"/>
        <v>637149.28258174681</v>
      </c>
    </row>
    <row r="3732" spans="1:16" x14ac:dyDescent="0.4">
      <c r="A3732" s="1">
        <v>3731</v>
      </c>
      <c r="B3732" s="21">
        <v>43544</v>
      </c>
      <c r="C3732" s="43">
        <v>3</v>
      </c>
      <c r="D3732">
        <v>5464</v>
      </c>
      <c r="E3732" s="25">
        <f t="shared" si="707"/>
        <v>4143.75</v>
      </c>
      <c r="F3732" s="25">
        <f t="shared" si="708"/>
        <v>4041.125</v>
      </c>
      <c r="G3732" s="25">
        <f t="shared" si="697"/>
        <v>1.3520987348819944</v>
      </c>
      <c r="H3732" s="25">
        <f t="shared" si="704"/>
        <v>1.0047966317304369</v>
      </c>
      <c r="I3732" s="4">
        <f t="shared" si="698"/>
        <v>5437.9163180414216</v>
      </c>
      <c r="J3732" s="25">
        <f t="shared" si="705"/>
        <v>4250.4485184447904</v>
      </c>
      <c r="K3732" s="15">
        <f t="shared" si="699"/>
        <v>4270.8363546769506</v>
      </c>
      <c r="L3732" s="36">
        <f t="shared" si="700"/>
        <v>1193.1636453230494</v>
      </c>
      <c r="M3732" s="36">
        <f t="shared" si="701"/>
        <v>1193.1636453230494</v>
      </c>
      <c r="N3732" s="36">
        <f t="shared" si="702"/>
        <v>0.21836816349250537</v>
      </c>
      <c r="O3732" s="36">
        <f t="shared" si="703"/>
        <v>1423639.4845205876</v>
      </c>
      <c r="P3732" s="35">
        <f t="shared" si="706"/>
        <v>1423639.4845205876</v>
      </c>
    </row>
    <row r="3733" spans="1:16" x14ac:dyDescent="0.4">
      <c r="A3733" s="1">
        <v>3732</v>
      </c>
      <c r="B3733" s="21">
        <v>43545</v>
      </c>
      <c r="C3733" s="43">
        <v>4</v>
      </c>
      <c r="D3733">
        <v>3430</v>
      </c>
      <c r="E3733" s="25">
        <f t="shared" si="707"/>
        <v>3938.5</v>
      </c>
      <c r="F3733" s="25">
        <f t="shared" si="708"/>
        <v>3938.5</v>
      </c>
      <c r="G3733" s="25">
        <f t="shared" si="697"/>
        <v>0.87088993271550086</v>
      </c>
      <c r="H3733" s="25">
        <f t="shared" si="704"/>
        <v>0.99880733708417879</v>
      </c>
      <c r="I3733" s="4">
        <f t="shared" si="698"/>
        <v>3434.0957186129699</v>
      </c>
      <c r="J3733" s="25">
        <f t="shared" si="705"/>
        <v>4250.3886549842036</v>
      </c>
      <c r="K3733" s="15">
        <f t="shared" si="699"/>
        <v>4245.3193740575771</v>
      </c>
      <c r="L3733" s="36">
        <f t="shared" si="700"/>
        <v>-815.31937405757708</v>
      </c>
      <c r="M3733" s="36">
        <f t="shared" si="701"/>
        <v>815.31937405757708</v>
      </c>
      <c r="N3733" s="36">
        <f t="shared" si="702"/>
        <v>0.23770244141620323</v>
      </c>
      <c r="O3733" s="36">
        <f t="shared" si="703"/>
        <v>664745.68171363929</v>
      </c>
      <c r="P3733" s="35">
        <f t="shared" si="706"/>
        <v>664745.68171363929</v>
      </c>
    </row>
    <row r="3734" spans="1:16" x14ac:dyDescent="0.4">
      <c r="A3734" s="1">
        <v>3733</v>
      </c>
      <c r="B3734" s="21">
        <v>43546</v>
      </c>
      <c r="C3734" s="43">
        <v>1</v>
      </c>
      <c r="D3734">
        <v>3430</v>
      </c>
      <c r="E3734" s="25">
        <f t="shared" si="707"/>
        <v>3938.5</v>
      </c>
      <c r="F3734" s="25">
        <f t="shared" si="708"/>
        <v>3684.25</v>
      </c>
      <c r="G3734" s="25">
        <f t="shared" si="697"/>
        <v>0.9309900251068739</v>
      </c>
      <c r="H3734" s="25">
        <f t="shared" si="704"/>
        <v>1.0016405964821891</v>
      </c>
      <c r="I3734" s="4">
        <f t="shared" si="698"/>
        <v>3424.3819709847307</v>
      </c>
      <c r="J3734" s="25">
        <f t="shared" si="705"/>
        <v>4250.328791523616</v>
      </c>
      <c r="K3734" s="15">
        <f t="shared" si="699"/>
        <v>4257.3018659871368</v>
      </c>
      <c r="L3734" s="36">
        <f t="shared" si="700"/>
        <v>-827.30186598713681</v>
      </c>
      <c r="M3734" s="36">
        <f t="shared" si="701"/>
        <v>827.30186598713681</v>
      </c>
      <c r="N3734" s="36">
        <f t="shared" si="702"/>
        <v>0.24119587929654135</v>
      </c>
      <c r="O3734" s="36">
        <f t="shared" si="703"/>
        <v>684428.37746579852</v>
      </c>
      <c r="P3734" s="35">
        <f t="shared" si="706"/>
        <v>684428.37746579852</v>
      </c>
    </row>
    <row r="3735" spans="1:16" x14ac:dyDescent="0.4">
      <c r="A3735" s="1">
        <v>3734</v>
      </c>
      <c r="B3735" s="21">
        <v>43547</v>
      </c>
      <c r="C3735" s="43">
        <v>2</v>
      </c>
      <c r="D3735">
        <v>3430</v>
      </c>
      <c r="E3735" s="25">
        <f t="shared" si="707"/>
        <v>3430</v>
      </c>
      <c r="F3735" s="25">
        <f t="shared" si="708"/>
        <v>3430</v>
      </c>
      <c r="G3735" s="25">
        <f t="shared" si="697"/>
        <v>1</v>
      </c>
      <c r="H3735" s="25">
        <f t="shared" si="704"/>
        <v>0.99475543470319527</v>
      </c>
      <c r="I3735" s="4">
        <f t="shared" si="698"/>
        <v>3448.0837001140962</v>
      </c>
      <c r="J3735" s="25">
        <f t="shared" si="705"/>
        <v>4250.2689280630293</v>
      </c>
      <c r="K3735" s="15">
        <f t="shared" si="699"/>
        <v>4227.9781151408224</v>
      </c>
      <c r="L3735" s="36">
        <f t="shared" si="700"/>
        <v>-797.97811514082241</v>
      </c>
      <c r="M3735" s="36">
        <f t="shared" si="701"/>
        <v>797.97811514082241</v>
      </c>
      <c r="N3735" s="36">
        <f t="shared" si="702"/>
        <v>0.23264668079907358</v>
      </c>
      <c r="O3735" s="36">
        <f t="shared" si="703"/>
        <v>636769.07224369957</v>
      </c>
      <c r="P3735" s="35">
        <f t="shared" si="706"/>
        <v>636769.07224369957</v>
      </c>
    </row>
    <row r="3736" spans="1:16" x14ac:dyDescent="0.4">
      <c r="A3736" s="1">
        <v>3735</v>
      </c>
      <c r="B3736" s="21">
        <v>43548</v>
      </c>
      <c r="C3736" s="43">
        <v>3</v>
      </c>
      <c r="D3736">
        <v>3430</v>
      </c>
      <c r="E3736" s="25">
        <f t="shared" si="707"/>
        <v>3430</v>
      </c>
      <c r="F3736" s="25">
        <f t="shared" si="708"/>
        <v>3430</v>
      </c>
      <c r="G3736" s="25">
        <f t="shared" si="697"/>
        <v>1</v>
      </c>
      <c r="H3736" s="25">
        <f t="shared" si="704"/>
        <v>1.0047966317304369</v>
      </c>
      <c r="I3736" s="4">
        <f t="shared" si="698"/>
        <v>3413.6260927675839</v>
      </c>
      <c r="J3736" s="25">
        <f t="shared" si="705"/>
        <v>4250.2090646024426</v>
      </c>
      <c r="K3736" s="15">
        <f t="shared" si="699"/>
        <v>4270.595752262705</v>
      </c>
      <c r="L3736" s="36">
        <f t="shared" si="700"/>
        <v>-840.59575226270499</v>
      </c>
      <c r="M3736" s="36">
        <f t="shared" si="701"/>
        <v>840.59575226270499</v>
      </c>
      <c r="N3736" s="36">
        <f t="shared" si="702"/>
        <v>0.24507164789000146</v>
      </c>
      <c r="O3736" s="36">
        <f t="shared" si="703"/>
        <v>706601.21872210293</v>
      </c>
      <c r="P3736" s="35">
        <f t="shared" si="706"/>
        <v>706601.21872210293</v>
      </c>
    </row>
    <row r="3737" spans="1:16" x14ac:dyDescent="0.4">
      <c r="A3737" s="1">
        <v>3736</v>
      </c>
      <c r="B3737" s="21">
        <v>43549</v>
      </c>
      <c r="C3737" s="43">
        <v>4</v>
      </c>
      <c r="D3737">
        <v>3430</v>
      </c>
      <c r="E3737" s="25">
        <f t="shared" si="707"/>
        <v>3430</v>
      </c>
      <c r="F3737" s="25">
        <f t="shared" si="708"/>
        <v>3430</v>
      </c>
      <c r="G3737" s="25">
        <f t="shared" si="697"/>
        <v>1</v>
      </c>
      <c r="H3737" s="25">
        <f t="shared" si="704"/>
        <v>0.99880733708417879</v>
      </c>
      <c r="I3737" s="4">
        <f t="shared" si="698"/>
        <v>3434.0957186129699</v>
      </c>
      <c r="J3737" s="25">
        <f t="shared" si="705"/>
        <v>4250.149201141855</v>
      </c>
      <c r="K3737" s="15">
        <f t="shared" si="699"/>
        <v>4245.0802058029458</v>
      </c>
      <c r="L3737" s="36">
        <f t="shared" si="700"/>
        <v>-815.08020580294578</v>
      </c>
      <c r="M3737" s="36">
        <f t="shared" si="701"/>
        <v>815.08020580294578</v>
      </c>
      <c r="N3737" s="36">
        <f t="shared" si="702"/>
        <v>0.23763271306208331</v>
      </c>
      <c r="O3737" s="36">
        <f t="shared" si="703"/>
        <v>664355.74189177249</v>
      </c>
      <c r="P3737" s="35">
        <f t="shared" si="706"/>
        <v>664355.74189177249</v>
      </c>
    </row>
    <row r="3738" spans="1:16" x14ac:dyDescent="0.4">
      <c r="A3738" s="1">
        <v>3737</v>
      </c>
      <c r="B3738" s="21">
        <v>43550</v>
      </c>
      <c r="C3738" s="43">
        <v>1</v>
      </c>
      <c r="D3738">
        <v>3430</v>
      </c>
      <c r="E3738" s="25">
        <f t="shared" si="707"/>
        <v>3430</v>
      </c>
      <c r="F3738" s="25">
        <f t="shared" si="708"/>
        <v>3430</v>
      </c>
      <c r="G3738" s="25">
        <f t="shared" si="697"/>
        <v>1</v>
      </c>
      <c r="H3738" s="25">
        <f t="shared" si="704"/>
        <v>1.0016405964821891</v>
      </c>
      <c r="I3738" s="4">
        <f t="shared" si="698"/>
        <v>3424.3819709847307</v>
      </c>
      <c r="J3738" s="25">
        <f t="shared" si="705"/>
        <v>4250.0893376812683</v>
      </c>
      <c r="K3738" s="15">
        <f t="shared" si="699"/>
        <v>4257.0620192976576</v>
      </c>
      <c r="L3738" s="36">
        <f t="shared" si="700"/>
        <v>-827.06201929765757</v>
      </c>
      <c r="M3738" s="36">
        <f t="shared" si="701"/>
        <v>827.06201929765757</v>
      </c>
      <c r="N3738" s="36">
        <f t="shared" si="702"/>
        <v>0.24112595314800511</v>
      </c>
      <c r="O3738" s="36">
        <f t="shared" si="703"/>
        <v>684031.58376471896</v>
      </c>
      <c r="P3738" s="35">
        <f t="shared" si="706"/>
        <v>684031.58376471896</v>
      </c>
    </row>
    <row r="3739" spans="1:16" x14ac:dyDescent="0.4">
      <c r="A3739" s="1">
        <v>3738</v>
      </c>
      <c r="B3739" s="21">
        <v>43551</v>
      </c>
      <c r="C3739" s="43">
        <v>2</v>
      </c>
      <c r="D3739">
        <v>3430</v>
      </c>
      <c r="E3739" s="25">
        <f t="shared" si="707"/>
        <v>3430</v>
      </c>
      <c r="F3739" s="25">
        <f t="shared" si="708"/>
        <v>3430</v>
      </c>
      <c r="G3739" s="25">
        <f t="shared" si="697"/>
        <v>1</v>
      </c>
      <c r="H3739" s="25">
        <f t="shared" si="704"/>
        <v>0.99475543470319527</v>
      </c>
      <c r="I3739" s="4">
        <f t="shared" si="698"/>
        <v>3448.0837001140962</v>
      </c>
      <c r="J3739" s="25">
        <f t="shared" si="705"/>
        <v>4250.0294742206806</v>
      </c>
      <c r="K3739" s="15">
        <f t="shared" si="699"/>
        <v>4227.7399171297857</v>
      </c>
      <c r="L3739" s="36">
        <f t="shared" si="700"/>
        <v>-797.73991712978568</v>
      </c>
      <c r="M3739" s="36">
        <f t="shared" si="701"/>
        <v>797.73991712978568</v>
      </c>
      <c r="N3739" s="36">
        <f t="shared" si="702"/>
        <v>0.23257723531480631</v>
      </c>
      <c r="O3739" s="36">
        <f t="shared" si="703"/>
        <v>636388.97538223735</v>
      </c>
      <c r="P3739" s="35">
        <f t="shared" si="706"/>
        <v>636388.97538223735</v>
      </c>
    </row>
    <row r="3740" spans="1:16" x14ac:dyDescent="0.4">
      <c r="A3740" s="1">
        <v>3739</v>
      </c>
      <c r="B3740" s="21">
        <v>43552</v>
      </c>
      <c r="C3740" s="43">
        <v>3</v>
      </c>
      <c r="D3740">
        <v>3430</v>
      </c>
      <c r="E3740" s="25">
        <f t="shared" si="707"/>
        <v>3430</v>
      </c>
      <c r="F3740" s="25">
        <f t="shared" si="708"/>
        <v>3430</v>
      </c>
      <c r="G3740" s="25">
        <f t="shared" si="697"/>
        <v>1</v>
      </c>
      <c r="H3740" s="25">
        <f t="shared" si="704"/>
        <v>1.0047966317304369</v>
      </c>
      <c r="I3740" s="4">
        <f t="shared" si="698"/>
        <v>3413.6260927675839</v>
      </c>
      <c r="J3740" s="25">
        <f t="shared" si="705"/>
        <v>4249.9696107600939</v>
      </c>
      <c r="K3740" s="15">
        <f t="shared" si="699"/>
        <v>4270.3551498484585</v>
      </c>
      <c r="L3740" s="36">
        <f t="shared" si="700"/>
        <v>-840.3551498484585</v>
      </c>
      <c r="M3740" s="36">
        <f t="shared" si="701"/>
        <v>840.3551498484585</v>
      </c>
      <c r="N3740" s="36">
        <f t="shared" si="702"/>
        <v>0.24500150141354476</v>
      </c>
      <c r="O3740" s="36">
        <f t="shared" si="703"/>
        <v>706196.77787682519</v>
      </c>
      <c r="P3740" s="35">
        <f t="shared" si="706"/>
        <v>706196.77787682519</v>
      </c>
    </row>
    <row r="3741" spans="1:16" x14ac:dyDescent="0.4">
      <c r="A3741" s="1">
        <v>3740</v>
      </c>
      <c r="B3741" s="21">
        <v>43553</v>
      </c>
      <c r="C3741" s="43">
        <v>4</v>
      </c>
      <c r="D3741">
        <v>3430</v>
      </c>
      <c r="E3741" s="25">
        <f t="shared" si="707"/>
        <v>3430</v>
      </c>
      <c r="F3741" s="25">
        <f t="shared" si="708"/>
        <v>3430</v>
      </c>
      <c r="G3741" s="25">
        <f t="shared" si="697"/>
        <v>1</v>
      </c>
      <c r="H3741" s="25">
        <f t="shared" si="704"/>
        <v>0.99880733708417879</v>
      </c>
      <c r="I3741" s="4">
        <f t="shared" si="698"/>
        <v>3434.0957186129699</v>
      </c>
      <c r="J3741" s="25">
        <f t="shared" si="705"/>
        <v>4249.9097472995063</v>
      </c>
      <c r="K3741" s="15">
        <f t="shared" si="699"/>
        <v>4244.8410375483154</v>
      </c>
      <c r="L3741" s="36">
        <f t="shared" si="700"/>
        <v>-814.8410375483154</v>
      </c>
      <c r="M3741" s="36">
        <f t="shared" si="701"/>
        <v>814.8410375483154</v>
      </c>
      <c r="N3741" s="36">
        <f t="shared" si="702"/>
        <v>0.23756298470796366</v>
      </c>
      <c r="O3741" s="36">
        <f t="shared" si="703"/>
        <v>663965.91647281509</v>
      </c>
      <c r="P3741" s="35">
        <f t="shared" si="706"/>
        <v>663965.91647281509</v>
      </c>
    </row>
    <row r="3742" spans="1:16" x14ac:dyDescent="0.4">
      <c r="A3742" s="1">
        <v>3741</v>
      </c>
      <c r="B3742" s="21">
        <v>43554</v>
      </c>
      <c r="C3742" s="43">
        <v>1</v>
      </c>
      <c r="D3742">
        <v>3430</v>
      </c>
      <c r="E3742" s="25">
        <f t="shared" si="707"/>
        <v>3430</v>
      </c>
      <c r="F3742" s="25">
        <f t="shared" si="708"/>
        <v>3430</v>
      </c>
      <c r="G3742" s="25">
        <f t="shared" si="697"/>
        <v>1</v>
      </c>
      <c r="H3742" s="25">
        <f t="shared" si="704"/>
        <v>1.0016405964821891</v>
      </c>
      <c r="I3742" s="4">
        <f t="shared" si="698"/>
        <v>3424.3819709847307</v>
      </c>
      <c r="J3742" s="25">
        <f t="shared" si="705"/>
        <v>4249.8498838389196</v>
      </c>
      <c r="K3742" s="15">
        <f t="shared" si="699"/>
        <v>4256.8221726081774</v>
      </c>
      <c r="L3742" s="36">
        <f t="shared" si="700"/>
        <v>-826.82217260817742</v>
      </c>
      <c r="M3742" s="36">
        <f t="shared" si="701"/>
        <v>826.82217260817742</v>
      </c>
      <c r="N3742" s="36">
        <f t="shared" si="702"/>
        <v>0.24105602699946863</v>
      </c>
      <c r="O3742" s="36">
        <f t="shared" si="703"/>
        <v>683634.90511650674</v>
      </c>
      <c r="P3742" s="35">
        <f t="shared" si="706"/>
        <v>683634.90511650674</v>
      </c>
    </row>
    <row r="3743" spans="1:16" x14ac:dyDescent="0.4">
      <c r="A3743" s="1">
        <v>3742</v>
      </c>
      <c r="B3743" s="21">
        <v>43555</v>
      </c>
      <c r="C3743" s="43">
        <v>2</v>
      </c>
      <c r="D3743">
        <v>3430</v>
      </c>
      <c r="E3743" s="25">
        <f t="shared" si="707"/>
        <v>3430</v>
      </c>
      <c r="F3743" s="25">
        <f t="shared" si="708"/>
        <v>3430</v>
      </c>
      <c r="G3743" s="25">
        <f t="shared" si="697"/>
        <v>1</v>
      </c>
      <c r="H3743" s="25">
        <f t="shared" si="704"/>
        <v>0.99475543470319527</v>
      </c>
      <c r="I3743" s="4">
        <f t="shared" si="698"/>
        <v>3448.0837001140962</v>
      </c>
      <c r="J3743" s="25">
        <f t="shared" si="705"/>
        <v>4249.790020378332</v>
      </c>
      <c r="K3743" s="15">
        <f t="shared" si="699"/>
        <v>4227.501719118749</v>
      </c>
      <c r="L3743" s="36">
        <f t="shared" si="700"/>
        <v>-797.50171911874895</v>
      </c>
      <c r="M3743" s="36">
        <f t="shared" si="701"/>
        <v>797.50171911874895</v>
      </c>
      <c r="N3743" s="36">
        <f t="shared" si="702"/>
        <v>0.23250778983053905</v>
      </c>
      <c r="O3743" s="36">
        <f t="shared" si="703"/>
        <v>636008.9919973599</v>
      </c>
      <c r="P3743" s="35">
        <f t="shared" si="706"/>
        <v>636008.9919973599</v>
      </c>
    </row>
    <row r="3744" spans="1:16" x14ac:dyDescent="0.4">
      <c r="A3744" s="1">
        <v>3743</v>
      </c>
      <c r="B3744" s="21">
        <v>43556</v>
      </c>
      <c r="C3744" s="43">
        <v>3</v>
      </c>
      <c r="D3744">
        <v>3430</v>
      </c>
      <c r="E3744" s="25">
        <f t="shared" si="707"/>
        <v>3430</v>
      </c>
      <c r="F3744" s="25">
        <f t="shared" si="708"/>
        <v>3430</v>
      </c>
      <c r="G3744" s="25">
        <f t="shared" si="697"/>
        <v>1</v>
      </c>
      <c r="H3744" s="25">
        <f t="shared" si="704"/>
        <v>1.0047966317304369</v>
      </c>
      <c r="I3744" s="4">
        <f t="shared" si="698"/>
        <v>3413.6260927675839</v>
      </c>
      <c r="J3744" s="25">
        <f t="shared" si="705"/>
        <v>4249.7301569177453</v>
      </c>
      <c r="K3744" s="15">
        <f t="shared" si="699"/>
        <v>4270.1145474342111</v>
      </c>
      <c r="L3744" s="36">
        <f t="shared" si="700"/>
        <v>-840.11454743421109</v>
      </c>
      <c r="M3744" s="36">
        <f t="shared" si="701"/>
        <v>840.11454743421109</v>
      </c>
      <c r="N3744" s="36">
        <f t="shared" si="702"/>
        <v>0.24493135493708779</v>
      </c>
      <c r="O3744" s="36">
        <f t="shared" si="703"/>
        <v>705792.45281058934</v>
      </c>
      <c r="P3744" s="35">
        <f t="shared" si="706"/>
        <v>705792.45281058934</v>
      </c>
    </row>
    <row r="3745" spans="1:16" x14ac:dyDescent="0.4">
      <c r="A3745" s="1">
        <v>3744</v>
      </c>
      <c r="B3745" s="21">
        <v>43557</v>
      </c>
      <c r="C3745" s="43">
        <v>4</v>
      </c>
      <c r="D3745">
        <v>3430</v>
      </c>
      <c r="E3745" s="25">
        <f t="shared" si="707"/>
        <v>3430</v>
      </c>
      <c r="F3745" s="25">
        <f t="shared" si="708"/>
        <v>3430</v>
      </c>
      <c r="G3745" s="25">
        <f t="shared" si="697"/>
        <v>1</v>
      </c>
      <c r="H3745" s="25">
        <f t="shared" si="704"/>
        <v>0.99880733708417879</v>
      </c>
      <c r="I3745" s="4">
        <f t="shared" si="698"/>
        <v>3434.0957186129699</v>
      </c>
      <c r="J3745" s="25">
        <f t="shared" si="705"/>
        <v>4249.6702934571576</v>
      </c>
      <c r="K3745" s="15">
        <f t="shared" si="699"/>
        <v>4244.6018692936841</v>
      </c>
      <c r="L3745" s="36">
        <f t="shared" si="700"/>
        <v>-814.6018692936841</v>
      </c>
      <c r="M3745" s="36">
        <f t="shared" si="701"/>
        <v>814.6018692936841</v>
      </c>
      <c r="N3745" s="36">
        <f t="shared" si="702"/>
        <v>0.23749325635384377</v>
      </c>
      <c r="O3745" s="36">
        <f t="shared" si="703"/>
        <v>663576.20545676444</v>
      </c>
      <c r="P3745" s="35">
        <f t="shared" si="706"/>
        <v>663576.20545676444</v>
      </c>
    </row>
    <row r="3746" spans="1:16" x14ac:dyDescent="0.4">
      <c r="A3746" s="1">
        <v>3745</v>
      </c>
      <c r="B3746" s="21">
        <v>43558</v>
      </c>
      <c r="C3746" s="43">
        <v>1</v>
      </c>
      <c r="D3746">
        <v>3430</v>
      </c>
      <c r="E3746" s="25">
        <f t="shared" si="707"/>
        <v>3430</v>
      </c>
      <c r="F3746" s="25">
        <f t="shared" si="708"/>
        <v>3430</v>
      </c>
      <c r="G3746" s="25">
        <f t="shared" si="697"/>
        <v>1</v>
      </c>
      <c r="H3746" s="25">
        <f t="shared" si="704"/>
        <v>1.0016405964821891</v>
      </c>
      <c r="I3746" s="4">
        <f t="shared" si="698"/>
        <v>3424.3819709847307</v>
      </c>
      <c r="J3746" s="25">
        <f t="shared" si="705"/>
        <v>4249.6104299965709</v>
      </c>
      <c r="K3746" s="15">
        <f t="shared" si="699"/>
        <v>4256.5823259186973</v>
      </c>
      <c r="L3746" s="36">
        <f t="shared" si="700"/>
        <v>-826.58232591869728</v>
      </c>
      <c r="M3746" s="36">
        <f t="shared" si="701"/>
        <v>826.58232591869728</v>
      </c>
      <c r="N3746" s="36">
        <f t="shared" si="702"/>
        <v>0.24098610085093214</v>
      </c>
      <c r="O3746" s="36">
        <f t="shared" si="703"/>
        <v>683238.34152116347</v>
      </c>
      <c r="P3746" s="35">
        <f t="shared" si="706"/>
        <v>683238.34152116347</v>
      </c>
    </row>
    <row r="3747" spans="1:16" x14ac:dyDescent="0.4">
      <c r="A3747" s="1">
        <v>3746</v>
      </c>
      <c r="B3747" s="21">
        <v>43559</v>
      </c>
      <c r="C3747" s="43">
        <v>2</v>
      </c>
      <c r="D3747">
        <v>3430</v>
      </c>
      <c r="E3747" s="25">
        <f t="shared" si="707"/>
        <v>3430</v>
      </c>
      <c r="F3747" s="25">
        <f t="shared" si="708"/>
        <v>3430</v>
      </c>
      <c r="G3747" s="25">
        <f t="shared" si="697"/>
        <v>1</v>
      </c>
      <c r="H3747" s="25">
        <f t="shared" si="704"/>
        <v>0.99475543470319527</v>
      </c>
      <c r="I3747" s="4">
        <f t="shared" si="698"/>
        <v>3448.0837001140962</v>
      </c>
      <c r="J3747" s="25">
        <f t="shared" si="705"/>
        <v>4249.5505665359833</v>
      </c>
      <c r="K3747" s="15">
        <f t="shared" si="699"/>
        <v>4227.2635211077122</v>
      </c>
      <c r="L3747" s="36">
        <f t="shared" si="700"/>
        <v>-797.26352110771222</v>
      </c>
      <c r="M3747" s="36">
        <f t="shared" si="701"/>
        <v>797.26352110771222</v>
      </c>
      <c r="N3747" s="36">
        <f t="shared" si="702"/>
        <v>0.23243834434627178</v>
      </c>
      <c r="O3747" s="36">
        <f t="shared" si="703"/>
        <v>635629.12208906747</v>
      </c>
      <c r="P3747" s="35">
        <f t="shared" si="706"/>
        <v>635629.12208906747</v>
      </c>
    </row>
    <row r="3748" spans="1:16" x14ac:dyDescent="0.4">
      <c r="A3748" s="1">
        <v>3747</v>
      </c>
      <c r="B3748" s="21">
        <v>43560</v>
      </c>
      <c r="C3748" s="43">
        <v>3</v>
      </c>
      <c r="D3748">
        <v>3430</v>
      </c>
      <c r="E3748" s="25">
        <f t="shared" si="707"/>
        <v>3430</v>
      </c>
      <c r="F3748" s="25">
        <f t="shared" si="708"/>
        <v>3430</v>
      </c>
      <c r="G3748" s="25">
        <f t="shared" si="697"/>
        <v>1</v>
      </c>
      <c r="H3748" s="25">
        <f t="shared" si="704"/>
        <v>1.0047966317304369</v>
      </c>
      <c r="I3748" s="4">
        <f t="shared" si="698"/>
        <v>3413.6260927675839</v>
      </c>
      <c r="J3748" s="25">
        <f t="shared" si="705"/>
        <v>4249.4907030753966</v>
      </c>
      <c r="K3748" s="15">
        <f t="shared" si="699"/>
        <v>4269.8739450199646</v>
      </c>
      <c r="L3748" s="36">
        <f t="shared" si="700"/>
        <v>-839.87394501996459</v>
      </c>
      <c r="M3748" s="36">
        <f t="shared" si="701"/>
        <v>839.87394501996459</v>
      </c>
      <c r="N3748" s="36">
        <f t="shared" si="702"/>
        <v>0.24486120846063109</v>
      </c>
      <c r="O3748" s="36">
        <f t="shared" si="703"/>
        <v>705388.24352339853</v>
      </c>
      <c r="P3748" s="35">
        <f t="shared" si="706"/>
        <v>705388.24352339853</v>
      </c>
    </row>
    <row r="3749" spans="1:16" x14ac:dyDescent="0.4">
      <c r="A3749" s="1">
        <v>3748</v>
      </c>
      <c r="B3749" s="21">
        <v>43561</v>
      </c>
      <c r="C3749" s="43">
        <v>4</v>
      </c>
      <c r="D3749">
        <v>3430</v>
      </c>
      <c r="E3749" s="25">
        <f t="shared" si="707"/>
        <v>3430</v>
      </c>
      <c r="F3749" s="25">
        <f t="shared" si="708"/>
        <v>3430</v>
      </c>
      <c r="G3749" s="25">
        <f t="shared" si="697"/>
        <v>1</v>
      </c>
      <c r="H3749" s="25">
        <f t="shared" si="704"/>
        <v>0.99880733708417879</v>
      </c>
      <c r="I3749" s="4">
        <f t="shared" si="698"/>
        <v>3434.0957186129699</v>
      </c>
      <c r="J3749" s="25">
        <f t="shared" si="705"/>
        <v>4249.430839614809</v>
      </c>
      <c r="K3749" s="15">
        <f t="shared" si="699"/>
        <v>4244.3627010390537</v>
      </c>
      <c r="L3749" s="36">
        <f t="shared" si="700"/>
        <v>-814.36270103905372</v>
      </c>
      <c r="M3749" s="36">
        <f t="shared" si="701"/>
        <v>814.36270103905372</v>
      </c>
      <c r="N3749" s="36">
        <f t="shared" si="702"/>
        <v>0.2374235279997241</v>
      </c>
      <c r="O3749" s="36">
        <f t="shared" si="703"/>
        <v>663186.60884362319</v>
      </c>
      <c r="P3749" s="35">
        <f t="shared" si="706"/>
        <v>663186.60884362319</v>
      </c>
    </row>
    <row r="3750" spans="1:16" x14ac:dyDescent="0.4">
      <c r="A3750" s="1">
        <v>3749</v>
      </c>
      <c r="B3750" s="21">
        <v>43562</v>
      </c>
      <c r="C3750" s="43">
        <v>1</v>
      </c>
      <c r="D3750">
        <v>3430</v>
      </c>
      <c r="E3750" s="25">
        <f t="shared" si="707"/>
        <v>3430</v>
      </c>
      <c r="F3750" s="25">
        <f t="shared" si="708"/>
        <v>3430</v>
      </c>
      <c r="G3750" s="25">
        <f t="shared" si="697"/>
        <v>1</v>
      </c>
      <c r="H3750" s="25">
        <f t="shared" si="704"/>
        <v>1.0016405964821891</v>
      </c>
      <c r="I3750" s="4">
        <f t="shared" si="698"/>
        <v>3424.3819709847307</v>
      </c>
      <c r="J3750" s="25">
        <f t="shared" si="705"/>
        <v>4249.3709761542223</v>
      </c>
      <c r="K3750" s="15">
        <f t="shared" si="699"/>
        <v>4256.3424792292171</v>
      </c>
      <c r="L3750" s="36">
        <f t="shared" si="700"/>
        <v>-826.34247922921713</v>
      </c>
      <c r="M3750" s="36">
        <f t="shared" si="701"/>
        <v>826.34247922921713</v>
      </c>
      <c r="N3750" s="36">
        <f t="shared" si="702"/>
        <v>0.24091617470239565</v>
      </c>
      <c r="O3750" s="36">
        <f t="shared" si="703"/>
        <v>682841.89297868917</v>
      </c>
      <c r="P3750" s="35">
        <f t="shared" si="706"/>
        <v>682841.89297868917</v>
      </c>
    </row>
    <row r="3751" spans="1:16" x14ac:dyDescent="0.4">
      <c r="A3751" s="1">
        <v>3750</v>
      </c>
      <c r="B3751" s="21">
        <v>43563</v>
      </c>
      <c r="C3751" s="43">
        <v>2</v>
      </c>
      <c r="D3751">
        <v>3430</v>
      </c>
      <c r="E3751" s="25">
        <f t="shared" si="707"/>
        <v>3430</v>
      </c>
      <c r="F3751" s="25">
        <f t="shared" si="708"/>
        <v>3430</v>
      </c>
      <c r="G3751" s="25">
        <f t="shared" si="697"/>
        <v>1</v>
      </c>
      <c r="H3751" s="25">
        <f t="shared" si="704"/>
        <v>0.99475543470319527</v>
      </c>
      <c r="I3751" s="4">
        <f t="shared" si="698"/>
        <v>3448.0837001140962</v>
      </c>
      <c r="J3751" s="25">
        <f t="shared" si="705"/>
        <v>4249.3111126936346</v>
      </c>
      <c r="K3751" s="15">
        <f t="shared" si="699"/>
        <v>4227.0253230966746</v>
      </c>
      <c r="L3751" s="36">
        <f t="shared" si="700"/>
        <v>-797.02532309667458</v>
      </c>
      <c r="M3751" s="36">
        <f t="shared" si="701"/>
        <v>797.02532309667458</v>
      </c>
      <c r="N3751" s="36">
        <f t="shared" si="702"/>
        <v>0.23236889886200426</v>
      </c>
      <c r="O3751" s="36">
        <f t="shared" si="703"/>
        <v>635249.36565735855</v>
      </c>
      <c r="P3751" s="35">
        <f t="shared" si="706"/>
        <v>635249.36565735855</v>
      </c>
    </row>
    <row r="3752" spans="1:16" x14ac:dyDescent="0.4">
      <c r="A3752" s="1">
        <v>3751</v>
      </c>
      <c r="B3752" s="21">
        <v>43564</v>
      </c>
      <c r="C3752" s="43">
        <v>3</v>
      </c>
      <c r="D3752">
        <v>3430</v>
      </c>
      <c r="E3752" s="25">
        <f t="shared" si="707"/>
        <v>3430</v>
      </c>
      <c r="F3752" s="25">
        <f t="shared" si="708"/>
        <v>3430</v>
      </c>
      <c r="G3752" s="25">
        <f t="shared" si="697"/>
        <v>1</v>
      </c>
      <c r="H3752" s="25">
        <f t="shared" si="704"/>
        <v>1.0047966317304369</v>
      </c>
      <c r="I3752" s="4">
        <f t="shared" si="698"/>
        <v>3413.6260927675839</v>
      </c>
      <c r="J3752" s="25">
        <f t="shared" si="705"/>
        <v>4249.2512492330479</v>
      </c>
      <c r="K3752" s="15">
        <f t="shared" si="699"/>
        <v>4269.6333426057181</v>
      </c>
      <c r="L3752" s="36">
        <f t="shared" si="700"/>
        <v>-839.6333426057181</v>
      </c>
      <c r="M3752" s="36">
        <f t="shared" si="701"/>
        <v>839.6333426057181</v>
      </c>
      <c r="N3752" s="36">
        <f t="shared" si="702"/>
        <v>0.24479106198417439</v>
      </c>
      <c r="O3752" s="36">
        <f t="shared" si="703"/>
        <v>704984.15001525125</v>
      </c>
      <c r="P3752" s="35">
        <f t="shared" si="706"/>
        <v>704984.15001525125</v>
      </c>
    </row>
    <row r="3753" spans="1:16" x14ac:dyDescent="0.4">
      <c r="A3753" s="1">
        <v>3752</v>
      </c>
      <c r="B3753" s="21">
        <v>43565</v>
      </c>
      <c r="C3753" s="43">
        <v>4</v>
      </c>
      <c r="D3753">
        <v>3430</v>
      </c>
      <c r="E3753" s="25">
        <f t="shared" si="707"/>
        <v>3430</v>
      </c>
      <c r="F3753" s="25">
        <f t="shared" si="708"/>
        <v>3430</v>
      </c>
      <c r="G3753" s="25">
        <f t="shared" si="697"/>
        <v>1</v>
      </c>
      <c r="H3753" s="25">
        <f t="shared" si="704"/>
        <v>0.99880733708417879</v>
      </c>
      <c r="I3753" s="4">
        <f t="shared" si="698"/>
        <v>3434.0957186129699</v>
      </c>
      <c r="J3753" s="25">
        <f t="shared" si="705"/>
        <v>4249.1913857724603</v>
      </c>
      <c r="K3753" s="15">
        <f t="shared" si="699"/>
        <v>4244.1235327844224</v>
      </c>
      <c r="L3753" s="36">
        <f t="shared" si="700"/>
        <v>-814.12353278442242</v>
      </c>
      <c r="M3753" s="36">
        <f t="shared" si="701"/>
        <v>814.12353278442242</v>
      </c>
      <c r="N3753" s="36">
        <f t="shared" si="702"/>
        <v>0.23735379964560421</v>
      </c>
      <c r="O3753" s="36">
        <f t="shared" si="703"/>
        <v>662797.12663338857</v>
      </c>
      <c r="P3753" s="35">
        <f t="shared" si="706"/>
        <v>662797.12663338857</v>
      </c>
    </row>
    <row r="3754" spans="1:16" x14ac:dyDescent="0.4">
      <c r="A3754" s="1">
        <v>3753</v>
      </c>
      <c r="B3754" s="21">
        <v>43566</v>
      </c>
      <c r="C3754" s="43">
        <v>1</v>
      </c>
      <c r="D3754">
        <v>3430</v>
      </c>
      <c r="E3754" s="25">
        <f t="shared" si="707"/>
        <v>3430</v>
      </c>
      <c r="F3754" s="25">
        <f t="shared" si="708"/>
        <v>3430</v>
      </c>
      <c r="G3754" s="25">
        <f t="shared" si="697"/>
        <v>1</v>
      </c>
      <c r="H3754" s="25">
        <f t="shared" si="704"/>
        <v>1.0016405964821891</v>
      </c>
      <c r="I3754" s="4">
        <f t="shared" si="698"/>
        <v>3424.3819709847307</v>
      </c>
      <c r="J3754" s="25">
        <f t="shared" si="705"/>
        <v>4249.1315223118736</v>
      </c>
      <c r="K3754" s="15">
        <f t="shared" si="699"/>
        <v>4256.102632539737</v>
      </c>
      <c r="L3754" s="36">
        <f t="shared" si="700"/>
        <v>-826.10263253973699</v>
      </c>
      <c r="M3754" s="36">
        <f t="shared" si="701"/>
        <v>826.10263253973699</v>
      </c>
      <c r="N3754" s="36">
        <f t="shared" si="702"/>
        <v>0.24084624855385919</v>
      </c>
      <c r="O3754" s="36">
        <f t="shared" si="703"/>
        <v>682445.55948908371</v>
      </c>
      <c r="P3754" s="35">
        <f t="shared" si="706"/>
        <v>682445.55948908371</v>
      </c>
    </row>
    <row r="3755" spans="1:16" x14ac:dyDescent="0.4">
      <c r="A3755" s="1">
        <v>3754</v>
      </c>
      <c r="B3755" s="21">
        <v>43567</v>
      </c>
      <c r="C3755" s="43">
        <v>2</v>
      </c>
      <c r="D3755">
        <v>3430</v>
      </c>
      <c r="E3755" s="25">
        <f t="shared" si="707"/>
        <v>3430</v>
      </c>
      <c r="F3755" s="25">
        <f t="shared" si="708"/>
        <v>3430</v>
      </c>
      <c r="G3755" s="25">
        <f t="shared" si="697"/>
        <v>1</v>
      </c>
      <c r="H3755" s="25">
        <f t="shared" si="704"/>
        <v>0.99475543470319527</v>
      </c>
      <c r="I3755" s="4">
        <f t="shared" si="698"/>
        <v>3448.0837001140962</v>
      </c>
      <c r="J3755" s="25">
        <f t="shared" si="705"/>
        <v>4249.071658851286</v>
      </c>
      <c r="K3755" s="15">
        <f t="shared" si="699"/>
        <v>4226.7871250856379</v>
      </c>
      <c r="L3755" s="36">
        <f t="shared" si="700"/>
        <v>-796.78712508563785</v>
      </c>
      <c r="M3755" s="36">
        <f t="shared" si="701"/>
        <v>796.78712508563785</v>
      </c>
      <c r="N3755" s="36">
        <f t="shared" si="702"/>
        <v>0.232299453377737</v>
      </c>
      <c r="O3755" s="36">
        <f t="shared" si="703"/>
        <v>634869.72270223591</v>
      </c>
      <c r="P3755" s="35">
        <f t="shared" si="706"/>
        <v>634869.72270223591</v>
      </c>
    </row>
    <row r="3756" spans="1:16" x14ac:dyDescent="0.4">
      <c r="A3756" s="1">
        <v>3755</v>
      </c>
      <c r="B3756" s="21">
        <v>43568</v>
      </c>
      <c r="C3756" s="43">
        <v>3</v>
      </c>
      <c r="D3756">
        <v>3430</v>
      </c>
      <c r="E3756" s="25">
        <f t="shared" si="707"/>
        <v>3430</v>
      </c>
      <c r="F3756" s="25">
        <f t="shared" si="708"/>
        <v>3430</v>
      </c>
      <c r="G3756" s="25">
        <f t="shared" si="697"/>
        <v>1</v>
      </c>
      <c r="H3756" s="25">
        <f t="shared" si="704"/>
        <v>1.0047966317304369</v>
      </c>
      <c r="I3756" s="4">
        <f t="shared" si="698"/>
        <v>3413.6260927675839</v>
      </c>
      <c r="J3756" s="25">
        <f t="shared" si="705"/>
        <v>4249.0117953906993</v>
      </c>
      <c r="K3756" s="15">
        <f t="shared" si="699"/>
        <v>4269.3927401914707</v>
      </c>
      <c r="L3756" s="36">
        <f t="shared" si="700"/>
        <v>-839.39274019147069</v>
      </c>
      <c r="M3756" s="36">
        <f t="shared" si="701"/>
        <v>839.39274019147069</v>
      </c>
      <c r="N3756" s="36">
        <f t="shared" si="702"/>
        <v>0.24472091550771741</v>
      </c>
      <c r="O3756" s="36">
        <f t="shared" si="703"/>
        <v>704580.17228614585</v>
      </c>
      <c r="P3756" s="35">
        <f t="shared" si="706"/>
        <v>704580.17228614585</v>
      </c>
    </row>
    <row r="3757" spans="1:16" x14ac:dyDescent="0.4">
      <c r="A3757" s="1">
        <v>3756</v>
      </c>
      <c r="B3757" s="21">
        <v>43569</v>
      </c>
      <c r="C3757" s="43">
        <v>4</v>
      </c>
      <c r="D3757">
        <v>3430</v>
      </c>
      <c r="E3757" s="25">
        <f t="shared" si="707"/>
        <v>3430</v>
      </c>
      <c r="F3757" s="25">
        <f t="shared" si="708"/>
        <v>3430</v>
      </c>
      <c r="G3757" s="25">
        <f t="shared" ref="G3757:G3820" si="709">D3757/F3757</f>
        <v>1</v>
      </c>
      <c r="H3757" s="25">
        <f t="shared" si="704"/>
        <v>0.99880733708417879</v>
      </c>
      <c r="I3757" s="4">
        <f t="shared" ref="I3757:I3820" si="710">D3757/H3757</f>
        <v>3434.0957186129699</v>
      </c>
      <c r="J3757" s="25">
        <f t="shared" si="705"/>
        <v>4248.9519319301116</v>
      </c>
      <c r="K3757" s="15">
        <f t="shared" ref="K3757:K3820" si="711">H3757*J3757</f>
        <v>4243.884364529792</v>
      </c>
      <c r="L3757" s="36">
        <f t="shared" ref="L3757:L3820" si="712">D3757-K3757</f>
        <v>-813.88436452979204</v>
      </c>
      <c r="M3757" s="36">
        <f t="shared" ref="M3757:M3820" si="713">ABS(L3757)</f>
        <v>813.88436452979204</v>
      </c>
      <c r="N3757" s="36">
        <f t="shared" ref="N3757:N3820" si="714">M3757/D3757</f>
        <v>0.23728407129148457</v>
      </c>
      <c r="O3757" s="36">
        <f t="shared" ref="O3757:O3820" si="715">L3757^2</f>
        <v>662407.75882606336</v>
      </c>
      <c r="P3757" s="35">
        <f t="shared" si="706"/>
        <v>662407.75882606336</v>
      </c>
    </row>
    <row r="3758" spans="1:16" x14ac:dyDescent="0.4">
      <c r="A3758" s="1">
        <v>3757</v>
      </c>
      <c r="B3758" s="21">
        <v>43570</v>
      </c>
      <c r="C3758" s="43">
        <v>1</v>
      </c>
      <c r="D3758">
        <v>3430</v>
      </c>
      <c r="E3758" s="25">
        <f t="shared" si="707"/>
        <v>3430</v>
      </c>
      <c r="F3758" s="25">
        <f t="shared" si="708"/>
        <v>3430</v>
      </c>
      <c r="G3758" s="25">
        <f t="shared" si="709"/>
        <v>1</v>
      </c>
      <c r="H3758" s="25">
        <f t="shared" si="704"/>
        <v>1.0016405964821891</v>
      </c>
      <c r="I3758" s="4">
        <f t="shared" si="710"/>
        <v>3424.3819709847307</v>
      </c>
      <c r="J3758" s="25">
        <f t="shared" si="705"/>
        <v>4248.8920684695249</v>
      </c>
      <c r="K3758" s="15">
        <f t="shared" si="711"/>
        <v>4255.8627858502568</v>
      </c>
      <c r="L3758" s="36">
        <f t="shared" si="712"/>
        <v>-825.86278585025684</v>
      </c>
      <c r="M3758" s="36">
        <f t="shared" si="713"/>
        <v>825.86278585025684</v>
      </c>
      <c r="N3758" s="36">
        <f t="shared" si="714"/>
        <v>0.24077632240532271</v>
      </c>
      <c r="O3758" s="36">
        <f t="shared" si="715"/>
        <v>682049.34105234721</v>
      </c>
      <c r="P3758" s="35">
        <f t="shared" si="706"/>
        <v>682049.34105234721</v>
      </c>
    </row>
    <row r="3759" spans="1:16" x14ac:dyDescent="0.4">
      <c r="A3759" s="1">
        <v>3758</v>
      </c>
      <c r="B3759" s="21">
        <v>43571</v>
      </c>
      <c r="C3759" s="43">
        <v>2</v>
      </c>
      <c r="D3759">
        <v>3430</v>
      </c>
      <c r="E3759" s="25">
        <f t="shared" si="707"/>
        <v>3430</v>
      </c>
      <c r="F3759" s="25">
        <f t="shared" si="708"/>
        <v>3430</v>
      </c>
      <c r="G3759" s="25">
        <f t="shared" si="709"/>
        <v>1</v>
      </c>
      <c r="H3759" s="25">
        <f t="shared" si="704"/>
        <v>0.99475543470319527</v>
      </c>
      <c r="I3759" s="4">
        <f t="shared" si="710"/>
        <v>3448.0837001140962</v>
      </c>
      <c r="J3759" s="25">
        <f t="shared" si="705"/>
        <v>4248.8322050089373</v>
      </c>
      <c r="K3759" s="15">
        <f t="shared" si="711"/>
        <v>4226.5489270746011</v>
      </c>
      <c r="L3759" s="36">
        <f t="shared" si="712"/>
        <v>-796.54892707460112</v>
      </c>
      <c r="M3759" s="36">
        <f t="shared" si="713"/>
        <v>796.54892707460112</v>
      </c>
      <c r="N3759" s="36">
        <f t="shared" si="714"/>
        <v>0.2322300078934697</v>
      </c>
      <c r="O3759" s="36">
        <f t="shared" si="715"/>
        <v>634490.19322369818</v>
      </c>
      <c r="P3759" s="35">
        <f t="shared" si="706"/>
        <v>634490.19322369818</v>
      </c>
    </row>
    <row r="3760" spans="1:16" x14ac:dyDescent="0.4">
      <c r="A3760" s="1">
        <v>3759</v>
      </c>
      <c r="B3760" s="21">
        <v>43572</v>
      </c>
      <c r="C3760" s="43">
        <v>3</v>
      </c>
      <c r="D3760">
        <v>3430</v>
      </c>
      <c r="E3760" s="25">
        <f t="shared" si="707"/>
        <v>3430</v>
      </c>
      <c r="F3760" s="25">
        <f t="shared" si="708"/>
        <v>3430</v>
      </c>
      <c r="G3760" s="25">
        <f t="shared" si="709"/>
        <v>1</v>
      </c>
      <c r="H3760" s="25">
        <f t="shared" si="704"/>
        <v>1.0047966317304369</v>
      </c>
      <c r="I3760" s="4">
        <f t="shared" si="710"/>
        <v>3413.6260927675839</v>
      </c>
      <c r="J3760" s="25">
        <f t="shared" si="705"/>
        <v>4248.7723415483506</v>
      </c>
      <c r="K3760" s="15">
        <f t="shared" si="711"/>
        <v>4269.1521377772242</v>
      </c>
      <c r="L3760" s="36">
        <f t="shared" si="712"/>
        <v>-839.1521377772242</v>
      </c>
      <c r="M3760" s="36">
        <f t="shared" si="713"/>
        <v>839.1521377772242</v>
      </c>
      <c r="N3760" s="36">
        <f t="shared" si="714"/>
        <v>0.24465076903126071</v>
      </c>
      <c r="O3760" s="36">
        <f t="shared" si="715"/>
        <v>704176.3103360855</v>
      </c>
      <c r="P3760" s="35">
        <f t="shared" si="706"/>
        <v>704176.3103360855</v>
      </c>
    </row>
    <row r="3761" spans="1:16" x14ac:dyDescent="0.4">
      <c r="A3761" s="1">
        <v>3760</v>
      </c>
      <c r="B3761" s="21">
        <v>43573</v>
      </c>
      <c r="C3761" s="43">
        <v>4</v>
      </c>
      <c r="D3761">
        <v>3430</v>
      </c>
      <c r="E3761" s="25">
        <f t="shared" si="707"/>
        <v>3430</v>
      </c>
      <c r="F3761" s="25">
        <f t="shared" si="708"/>
        <v>3430</v>
      </c>
      <c r="G3761" s="25">
        <f t="shared" si="709"/>
        <v>1</v>
      </c>
      <c r="H3761" s="25">
        <f t="shared" si="704"/>
        <v>0.99880733708417879</v>
      </c>
      <c r="I3761" s="4">
        <f t="shared" si="710"/>
        <v>3434.0957186129699</v>
      </c>
      <c r="J3761" s="25">
        <f t="shared" si="705"/>
        <v>4248.712478087763</v>
      </c>
      <c r="K3761" s="15">
        <f t="shared" si="711"/>
        <v>4243.6451962751607</v>
      </c>
      <c r="L3761" s="36">
        <f t="shared" si="712"/>
        <v>-813.64519627516074</v>
      </c>
      <c r="M3761" s="36">
        <f t="shared" si="713"/>
        <v>813.64519627516074</v>
      </c>
      <c r="N3761" s="36">
        <f t="shared" si="714"/>
        <v>0.23721434293736465</v>
      </c>
      <c r="O3761" s="36">
        <f t="shared" si="715"/>
        <v>662018.50542164489</v>
      </c>
      <c r="P3761" s="35">
        <f t="shared" si="706"/>
        <v>662018.50542164489</v>
      </c>
    </row>
    <row r="3762" spans="1:16" x14ac:dyDescent="0.4">
      <c r="A3762" s="1">
        <v>3761</v>
      </c>
      <c r="B3762" s="21">
        <v>43574</v>
      </c>
      <c r="C3762" s="43">
        <v>1</v>
      </c>
      <c r="D3762">
        <v>3430</v>
      </c>
      <c r="E3762" s="25">
        <f t="shared" si="707"/>
        <v>3430</v>
      </c>
      <c r="F3762" s="25">
        <f t="shared" si="708"/>
        <v>3430</v>
      </c>
      <c r="G3762" s="25">
        <f t="shared" si="709"/>
        <v>1</v>
      </c>
      <c r="H3762" s="25">
        <f t="shared" si="704"/>
        <v>1.0016405964821891</v>
      </c>
      <c r="I3762" s="4">
        <f t="shared" si="710"/>
        <v>3424.3819709847307</v>
      </c>
      <c r="J3762" s="25">
        <f t="shared" si="705"/>
        <v>4248.6526146271763</v>
      </c>
      <c r="K3762" s="15">
        <f t="shared" si="711"/>
        <v>4255.6229391607767</v>
      </c>
      <c r="L3762" s="36">
        <f t="shared" si="712"/>
        <v>-825.6229391607767</v>
      </c>
      <c r="M3762" s="36">
        <f t="shared" si="713"/>
        <v>825.6229391607767</v>
      </c>
      <c r="N3762" s="36">
        <f t="shared" si="714"/>
        <v>0.24070639625678622</v>
      </c>
      <c r="O3762" s="36">
        <f t="shared" si="715"/>
        <v>681653.23766847956</v>
      </c>
      <c r="P3762" s="35">
        <f t="shared" si="706"/>
        <v>681653.23766847956</v>
      </c>
    </row>
    <row r="3763" spans="1:16" x14ac:dyDescent="0.4">
      <c r="A3763" s="1">
        <v>3762</v>
      </c>
      <c r="B3763" s="21">
        <v>43575</v>
      </c>
      <c r="C3763" s="43">
        <v>2</v>
      </c>
      <c r="D3763">
        <v>3430</v>
      </c>
      <c r="E3763" s="25">
        <f t="shared" si="707"/>
        <v>3430</v>
      </c>
      <c r="F3763" s="25">
        <f t="shared" si="708"/>
        <v>3430</v>
      </c>
      <c r="G3763" s="25">
        <f t="shared" si="709"/>
        <v>1</v>
      </c>
      <c r="H3763" s="25">
        <f t="shared" si="704"/>
        <v>0.99475543470319527</v>
      </c>
      <c r="I3763" s="4">
        <f t="shared" si="710"/>
        <v>3448.0837001140962</v>
      </c>
      <c r="J3763" s="25">
        <f t="shared" si="705"/>
        <v>4248.5927511665886</v>
      </c>
      <c r="K3763" s="15">
        <f t="shared" si="711"/>
        <v>4226.3107290635644</v>
      </c>
      <c r="L3763" s="36">
        <f t="shared" si="712"/>
        <v>-796.31072906356439</v>
      </c>
      <c r="M3763" s="36">
        <f t="shared" si="713"/>
        <v>796.31072906356439</v>
      </c>
      <c r="N3763" s="36">
        <f t="shared" si="714"/>
        <v>0.23216056240920244</v>
      </c>
      <c r="O3763" s="36">
        <f t="shared" si="715"/>
        <v>634110.77722174546</v>
      </c>
      <c r="P3763" s="35">
        <f t="shared" si="706"/>
        <v>634110.77722174546</v>
      </c>
    </row>
    <row r="3764" spans="1:16" x14ac:dyDescent="0.4">
      <c r="A3764" s="1">
        <v>3763</v>
      </c>
      <c r="B3764" s="21">
        <v>43576</v>
      </c>
      <c r="C3764" s="43">
        <v>3</v>
      </c>
      <c r="D3764">
        <v>3430</v>
      </c>
      <c r="E3764" s="25">
        <f t="shared" si="707"/>
        <v>3430</v>
      </c>
      <c r="F3764" s="25">
        <f t="shared" si="708"/>
        <v>3430</v>
      </c>
      <c r="G3764" s="25">
        <f t="shared" si="709"/>
        <v>1</v>
      </c>
      <c r="H3764" s="25">
        <f t="shared" si="704"/>
        <v>1.0047966317304369</v>
      </c>
      <c r="I3764" s="4">
        <f t="shared" si="710"/>
        <v>3413.6260927675839</v>
      </c>
      <c r="J3764" s="25">
        <f t="shared" si="705"/>
        <v>4248.5328877060019</v>
      </c>
      <c r="K3764" s="15">
        <f t="shared" si="711"/>
        <v>4268.9115353629768</v>
      </c>
      <c r="L3764" s="36">
        <f t="shared" si="712"/>
        <v>-838.91153536297679</v>
      </c>
      <c r="M3764" s="36">
        <f t="shared" si="713"/>
        <v>838.91153536297679</v>
      </c>
      <c r="N3764" s="36">
        <f t="shared" si="714"/>
        <v>0.24458062255480373</v>
      </c>
      <c r="O3764" s="36">
        <f t="shared" si="715"/>
        <v>703772.56416506704</v>
      </c>
      <c r="P3764" s="35">
        <f t="shared" si="706"/>
        <v>703772.56416506704</v>
      </c>
    </row>
    <row r="3765" spans="1:16" x14ac:dyDescent="0.4">
      <c r="A3765" s="1">
        <v>3764</v>
      </c>
      <c r="B3765" s="21">
        <v>43577</v>
      </c>
      <c r="C3765" s="43">
        <v>4</v>
      </c>
      <c r="D3765">
        <v>3430</v>
      </c>
      <c r="E3765" s="25">
        <f t="shared" si="707"/>
        <v>3430</v>
      </c>
      <c r="F3765" s="25">
        <f t="shared" si="708"/>
        <v>3457.5</v>
      </c>
      <c r="G3765" s="25">
        <f t="shared" si="709"/>
        <v>0.99204627621113517</v>
      </c>
      <c r="H3765" s="25">
        <f t="shared" si="704"/>
        <v>0.99880733708417879</v>
      </c>
      <c r="I3765" s="4">
        <f t="shared" si="710"/>
        <v>3434.0957186129699</v>
      </c>
      <c r="J3765" s="25">
        <f t="shared" si="705"/>
        <v>4248.4730242454143</v>
      </c>
      <c r="K3765" s="15">
        <f t="shared" si="711"/>
        <v>4243.4060280205304</v>
      </c>
      <c r="L3765" s="36">
        <f t="shared" si="712"/>
        <v>-813.40602802053036</v>
      </c>
      <c r="M3765" s="36">
        <f t="shared" si="713"/>
        <v>813.40602802053036</v>
      </c>
      <c r="N3765" s="36">
        <f t="shared" si="714"/>
        <v>0.23714461458324501</v>
      </c>
      <c r="O3765" s="36">
        <f t="shared" si="715"/>
        <v>661629.36642013583</v>
      </c>
      <c r="P3765" s="35">
        <f t="shared" si="706"/>
        <v>661629.36642013583</v>
      </c>
    </row>
    <row r="3766" spans="1:16" x14ac:dyDescent="0.4">
      <c r="A3766" s="1">
        <v>3765</v>
      </c>
      <c r="B3766" s="21">
        <v>43578</v>
      </c>
      <c r="C3766" s="43">
        <v>1</v>
      </c>
      <c r="D3766">
        <v>3430</v>
      </c>
      <c r="E3766" s="25">
        <f t="shared" si="707"/>
        <v>3485</v>
      </c>
      <c r="F3766" s="25">
        <f t="shared" si="708"/>
        <v>3485</v>
      </c>
      <c r="G3766" s="25">
        <f t="shared" si="709"/>
        <v>0.98421807747489243</v>
      </c>
      <c r="H3766" s="25">
        <f t="shared" si="704"/>
        <v>1.0016405964821891</v>
      </c>
      <c r="I3766" s="4">
        <f t="shared" si="710"/>
        <v>3424.3819709847307</v>
      </c>
      <c r="J3766" s="25">
        <f t="shared" si="705"/>
        <v>4248.4131607848276</v>
      </c>
      <c r="K3766" s="15">
        <f t="shared" si="711"/>
        <v>4255.3830924712965</v>
      </c>
      <c r="L3766" s="36">
        <f t="shared" si="712"/>
        <v>-825.38309247129655</v>
      </c>
      <c r="M3766" s="36">
        <f t="shared" si="713"/>
        <v>825.38309247129655</v>
      </c>
      <c r="N3766" s="36">
        <f t="shared" si="714"/>
        <v>0.24063647010824973</v>
      </c>
      <c r="O3766" s="36">
        <f t="shared" si="715"/>
        <v>681257.24933748087</v>
      </c>
      <c r="P3766" s="35">
        <f t="shared" si="706"/>
        <v>681257.24933748087</v>
      </c>
    </row>
    <row r="3767" spans="1:16" x14ac:dyDescent="0.4">
      <c r="A3767" s="1">
        <v>3766</v>
      </c>
      <c r="B3767" s="21">
        <v>43579</v>
      </c>
      <c r="C3767" s="43">
        <v>2</v>
      </c>
      <c r="D3767">
        <v>3650</v>
      </c>
      <c r="E3767" s="25">
        <f t="shared" si="707"/>
        <v>3485</v>
      </c>
      <c r="F3767" s="25">
        <f t="shared" si="708"/>
        <v>3485</v>
      </c>
      <c r="G3767" s="25">
        <f t="shared" si="709"/>
        <v>1.0473457675753228</v>
      </c>
      <c r="H3767" s="25">
        <f t="shared" si="704"/>
        <v>0.99475543470319527</v>
      </c>
      <c r="I3767" s="4">
        <f t="shared" si="710"/>
        <v>3669.2435875849715</v>
      </c>
      <c r="J3767" s="25">
        <f t="shared" si="705"/>
        <v>4248.35329732424</v>
      </c>
      <c r="K3767" s="15">
        <f t="shared" si="711"/>
        <v>4226.0725310525277</v>
      </c>
      <c r="L3767" s="36">
        <f t="shared" si="712"/>
        <v>-576.07253105252767</v>
      </c>
      <c r="M3767" s="36">
        <f t="shared" si="713"/>
        <v>576.07253105252767</v>
      </c>
      <c r="N3767" s="36">
        <f t="shared" si="714"/>
        <v>0.15782809069932266</v>
      </c>
      <c r="O3767" s="36">
        <f t="shared" si="715"/>
        <v>331859.56103326543</v>
      </c>
      <c r="P3767" s="35">
        <f t="shared" si="706"/>
        <v>331859.56103326543</v>
      </c>
    </row>
    <row r="3768" spans="1:16" x14ac:dyDescent="0.4">
      <c r="A3768" s="1">
        <v>3767</v>
      </c>
      <c r="B3768" s="21">
        <v>43580</v>
      </c>
      <c r="C3768" s="43">
        <v>3</v>
      </c>
      <c r="D3768">
        <v>3430</v>
      </c>
      <c r="E3768" s="25">
        <f t="shared" si="707"/>
        <v>3485</v>
      </c>
      <c r="F3768" s="25">
        <f t="shared" si="708"/>
        <v>3485</v>
      </c>
      <c r="G3768" s="25">
        <f t="shared" si="709"/>
        <v>0.98421807747489243</v>
      </c>
      <c r="H3768" s="25">
        <f t="shared" si="704"/>
        <v>1.0047966317304369</v>
      </c>
      <c r="I3768" s="4">
        <f t="shared" si="710"/>
        <v>3413.6260927675839</v>
      </c>
      <c r="J3768" s="25">
        <f t="shared" si="705"/>
        <v>4248.2934338636533</v>
      </c>
      <c r="K3768" s="15">
        <f t="shared" si="711"/>
        <v>4268.6709329487303</v>
      </c>
      <c r="L3768" s="36">
        <f t="shared" si="712"/>
        <v>-838.6709329487303</v>
      </c>
      <c r="M3768" s="36">
        <f t="shared" si="713"/>
        <v>838.6709329487303</v>
      </c>
      <c r="N3768" s="36">
        <f t="shared" si="714"/>
        <v>0.24451047607834703</v>
      </c>
      <c r="O3768" s="36">
        <f t="shared" si="715"/>
        <v>703368.93377309362</v>
      </c>
      <c r="P3768" s="35">
        <f t="shared" si="706"/>
        <v>703368.93377309362</v>
      </c>
    </row>
    <row r="3769" spans="1:16" x14ac:dyDescent="0.4">
      <c r="A3769" s="1">
        <v>3768</v>
      </c>
      <c r="B3769" s="21">
        <v>43581</v>
      </c>
      <c r="C3769" s="43">
        <v>4</v>
      </c>
      <c r="D3769">
        <v>3430</v>
      </c>
      <c r="E3769" s="25">
        <f t="shared" si="707"/>
        <v>3485</v>
      </c>
      <c r="F3769" s="25">
        <f t="shared" si="708"/>
        <v>3457.5</v>
      </c>
      <c r="G3769" s="25">
        <f t="shared" si="709"/>
        <v>0.99204627621113517</v>
      </c>
      <c r="H3769" s="25">
        <f t="shared" si="704"/>
        <v>0.99880733708417879</v>
      </c>
      <c r="I3769" s="4">
        <f t="shared" si="710"/>
        <v>3434.0957186129699</v>
      </c>
      <c r="J3769" s="25">
        <f t="shared" si="705"/>
        <v>4248.2335704030656</v>
      </c>
      <c r="K3769" s="15">
        <f t="shared" si="711"/>
        <v>4243.1668597658991</v>
      </c>
      <c r="L3769" s="36">
        <f t="shared" si="712"/>
        <v>-813.16685976589906</v>
      </c>
      <c r="M3769" s="36">
        <f t="shared" si="713"/>
        <v>813.16685976589906</v>
      </c>
      <c r="N3769" s="36">
        <f t="shared" si="714"/>
        <v>0.23707488622912509</v>
      </c>
      <c r="O3769" s="36">
        <f t="shared" si="715"/>
        <v>661240.34182153339</v>
      </c>
      <c r="P3769" s="35">
        <f t="shared" si="706"/>
        <v>661240.34182153339</v>
      </c>
    </row>
    <row r="3770" spans="1:16" x14ac:dyDescent="0.4">
      <c r="A3770" s="1">
        <v>3769</v>
      </c>
      <c r="B3770" s="21">
        <v>43582</v>
      </c>
      <c r="C3770" s="43">
        <v>1</v>
      </c>
      <c r="D3770">
        <v>3430</v>
      </c>
      <c r="E3770" s="25">
        <f t="shared" si="707"/>
        <v>3430</v>
      </c>
      <c r="F3770" s="25">
        <f t="shared" si="708"/>
        <v>3430</v>
      </c>
      <c r="G3770" s="25">
        <f t="shared" si="709"/>
        <v>1</v>
      </c>
      <c r="H3770" s="25">
        <f t="shared" si="704"/>
        <v>1.0016405964821891</v>
      </c>
      <c r="I3770" s="4">
        <f t="shared" si="710"/>
        <v>3424.3819709847307</v>
      </c>
      <c r="J3770" s="25">
        <f t="shared" si="705"/>
        <v>4248.1737069424789</v>
      </c>
      <c r="K3770" s="15">
        <f t="shared" si="711"/>
        <v>4255.1432457818164</v>
      </c>
      <c r="L3770" s="36">
        <f t="shared" si="712"/>
        <v>-825.1432457818164</v>
      </c>
      <c r="M3770" s="36">
        <f t="shared" si="713"/>
        <v>825.1432457818164</v>
      </c>
      <c r="N3770" s="36">
        <f t="shared" si="714"/>
        <v>0.24056654395971325</v>
      </c>
      <c r="O3770" s="36">
        <f t="shared" si="715"/>
        <v>680861.37605935102</v>
      </c>
      <c r="P3770" s="35">
        <f t="shared" si="706"/>
        <v>680861.37605935102</v>
      </c>
    </row>
    <row r="3771" spans="1:16" x14ac:dyDescent="0.4">
      <c r="A3771" s="1">
        <v>3770</v>
      </c>
      <c r="B3771" s="21">
        <v>43583</v>
      </c>
      <c r="C3771" s="43">
        <v>2</v>
      </c>
      <c r="D3771">
        <v>3430</v>
      </c>
      <c r="E3771" s="25">
        <f t="shared" si="707"/>
        <v>3430</v>
      </c>
      <c r="F3771" s="25">
        <f t="shared" si="708"/>
        <v>3430</v>
      </c>
      <c r="G3771" s="25">
        <f t="shared" si="709"/>
        <v>1</v>
      </c>
      <c r="H3771" s="25">
        <f t="shared" si="704"/>
        <v>0.99475543470319527</v>
      </c>
      <c r="I3771" s="4">
        <f t="shared" si="710"/>
        <v>3448.0837001140962</v>
      </c>
      <c r="J3771" s="25">
        <f t="shared" si="705"/>
        <v>4248.1138434818913</v>
      </c>
      <c r="K3771" s="15">
        <f t="shared" si="711"/>
        <v>4225.83433304149</v>
      </c>
      <c r="L3771" s="36">
        <f t="shared" si="712"/>
        <v>-795.83433304149003</v>
      </c>
      <c r="M3771" s="36">
        <f t="shared" si="713"/>
        <v>795.83433304149003</v>
      </c>
      <c r="N3771" s="36">
        <f t="shared" si="714"/>
        <v>0.23202167144066765</v>
      </c>
      <c r="O3771" s="36">
        <f t="shared" si="715"/>
        <v>633352.28564759332</v>
      </c>
      <c r="P3771" s="35">
        <f t="shared" si="706"/>
        <v>633352.28564759332</v>
      </c>
    </row>
    <row r="3772" spans="1:16" x14ac:dyDescent="0.4">
      <c r="A3772" s="1">
        <v>3771</v>
      </c>
      <c r="B3772" s="21">
        <v>43584</v>
      </c>
      <c r="C3772" s="43">
        <v>3</v>
      </c>
      <c r="D3772">
        <v>3430</v>
      </c>
      <c r="E3772" s="25">
        <f t="shared" si="707"/>
        <v>3430</v>
      </c>
      <c r="F3772" s="25">
        <f t="shared" si="708"/>
        <v>3430</v>
      </c>
      <c r="G3772" s="25">
        <f t="shared" si="709"/>
        <v>1</v>
      </c>
      <c r="H3772" s="25">
        <f t="shared" si="704"/>
        <v>1.0047966317304369</v>
      </c>
      <c r="I3772" s="4">
        <f t="shared" si="710"/>
        <v>3413.6260927675839</v>
      </c>
      <c r="J3772" s="25">
        <f t="shared" si="705"/>
        <v>4248.0539800213046</v>
      </c>
      <c r="K3772" s="15">
        <f t="shared" si="711"/>
        <v>4268.4303305344838</v>
      </c>
      <c r="L3772" s="36">
        <f t="shared" si="712"/>
        <v>-838.4303305344838</v>
      </c>
      <c r="M3772" s="36">
        <f t="shared" si="713"/>
        <v>838.4303305344838</v>
      </c>
      <c r="N3772" s="36">
        <f t="shared" si="714"/>
        <v>0.24444032960189033</v>
      </c>
      <c r="O3772" s="36">
        <f t="shared" si="715"/>
        <v>702965.41916016373</v>
      </c>
      <c r="P3772" s="35">
        <f t="shared" si="706"/>
        <v>702965.41916016373</v>
      </c>
    </row>
    <row r="3773" spans="1:16" x14ac:dyDescent="0.4">
      <c r="A3773" s="1">
        <v>3772</v>
      </c>
      <c r="B3773" s="21">
        <v>43585</v>
      </c>
      <c r="C3773" s="43">
        <v>4</v>
      </c>
      <c r="D3773">
        <v>3430</v>
      </c>
      <c r="E3773" s="25">
        <f t="shared" si="707"/>
        <v>3430</v>
      </c>
      <c r="F3773" s="25">
        <f t="shared" si="708"/>
        <v>3430</v>
      </c>
      <c r="G3773" s="25">
        <f t="shared" si="709"/>
        <v>1</v>
      </c>
      <c r="H3773" s="25">
        <f t="shared" si="704"/>
        <v>0.99880733708417879</v>
      </c>
      <c r="I3773" s="4">
        <f t="shared" si="710"/>
        <v>3434.0957186129699</v>
      </c>
      <c r="J3773" s="25">
        <f t="shared" si="705"/>
        <v>4247.994116560717</v>
      </c>
      <c r="K3773" s="15">
        <f t="shared" si="711"/>
        <v>4242.9276915112687</v>
      </c>
      <c r="L3773" s="36">
        <f t="shared" si="712"/>
        <v>-812.92769151126868</v>
      </c>
      <c r="M3773" s="36">
        <f t="shared" si="713"/>
        <v>812.92769151126868</v>
      </c>
      <c r="N3773" s="36">
        <f t="shared" si="714"/>
        <v>0.23700515787500545</v>
      </c>
      <c r="O3773" s="36">
        <f t="shared" si="715"/>
        <v>660851.43162584037</v>
      </c>
      <c r="P3773" s="35">
        <f t="shared" si="706"/>
        <v>660851.43162584037</v>
      </c>
    </row>
    <row r="3774" spans="1:16" x14ac:dyDescent="0.4">
      <c r="A3774" s="1">
        <v>3773</v>
      </c>
      <c r="B3774" s="21">
        <v>43586</v>
      </c>
      <c r="C3774" s="43">
        <v>1</v>
      </c>
      <c r="D3774">
        <v>3430</v>
      </c>
      <c r="E3774" s="25">
        <f t="shared" si="707"/>
        <v>3430</v>
      </c>
      <c r="F3774" s="25">
        <f t="shared" si="708"/>
        <v>3430</v>
      </c>
      <c r="G3774" s="25">
        <f t="shared" si="709"/>
        <v>1</v>
      </c>
      <c r="H3774" s="25">
        <f t="shared" si="704"/>
        <v>1.0016405964821891</v>
      </c>
      <c r="I3774" s="4">
        <f t="shared" si="710"/>
        <v>3424.3819709847307</v>
      </c>
      <c r="J3774" s="25">
        <f t="shared" si="705"/>
        <v>4247.9342531001303</v>
      </c>
      <c r="K3774" s="15">
        <f t="shared" si="711"/>
        <v>4254.9033990923372</v>
      </c>
      <c r="L3774" s="36">
        <f t="shared" si="712"/>
        <v>-824.90339909233717</v>
      </c>
      <c r="M3774" s="36">
        <f t="shared" si="713"/>
        <v>824.90339909233717</v>
      </c>
      <c r="N3774" s="36">
        <f t="shared" si="714"/>
        <v>0.24049661781117701</v>
      </c>
      <c r="O3774" s="36">
        <f t="shared" si="715"/>
        <v>680465.61783409165</v>
      </c>
      <c r="P3774" s="35">
        <f t="shared" si="706"/>
        <v>680465.61783409165</v>
      </c>
    </row>
    <row r="3775" spans="1:16" x14ac:dyDescent="0.4">
      <c r="A3775" s="1">
        <v>3774</v>
      </c>
      <c r="B3775" s="21">
        <v>43587</v>
      </c>
      <c r="C3775" s="43">
        <v>2</v>
      </c>
      <c r="D3775">
        <v>3430</v>
      </c>
      <c r="E3775" s="25">
        <f t="shared" si="707"/>
        <v>3430</v>
      </c>
      <c r="F3775" s="25">
        <f t="shared" si="708"/>
        <v>3430</v>
      </c>
      <c r="G3775" s="25">
        <f t="shared" si="709"/>
        <v>1</v>
      </c>
      <c r="H3775" s="25">
        <f t="shared" si="704"/>
        <v>0.99475543470319527</v>
      </c>
      <c r="I3775" s="4">
        <f t="shared" si="710"/>
        <v>3448.0837001140962</v>
      </c>
      <c r="J3775" s="25">
        <f t="shared" si="705"/>
        <v>4247.8743896395426</v>
      </c>
      <c r="K3775" s="15">
        <f t="shared" si="711"/>
        <v>4225.5961350304533</v>
      </c>
      <c r="L3775" s="36">
        <f t="shared" si="712"/>
        <v>-795.5961350304533</v>
      </c>
      <c r="M3775" s="36">
        <f t="shared" si="713"/>
        <v>795.5961350304533</v>
      </c>
      <c r="N3775" s="36">
        <f t="shared" si="714"/>
        <v>0.23195222595640039</v>
      </c>
      <c r="O3775" s="36">
        <f t="shared" si="715"/>
        <v>632973.2100753953</v>
      </c>
      <c r="P3775" s="35">
        <f t="shared" si="706"/>
        <v>632973.2100753953</v>
      </c>
    </row>
    <row r="3776" spans="1:16" x14ac:dyDescent="0.4">
      <c r="A3776" s="1">
        <v>3775</v>
      </c>
      <c r="B3776" s="21">
        <v>43588</v>
      </c>
      <c r="C3776" s="43">
        <v>3</v>
      </c>
      <c r="D3776">
        <v>3430</v>
      </c>
      <c r="E3776" s="25">
        <f t="shared" si="707"/>
        <v>3430</v>
      </c>
      <c r="F3776" s="25">
        <f t="shared" si="708"/>
        <v>3430</v>
      </c>
      <c r="G3776" s="25">
        <f t="shared" si="709"/>
        <v>1</v>
      </c>
      <c r="H3776" s="25">
        <f t="shared" si="704"/>
        <v>1.0047966317304369</v>
      </c>
      <c r="I3776" s="4">
        <f t="shared" si="710"/>
        <v>3413.6260927675839</v>
      </c>
      <c r="J3776" s="25">
        <f t="shared" si="705"/>
        <v>4247.8145261789559</v>
      </c>
      <c r="K3776" s="15">
        <f t="shared" si="711"/>
        <v>4268.1897281202364</v>
      </c>
      <c r="L3776" s="36">
        <f t="shared" si="712"/>
        <v>-838.1897281202364</v>
      </c>
      <c r="M3776" s="36">
        <f t="shared" si="713"/>
        <v>838.1897281202364</v>
      </c>
      <c r="N3776" s="36">
        <f t="shared" si="714"/>
        <v>0.24437018312543335</v>
      </c>
      <c r="O3776" s="36">
        <f t="shared" si="715"/>
        <v>702562.02032627584</v>
      </c>
      <c r="P3776" s="35">
        <f t="shared" si="706"/>
        <v>702562.02032627584</v>
      </c>
    </row>
    <row r="3777" spans="1:16" x14ac:dyDescent="0.4">
      <c r="A3777" s="1">
        <v>3776</v>
      </c>
      <c r="B3777" s="21">
        <v>43589</v>
      </c>
      <c r="C3777" s="43">
        <v>4</v>
      </c>
      <c r="D3777">
        <v>3430</v>
      </c>
      <c r="E3777" s="25">
        <f t="shared" si="707"/>
        <v>3430</v>
      </c>
      <c r="F3777" s="25">
        <f t="shared" si="708"/>
        <v>3430</v>
      </c>
      <c r="G3777" s="25">
        <f t="shared" si="709"/>
        <v>1</v>
      </c>
      <c r="H3777" s="25">
        <f t="shared" si="704"/>
        <v>0.99880733708417879</v>
      </c>
      <c r="I3777" s="4">
        <f t="shared" si="710"/>
        <v>3434.0957186129699</v>
      </c>
      <c r="J3777" s="25">
        <f t="shared" si="705"/>
        <v>4247.7546627183683</v>
      </c>
      <c r="K3777" s="15">
        <f t="shared" si="711"/>
        <v>4242.6885232566374</v>
      </c>
      <c r="L3777" s="36">
        <f t="shared" si="712"/>
        <v>-812.68852325663738</v>
      </c>
      <c r="M3777" s="36">
        <f t="shared" si="713"/>
        <v>812.68852325663738</v>
      </c>
      <c r="N3777" s="36">
        <f t="shared" si="714"/>
        <v>0.23693542952088553</v>
      </c>
      <c r="O3777" s="36">
        <f t="shared" si="715"/>
        <v>660462.63583305408</v>
      </c>
      <c r="P3777" s="35">
        <f t="shared" si="706"/>
        <v>660462.63583305408</v>
      </c>
    </row>
    <row r="3778" spans="1:16" x14ac:dyDescent="0.4">
      <c r="A3778" s="1">
        <v>3777</v>
      </c>
      <c r="B3778" s="21">
        <v>43590</v>
      </c>
      <c r="C3778" s="43">
        <v>1</v>
      </c>
      <c r="D3778">
        <v>3430</v>
      </c>
      <c r="E3778" s="25">
        <f t="shared" si="707"/>
        <v>3430</v>
      </c>
      <c r="F3778" s="25">
        <f t="shared" si="708"/>
        <v>3430</v>
      </c>
      <c r="G3778" s="25">
        <f t="shared" si="709"/>
        <v>1</v>
      </c>
      <c r="H3778" s="25">
        <f t="shared" ref="H3778:H3841" si="716">VLOOKUP(C3778,$Q$38:$S$42,3,FALSE)</f>
        <v>1.0016405964821891</v>
      </c>
      <c r="I3778" s="4">
        <f t="shared" si="710"/>
        <v>3424.3819709847307</v>
      </c>
      <c r="J3778" s="25">
        <f t="shared" si="705"/>
        <v>4247.6947992577816</v>
      </c>
      <c r="K3778" s="15">
        <f t="shared" si="711"/>
        <v>4254.663552402857</v>
      </c>
      <c r="L3778" s="36">
        <f t="shared" si="712"/>
        <v>-824.66355240285702</v>
      </c>
      <c r="M3778" s="36">
        <f t="shared" si="713"/>
        <v>824.66355240285702</v>
      </c>
      <c r="N3778" s="36">
        <f t="shared" si="714"/>
        <v>0.24042669166264052</v>
      </c>
      <c r="O3778" s="36">
        <f t="shared" si="715"/>
        <v>680069.97466169973</v>
      </c>
      <c r="P3778" s="35">
        <f t="shared" si="706"/>
        <v>680069.97466169973</v>
      </c>
    </row>
    <row r="3779" spans="1:16" x14ac:dyDescent="0.4">
      <c r="A3779" s="1">
        <v>3778</v>
      </c>
      <c r="B3779" s="21">
        <v>43591</v>
      </c>
      <c r="C3779" s="43">
        <v>2</v>
      </c>
      <c r="D3779">
        <v>3430</v>
      </c>
      <c r="E3779" s="25">
        <f t="shared" si="707"/>
        <v>3430</v>
      </c>
      <c r="F3779" s="25">
        <f t="shared" si="708"/>
        <v>3430</v>
      </c>
      <c r="G3779" s="25">
        <f t="shared" si="709"/>
        <v>1</v>
      </c>
      <c r="H3779" s="25">
        <f t="shared" si="716"/>
        <v>0.99475543470319527</v>
      </c>
      <c r="I3779" s="4">
        <f t="shared" si="710"/>
        <v>3448.0837001140962</v>
      </c>
      <c r="J3779" s="25">
        <f t="shared" ref="J3779:J3842" si="717">INTERCEPT($I$2:$I$3896,$A$2:$A$3896)+SLOPE($I$2:$I$3896,$A$2:$A$3896)*A3779</f>
        <v>4247.634935797194</v>
      </c>
      <c r="K3779" s="15">
        <f t="shared" si="711"/>
        <v>4225.3579370194166</v>
      </c>
      <c r="L3779" s="36">
        <f t="shared" si="712"/>
        <v>-795.35793701941657</v>
      </c>
      <c r="M3779" s="36">
        <f t="shared" si="713"/>
        <v>795.35793701941657</v>
      </c>
      <c r="N3779" s="36">
        <f t="shared" si="714"/>
        <v>0.23188278047213312</v>
      </c>
      <c r="O3779" s="36">
        <f t="shared" si="715"/>
        <v>632594.24797978217</v>
      </c>
      <c r="P3779" s="35">
        <f t="shared" ref="P3779:P3842" si="718">(D3779-K3779)^2</f>
        <v>632594.24797978217</v>
      </c>
    </row>
    <row r="3780" spans="1:16" x14ac:dyDescent="0.4">
      <c r="A3780" s="1">
        <v>3779</v>
      </c>
      <c r="B3780" s="21">
        <v>43592</v>
      </c>
      <c r="C3780" s="43">
        <v>3</v>
      </c>
      <c r="D3780">
        <v>3430</v>
      </c>
      <c r="E3780" s="25">
        <f t="shared" si="707"/>
        <v>3430</v>
      </c>
      <c r="F3780" s="25">
        <f t="shared" si="708"/>
        <v>3430</v>
      </c>
      <c r="G3780" s="25">
        <f t="shared" si="709"/>
        <v>1</v>
      </c>
      <c r="H3780" s="25">
        <f t="shared" si="716"/>
        <v>1.0047966317304369</v>
      </c>
      <c r="I3780" s="4">
        <f t="shared" si="710"/>
        <v>3413.6260927675839</v>
      </c>
      <c r="J3780" s="25">
        <f t="shared" si="717"/>
        <v>4247.5750723366073</v>
      </c>
      <c r="K3780" s="15">
        <f t="shared" si="711"/>
        <v>4267.9491257059899</v>
      </c>
      <c r="L3780" s="36">
        <f t="shared" si="712"/>
        <v>-837.9491257059899</v>
      </c>
      <c r="M3780" s="36">
        <f t="shared" si="713"/>
        <v>837.9491257059899</v>
      </c>
      <c r="N3780" s="36">
        <f t="shared" si="714"/>
        <v>0.24430003664897665</v>
      </c>
      <c r="O3780" s="36">
        <f t="shared" si="715"/>
        <v>702158.73727143288</v>
      </c>
      <c r="P3780" s="35">
        <f t="shared" si="718"/>
        <v>702158.73727143288</v>
      </c>
    </row>
    <row r="3781" spans="1:16" x14ac:dyDescent="0.4">
      <c r="A3781" s="1">
        <v>3780</v>
      </c>
      <c r="B3781" s="21">
        <v>43593</v>
      </c>
      <c r="C3781" s="43">
        <v>4</v>
      </c>
      <c r="D3781">
        <v>3430</v>
      </c>
      <c r="E3781" s="25">
        <f t="shared" ref="E3781:E3844" si="719">AVERAGE(D3779:D3782)</f>
        <v>3430</v>
      </c>
      <c r="F3781" s="25">
        <f t="shared" ref="F3781:F3844" si="720">AVERAGE(E3781:E3782)</f>
        <v>3430</v>
      </c>
      <c r="G3781" s="25">
        <f t="shared" si="709"/>
        <v>1</v>
      </c>
      <c r="H3781" s="25">
        <f t="shared" si="716"/>
        <v>0.99880733708417879</v>
      </c>
      <c r="I3781" s="4">
        <f t="shared" si="710"/>
        <v>3434.0957186129699</v>
      </c>
      <c r="J3781" s="25">
        <f t="shared" si="717"/>
        <v>4247.5152088760196</v>
      </c>
      <c r="K3781" s="15">
        <f t="shared" si="711"/>
        <v>4242.449355002007</v>
      </c>
      <c r="L3781" s="36">
        <f t="shared" si="712"/>
        <v>-812.449355002007</v>
      </c>
      <c r="M3781" s="36">
        <f t="shared" si="713"/>
        <v>812.449355002007</v>
      </c>
      <c r="N3781" s="36">
        <f t="shared" si="714"/>
        <v>0.23686570116676589</v>
      </c>
      <c r="O3781" s="36">
        <f t="shared" si="715"/>
        <v>660073.95444317721</v>
      </c>
      <c r="P3781" s="35">
        <f t="shared" si="718"/>
        <v>660073.95444317721</v>
      </c>
    </row>
    <row r="3782" spans="1:16" x14ac:dyDescent="0.4">
      <c r="A3782" s="1">
        <v>3781</v>
      </c>
      <c r="B3782" s="21">
        <v>43594</v>
      </c>
      <c r="C3782" s="43">
        <v>1</v>
      </c>
      <c r="D3782">
        <v>3430</v>
      </c>
      <c r="E3782" s="25">
        <f t="shared" si="719"/>
        <v>3430</v>
      </c>
      <c r="F3782" s="25">
        <f t="shared" si="720"/>
        <v>3430</v>
      </c>
      <c r="G3782" s="25">
        <f t="shared" si="709"/>
        <v>1</v>
      </c>
      <c r="H3782" s="25">
        <f t="shared" si="716"/>
        <v>1.0016405964821891</v>
      </c>
      <c r="I3782" s="4">
        <f t="shared" si="710"/>
        <v>3424.3819709847307</v>
      </c>
      <c r="J3782" s="25">
        <f t="shared" si="717"/>
        <v>4247.4553454154329</v>
      </c>
      <c r="K3782" s="15">
        <f t="shared" si="711"/>
        <v>4254.4237057133769</v>
      </c>
      <c r="L3782" s="36">
        <f t="shared" si="712"/>
        <v>-824.42370571337688</v>
      </c>
      <c r="M3782" s="36">
        <f t="shared" si="713"/>
        <v>824.42370571337688</v>
      </c>
      <c r="N3782" s="36">
        <f t="shared" si="714"/>
        <v>0.24035676551410404</v>
      </c>
      <c r="O3782" s="36">
        <f t="shared" si="715"/>
        <v>679674.44654217665</v>
      </c>
      <c r="P3782" s="35">
        <f t="shared" si="718"/>
        <v>679674.44654217665</v>
      </c>
    </row>
    <row r="3783" spans="1:16" x14ac:dyDescent="0.4">
      <c r="A3783" s="1">
        <v>3782</v>
      </c>
      <c r="B3783" s="21">
        <v>43595</v>
      </c>
      <c r="C3783" s="43">
        <v>2</v>
      </c>
      <c r="D3783">
        <v>3430</v>
      </c>
      <c r="E3783" s="25">
        <f t="shared" si="719"/>
        <v>3430</v>
      </c>
      <c r="F3783" s="25">
        <f t="shared" si="720"/>
        <v>3430</v>
      </c>
      <c r="G3783" s="25">
        <f t="shared" si="709"/>
        <v>1</v>
      </c>
      <c r="H3783" s="25">
        <f t="shared" si="716"/>
        <v>0.99475543470319527</v>
      </c>
      <c r="I3783" s="4">
        <f t="shared" si="710"/>
        <v>3448.0837001140962</v>
      </c>
      <c r="J3783" s="25">
        <f t="shared" si="717"/>
        <v>4247.3954819548453</v>
      </c>
      <c r="K3783" s="15">
        <f t="shared" si="711"/>
        <v>4225.1197390083798</v>
      </c>
      <c r="L3783" s="36">
        <f t="shared" si="712"/>
        <v>-795.11973900837984</v>
      </c>
      <c r="M3783" s="36">
        <f t="shared" si="713"/>
        <v>795.11973900837984</v>
      </c>
      <c r="N3783" s="36">
        <f t="shared" si="714"/>
        <v>0.23181333498786585</v>
      </c>
      <c r="O3783" s="36">
        <f t="shared" si="715"/>
        <v>632215.39936075406</v>
      </c>
      <c r="P3783" s="35">
        <f t="shared" si="718"/>
        <v>632215.39936075406</v>
      </c>
    </row>
    <row r="3784" spans="1:16" x14ac:dyDescent="0.4">
      <c r="A3784" s="1">
        <v>3783</v>
      </c>
      <c r="B3784" s="21">
        <v>43596</v>
      </c>
      <c r="C3784" s="43">
        <v>3</v>
      </c>
      <c r="D3784">
        <v>3430</v>
      </c>
      <c r="E3784" s="25">
        <f t="shared" si="719"/>
        <v>3430</v>
      </c>
      <c r="F3784" s="25">
        <f t="shared" si="720"/>
        <v>3430</v>
      </c>
      <c r="G3784" s="25">
        <f t="shared" si="709"/>
        <v>1</v>
      </c>
      <c r="H3784" s="25">
        <f t="shared" si="716"/>
        <v>1.0047966317304369</v>
      </c>
      <c r="I3784" s="4">
        <f t="shared" si="710"/>
        <v>3413.6260927675839</v>
      </c>
      <c r="J3784" s="25">
        <f t="shared" si="717"/>
        <v>4247.3356184942586</v>
      </c>
      <c r="K3784" s="15">
        <f t="shared" si="711"/>
        <v>4267.7085232917425</v>
      </c>
      <c r="L3784" s="36">
        <f t="shared" si="712"/>
        <v>-837.70852329174249</v>
      </c>
      <c r="M3784" s="36">
        <f t="shared" si="713"/>
        <v>837.70852329174249</v>
      </c>
      <c r="N3784" s="36">
        <f t="shared" si="714"/>
        <v>0.24422989017251967</v>
      </c>
      <c r="O3784" s="36">
        <f t="shared" si="715"/>
        <v>701755.56999563193</v>
      </c>
      <c r="P3784" s="35">
        <f t="shared" si="718"/>
        <v>701755.56999563193</v>
      </c>
    </row>
    <row r="3785" spans="1:16" x14ac:dyDescent="0.4">
      <c r="A3785" s="1">
        <v>3784</v>
      </c>
      <c r="B3785" s="21">
        <v>43597</v>
      </c>
      <c r="C3785" s="43">
        <v>4</v>
      </c>
      <c r="D3785">
        <v>3430</v>
      </c>
      <c r="E3785" s="25">
        <f t="shared" si="719"/>
        <v>3430</v>
      </c>
      <c r="F3785" s="25">
        <f t="shared" si="720"/>
        <v>3430</v>
      </c>
      <c r="G3785" s="25">
        <f t="shared" si="709"/>
        <v>1</v>
      </c>
      <c r="H3785" s="25">
        <f t="shared" si="716"/>
        <v>0.99880733708417879</v>
      </c>
      <c r="I3785" s="4">
        <f t="shared" si="710"/>
        <v>3434.0957186129699</v>
      </c>
      <c r="J3785" s="25">
        <f t="shared" si="717"/>
        <v>4247.2757550336719</v>
      </c>
      <c r="K3785" s="15">
        <f t="shared" si="711"/>
        <v>4242.2101867473766</v>
      </c>
      <c r="L3785" s="36">
        <f t="shared" si="712"/>
        <v>-812.21018674737661</v>
      </c>
      <c r="M3785" s="36">
        <f t="shared" si="713"/>
        <v>812.21018674737661</v>
      </c>
      <c r="N3785" s="36">
        <f t="shared" si="714"/>
        <v>0.23679597281264625</v>
      </c>
      <c r="O3785" s="36">
        <f t="shared" si="715"/>
        <v>659685.38745620835</v>
      </c>
      <c r="P3785" s="35">
        <f t="shared" si="718"/>
        <v>659685.38745620835</v>
      </c>
    </row>
    <row r="3786" spans="1:16" x14ac:dyDescent="0.4">
      <c r="A3786" s="1">
        <v>3785</v>
      </c>
      <c r="B3786" s="21">
        <v>43598</v>
      </c>
      <c r="C3786" s="43">
        <v>1</v>
      </c>
      <c r="D3786">
        <v>3430</v>
      </c>
      <c r="E3786" s="25">
        <f t="shared" si="719"/>
        <v>3430</v>
      </c>
      <c r="F3786" s="25">
        <f t="shared" si="720"/>
        <v>3430</v>
      </c>
      <c r="G3786" s="25">
        <f t="shared" si="709"/>
        <v>1</v>
      </c>
      <c r="H3786" s="25">
        <f t="shared" si="716"/>
        <v>1.0016405964821891</v>
      </c>
      <c r="I3786" s="4">
        <f t="shared" si="710"/>
        <v>3424.3819709847307</v>
      </c>
      <c r="J3786" s="25">
        <f t="shared" si="717"/>
        <v>4247.2158915730843</v>
      </c>
      <c r="K3786" s="15">
        <f t="shared" si="711"/>
        <v>4254.1838590238967</v>
      </c>
      <c r="L3786" s="36">
        <f t="shared" si="712"/>
        <v>-824.18385902389673</v>
      </c>
      <c r="M3786" s="36">
        <f t="shared" si="713"/>
        <v>824.18385902389673</v>
      </c>
      <c r="N3786" s="36">
        <f t="shared" si="714"/>
        <v>0.24028683936556755</v>
      </c>
      <c r="O3786" s="36">
        <f t="shared" si="715"/>
        <v>679279.03347552253</v>
      </c>
      <c r="P3786" s="35">
        <f t="shared" si="718"/>
        <v>679279.03347552253</v>
      </c>
    </row>
    <row r="3787" spans="1:16" x14ac:dyDescent="0.4">
      <c r="A3787" s="1">
        <v>3786</v>
      </c>
      <c r="B3787" s="21">
        <v>43599</v>
      </c>
      <c r="C3787" s="43">
        <v>2</v>
      </c>
      <c r="D3787">
        <v>3430</v>
      </c>
      <c r="E3787" s="25">
        <f t="shared" si="719"/>
        <v>3430</v>
      </c>
      <c r="F3787" s="25">
        <f t="shared" si="720"/>
        <v>3430</v>
      </c>
      <c r="G3787" s="25">
        <f t="shared" si="709"/>
        <v>1</v>
      </c>
      <c r="H3787" s="25">
        <f t="shared" si="716"/>
        <v>0.99475543470319527</v>
      </c>
      <c r="I3787" s="4">
        <f t="shared" si="710"/>
        <v>3448.0837001140962</v>
      </c>
      <c r="J3787" s="25">
        <f t="shared" si="717"/>
        <v>4247.1560281124976</v>
      </c>
      <c r="K3787" s="15">
        <f t="shared" si="711"/>
        <v>4224.881540997344</v>
      </c>
      <c r="L3787" s="36">
        <f t="shared" si="712"/>
        <v>-794.88154099734402</v>
      </c>
      <c r="M3787" s="36">
        <f t="shared" si="713"/>
        <v>794.88154099734402</v>
      </c>
      <c r="N3787" s="36">
        <f t="shared" si="714"/>
        <v>0.23174388950359884</v>
      </c>
      <c r="O3787" s="36">
        <f t="shared" si="715"/>
        <v>631836.66421831225</v>
      </c>
      <c r="P3787" s="35">
        <f t="shared" si="718"/>
        <v>631836.66421831225</v>
      </c>
    </row>
    <row r="3788" spans="1:16" x14ac:dyDescent="0.4">
      <c r="A3788" s="1">
        <v>3787</v>
      </c>
      <c r="B3788" s="21">
        <v>43600</v>
      </c>
      <c r="C3788" s="43">
        <v>3</v>
      </c>
      <c r="D3788">
        <v>3430</v>
      </c>
      <c r="E3788" s="25">
        <f t="shared" si="719"/>
        <v>3430</v>
      </c>
      <c r="F3788" s="25">
        <f t="shared" si="720"/>
        <v>3430</v>
      </c>
      <c r="G3788" s="25">
        <f t="shared" si="709"/>
        <v>1</v>
      </c>
      <c r="H3788" s="25">
        <f t="shared" si="716"/>
        <v>1.0047966317304369</v>
      </c>
      <c r="I3788" s="4">
        <f t="shared" si="710"/>
        <v>3413.6260927675839</v>
      </c>
      <c r="J3788" s="25">
        <f t="shared" si="717"/>
        <v>4247.0961646519099</v>
      </c>
      <c r="K3788" s="15">
        <f t="shared" si="711"/>
        <v>4267.467920877496</v>
      </c>
      <c r="L3788" s="36">
        <f t="shared" si="712"/>
        <v>-837.467920877496</v>
      </c>
      <c r="M3788" s="36">
        <f t="shared" si="713"/>
        <v>837.467920877496</v>
      </c>
      <c r="N3788" s="36">
        <f t="shared" si="714"/>
        <v>0.24415974369606297</v>
      </c>
      <c r="O3788" s="36">
        <f t="shared" si="715"/>
        <v>701352.5184988759</v>
      </c>
      <c r="P3788" s="35">
        <f t="shared" si="718"/>
        <v>701352.5184988759</v>
      </c>
    </row>
    <row r="3789" spans="1:16" x14ac:dyDescent="0.4">
      <c r="A3789" s="1">
        <v>3788</v>
      </c>
      <c r="B3789" s="21">
        <v>43601</v>
      </c>
      <c r="C3789" s="43">
        <v>4</v>
      </c>
      <c r="D3789">
        <v>3430</v>
      </c>
      <c r="E3789" s="25">
        <f t="shared" si="719"/>
        <v>3430</v>
      </c>
      <c r="F3789" s="25">
        <f t="shared" si="720"/>
        <v>3430</v>
      </c>
      <c r="G3789" s="25">
        <f t="shared" si="709"/>
        <v>1</v>
      </c>
      <c r="H3789" s="25">
        <f t="shared" si="716"/>
        <v>0.99880733708417879</v>
      </c>
      <c r="I3789" s="4">
        <f t="shared" si="710"/>
        <v>3434.0957186129699</v>
      </c>
      <c r="J3789" s="25">
        <f t="shared" si="717"/>
        <v>4247.0363011913232</v>
      </c>
      <c r="K3789" s="15">
        <f t="shared" si="711"/>
        <v>4241.9710184927462</v>
      </c>
      <c r="L3789" s="36">
        <f t="shared" si="712"/>
        <v>-811.97101849274623</v>
      </c>
      <c r="M3789" s="36">
        <f t="shared" si="713"/>
        <v>811.97101849274623</v>
      </c>
      <c r="N3789" s="36">
        <f t="shared" si="714"/>
        <v>0.23672624445852661</v>
      </c>
      <c r="O3789" s="36">
        <f t="shared" si="715"/>
        <v>659296.93487214763</v>
      </c>
      <c r="P3789" s="35">
        <f t="shared" si="718"/>
        <v>659296.93487214763</v>
      </c>
    </row>
    <row r="3790" spans="1:16" x14ac:dyDescent="0.4">
      <c r="A3790" s="1">
        <v>3789</v>
      </c>
      <c r="B3790" s="21">
        <v>43602</v>
      </c>
      <c r="C3790" s="43">
        <v>1</v>
      </c>
      <c r="D3790">
        <v>3430</v>
      </c>
      <c r="E3790" s="25">
        <f t="shared" si="719"/>
        <v>3430</v>
      </c>
      <c r="F3790" s="25">
        <f t="shared" si="720"/>
        <v>3430</v>
      </c>
      <c r="G3790" s="25">
        <f t="shared" si="709"/>
        <v>1</v>
      </c>
      <c r="H3790" s="25">
        <f t="shared" si="716"/>
        <v>1.0016405964821891</v>
      </c>
      <c r="I3790" s="4">
        <f t="shared" si="710"/>
        <v>3424.3819709847307</v>
      </c>
      <c r="J3790" s="25">
        <f t="shared" si="717"/>
        <v>4246.9764377307356</v>
      </c>
      <c r="K3790" s="15">
        <f t="shared" si="711"/>
        <v>4253.9440123344166</v>
      </c>
      <c r="L3790" s="36">
        <f t="shared" si="712"/>
        <v>-823.94401233441658</v>
      </c>
      <c r="M3790" s="36">
        <f t="shared" si="713"/>
        <v>823.94401233441658</v>
      </c>
      <c r="N3790" s="36">
        <f t="shared" si="714"/>
        <v>0.24021691321703106</v>
      </c>
      <c r="O3790" s="36">
        <f t="shared" si="715"/>
        <v>678883.73546173726</v>
      </c>
      <c r="P3790" s="35">
        <f t="shared" si="718"/>
        <v>678883.73546173726</v>
      </c>
    </row>
    <row r="3791" spans="1:16" x14ac:dyDescent="0.4">
      <c r="A3791" s="1">
        <v>3790</v>
      </c>
      <c r="B3791" s="21">
        <v>43603</v>
      </c>
      <c r="C3791" s="43">
        <v>2</v>
      </c>
      <c r="D3791">
        <v>3430</v>
      </c>
      <c r="E3791" s="25">
        <f t="shared" si="719"/>
        <v>3430</v>
      </c>
      <c r="F3791" s="25">
        <f t="shared" si="720"/>
        <v>3430</v>
      </c>
      <c r="G3791" s="25">
        <f t="shared" si="709"/>
        <v>1</v>
      </c>
      <c r="H3791" s="25">
        <f t="shared" si="716"/>
        <v>0.99475543470319527</v>
      </c>
      <c r="I3791" s="4">
        <f t="shared" si="710"/>
        <v>3448.0837001140962</v>
      </c>
      <c r="J3791" s="25">
        <f t="shared" si="717"/>
        <v>4246.9165742701489</v>
      </c>
      <c r="K3791" s="15">
        <f t="shared" si="711"/>
        <v>4224.6433429863073</v>
      </c>
      <c r="L3791" s="36">
        <f t="shared" si="712"/>
        <v>-794.64334298630729</v>
      </c>
      <c r="M3791" s="36">
        <f t="shared" si="713"/>
        <v>794.64334298630729</v>
      </c>
      <c r="N3791" s="36">
        <f t="shared" si="714"/>
        <v>0.23167444401933157</v>
      </c>
      <c r="O3791" s="36">
        <f t="shared" si="715"/>
        <v>631458.04255245405</v>
      </c>
      <c r="P3791" s="35">
        <f t="shared" si="718"/>
        <v>631458.04255245405</v>
      </c>
    </row>
    <row r="3792" spans="1:16" x14ac:dyDescent="0.4">
      <c r="A3792" s="1">
        <v>3791</v>
      </c>
      <c r="B3792" s="21">
        <v>43604</v>
      </c>
      <c r="C3792" s="43">
        <v>3</v>
      </c>
      <c r="D3792">
        <v>3430</v>
      </c>
      <c r="E3792" s="25">
        <f t="shared" si="719"/>
        <v>3430</v>
      </c>
      <c r="F3792" s="25">
        <f t="shared" si="720"/>
        <v>3430</v>
      </c>
      <c r="G3792" s="25">
        <f t="shared" si="709"/>
        <v>1</v>
      </c>
      <c r="H3792" s="25">
        <f t="shared" si="716"/>
        <v>1.0047966317304369</v>
      </c>
      <c r="I3792" s="4">
        <f t="shared" si="710"/>
        <v>3413.6260927675839</v>
      </c>
      <c r="J3792" s="25">
        <f t="shared" si="717"/>
        <v>4246.8567108095613</v>
      </c>
      <c r="K3792" s="15">
        <f t="shared" si="711"/>
        <v>4267.2273184632495</v>
      </c>
      <c r="L3792" s="36">
        <f t="shared" si="712"/>
        <v>-837.2273184632495</v>
      </c>
      <c r="M3792" s="36">
        <f t="shared" si="713"/>
        <v>837.2273184632495</v>
      </c>
      <c r="N3792" s="36">
        <f t="shared" si="714"/>
        <v>0.24408959721960627</v>
      </c>
      <c r="O3792" s="36">
        <f t="shared" si="715"/>
        <v>700949.58278116339</v>
      </c>
      <c r="P3792" s="35">
        <f t="shared" si="718"/>
        <v>700949.58278116339</v>
      </c>
    </row>
    <row r="3793" spans="1:16" x14ac:dyDescent="0.4">
      <c r="A3793" s="1">
        <v>3792</v>
      </c>
      <c r="B3793" s="21">
        <v>43605</v>
      </c>
      <c r="C3793" s="43">
        <v>4</v>
      </c>
      <c r="D3793">
        <v>3430</v>
      </c>
      <c r="E3793" s="25">
        <f t="shared" si="719"/>
        <v>3430</v>
      </c>
      <c r="F3793" s="25">
        <f t="shared" si="720"/>
        <v>3430</v>
      </c>
      <c r="G3793" s="25">
        <f t="shared" si="709"/>
        <v>1</v>
      </c>
      <c r="H3793" s="25">
        <f t="shared" si="716"/>
        <v>0.99880733708417879</v>
      </c>
      <c r="I3793" s="4">
        <f t="shared" si="710"/>
        <v>3434.0957186129699</v>
      </c>
      <c r="J3793" s="25">
        <f t="shared" si="717"/>
        <v>4246.7968473489746</v>
      </c>
      <c r="K3793" s="15">
        <f t="shared" si="711"/>
        <v>4241.7318502381149</v>
      </c>
      <c r="L3793" s="36">
        <f t="shared" si="712"/>
        <v>-811.73185023811493</v>
      </c>
      <c r="M3793" s="36">
        <f t="shared" si="713"/>
        <v>811.73185023811493</v>
      </c>
      <c r="N3793" s="36">
        <f t="shared" si="714"/>
        <v>0.23665651610440669</v>
      </c>
      <c r="O3793" s="36">
        <f t="shared" si="715"/>
        <v>658908.59669099341</v>
      </c>
      <c r="P3793" s="35">
        <f t="shared" si="718"/>
        <v>658908.59669099341</v>
      </c>
    </row>
    <row r="3794" spans="1:16" x14ac:dyDescent="0.4">
      <c r="A3794" s="1">
        <v>3793</v>
      </c>
      <c r="B3794" s="21">
        <v>43606</v>
      </c>
      <c r="C3794" s="43">
        <v>1</v>
      </c>
      <c r="D3794">
        <v>3430</v>
      </c>
      <c r="E3794" s="25">
        <f t="shared" si="719"/>
        <v>3430</v>
      </c>
      <c r="F3794" s="25">
        <f t="shared" si="720"/>
        <v>3430</v>
      </c>
      <c r="G3794" s="25">
        <f t="shared" si="709"/>
        <v>1</v>
      </c>
      <c r="H3794" s="25">
        <f t="shared" si="716"/>
        <v>1.0016405964821891</v>
      </c>
      <c r="I3794" s="4">
        <f t="shared" si="710"/>
        <v>3424.3819709847307</v>
      </c>
      <c r="J3794" s="25">
        <f t="shared" si="717"/>
        <v>4246.7369838883869</v>
      </c>
      <c r="K3794" s="15">
        <f t="shared" si="711"/>
        <v>4253.7041656449364</v>
      </c>
      <c r="L3794" s="36">
        <f t="shared" si="712"/>
        <v>-823.70416564493644</v>
      </c>
      <c r="M3794" s="36">
        <f t="shared" si="713"/>
        <v>823.70416564493644</v>
      </c>
      <c r="N3794" s="36">
        <f t="shared" si="714"/>
        <v>0.24014698706849458</v>
      </c>
      <c r="O3794" s="36">
        <f t="shared" si="715"/>
        <v>678488.55250082084</v>
      </c>
      <c r="P3794" s="35">
        <f t="shared" si="718"/>
        <v>678488.55250082084</v>
      </c>
    </row>
    <row r="3795" spans="1:16" x14ac:dyDescent="0.4">
      <c r="A3795" s="1">
        <v>3794</v>
      </c>
      <c r="B3795" s="21">
        <v>43607</v>
      </c>
      <c r="C3795" s="43">
        <v>2</v>
      </c>
      <c r="D3795">
        <v>3430</v>
      </c>
      <c r="E3795" s="25">
        <f t="shared" si="719"/>
        <v>3430</v>
      </c>
      <c r="F3795" s="25">
        <f t="shared" si="720"/>
        <v>3430</v>
      </c>
      <c r="G3795" s="25">
        <f t="shared" si="709"/>
        <v>1</v>
      </c>
      <c r="H3795" s="25">
        <f t="shared" si="716"/>
        <v>0.99475543470319527</v>
      </c>
      <c r="I3795" s="4">
        <f t="shared" si="710"/>
        <v>3448.0837001140962</v>
      </c>
      <c r="J3795" s="25">
        <f t="shared" si="717"/>
        <v>4246.6771204278002</v>
      </c>
      <c r="K3795" s="15">
        <f t="shared" si="711"/>
        <v>4224.4051449752696</v>
      </c>
      <c r="L3795" s="36">
        <f t="shared" si="712"/>
        <v>-794.40514497526965</v>
      </c>
      <c r="M3795" s="36">
        <f t="shared" si="713"/>
        <v>794.40514497526965</v>
      </c>
      <c r="N3795" s="36">
        <f t="shared" si="714"/>
        <v>0.23160499853506403</v>
      </c>
      <c r="O3795" s="36">
        <f t="shared" si="715"/>
        <v>631079.53436317923</v>
      </c>
      <c r="P3795" s="35">
        <f t="shared" si="718"/>
        <v>631079.53436317923</v>
      </c>
    </row>
    <row r="3796" spans="1:16" x14ac:dyDescent="0.4">
      <c r="A3796" s="1">
        <v>3795</v>
      </c>
      <c r="B3796" s="21">
        <v>43608</v>
      </c>
      <c r="C3796" s="43">
        <v>3</v>
      </c>
      <c r="D3796">
        <v>3430</v>
      </c>
      <c r="E3796" s="25">
        <f t="shared" si="719"/>
        <v>3430</v>
      </c>
      <c r="F3796" s="25">
        <f t="shared" si="720"/>
        <v>3457.5</v>
      </c>
      <c r="G3796" s="25">
        <f t="shared" si="709"/>
        <v>0.99204627621113517</v>
      </c>
      <c r="H3796" s="25">
        <f t="shared" si="716"/>
        <v>1.0047966317304369</v>
      </c>
      <c r="I3796" s="4">
        <f t="shared" si="710"/>
        <v>3413.6260927675839</v>
      </c>
      <c r="J3796" s="25">
        <f t="shared" si="717"/>
        <v>4246.6172569672126</v>
      </c>
      <c r="K3796" s="15">
        <f t="shared" si="711"/>
        <v>4266.9867160490021</v>
      </c>
      <c r="L3796" s="36">
        <f t="shared" si="712"/>
        <v>-836.9867160490021</v>
      </c>
      <c r="M3796" s="36">
        <f t="shared" si="713"/>
        <v>836.9867160490021</v>
      </c>
      <c r="N3796" s="36">
        <f t="shared" si="714"/>
        <v>0.24401945074314929</v>
      </c>
      <c r="O3796" s="36">
        <f t="shared" si="715"/>
        <v>700546.7628424929</v>
      </c>
      <c r="P3796" s="35">
        <f t="shared" si="718"/>
        <v>700546.7628424929</v>
      </c>
    </row>
    <row r="3797" spans="1:16" x14ac:dyDescent="0.4">
      <c r="A3797" s="1">
        <v>3796</v>
      </c>
      <c r="B3797" s="21">
        <v>43609</v>
      </c>
      <c r="C3797" s="43">
        <v>4</v>
      </c>
      <c r="D3797">
        <v>3430</v>
      </c>
      <c r="E3797" s="25">
        <f t="shared" si="719"/>
        <v>3485</v>
      </c>
      <c r="F3797" s="25">
        <f t="shared" si="720"/>
        <v>3485</v>
      </c>
      <c r="G3797" s="25">
        <f t="shared" si="709"/>
        <v>0.98421807747489243</v>
      </c>
      <c r="H3797" s="25">
        <f t="shared" si="716"/>
        <v>0.99880733708417879</v>
      </c>
      <c r="I3797" s="4">
        <f t="shared" si="710"/>
        <v>3434.0957186129699</v>
      </c>
      <c r="J3797" s="25">
        <f t="shared" si="717"/>
        <v>4246.5573935066259</v>
      </c>
      <c r="K3797" s="15">
        <f t="shared" si="711"/>
        <v>4241.4926819834845</v>
      </c>
      <c r="L3797" s="36">
        <f t="shared" si="712"/>
        <v>-811.49268198348454</v>
      </c>
      <c r="M3797" s="36">
        <f t="shared" si="713"/>
        <v>811.49268198348454</v>
      </c>
      <c r="N3797" s="36">
        <f t="shared" si="714"/>
        <v>0.23658678775028705</v>
      </c>
      <c r="O3797" s="36">
        <f t="shared" si="715"/>
        <v>658520.37291274883</v>
      </c>
      <c r="P3797" s="35">
        <f t="shared" si="718"/>
        <v>658520.37291274883</v>
      </c>
    </row>
    <row r="3798" spans="1:16" x14ac:dyDescent="0.4">
      <c r="A3798" s="1">
        <v>3797</v>
      </c>
      <c r="B3798" s="21">
        <v>43610</v>
      </c>
      <c r="C3798" s="43">
        <v>1</v>
      </c>
      <c r="D3798">
        <v>3650</v>
      </c>
      <c r="E3798" s="25">
        <f t="shared" si="719"/>
        <v>3485</v>
      </c>
      <c r="F3798" s="25">
        <f t="shared" si="720"/>
        <v>3485</v>
      </c>
      <c r="G3798" s="25">
        <f t="shared" si="709"/>
        <v>1.0473457675753228</v>
      </c>
      <c r="H3798" s="25">
        <f t="shared" si="716"/>
        <v>1.0016405964821891</v>
      </c>
      <c r="I3798" s="4">
        <f t="shared" si="710"/>
        <v>3644.0216309312732</v>
      </c>
      <c r="J3798" s="25">
        <f t="shared" si="717"/>
        <v>4246.4975300460383</v>
      </c>
      <c r="K3798" s="15">
        <f t="shared" si="711"/>
        <v>4253.4643189554563</v>
      </c>
      <c r="L3798" s="36">
        <f t="shared" si="712"/>
        <v>-603.46431895545629</v>
      </c>
      <c r="M3798" s="36">
        <f t="shared" si="713"/>
        <v>603.46431895545629</v>
      </c>
      <c r="N3798" s="36">
        <f t="shared" si="714"/>
        <v>0.16533269012478255</v>
      </c>
      <c r="O3798" s="36">
        <f t="shared" si="715"/>
        <v>364169.18425237271</v>
      </c>
      <c r="P3798" s="35">
        <f t="shared" si="718"/>
        <v>364169.18425237271</v>
      </c>
    </row>
    <row r="3799" spans="1:16" x14ac:dyDescent="0.4">
      <c r="A3799" s="1">
        <v>3798</v>
      </c>
      <c r="B3799" s="21">
        <v>43611</v>
      </c>
      <c r="C3799" s="43">
        <v>2</v>
      </c>
      <c r="D3799">
        <v>3430</v>
      </c>
      <c r="E3799" s="25">
        <f t="shared" si="719"/>
        <v>3485</v>
      </c>
      <c r="F3799" s="25">
        <f t="shared" si="720"/>
        <v>3485</v>
      </c>
      <c r="G3799" s="25">
        <f t="shared" si="709"/>
        <v>0.98421807747489243</v>
      </c>
      <c r="H3799" s="25">
        <f t="shared" si="716"/>
        <v>0.99475543470319527</v>
      </c>
      <c r="I3799" s="4">
        <f t="shared" si="710"/>
        <v>3448.0837001140962</v>
      </c>
      <c r="J3799" s="25">
        <f t="shared" si="717"/>
        <v>4246.4376665854516</v>
      </c>
      <c r="K3799" s="15">
        <f t="shared" si="711"/>
        <v>4224.1669469642329</v>
      </c>
      <c r="L3799" s="36">
        <f t="shared" si="712"/>
        <v>-794.16694696423292</v>
      </c>
      <c r="M3799" s="36">
        <f t="shared" si="713"/>
        <v>794.16694696423292</v>
      </c>
      <c r="N3799" s="36">
        <f t="shared" si="714"/>
        <v>0.23153555305079676</v>
      </c>
      <c r="O3799" s="36">
        <f t="shared" si="715"/>
        <v>630701.13965049072</v>
      </c>
      <c r="P3799" s="35">
        <f t="shared" si="718"/>
        <v>630701.13965049072</v>
      </c>
    </row>
    <row r="3800" spans="1:16" x14ac:dyDescent="0.4">
      <c r="A3800" s="1">
        <v>3799</v>
      </c>
      <c r="B3800" s="21">
        <v>43612</v>
      </c>
      <c r="C3800" s="43">
        <v>3</v>
      </c>
      <c r="D3800">
        <v>3430</v>
      </c>
      <c r="E3800" s="25">
        <f t="shared" si="719"/>
        <v>3485</v>
      </c>
      <c r="F3800" s="25">
        <f t="shared" si="720"/>
        <v>3457.5</v>
      </c>
      <c r="G3800" s="25">
        <f t="shared" si="709"/>
        <v>0.99204627621113517</v>
      </c>
      <c r="H3800" s="25">
        <f t="shared" si="716"/>
        <v>1.0047966317304369</v>
      </c>
      <c r="I3800" s="4">
        <f t="shared" si="710"/>
        <v>3413.6260927675839</v>
      </c>
      <c r="J3800" s="25">
        <f t="shared" si="717"/>
        <v>4246.3778031248639</v>
      </c>
      <c r="K3800" s="15">
        <f t="shared" si="711"/>
        <v>4266.7461136347556</v>
      </c>
      <c r="L3800" s="36">
        <f t="shared" si="712"/>
        <v>-836.7461136347556</v>
      </c>
      <c r="M3800" s="36">
        <f t="shared" si="713"/>
        <v>836.7461136347556</v>
      </c>
      <c r="N3800" s="36">
        <f t="shared" si="714"/>
        <v>0.24394930426669259</v>
      </c>
      <c r="O3800" s="36">
        <f t="shared" si="715"/>
        <v>700144.05868286733</v>
      </c>
      <c r="P3800" s="35">
        <f t="shared" si="718"/>
        <v>700144.05868286733</v>
      </c>
    </row>
    <row r="3801" spans="1:16" x14ac:dyDescent="0.4">
      <c r="A3801" s="1">
        <v>3800</v>
      </c>
      <c r="B3801" s="21">
        <v>43613</v>
      </c>
      <c r="C3801" s="43">
        <v>4</v>
      </c>
      <c r="D3801">
        <v>3430</v>
      </c>
      <c r="E3801" s="25">
        <f t="shared" si="719"/>
        <v>3430</v>
      </c>
      <c r="F3801" s="25">
        <f t="shared" si="720"/>
        <v>3430</v>
      </c>
      <c r="G3801" s="25">
        <f t="shared" si="709"/>
        <v>1</v>
      </c>
      <c r="H3801" s="25">
        <f t="shared" si="716"/>
        <v>0.99880733708417879</v>
      </c>
      <c r="I3801" s="4">
        <f t="shared" si="710"/>
        <v>3434.0957186129699</v>
      </c>
      <c r="J3801" s="25">
        <f t="shared" si="717"/>
        <v>4246.3179396642772</v>
      </c>
      <c r="K3801" s="15">
        <f t="shared" si="711"/>
        <v>4241.2535137288532</v>
      </c>
      <c r="L3801" s="36">
        <f t="shared" si="712"/>
        <v>-811.25351372885325</v>
      </c>
      <c r="M3801" s="36">
        <f t="shared" si="713"/>
        <v>811.25351372885325</v>
      </c>
      <c r="N3801" s="36">
        <f t="shared" si="714"/>
        <v>0.23651705939616713</v>
      </c>
      <c r="O3801" s="36">
        <f t="shared" si="715"/>
        <v>658132.26353741065</v>
      </c>
      <c r="P3801" s="35">
        <f t="shared" si="718"/>
        <v>658132.26353741065</v>
      </c>
    </row>
    <row r="3802" spans="1:16" x14ac:dyDescent="0.4">
      <c r="A3802" s="1">
        <v>3801</v>
      </c>
      <c r="B3802" s="21">
        <v>43614</v>
      </c>
      <c r="C3802" s="43">
        <v>1</v>
      </c>
      <c r="D3802">
        <v>3430</v>
      </c>
      <c r="E3802" s="25">
        <f t="shared" si="719"/>
        <v>3430</v>
      </c>
      <c r="F3802" s="25">
        <f t="shared" si="720"/>
        <v>3430</v>
      </c>
      <c r="G3802" s="25">
        <f t="shared" si="709"/>
        <v>1</v>
      </c>
      <c r="H3802" s="25">
        <f t="shared" si="716"/>
        <v>1.0016405964821891</v>
      </c>
      <c r="I3802" s="4">
        <f t="shared" si="710"/>
        <v>3424.3819709847307</v>
      </c>
      <c r="J3802" s="25">
        <f t="shared" si="717"/>
        <v>4246.2580762036896</v>
      </c>
      <c r="K3802" s="15">
        <f t="shared" si="711"/>
        <v>4253.2244722659761</v>
      </c>
      <c r="L3802" s="36">
        <f t="shared" si="712"/>
        <v>-823.22447226597615</v>
      </c>
      <c r="M3802" s="36">
        <f t="shared" si="713"/>
        <v>823.22447226597615</v>
      </c>
      <c r="N3802" s="36">
        <f t="shared" si="714"/>
        <v>0.2400071347714216</v>
      </c>
      <c r="O3802" s="36">
        <f t="shared" si="715"/>
        <v>677698.53173759498</v>
      </c>
      <c r="P3802" s="35">
        <f t="shared" si="718"/>
        <v>677698.53173759498</v>
      </c>
    </row>
    <row r="3803" spans="1:16" x14ac:dyDescent="0.4">
      <c r="A3803" s="1">
        <v>3802</v>
      </c>
      <c r="B3803" s="21">
        <v>43615</v>
      </c>
      <c r="C3803" s="43">
        <v>2</v>
      </c>
      <c r="D3803">
        <v>3430</v>
      </c>
      <c r="E3803" s="25">
        <f t="shared" si="719"/>
        <v>3430</v>
      </c>
      <c r="F3803" s="25">
        <f t="shared" si="720"/>
        <v>3430</v>
      </c>
      <c r="G3803" s="25">
        <f t="shared" si="709"/>
        <v>1</v>
      </c>
      <c r="H3803" s="25">
        <f t="shared" si="716"/>
        <v>0.99475543470319527</v>
      </c>
      <c r="I3803" s="4">
        <f t="shared" si="710"/>
        <v>3448.0837001140962</v>
      </c>
      <c r="J3803" s="25">
        <f t="shared" si="717"/>
        <v>4246.1982127431029</v>
      </c>
      <c r="K3803" s="15">
        <f t="shared" si="711"/>
        <v>4223.9287489531962</v>
      </c>
      <c r="L3803" s="36">
        <f t="shared" si="712"/>
        <v>-793.92874895319619</v>
      </c>
      <c r="M3803" s="36">
        <f t="shared" si="713"/>
        <v>793.92874895319619</v>
      </c>
      <c r="N3803" s="36">
        <f t="shared" si="714"/>
        <v>0.23146610756652949</v>
      </c>
      <c r="O3803" s="36">
        <f t="shared" si="715"/>
        <v>630322.85841438721</v>
      </c>
      <c r="P3803" s="35">
        <f t="shared" si="718"/>
        <v>630322.85841438721</v>
      </c>
    </row>
    <row r="3804" spans="1:16" x14ac:dyDescent="0.4">
      <c r="A3804" s="1">
        <v>3803</v>
      </c>
      <c r="B3804" s="21">
        <v>43616</v>
      </c>
      <c r="C3804" s="43">
        <v>3</v>
      </c>
      <c r="D3804">
        <v>3430</v>
      </c>
      <c r="E3804" s="25">
        <f t="shared" si="719"/>
        <v>3430</v>
      </c>
      <c r="F3804" s="25">
        <f t="shared" si="720"/>
        <v>3457.5</v>
      </c>
      <c r="G3804" s="25">
        <f t="shared" si="709"/>
        <v>0.99204627621113517</v>
      </c>
      <c r="H3804" s="25">
        <f t="shared" si="716"/>
        <v>1.0047966317304369</v>
      </c>
      <c r="I3804" s="4">
        <f t="shared" si="710"/>
        <v>3413.6260927675839</v>
      </c>
      <c r="J3804" s="25">
        <f t="shared" si="717"/>
        <v>4246.1383492825153</v>
      </c>
      <c r="K3804" s="15">
        <f t="shared" si="711"/>
        <v>4266.5055112205082</v>
      </c>
      <c r="L3804" s="36">
        <f t="shared" si="712"/>
        <v>-836.5055112205082</v>
      </c>
      <c r="M3804" s="36">
        <f t="shared" si="713"/>
        <v>836.5055112205082</v>
      </c>
      <c r="N3804" s="36">
        <f t="shared" si="714"/>
        <v>0.24387915779023561</v>
      </c>
      <c r="O3804" s="36">
        <f t="shared" si="715"/>
        <v>699741.47030228376</v>
      </c>
      <c r="P3804" s="35">
        <f t="shared" si="718"/>
        <v>699741.47030228376</v>
      </c>
    </row>
    <row r="3805" spans="1:16" x14ac:dyDescent="0.4">
      <c r="A3805" s="1">
        <v>3804</v>
      </c>
      <c r="B3805" s="21">
        <v>43617</v>
      </c>
      <c r="C3805" s="43">
        <v>4</v>
      </c>
      <c r="D3805">
        <v>3430</v>
      </c>
      <c r="E3805" s="25">
        <f t="shared" si="719"/>
        <v>3485</v>
      </c>
      <c r="F3805" s="25">
        <f t="shared" si="720"/>
        <v>3485</v>
      </c>
      <c r="G3805" s="25">
        <f t="shared" si="709"/>
        <v>0.98421807747489243</v>
      </c>
      <c r="H3805" s="25">
        <f t="shared" si="716"/>
        <v>0.99880733708417879</v>
      </c>
      <c r="I3805" s="4">
        <f t="shared" si="710"/>
        <v>3434.0957186129699</v>
      </c>
      <c r="J3805" s="25">
        <f t="shared" si="717"/>
        <v>4246.0784858219286</v>
      </c>
      <c r="K3805" s="15">
        <f t="shared" si="711"/>
        <v>4241.0143454742229</v>
      </c>
      <c r="L3805" s="36">
        <f t="shared" si="712"/>
        <v>-811.01434547422286</v>
      </c>
      <c r="M3805" s="36">
        <f t="shared" si="713"/>
        <v>811.01434547422286</v>
      </c>
      <c r="N3805" s="36">
        <f t="shared" si="714"/>
        <v>0.23644733104204749</v>
      </c>
      <c r="O3805" s="36">
        <f t="shared" si="715"/>
        <v>657744.26856498211</v>
      </c>
      <c r="P3805" s="35">
        <f t="shared" si="718"/>
        <v>657744.26856498211</v>
      </c>
    </row>
    <row r="3806" spans="1:16" x14ac:dyDescent="0.4">
      <c r="A3806" s="1">
        <v>3805</v>
      </c>
      <c r="B3806" s="21">
        <v>43618</v>
      </c>
      <c r="C3806" s="43">
        <v>1</v>
      </c>
      <c r="D3806">
        <v>3650</v>
      </c>
      <c r="E3806" s="25">
        <f t="shared" si="719"/>
        <v>3485</v>
      </c>
      <c r="F3806" s="25">
        <f t="shared" si="720"/>
        <v>3485</v>
      </c>
      <c r="G3806" s="25">
        <f t="shared" si="709"/>
        <v>1.0473457675753228</v>
      </c>
      <c r="H3806" s="25">
        <f t="shared" si="716"/>
        <v>1.0016405964821891</v>
      </c>
      <c r="I3806" s="4">
        <f t="shared" si="710"/>
        <v>3644.0216309312732</v>
      </c>
      <c r="J3806" s="25">
        <f t="shared" si="717"/>
        <v>4246.0186223613409</v>
      </c>
      <c r="K3806" s="15">
        <f t="shared" si="711"/>
        <v>4252.984625576496</v>
      </c>
      <c r="L3806" s="36">
        <f t="shared" si="712"/>
        <v>-602.984625576496</v>
      </c>
      <c r="M3806" s="36">
        <f t="shared" si="713"/>
        <v>602.984625576496</v>
      </c>
      <c r="N3806" s="36">
        <f t="shared" si="714"/>
        <v>0.16520126728123177</v>
      </c>
      <c r="O3806" s="36">
        <f t="shared" si="715"/>
        <v>363590.45868162706</v>
      </c>
      <c r="P3806" s="35">
        <f t="shared" si="718"/>
        <v>363590.45868162706</v>
      </c>
    </row>
    <row r="3807" spans="1:16" x14ac:dyDescent="0.4">
      <c r="A3807" s="1">
        <v>3806</v>
      </c>
      <c r="B3807" s="21">
        <v>43619</v>
      </c>
      <c r="C3807" s="43">
        <v>2</v>
      </c>
      <c r="D3807">
        <v>3430</v>
      </c>
      <c r="E3807" s="25">
        <f t="shared" si="719"/>
        <v>3485</v>
      </c>
      <c r="F3807" s="25">
        <f t="shared" si="720"/>
        <v>3485</v>
      </c>
      <c r="G3807" s="25">
        <f t="shared" si="709"/>
        <v>0.98421807747489243</v>
      </c>
      <c r="H3807" s="25">
        <f t="shared" si="716"/>
        <v>0.99475543470319527</v>
      </c>
      <c r="I3807" s="4">
        <f t="shared" si="710"/>
        <v>3448.0837001140962</v>
      </c>
      <c r="J3807" s="25">
        <f t="shared" si="717"/>
        <v>4245.9587589007542</v>
      </c>
      <c r="K3807" s="15">
        <f t="shared" si="711"/>
        <v>4223.6905509421595</v>
      </c>
      <c r="L3807" s="36">
        <f t="shared" si="712"/>
        <v>-793.69055094215946</v>
      </c>
      <c r="M3807" s="36">
        <f t="shared" si="713"/>
        <v>793.69055094215946</v>
      </c>
      <c r="N3807" s="36">
        <f t="shared" si="714"/>
        <v>0.23139666208226223</v>
      </c>
      <c r="O3807" s="36">
        <f t="shared" si="715"/>
        <v>629944.69065486861</v>
      </c>
      <c r="P3807" s="35">
        <f t="shared" si="718"/>
        <v>629944.69065486861</v>
      </c>
    </row>
    <row r="3808" spans="1:16" x14ac:dyDescent="0.4">
      <c r="A3808" s="1">
        <v>3807</v>
      </c>
      <c r="B3808" s="21">
        <v>43620</v>
      </c>
      <c r="C3808" s="43">
        <v>3</v>
      </c>
      <c r="D3808">
        <v>3430</v>
      </c>
      <c r="E3808" s="25">
        <f t="shared" si="719"/>
        <v>3485</v>
      </c>
      <c r="F3808" s="25">
        <f t="shared" si="720"/>
        <v>3457.5</v>
      </c>
      <c r="G3808" s="25">
        <f t="shared" si="709"/>
        <v>0.99204627621113517</v>
      </c>
      <c r="H3808" s="25">
        <f t="shared" si="716"/>
        <v>1.0047966317304369</v>
      </c>
      <c r="I3808" s="4">
        <f t="shared" si="710"/>
        <v>3413.6260927675839</v>
      </c>
      <c r="J3808" s="25">
        <f t="shared" si="717"/>
        <v>4245.8988954401666</v>
      </c>
      <c r="K3808" s="15">
        <f t="shared" si="711"/>
        <v>4266.2649088062617</v>
      </c>
      <c r="L3808" s="36">
        <f t="shared" si="712"/>
        <v>-836.2649088062617</v>
      </c>
      <c r="M3808" s="36">
        <f t="shared" si="713"/>
        <v>836.2649088062617</v>
      </c>
      <c r="N3808" s="36">
        <f t="shared" si="714"/>
        <v>0.24380901131377891</v>
      </c>
      <c r="O3808" s="36">
        <f t="shared" si="715"/>
        <v>699338.99770074524</v>
      </c>
      <c r="P3808" s="35">
        <f t="shared" si="718"/>
        <v>699338.99770074524</v>
      </c>
    </row>
    <row r="3809" spans="1:16" x14ac:dyDescent="0.4">
      <c r="A3809" s="1">
        <v>3808</v>
      </c>
      <c r="B3809" s="21">
        <v>43621</v>
      </c>
      <c r="C3809" s="43">
        <v>4</v>
      </c>
      <c r="D3809">
        <v>3430</v>
      </c>
      <c r="E3809" s="25">
        <f t="shared" si="719"/>
        <v>3430</v>
      </c>
      <c r="F3809" s="25">
        <f t="shared" si="720"/>
        <v>3457.5</v>
      </c>
      <c r="G3809" s="25">
        <f t="shared" si="709"/>
        <v>0.99204627621113517</v>
      </c>
      <c r="H3809" s="25">
        <f t="shared" si="716"/>
        <v>0.99880733708417879</v>
      </c>
      <c r="I3809" s="4">
        <f t="shared" si="710"/>
        <v>3434.0957186129699</v>
      </c>
      <c r="J3809" s="25">
        <f t="shared" si="717"/>
        <v>4245.8390319795799</v>
      </c>
      <c r="K3809" s="15">
        <f t="shared" si="711"/>
        <v>4240.7751772195916</v>
      </c>
      <c r="L3809" s="36">
        <f t="shared" si="712"/>
        <v>-810.77517721959157</v>
      </c>
      <c r="M3809" s="36">
        <f t="shared" si="713"/>
        <v>810.77517721959157</v>
      </c>
      <c r="N3809" s="36">
        <f t="shared" si="714"/>
        <v>0.23637760268792757</v>
      </c>
      <c r="O3809" s="36">
        <f t="shared" si="715"/>
        <v>657356.38799546007</v>
      </c>
      <c r="P3809" s="35">
        <f t="shared" si="718"/>
        <v>657356.38799546007</v>
      </c>
    </row>
    <row r="3810" spans="1:16" x14ac:dyDescent="0.4">
      <c r="A3810" s="1">
        <v>3809</v>
      </c>
      <c r="B3810" s="21">
        <v>43622</v>
      </c>
      <c r="C3810" s="43">
        <v>1</v>
      </c>
      <c r="D3810">
        <v>3430</v>
      </c>
      <c r="E3810" s="25">
        <f t="shared" si="719"/>
        <v>3485</v>
      </c>
      <c r="F3810" s="25">
        <f t="shared" si="720"/>
        <v>3485</v>
      </c>
      <c r="G3810" s="25">
        <f t="shared" si="709"/>
        <v>0.98421807747489243</v>
      </c>
      <c r="H3810" s="25">
        <f t="shared" si="716"/>
        <v>1.0016405964821891</v>
      </c>
      <c r="I3810" s="4">
        <f t="shared" si="710"/>
        <v>3424.3819709847307</v>
      </c>
      <c r="J3810" s="25">
        <f t="shared" si="717"/>
        <v>4245.7791685189923</v>
      </c>
      <c r="K3810" s="15">
        <f t="shared" si="711"/>
        <v>4252.7447788870159</v>
      </c>
      <c r="L3810" s="36">
        <f t="shared" si="712"/>
        <v>-822.74477888701585</v>
      </c>
      <c r="M3810" s="36">
        <f t="shared" si="713"/>
        <v>822.74477888701585</v>
      </c>
      <c r="N3810" s="36">
        <f t="shared" si="714"/>
        <v>0.23986728247434866</v>
      </c>
      <c r="O3810" s="36">
        <f t="shared" si="715"/>
        <v>676908.97118584462</v>
      </c>
      <c r="P3810" s="35">
        <f t="shared" si="718"/>
        <v>676908.97118584462</v>
      </c>
    </row>
    <row r="3811" spans="1:16" x14ac:dyDescent="0.4">
      <c r="A3811" s="1">
        <v>3810</v>
      </c>
      <c r="B3811" s="21">
        <v>43623</v>
      </c>
      <c r="C3811" s="43">
        <v>2</v>
      </c>
      <c r="D3811">
        <v>3650</v>
      </c>
      <c r="E3811" s="25">
        <f t="shared" si="719"/>
        <v>3485</v>
      </c>
      <c r="F3811" s="25">
        <f t="shared" si="720"/>
        <v>3485</v>
      </c>
      <c r="G3811" s="25">
        <f t="shared" si="709"/>
        <v>1.0473457675753228</v>
      </c>
      <c r="H3811" s="25">
        <f t="shared" si="716"/>
        <v>0.99475543470319527</v>
      </c>
      <c r="I3811" s="4">
        <f t="shared" si="710"/>
        <v>3669.2435875849715</v>
      </c>
      <c r="J3811" s="25">
        <f t="shared" si="717"/>
        <v>4245.7193050584056</v>
      </c>
      <c r="K3811" s="15">
        <f t="shared" si="711"/>
        <v>4223.4523529311227</v>
      </c>
      <c r="L3811" s="36">
        <f t="shared" si="712"/>
        <v>-573.45235293112273</v>
      </c>
      <c r="M3811" s="36">
        <f t="shared" si="713"/>
        <v>573.45235293112273</v>
      </c>
      <c r="N3811" s="36">
        <f t="shared" si="714"/>
        <v>0.15711023367975965</v>
      </c>
      <c r="O3811" s="36">
        <f t="shared" si="715"/>
        <v>328847.60108224093</v>
      </c>
      <c r="P3811" s="35">
        <f t="shared" si="718"/>
        <v>328847.60108224093</v>
      </c>
    </row>
    <row r="3812" spans="1:16" x14ac:dyDescent="0.4">
      <c r="A3812" s="1">
        <v>3811</v>
      </c>
      <c r="B3812" s="21">
        <v>43624</v>
      </c>
      <c r="C3812" s="43">
        <v>3</v>
      </c>
      <c r="D3812">
        <v>3430</v>
      </c>
      <c r="E3812" s="25">
        <f t="shared" si="719"/>
        <v>3485</v>
      </c>
      <c r="F3812" s="25">
        <f t="shared" si="720"/>
        <v>3485</v>
      </c>
      <c r="G3812" s="25">
        <f t="shared" si="709"/>
        <v>0.98421807747489243</v>
      </c>
      <c r="H3812" s="25">
        <f t="shared" si="716"/>
        <v>1.0047966317304369</v>
      </c>
      <c r="I3812" s="4">
        <f t="shared" si="710"/>
        <v>3413.6260927675839</v>
      </c>
      <c r="J3812" s="25">
        <f t="shared" si="717"/>
        <v>4245.6594415978179</v>
      </c>
      <c r="K3812" s="15">
        <f t="shared" si="711"/>
        <v>4266.0243063920152</v>
      </c>
      <c r="L3812" s="36">
        <f t="shared" si="712"/>
        <v>-836.02430639201521</v>
      </c>
      <c r="M3812" s="36">
        <f t="shared" si="713"/>
        <v>836.02430639201521</v>
      </c>
      <c r="N3812" s="36">
        <f t="shared" si="714"/>
        <v>0.24373886483732221</v>
      </c>
      <c r="O3812" s="36">
        <f t="shared" si="715"/>
        <v>698936.64087825012</v>
      </c>
      <c r="P3812" s="35">
        <f t="shared" si="718"/>
        <v>698936.64087825012</v>
      </c>
    </row>
    <row r="3813" spans="1:16" x14ac:dyDescent="0.4">
      <c r="A3813" s="1">
        <v>3812</v>
      </c>
      <c r="B3813" s="21">
        <v>43625</v>
      </c>
      <c r="C3813" s="43">
        <v>4</v>
      </c>
      <c r="D3813">
        <v>3430</v>
      </c>
      <c r="E3813" s="25">
        <f t="shared" si="719"/>
        <v>3485</v>
      </c>
      <c r="F3813" s="25">
        <f t="shared" si="720"/>
        <v>3457.5</v>
      </c>
      <c r="G3813" s="25">
        <f t="shared" si="709"/>
        <v>0.99204627621113517</v>
      </c>
      <c r="H3813" s="25">
        <f t="shared" si="716"/>
        <v>0.99880733708417879</v>
      </c>
      <c r="I3813" s="4">
        <f t="shared" si="710"/>
        <v>3434.0957186129699</v>
      </c>
      <c r="J3813" s="25">
        <f t="shared" si="717"/>
        <v>4245.5995781372312</v>
      </c>
      <c r="K3813" s="15">
        <f t="shared" si="711"/>
        <v>4240.5360089649612</v>
      </c>
      <c r="L3813" s="36">
        <f t="shared" si="712"/>
        <v>-810.53600896496118</v>
      </c>
      <c r="M3813" s="36">
        <f t="shared" si="713"/>
        <v>810.53600896496118</v>
      </c>
      <c r="N3813" s="36">
        <f t="shared" si="714"/>
        <v>0.23630787433380793</v>
      </c>
      <c r="O3813" s="36">
        <f t="shared" si="715"/>
        <v>656968.62182884768</v>
      </c>
      <c r="P3813" s="35">
        <f t="shared" si="718"/>
        <v>656968.62182884768</v>
      </c>
    </row>
    <row r="3814" spans="1:16" x14ac:dyDescent="0.4">
      <c r="A3814" s="1">
        <v>3813</v>
      </c>
      <c r="B3814" s="21">
        <v>43626</v>
      </c>
      <c r="C3814" s="43">
        <v>1</v>
      </c>
      <c r="D3814">
        <v>3430</v>
      </c>
      <c r="E3814" s="25">
        <f t="shared" si="719"/>
        <v>3430</v>
      </c>
      <c r="F3814" s="25">
        <f t="shared" si="720"/>
        <v>3457.5</v>
      </c>
      <c r="G3814" s="25">
        <f t="shared" si="709"/>
        <v>0.99204627621113517</v>
      </c>
      <c r="H3814" s="25">
        <f t="shared" si="716"/>
        <v>1.0016405964821891</v>
      </c>
      <c r="I3814" s="4">
        <f t="shared" si="710"/>
        <v>3424.3819709847307</v>
      </c>
      <c r="J3814" s="25">
        <f t="shared" si="717"/>
        <v>4245.5397146766436</v>
      </c>
      <c r="K3814" s="15">
        <f t="shared" si="711"/>
        <v>4252.5049321975357</v>
      </c>
      <c r="L3814" s="36">
        <f t="shared" si="712"/>
        <v>-822.50493219753571</v>
      </c>
      <c r="M3814" s="36">
        <f t="shared" si="713"/>
        <v>822.50493219753571</v>
      </c>
      <c r="N3814" s="36">
        <f t="shared" si="714"/>
        <v>0.23979735632581217</v>
      </c>
      <c r="O3814" s="36">
        <f t="shared" si="715"/>
        <v>676514.36348927277</v>
      </c>
      <c r="P3814" s="35">
        <f t="shared" si="718"/>
        <v>676514.36348927277</v>
      </c>
    </row>
    <row r="3815" spans="1:16" x14ac:dyDescent="0.4">
      <c r="A3815" s="1">
        <v>3814</v>
      </c>
      <c r="B3815" s="21">
        <v>43627</v>
      </c>
      <c r="C3815" s="43">
        <v>2</v>
      </c>
      <c r="D3815">
        <v>3430</v>
      </c>
      <c r="E3815" s="25">
        <f t="shared" si="719"/>
        <v>3485</v>
      </c>
      <c r="F3815" s="25">
        <f t="shared" si="720"/>
        <v>3485</v>
      </c>
      <c r="G3815" s="25">
        <f t="shared" si="709"/>
        <v>0.98421807747489243</v>
      </c>
      <c r="H3815" s="25">
        <f t="shared" si="716"/>
        <v>0.99475543470319527</v>
      </c>
      <c r="I3815" s="4">
        <f t="shared" si="710"/>
        <v>3448.0837001140962</v>
      </c>
      <c r="J3815" s="25">
        <f t="shared" si="717"/>
        <v>4245.4798512160569</v>
      </c>
      <c r="K3815" s="15">
        <f t="shared" si="711"/>
        <v>4223.2141549200851</v>
      </c>
      <c r="L3815" s="36">
        <f t="shared" si="712"/>
        <v>-793.21415492008509</v>
      </c>
      <c r="M3815" s="36">
        <f t="shared" si="713"/>
        <v>793.21415492008509</v>
      </c>
      <c r="N3815" s="36">
        <f t="shared" si="714"/>
        <v>0.23125777111372744</v>
      </c>
      <c r="O3815" s="36">
        <f t="shared" si="715"/>
        <v>629188.6955655847</v>
      </c>
      <c r="P3815" s="35">
        <f t="shared" si="718"/>
        <v>629188.6955655847</v>
      </c>
    </row>
    <row r="3816" spans="1:16" x14ac:dyDescent="0.4">
      <c r="A3816" s="1">
        <v>3815</v>
      </c>
      <c r="B3816" s="21">
        <v>43628</v>
      </c>
      <c r="C3816" s="43">
        <v>3</v>
      </c>
      <c r="D3816">
        <v>3650</v>
      </c>
      <c r="E3816" s="25">
        <f t="shared" si="719"/>
        <v>3485</v>
      </c>
      <c r="F3816" s="25">
        <f t="shared" si="720"/>
        <v>3866.125</v>
      </c>
      <c r="G3816" s="25">
        <f t="shared" si="709"/>
        <v>0.94409777231724268</v>
      </c>
      <c r="H3816" s="25">
        <f t="shared" si="716"/>
        <v>1.0047966317304369</v>
      </c>
      <c r="I3816" s="4">
        <f t="shared" si="710"/>
        <v>3632.5758713124433</v>
      </c>
      <c r="J3816" s="25">
        <f t="shared" si="717"/>
        <v>4245.4199877554693</v>
      </c>
      <c r="K3816" s="15">
        <f t="shared" si="711"/>
        <v>4265.7837039777678</v>
      </c>
      <c r="L3816" s="36">
        <f t="shared" si="712"/>
        <v>-615.7837039777678</v>
      </c>
      <c r="M3816" s="36">
        <f t="shared" si="713"/>
        <v>615.7837039777678</v>
      </c>
      <c r="N3816" s="36">
        <f t="shared" si="714"/>
        <v>0.16870786410349803</v>
      </c>
      <c r="O3816" s="36">
        <f t="shared" si="715"/>
        <v>379189.57008457917</v>
      </c>
      <c r="P3816" s="35">
        <f t="shared" si="718"/>
        <v>379189.57008457917</v>
      </c>
    </row>
    <row r="3817" spans="1:16" x14ac:dyDescent="0.4">
      <c r="A3817" s="1">
        <v>3816</v>
      </c>
      <c r="B3817" s="21">
        <v>43629</v>
      </c>
      <c r="C3817" s="43">
        <v>4</v>
      </c>
      <c r="D3817">
        <v>3430</v>
      </c>
      <c r="E3817" s="25">
        <f t="shared" si="719"/>
        <v>4247.25</v>
      </c>
      <c r="F3817" s="25">
        <f t="shared" si="720"/>
        <v>4469.625</v>
      </c>
      <c r="G3817" s="25">
        <f t="shared" si="709"/>
        <v>0.76740218698436669</v>
      </c>
      <c r="H3817" s="25">
        <f t="shared" si="716"/>
        <v>0.99880733708417879</v>
      </c>
      <c r="I3817" s="4">
        <f t="shared" si="710"/>
        <v>3434.0957186129699</v>
      </c>
      <c r="J3817" s="25">
        <f t="shared" si="717"/>
        <v>4245.3601242948826</v>
      </c>
      <c r="K3817" s="15">
        <f t="shared" si="711"/>
        <v>4240.2968407103299</v>
      </c>
      <c r="L3817" s="36">
        <f t="shared" si="712"/>
        <v>-810.29684071032989</v>
      </c>
      <c r="M3817" s="36">
        <f t="shared" si="713"/>
        <v>810.29684071032989</v>
      </c>
      <c r="N3817" s="36">
        <f t="shared" si="714"/>
        <v>0.23623814597968801</v>
      </c>
      <c r="O3817" s="36">
        <f t="shared" si="715"/>
        <v>656580.97006514168</v>
      </c>
      <c r="P3817" s="35">
        <f t="shared" si="718"/>
        <v>656580.97006514168</v>
      </c>
    </row>
    <row r="3818" spans="1:16" x14ac:dyDescent="0.4">
      <c r="A3818" s="1">
        <v>3817</v>
      </c>
      <c r="B3818" s="21">
        <v>43630</v>
      </c>
      <c r="C3818" s="43">
        <v>1</v>
      </c>
      <c r="D3818">
        <v>6479</v>
      </c>
      <c r="E3818" s="25">
        <f t="shared" si="719"/>
        <v>4692</v>
      </c>
      <c r="F3818" s="25">
        <f t="shared" si="720"/>
        <v>4650.5</v>
      </c>
      <c r="G3818" s="25">
        <f t="shared" si="709"/>
        <v>1.3931835286528331</v>
      </c>
      <c r="H3818" s="25">
        <f t="shared" si="716"/>
        <v>1.0016405964821891</v>
      </c>
      <c r="I3818" s="4">
        <f t="shared" si="710"/>
        <v>6468.3879854256766</v>
      </c>
      <c r="J3818" s="25">
        <f t="shared" si="717"/>
        <v>4245.3002608342949</v>
      </c>
      <c r="K3818" s="15">
        <f t="shared" si="711"/>
        <v>4252.2650855080556</v>
      </c>
      <c r="L3818" s="36">
        <f t="shared" si="712"/>
        <v>2226.7349144919444</v>
      </c>
      <c r="M3818" s="36">
        <f t="shared" si="713"/>
        <v>2226.7349144919444</v>
      </c>
      <c r="N3818" s="36">
        <f t="shared" si="714"/>
        <v>0.34368496905262302</v>
      </c>
      <c r="O3818" s="36">
        <f t="shared" si="715"/>
        <v>4958348.3794174474</v>
      </c>
      <c r="P3818" s="35">
        <f t="shared" si="718"/>
        <v>4958348.3794174474</v>
      </c>
    </row>
    <row r="3819" spans="1:16" x14ac:dyDescent="0.4">
      <c r="A3819" s="1">
        <v>3818</v>
      </c>
      <c r="B3819" s="21">
        <v>43631</v>
      </c>
      <c r="C3819" s="43">
        <v>2</v>
      </c>
      <c r="D3819">
        <v>5209</v>
      </c>
      <c r="E3819" s="25">
        <f t="shared" si="719"/>
        <v>4609</v>
      </c>
      <c r="F3819" s="25">
        <f t="shared" si="720"/>
        <v>4577.375</v>
      </c>
      <c r="G3819" s="25">
        <f t="shared" si="709"/>
        <v>1.1379884759277969</v>
      </c>
      <c r="H3819" s="25">
        <f t="shared" si="716"/>
        <v>0.99475543470319527</v>
      </c>
      <c r="I3819" s="4">
        <f t="shared" si="710"/>
        <v>5236.4629719808536</v>
      </c>
      <c r="J3819" s="25">
        <f t="shared" si="717"/>
        <v>4245.2403973737082</v>
      </c>
      <c r="K3819" s="15">
        <f t="shared" si="711"/>
        <v>4222.9759569090484</v>
      </c>
      <c r="L3819" s="36">
        <f t="shared" si="712"/>
        <v>986.02404309095164</v>
      </c>
      <c r="M3819" s="36">
        <f t="shared" si="713"/>
        <v>986.02404309095164</v>
      </c>
      <c r="N3819" s="36">
        <f t="shared" si="714"/>
        <v>0.18929238684794616</v>
      </c>
      <c r="O3819" s="36">
        <f t="shared" si="715"/>
        <v>972243.41355342686</v>
      </c>
      <c r="P3819" s="35">
        <f t="shared" si="718"/>
        <v>972243.41355342686</v>
      </c>
    </row>
    <row r="3820" spans="1:16" x14ac:dyDescent="0.4">
      <c r="A3820" s="1">
        <v>3819</v>
      </c>
      <c r="B3820" s="21">
        <v>43632</v>
      </c>
      <c r="C3820" s="43">
        <v>3</v>
      </c>
      <c r="D3820">
        <v>3318</v>
      </c>
      <c r="E3820" s="25">
        <f t="shared" si="719"/>
        <v>4545.75</v>
      </c>
      <c r="F3820" s="25">
        <f t="shared" si="720"/>
        <v>4465.25</v>
      </c>
      <c r="G3820" s="25">
        <f t="shared" si="709"/>
        <v>0.74307149655674376</v>
      </c>
      <c r="H3820" s="25">
        <f t="shared" si="716"/>
        <v>1.0047966317304369</v>
      </c>
      <c r="I3820" s="4">
        <f t="shared" si="710"/>
        <v>3302.160750962928</v>
      </c>
      <c r="J3820" s="25">
        <f t="shared" si="717"/>
        <v>4245.1805339131206</v>
      </c>
      <c r="K3820" s="15">
        <f t="shared" si="711"/>
        <v>4265.5431015635213</v>
      </c>
      <c r="L3820" s="36">
        <f t="shared" si="712"/>
        <v>-947.5431015635213</v>
      </c>
      <c r="M3820" s="36">
        <f t="shared" si="713"/>
        <v>947.5431015635213</v>
      </c>
      <c r="N3820" s="36">
        <f t="shared" si="714"/>
        <v>0.28557658274970504</v>
      </c>
      <c r="O3820" s="36">
        <f t="shared" si="715"/>
        <v>897837.9293206177</v>
      </c>
      <c r="P3820" s="35">
        <f t="shared" si="718"/>
        <v>897837.9293206177</v>
      </c>
    </row>
    <row r="3821" spans="1:16" x14ac:dyDescent="0.4">
      <c r="A3821" s="1">
        <v>3820</v>
      </c>
      <c r="B3821" s="21">
        <v>43633</v>
      </c>
      <c r="C3821" s="43">
        <v>4</v>
      </c>
      <c r="D3821">
        <v>3177</v>
      </c>
      <c r="E3821" s="25">
        <f t="shared" si="719"/>
        <v>4384.75</v>
      </c>
      <c r="F3821" s="25">
        <f t="shared" si="720"/>
        <v>4385.25</v>
      </c>
      <c r="G3821" s="25">
        <f t="shared" ref="G3821:G3884" si="721">D3821/F3821</f>
        <v>0.7244740892765521</v>
      </c>
      <c r="H3821" s="25">
        <f t="shared" si="716"/>
        <v>0.99880733708417879</v>
      </c>
      <c r="I3821" s="4">
        <f t="shared" ref="I3821:I3884" si="722">D3821/H3821</f>
        <v>3180.793614586999</v>
      </c>
      <c r="J3821" s="25">
        <f t="shared" si="717"/>
        <v>4245.1206704525339</v>
      </c>
      <c r="K3821" s="15">
        <f t="shared" ref="K3821:K3884" si="723">H3821*J3821</f>
        <v>4240.0576724556995</v>
      </c>
      <c r="L3821" s="36">
        <f t="shared" ref="L3821:L3884" si="724">D3821-K3821</f>
        <v>-1063.0576724556995</v>
      </c>
      <c r="M3821" s="36">
        <f t="shared" ref="M3821:M3884" si="725">ABS(L3821)</f>
        <v>1063.0576724556995</v>
      </c>
      <c r="N3821" s="36">
        <f t="shared" ref="N3821:N3884" si="726">M3821/D3821</f>
        <v>0.33461053586896428</v>
      </c>
      <c r="O3821" s="36">
        <f t="shared" ref="O3821:O3884" si="727">L3821^2</f>
        <v>1130091.6149669292</v>
      </c>
      <c r="P3821" s="35">
        <f t="shared" si="718"/>
        <v>1130091.6149669292</v>
      </c>
    </row>
    <row r="3822" spans="1:16" x14ac:dyDescent="0.4">
      <c r="A3822" s="1">
        <v>3821</v>
      </c>
      <c r="B3822" s="21">
        <v>43634</v>
      </c>
      <c r="C3822" s="43">
        <v>1</v>
      </c>
      <c r="D3822">
        <v>5835</v>
      </c>
      <c r="E3822" s="25">
        <f t="shared" si="719"/>
        <v>4385.75</v>
      </c>
      <c r="F3822" s="25">
        <f t="shared" si="720"/>
        <v>4399.75</v>
      </c>
      <c r="G3822" s="25">
        <f t="shared" si="721"/>
        <v>1.3262117165748053</v>
      </c>
      <c r="H3822" s="25">
        <f t="shared" si="716"/>
        <v>1.0016405964821891</v>
      </c>
      <c r="I3822" s="4">
        <f t="shared" si="722"/>
        <v>5825.4427990367067</v>
      </c>
      <c r="J3822" s="25">
        <f t="shared" si="717"/>
        <v>4245.0608069919463</v>
      </c>
      <c r="K3822" s="15">
        <f t="shared" si="723"/>
        <v>4252.0252388185763</v>
      </c>
      <c r="L3822" s="36">
        <f t="shared" si="724"/>
        <v>1582.9747611814237</v>
      </c>
      <c r="M3822" s="36">
        <f t="shared" si="725"/>
        <v>1582.9747611814237</v>
      </c>
      <c r="N3822" s="36">
        <f t="shared" si="726"/>
        <v>0.27128959060521401</v>
      </c>
      <c r="O3822" s="36">
        <f t="shared" si="727"/>
        <v>2505809.0945373853</v>
      </c>
      <c r="P3822" s="35">
        <f t="shared" si="718"/>
        <v>2505809.0945373853</v>
      </c>
    </row>
    <row r="3823" spans="1:16" x14ac:dyDescent="0.4">
      <c r="A3823" s="1">
        <v>3822</v>
      </c>
      <c r="B3823" s="21">
        <v>43635</v>
      </c>
      <c r="C3823" s="43">
        <v>2</v>
      </c>
      <c r="D3823">
        <v>5213</v>
      </c>
      <c r="E3823" s="25">
        <f t="shared" si="719"/>
        <v>4413.75</v>
      </c>
      <c r="F3823" s="25">
        <f t="shared" si="720"/>
        <v>4445.375</v>
      </c>
      <c r="G3823" s="25">
        <f t="shared" si="721"/>
        <v>1.1726794702359193</v>
      </c>
      <c r="H3823" s="25">
        <f t="shared" si="716"/>
        <v>0.99475543470319527</v>
      </c>
      <c r="I3823" s="4">
        <f t="shared" si="722"/>
        <v>5240.4840608439608</v>
      </c>
      <c r="J3823" s="25">
        <f t="shared" si="717"/>
        <v>4245.0009435313596</v>
      </c>
      <c r="K3823" s="15">
        <f t="shared" si="723"/>
        <v>4222.7377588980116</v>
      </c>
      <c r="L3823" s="36">
        <f t="shared" si="724"/>
        <v>990.26224110198837</v>
      </c>
      <c r="M3823" s="36">
        <f t="shared" si="725"/>
        <v>990.26224110198837</v>
      </c>
      <c r="N3823" s="36">
        <f t="shared" si="726"/>
        <v>0.18996014600076508</v>
      </c>
      <c r="O3823" s="36">
        <f t="shared" si="727"/>
        <v>980619.30615233257</v>
      </c>
      <c r="P3823" s="35">
        <f t="shared" si="718"/>
        <v>980619.30615233257</v>
      </c>
    </row>
    <row r="3824" spans="1:16" x14ac:dyDescent="0.4">
      <c r="A3824" s="1">
        <v>3823</v>
      </c>
      <c r="B3824" s="21">
        <v>43636</v>
      </c>
      <c r="C3824" s="43">
        <v>3</v>
      </c>
      <c r="D3824">
        <v>3430</v>
      </c>
      <c r="E3824" s="25">
        <f t="shared" si="719"/>
        <v>4477</v>
      </c>
      <c r="F3824" s="25">
        <f t="shared" si="720"/>
        <v>4176.375</v>
      </c>
      <c r="G3824" s="25">
        <f t="shared" si="721"/>
        <v>0.82128640268175157</v>
      </c>
      <c r="H3824" s="25">
        <f t="shared" si="716"/>
        <v>1.0047966317304369</v>
      </c>
      <c r="I3824" s="4">
        <f t="shared" si="722"/>
        <v>3413.6260927675839</v>
      </c>
      <c r="J3824" s="25">
        <f t="shared" si="717"/>
        <v>4244.9410800707719</v>
      </c>
      <c r="K3824" s="15">
        <f t="shared" si="723"/>
        <v>4265.3024991492748</v>
      </c>
      <c r="L3824" s="36">
        <f t="shared" si="724"/>
        <v>-835.30249914927481</v>
      </c>
      <c r="M3824" s="36">
        <f t="shared" si="725"/>
        <v>835.30249914927481</v>
      </c>
      <c r="N3824" s="36">
        <f t="shared" si="726"/>
        <v>0.24352842540795183</v>
      </c>
      <c r="O3824" s="36">
        <f t="shared" si="727"/>
        <v>697730.26508502429</v>
      </c>
      <c r="P3824" s="35">
        <f t="shared" si="718"/>
        <v>697730.26508502429</v>
      </c>
    </row>
    <row r="3825" spans="1:16" x14ac:dyDescent="0.4">
      <c r="A3825" s="1">
        <v>3824</v>
      </c>
      <c r="B3825" s="21">
        <v>43637</v>
      </c>
      <c r="C3825" s="43">
        <v>4</v>
      </c>
      <c r="D3825">
        <v>3430</v>
      </c>
      <c r="E3825" s="25">
        <f t="shared" si="719"/>
        <v>3875.75</v>
      </c>
      <c r="F3825" s="25">
        <f t="shared" si="720"/>
        <v>3652.875</v>
      </c>
      <c r="G3825" s="25">
        <f t="shared" si="721"/>
        <v>0.93898641481025225</v>
      </c>
      <c r="H3825" s="25">
        <f t="shared" si="716"/>
        <v>0.99880733708417879</v>
      </c>
      <c r="I3825" s="4">
        <f t="shared" si="722"/>
        <v>3434.0957186129699</v>
      </c>
      <c r="J3825" s="25">
        <f t="shared" si="717"/>
        <v>4244.8812166101852</v>
      </c>
      <c r="K3825" s="15">
        <f t="shared" si="723"/>
        <v>4239.8185042010682</v>
      </c>
      <c r="L3825" s="36">
        <f t="shared" si="724"/>
        <v>-809.81850420106821</v>
      </c>
      <c r="M3825" s="36">
        <f t="shared" si="725"/>
        <v>809.81850420106821</v>
      </c>
      <c r="N3825" s="36">
        <f t="shared" si="726"/>
        <v>0.23609868927144845</v>
      </c>
      <c r="O3825" s="36">
        <f t="shared" si="727"/>
        <v>655806.00974645547</v>
      </c>
      <c r="P3825" s="35">
        <f t="shared" si="718"/>
        <v>655806.00974645547</v>
      </c>
    </row>
    <row r="3826" spans="1:16" x14ac:dyDescent="0.4">
      <c r="A3826" s="1">
        <v>3825</v>
      </c>
      <c r="B3826" s="21">
        <v>43638</v>
      </c>
      <c r="C3826" s="43">
        <v>1</v>
      </c>
      <c r="D3826">
        <v>3430</v>
      </c>
      <c r="E3826" s="25">
        <f t="shared" si="719"/>
        <v>3430</v>
      </c>
      <c r="F3826" s="25">
        <f t="shared" si="720"/>
        <v>3430</v>
      </c>
      <c r="G3826" s="25">
        <f t="shared" si="721"/>
        <v>1</v>
      </c>
      <c r="H3826" s="25">
        <f t="shared" si="716"/>
        <v>1.0016405964821891</v>
      </c>
      <c r="I3826" s="4">
        <f t="shared" si="722"/>
        <v>3424.3819709847307</v>
      </c>
      <c r="J3826" s="25">
        <f t="shared" si="717"/>
        <v>4244.8213531495976</v>
      </c>
      <c r="K3826" s="15">
        <f t="shared" si="723"/>
        <v>4251.7853921290962</v>
      </c>
      <c r="L3826" s="36">
        <f t="shared" si="724"/>
        <v>-821.78539212909618</v>
      </c>
      <c r="M3826" s="36">
        <f t="shared" si="725"/>
        <v>821.78539212909618</v>
      </c>
      <c r="N3826" s="36">
        <f t="shared" si="726"/>
        <v>0.23958757788020296</v>
      </c>
      <c r="O3826" s="36">
        <f t="shared" si="727"/>
        <v>675331.23071677238</v>
      </c>
      <c r="P3826" s="35">
        <f t="shared" si="718"/>
        <v>675331.23071677238</v>
      </c>
    </row>
    <row r="3827" spans="1:16" x14ac:dyDescent="0.4">
      <c r="A3827" s="1">
        <v>3826</v>
      </c>
      <c r="B3827" s="21">
        <v>43639</v>
      </c>
      <c r="C3827" s="43">
        <v>2</v>
      </c>
      <c r="D3827">
        <v>3430</v>
      </c>
      <c r="E3827" s="25">
        <f t="shared" si="719"/>
        <v>3430</v>
      </c>
      <c r="F3827" s="25">
        <f t="shared" si="720"/>
        <v>3430</v>
      </c>
      <c r="G3827" s="25">
        <f t="shared" si="721"/>
        <v>1</v>
      </c>
      <c r="H3827" s="25">
        <f t="shared" si="716"/>
        <v>0.99475543470319527</v>
      </c>
      <c r="I3827" s="4">
        <f t="shared" si="722"/>
        <v>3448.0837001140962</v>
      </c>
      <c r="J3827" s="25">
        <f t="shared" si="717"/>
        <v>4244.7614896890109</v>
      </c>
      <c r="K3827" s="15">
        <f t="shared" si="723"/>
        <v>4222.4995608869749</v>
      </c>
      <c r="L3827" s="36">
        <f t="shared" si="724"/>
        <v>-792.4995608869749</v>
      </c>
      <c r="M3827" s="36">
        <f t="shared" si="725"/>
        <v>792.4995608869749</v>
      </c>
      <c r="N3827" s="36">
        <f t="shared" si="726"/>
        <v>0.23104943466092562</v>
      </c>
      <c r="O3827" s="36">
        <f t="shared" si="727"/>
        <v>628055.55400604801</v>
      </c>
      <c r="P3827" s="35">
        <f t="shared" si="718"/>
        <v>628055.55400604801</v>
      </c>
    </row>
    <row r="3828" spans="1:16" x14ac:dyDescent="0.4">
      <c r="A3828" s="1">
        <v>3827</v>
      </c>
      <c r="B3828" s="21">
        <v>43640</v>
      </c>
      <c r="C3828" s="43">
        <v>3</v>
      </c>
      <c r="D3828">
        <v>3430</v>
      </c>
      <c r="E3828" s="25">
        <f t="shared" si="719"/>
        <v>3430</v>
      </c>
      <c r="F3828" s="25">
        <f t="shared" si="720"/>
        <v>3430</v>
      </c>
      <c r="G3828" s="25">
        <f t="shared" si="721"/>
        <v>1</v>
      </c>
      <c r="H3828" s="25">
        <f t="shared" si="716"/>
        <v>1.0047966317304369</v>
      </c>
      <c r="I3828" s="4">
        <f t="shared" si="722"/>
        <v>3413.6260927675839</v>
      </c>
      <c r="J3828" s="25">
        <f t="shared" si="717"/>
        <v>4244.7016262284233</v>
      </c>
      <c r="K3828" s="15">
        <f t="shared" si="723"/>
        <v>4265.0618967350274</v>
      </c>
      <c r="L3828" s="36">
        <f t="shared" si="724"/>
        <v>-835.0618967350274</v>
      </c>
      <c r="M3828" s="36">
        <f t="shared" si="725"/>
        <v>835.0618967350274</v>
      </c>
      <c r="N3828" s="36">
        <f t="shared" si="726"/>
        <v>0.24345827893149488</v>
      </c>
      <c r="O3828" s="36">
        <f t="shared" si="727"/>
        <v>697328.37137870153</v>
      </c>
      <c r="P3828" s="35">
        <f t="shared" si="718"/>
        <v>697328.37137870153</v>
      </c>
    </row>
    <row r="3829" spans="1:16" x14ac:dyDescent="0.4">
      <c r="A3829" s="1">
        <v>3828</v>
      </c>
      <c r="B3829" s="21">
        <v>43641</v>
      </c>
      <c r="C3829" s="43">
        <v>4</v>
      </c>
      <c r="D3829">
        <v>3430</v>
      </c>
      <c r="E3829" s="25">
        <f t="shared" si="719"/>
        <v>3430</v>
      </c>
      <c r="F3829" s="25">
        <f t="shared" si="720"/>
        <v>3430</v>
      </c>
      <c r="G3829" s="25">
        <f t="shared" si="721"/>
        <v>1</v>
      </c>
      <c r="H3829" s="25">
        <f t="shared" si="716"/>
        <v>0.99880733708417879</v>
      </c>
      <c r="I3829" s="4">
        <f t="shared" si="722"/>
        <v>3434.0957186129699</v>
      </c>
      <c r="J3829" s="25">
        <f t="shared" si="717"/>
        <v>4244.6417627678366</v>
      </c>
      <c r="K3829" s="15">
        <f t="shared" si="723"/>
        <v>4239.5793359464378</v>
      </c>
      <c r="L3829" s="36">
        <f t="shared" si="724"/>
        <v>-809.57933594643782</v>
      </c>
      <c r="M3829" s="36">
        <f t="shared" si="725"/>
        <v>809.57933594643782</v>
      </c>
      <c r="N3829" s="36">
        <f t="shared" si="726"/>
        <v>0.23602896091732881</v>
      </c>
      <c r="O3829" s="36">
        <f t="shared" si="727"/>
        <v>655418.70119147527</v>
      </c>
      <c r="P3829" s="35">
        <f t="shared" si="718"/>
        <v>655418.70119147527</v>
      </c>
    </row>
    <row r="3830" spans="1:16" x14ac:dyDescent="0.4">
      <c r="A3830" s="1">
        <v>3829</v>
      </c>
      <c r="B3830" s="21">
        <v>43642</v>
      </c>
      <c r="C3830" s="43">
        <v>1</v>
      </c>
      <c r="D3830">
        <v>3430</v>
      </c>
      <c r="E3830" s="25">
        <f t="shared" si="719"/>
        <v>3430</v>
      </c>
      <c r="F3830" s="25">
        <f t="shared" si="720"/>
        <v>3430</v>
      </c>
      <c r="G3830" s="25">
        <f t="shared" si="721"/>
        <v>1</v>
      </c>
      <c r="H3830" s="25">
        <f t="shared" si="716"/>
        <v>1.0016405964821891</v>
      </c>
      <c r="I3830" s="4">
        <f t="shared" si="722"/>
        <v>3424.3819709847307</v>
      </c>
      <c r="J3830" s="25">
        <f t="shared" si="717"/>
        <v>4244.5818993072489</v>
      </c>
      <c r="K3830" s="15">
        <f t="shared" si="723"/>
        <v>4251.545545439616</v>
      </c>
      <c r="L3830" s="36">
        <f t="shared" si="724"/>
        <v>-821.54554543961603</v>
      </c>
      <c r="M3830" s="36">
        <f t="shared" si="725"/>
        <v>821.54554543961603</v>
      </c>
      <c r="N3830" s="36">
        <f t="shared" si="726"/>
        <v>0.23951765173166648</v>
      </c>
      <c r="O3830" s="36">
        <f t="shared" si="727"/>
        <v>674937.08323167625</v>
      </c>
      <c r="P3830" s="35">
        <f t="shared" si="718"/>
        <v>674937.08323167625</v>
      </c>
    </row>
    <row r="3831" spans="1:16" x14ac:dyDescent="0.4">
      <c r="A3831" s="1">
        <v>3830</v>
      </c>
      <c r="B3831" s="21">
        <v>43643</v>
      </c>
      <c r="C3831" s="43">
        <v>2</v>
      </c>
      <c r="D3831">
        <v>3430</v>
      </c>
      <c r="E3831" s="25">
        <f t="shared" si="719"/>
        <v>3430</v>
      </c>
      <c r="F3831" s="25">
        <f t="shared" si="720"/>
        <v>3430</v>
      </c>
      <c r="G3831" s="25">
        <f t="shared" si="721"/>
        <v>1</v>
      </c>
      <c r="H3831" s="25">
        <f t="shared" si="716"/>
        <v>0.99475543470319527</v>
      </c>
      <c r="I3831" s="4">
        <f t="shared" si="722"/>
        <v>3448.0837001140962</v>
      </c>
      <c r="J3831" s="25">
        <f t="shared" si="717"/>
        <v>4244.5220358466622</v>
      </c>
      <c r="K3831" s="15">
        <f t="shared" si="723"/>
        <v>4222.2613628759382</v>
      </c>
      <c r="L3831" s="36">
        <f t="shared" si="724"/>
        <v>-792.26136287593818</v>
      </c>
      <c r="M3831" s="36">
        <f t="shared" si="725"/>
        <v>792.26136287593818</v>
      </c>
      <c r="N3831" s="36">
        <f t="shared" si="726"/>
        <v>0.23097998917665835</v>
      </c>
      <c r="O3831" s="36">
        <f t="shared" si="727"/>
        <v>627678.06710603903</v>
      </c>
      <c r="P3831" s="35">
        <f t="shared" si="718"/>
        <v>627678.06710603903</v>
      </c>
    </row>
    <row r="3832" spans="1:16" x14ac:dyDescent="0.4">
      <c r="A3832" s="1">
        <v>3831</v>
      </c>
      <c r="B3832" s="21">
        <v>43644</v>
      </c>
      <c r="C3832" s="43">
        <v>3</v>
      </c>
      <c r="D3832">
        <v>3430</v>
      </c>
      <c r="E3832" s="25">
        <f t="shared" si="719"/>
        <v>3430</v>
      </c>
      <c r="F3832" s="25">
        <f t="shared" si="720"/>
        <v>3430</v>
      </c>
      <c r="G3832" s="25">
        <f t="shared" si="721"/>
        <v>1</v>
      </c>
      <c r="H3832" s="25">
        <f t="shared" si="716"/>
        <v>1.0047966317304369</v>
      </c>
      <c r="I3832" s="4">
        <f t="shared" si="722"/>
        <v>3413.6260927675839</v>
      </c>
      <c r="J3832" s="25">
        <f t="shared" si="717"/>
        <v>4244.4621723860746</v>
      </c>
      <c r="K3832" s="15">
        <f t="shared" si="723"/>
        <v>4264.8212943207809</v>
      </c>
      <c r="L3832" s="36">
        <f t="shared" si="724"/>
        <v>-834.82129432078091</v>
      </c>
      <c r="M3832" s="36">
        <f t="shared" si="725"/>
        <v>834.82129432078091</v>
      </c>
      <c r="N3832" s="36">
        <f t="shared" si="726"/>
        <v>0.24338813245503815</v>
      </c>
      <c r="O3832" s="36">
        <f t="shared" si="727"/>
        <v>696926.59345142392</v>
      </c>
      <c r="P3832" s="35">
        <f t="shared" si="718"/>
        <v>696926.59345142392</v>
      </c>
    </row>
    <row r="3833" spans="1:16" x14ac:dyDescent="0.4">
      <c r="A3833" s="1">
        <v>3832</v>
      </c>
      <c r="B3833" s="21">
        <v>43645</v>
      </c>
      <c r="C3833" s="43">
        <v>4</v>
      </c>
      <c r="D3833">
        <v>3430</v>
      </c>
      <c r="E3833" s="25">
        <f t="shared" si="719"/>
        <v>3430</v>
      </c>
      <c r="F3833" s="25">
        <f t="shared" si="720"/>
        <v>3430</v>
      </c>
      <c r="G3833" s="25">
        <f t="shared" si="721"/>
        <v>1</v>
      </c>
      <c r="H3833" s="25">
        <f t="shared" si="716"/>
        <v>0.99880733708417879</v>
      </c>
      <c r="I3833" s="4">
        <f t="shared" si="722"/>
        <v>3434.0957186129699</v>
      </c>
      <c r="J3833" s="25">
        <f t="shared" si="717"/>
        <v>4244.4023089254879</v>
      </c>
      <c r="K3833" s="15">
        <f t="shared" si="723"/>
        <v>4239.3401676918065</v>
      </c>
      <c r="L3833" s="36">
        <f t="shared" si="724"/>
        <v>-809.34016769180653</v>
      </c>
      <c r="M3833" s="36">
        <f t="shared" si="725"/>
        <v>809.34016769180653</v>
      </c>
      <c r="N3833" s="36">
        <f t="shared" si="726"/>
        <v>0.23595923256320889</v>
      </c>
      <c r="O3833" s="36">
        <f t="shared" si="727"/>
        <v>655031.50703940156</v>
      </c>
      <c r="P3833" s="35">
        <f t="shared" si="718"/>
        <v>655031.50703940156</v>
      </c>
    </row>
    <row r="3834" spans="1:16" x14ac:dyDescent="0.4">
      <c r="A3834" s="1">
        <v>3833</v>
      </c>
      <c r="B3834" s="21">
        <v>43646</v>
      </c>
      <c r="C3834" s="43">
        <v>1</v>
      </c>
      <c r="D3834">
        <v>3430</v>
      </c>
      <c r="E3834" s="25">
        <f t="shared" si="719"/>
        <v>3430</v>
      </c>
      <c r="F3834" s="25">
        <f t="shared" si="720"/>
        <v>3430</v>
      </c>
      <c r="G3834" s="25">
        <f t="shared" si="721"/>
        <v>1</v>
      </c>
      <c r="H3834" s="25">
        <f t="shared" si="716"/>
        <v>1.0016405964821891</v>
      </c>
      <c r="I3834" s="4">
        <f t="shared" si="722"/>
        <v>3424.3819709847307</v>
      </c>
      <c r="J3834" s="25">
        <f t="shared" si="717"/>
        <v>4244.3424454649012</v>
      </c>
      <c r="K3834" s="15">
        <f t="shared" si="723"/>
        <v>4251.3056987501368</v>
      </c>
      <c r="L3834" s="36">
        <f t="shared" si="724"/>
        <v>-821.3056987501368</v>
      </c>
      <c r="M3834" s="36">
        <f t="shared" si="725"/>
        <v>821.3056987501368</v>
      </c>
      <c r="N3834" s="36">
        <f t="shared" si="726"/>
        <v>0.23944772558313027</v>
      </c>
      <c r="O3834" s="36">
        <f t="shared" si="727"/>
        <v>674543.05079945049</v>
      </c>
      <c r="P3834" s="35">
        <f t="shared" si="718"/>
        <v>674543.05079945049</v>
      </c>
    </row>
    <row r="3835" spans="1:16" x14ac:dyDescent="0.4">
      <c r="A3835" s="1">
        <v>3834</v>
      </c>
      <c r="B3835" s="21">
        <v>43647</v>
      </c>
      <c r="C3835" s="43">
        <v>2</v>
      </c>
      <c r="D3835">
        <v>3430</v>
      </c>
      <c r="E3835" s="25">
        <f t="shared" si="719"/>
        <v>3430</v>
      </c>
      <c r="F3835" s="25">
        <f t="shared" si="720"/>
        <v>3430</v>
      </c>
      <c r="G3835" s="25">
        <f t="shared" si="721"/>
        <v>1</v>
      </c>
      <c r="H3835" s="25">
        <f t="shared" si="716"/>
        <v>0.99475543470319527</v>
      </c>
      <c r="I3835" s="4">
        <f t="shared" si="722"/>
        <v>3448.0837001140962</v>
      </c>
      <c r="J3835" s="25">
        <f t="shared" si="717"/>
        <v>4244.2825820043136</v>
      </c>
      <c r="K3835" s="15">
        <f t="shared" si="723"/>
        <v>4222.0231648649005</v>
      </c>
      <c r="L3835" s="36">
        <f t="shared" si="724"/>
        <v>-792.02316486490054</v>
      </c>
      <c r="M3835" s="36">
        <f t="shared" si="725"/>
        <v>792.02316486490054</v>
      </c>
      <c r="N3835" s="36">
        <f t="shared" si="726"/>
        <v>0.23091054369239083</v>
      </c>
      <c r="O3835" s="36">
        <f t="shared" si="727"/>
        <v>627300.69368261343</v>
      </c>
      <c r="P3835" s="35">
        <f t="shared" si="718"/>
        <v>627300.69368261343</v>
      </c>
    </row>
    <row r="3836" spans="1:16" x14ac:dyDescent="0.4">
      <c r="A3836" s="1">
        <v>3835</v>
      </c>
      <c r="B3836" s="21">
        <v>43648</v>
      </c>
      <c r="C3836" s="43">
        <v>3</v>
      </c>
      <c r="D3836">
        <v>3430</v>
      </c>
      <c r="E3836" s="25">
        <f t="shared" si="719"/>
        <v>3430</v>
      </c>
      <c r="F3836" s="25">
        <f t="shared" si="720"/>
        <v>3430</v>
      </c>
      <c r="G3836" s="25">
        <f t="shared" si="721"/>
        <v>1</v>
      </c>
      <c r="H3836" s="25">
        <f t="shared" si="716"/>
        <v>1.0047966317304369</v>
      </c>
      <c r="I3836" s="4">
        <f t="shared" si="722"/>
        <v>3413.6260927675839</v>
      </c>
      <c r="J3836" s="25">
        <f t="shared" si="717"/>
        <v>4244.2227185437259</v>
      </c>
      <c r="K3836" s="15">
        <f t="shared" si="723"/>
        <v>4264.5806919065335</v>
      </c>
      <c r="L3836" s="36">
        <f t="shared" si="724"/>
        <v>-834.5806919065335</v>
      </c>
      <c r="M3836" s="36">
        <f t="shared" si="725"/>
        <v>834.5806919065335</v>
      </c>
      <c r="N3836" s="36">
        <f t="shared" si="726"/>
        <v>0.2433179859785812</v>
      </c>
      <c r="O3836" s="36">
        <f t="shared" si="727"/>
        <v>696524.9313031882</v>
      </c>
      <c r="P3836" s="35">
        <f t="shared" si="718"/>
        <v>696524.9313031882</v>
      </c>
    </row>
    <row r="3837" spans="1:16" x14ac:dyDescent="0.4">
      <c r="A3837" s="1">
        <v>3836</v>
      </c>
      <c r="B3837" s="21">
        <v>43649</v>
      </c>
      <c r="C3837" s="43">
        <v>4</v>
      </c>
      <c r="D3837">
        <v>3430</v>
      </c>
      <c r="E3837" s="25">
        <f t="shared" si="719"/>
        <v>3430</v>
      </c>
      <c r="F3837" s="25">
        <f t="shared" si="720"/>
        <v>3430</v>
      </c>
      <c r="G3837" s="25">
        <f t="shared" si="721"/>
        <v>1</v>
      </c>
      <c r="H3837" s="25">
        <f t="shared" si="716"/>
        <v>0.99880733708417879</v>
      </c>
      <c r="I3837" s="4">
        <f t="shared" si="722"/>
        <v>3434.0957186129699</v>
      </c>
      <c r="J3837" s="25">
        <f t="shared" si="717"/>
        <v>4244.1628550831392</v>
      </c>
      <c r="K3837" s="15">
        <f t="shared" si="723"/>
        <v>4239.1009994371761</v>
      </c>
      <c r="L3837" s="36">
        <f t="shared" si="724"/>
        <v>-809.10099943717614</v>
      </c>
      <c r="M3837" s="36">
        <f t="shared" si="725"/>
        <v>809.10099943717614</v>
      </c>
      <c r="N3837" s="36">
        <f t="shared" si="726"/>
        <v>0.23588950420908925</v>
      </c>
      <c r="O3837" s="36">
        <f t="shared" si="727"/>
        <v>654644.42729023728</v>
      </c>
      <c r="P3837" s="35">
        <f t="shared" si="718"/>
        <v>654644.42729023728</v>
      </c>
    </row>
    <row r="3838" spans="1:16" x14ac:dyDescent="0.4">
      <c r="A3838" s="1">
        <v>3837</v>
      </c>
      <c r="B3838" s="21">
        <v>43650</v>
      </c>
      <c r="C3838" s="43">
        <v>1</v>
      </c>
      <c r="D3838">
        <v>3430</v>
      </c>
      <c r="E3838" s="25">
        <f t="shared" si="719"/>
        <v>3430</v>
      </c>
      <c r="F3838" s="25">
        <f t="shared" si="720"/>
        <v>3457.5</v>
      </c>
      <c r="G3838" s="25">
        <f t="shared" si="721"/>
        <v>0.99204627621113517</v>
      </c>
      <c r="H3838" s="25">
        <f t="shared" si="716"/>
        <v>1.0016405964821891</v>
      </c>
      <c r="I3838" s="4">
        <f t="shared" si="722"/>
        <v>3424.3819709847307</v>
      </c>
      <c r="J3838" s="25">
        <f t="shared" si="717"/>
        <v>4244.1029916225525</v>
      </c>
      <c r="K3838" s="15">
        <f t="shared" si="723"/>
        <v>4251.0658520606567</v>
      </c>
      <c r="L3838" s="36">
        <f t="shared" si="724"/>
        <v>-821.06585206065665</v>
      </c>
      <c r="M3838" s="36">
        <f t="shared" si="725"/>
        <v>821.06585206065665</v>
      </c>
      <c r="N3838" s="36">
        <f t="shared" si="726"/>
        <v>0.23937779943459378</v>
      </c>
      <c r="O3838" s="36">
        <f t="shared" si="727"/>
        <v>674149.13342009217</v>
      </c>
      <c r="P3838" s="35">
        <f t="shared" si="718"/>
        <v>674149.13342009217</v>
      </c>
    </row>
    <row r="3839" spans="1:16" x14ac:dyDescent="0.4">
      <c r="A3839" s="1">
        <v>3838</v>
      </c>
      <c r="B3839" s="21">
        <v>43651</v>
      </c>
      <c r="C3839" s="43">
        <v>2</v>
      </c>
      <c r="D3839">
        <v>3430</v>
      </c>
      <c r="E3839" s="25">
        <f t="shared" si="719"/>
        <v>3485</v>
      </c>
      <c r="F3839" s="25">
        <f t="shared" si="720"/>
        <v>3485</v>
      </c>
      <c r="G3839" s="25">
        <f t="shared" si="721"/>
        <v>0.98421807747489243</v>
      </c>
      <c r="H3839" s="25">
        <f t="shared" si="716"/>
        <v>0.99475543470319527</v>
      </c>
      <c r="I3839" s="4">
        <f t="shared" si="722"/>
        <v>3448.0837001140962</v>
      </c>
      <c r="J3839" s="25">
        <f t="shared" si="717"/>
        <v>4244.0431281619649</v>
      </c>
      <c r="K3839" s="15">
        <f t="shared" si="723"/>
        <v>4221.7849668538638</v>
      </c>
      <c r="L3839" s="36">
        <f t="shared" si="724"/>
        <v>-791.78496685386381</v>
      </c>
      <c r="M3839" s="36">
        <f t="shared" si="725"/>
        <v>791.78496685386381</v>
      </c>
      <c r="N3839" s="36">
        <f t="shared" si="726"/>
        <v>0.23084109820812357</v>
      </c>
      <c r="O3839" s="36">
        <f t="shared" si="727"/>
        <v>626923.43373577425</v>
      </c>
      <c r="P3839" s="35">
        <f t="shared" si="718"/>
        <v>626923.43373577425</v>
      </c>
    </row>
    <row r="3840" spans="1:16" x14ac:dyDescent="0.4">
      <c r="A3840" s="1">
        <v>3839</v>
      </c>
      <c r="B3840" s="21">
        <v>43652</v>
      </c>
      <c r="C3840" s="43">
        <v>3</v>
      </c>
      <c r="D3840">
        <v>3650</v>
      </c>
      <c r="E3840" s="25">
        <f t="shared" si="719"/>
        <v>3485</v>
      </c>
      <c r="F3840" s="25">
        <f t="shared" si="720"/>
        <v>3485</v>
      </c>
      <c r="G3840" s="25">
        <f t="shared" si="721"/>
        <v>1.0473457675753228</v>
      </c>
      <c r="H3840" s="25">
        <f t="shared" si="716"/>
        <v>1.0047966317304369</v>
      </c>
      <c r="I3840" s="4">
        <f t="shared" si="722"/>
        <v>3632.5758713124433</v>
      </c>
      <c r="J3840" s="25">
        <f t="shared" si="717"/>
        <v>4243.9832647013782</v>
      </c>
      <c r="K3840" s="15">
        <f t="shared" si="723"/>
        <v>4264.3400894922879</v>
      </c>
      <c r="L3840" s="36">
        <f t="shared" si="724"/>
        <v>-614.34008949228792</v>
      </c>
      <c r="M3840" s="36">
        <f t="shared" si="725"/>
        <v>614.34008949228792</v>
      </c>
      <c r="N3840" s="36">
        <f t="shared" si="726"/>
        <v>0.16831235328555832</v>
      </c>
      <c r="O3840" s="36">
        <f t="shared" si="727"/>
        <v>377413.74555739231</v>
      </c>
      <c r="P3840" s="35">
        <f t="shared" si="718"/>
        <v>377413.74555739231</v>
      </c>
    </row>
    <row r="3841" spans="1:16" x14ac:dyDescent="0.4">
      <c r="A3841" s="1">
        <v>3840</v>
      </c>
      <c r="B3841" s="21">
        <v>43653</v>
      </c>
      <c r="C3841" s="43">
        <v>4</v>
      </c>
      <c r="D3841">
        <v>3430</v>
      </c>
      <c r="E3841" s="25">
        <f t="shared" si="719"/>
        <v>3485</v>
      </c>
      <c r="F3841" s="25">
        <f t="shared" si="720"/>
        <v>3485</v>
      </c>
      <c r="G3841" s="25">
        <f t="shared" si="721"/>
        <v>0.98421807747489243</v>
      </c>
      <c r="H3841" s="25">
        <f t="shared" si="716"/>
        <v>0.99880733708417879</v>
      </c>
      <c r="I3841" s="4">
        <f t="shared" si="722"/>
        <v>3434.0957186129699</v>
      </c>
      <c r="J3841" s="25">
        <f t="shared" si="717"/>
        <v>4243.9234012407906</v>
      </c>
      <c r="K3841" s="15">
        <f t="shared" si="723"/>
        <v>4238.8618311825448</v>
      </c>
      <c r="L3841" s="36">
        <f t="shared" si="724"/>
        <v>-808.86183118254485</v>
      </c>
      <c r="M3841" s="36">
        <f t="shared" si="725"/>
        <v>808.86183118254485</v>
      </c>
      <c r="N3841" s="36">
        <f t="shared" si="726"/>
        <v>0.23581977585496935</v>
      </c>
      <c r="O3841" s="36">
        <f t="shared" si="727"/>
        <v>654257.46194397972</v>
      </c>
      <c r="P3841" s="35">
        <f t="shared" si="718"/>
        <v>654257.46194397972</v>
      </c>
    </row>
    <row r="3842" spans="1:16" x14ac:dyDescent="0.4">
      <c r="A3842" s="1">
        <v>3841</v>
      </c>
      <c r="B3842" s="21">
        <v>43654</v>
      </c>
      <c r="C3842" s="43">
        <v>1</v>
      </c>
      <c r="D3842">
        <v>3430</v>
      </c>
      <c r="E3842" s="25">
        <f t="shared" si="719"/>
        <v>3485</v>
      </c>
      <c r="F3842" s="25">
        <f t="shared" si="720"/>
        <v>3852.5</v>
      </c>
      <c r="G3842" s="25">
        <f t="shared" si="721"/>
        <v>0.89033095392602202</v>
      </c>
      <c r="H3842" s="25">
        <f t="shared" ref="H3842:H3896" si="728">VLOOKUP(C3842,$Q$38:$S$42,3,FALSE)</f>
        <v>1.0016405964821891</v>
      </c>
      <c r="I3842" s="4">
        <f t="shared" si="722"/>
        <v>3424.3819709847307</v>
      </c>
      <c r="J3842" s="25">
        <f t="shared" si="717"/>
        <v>4243.8635377802038</v>
      </c>
      <c r="K3842" s="15">
        <f t="shared" si="723"/>
        <v>4250.8260053711765</v>
      </c>
      <c r="L3842" s="36">
        <f t="shared" si="724"/>
        <v>-820.82600537117651</v>
      </c>
      <c r="M3842" s="36">
        <f t="shared" si="725"/>
        <v>820.82600537117651</v>
      </c>
      <c r="N3842" s="36">
        <f t="shared" si="726"/>
        <v>0.23930787328605729</v>
      </c>
      <c r="O3842" s="36">
        <f t="shared" si="727"/>
        <v>673755.3310936027</v>
      </c>
      <c r="P3842" s="35">
        <f t="shared" si="718"/>
        <v>673755.3310936027</v>
      </c>
    </row>
    <row r="3843" spans="1:16" x14ac:dyDescent="0.4">
      <c r="A3843" s="1">
        <v>3842</v>
      </c>
      <c r="B3843" s="21">
        <v>43655</v>
      </c>
      <c r="C3843" s="43">
        <v>2</v>
      </c>
      <c r="D3843">
        <v>3430</v>
      </c>
      <c r="E3843" s="25">
        <f t="shared" si="719"/>
        <v>4220</v>
      </c>
      <c r="F3843" s="25">
        <f t="shared" si="720"/>
        <v>4220</v>
      </c>
      <c r="G3843" s="25">
        <f t="shared" si="721"/>
        <v>0.8127962085308057</v>
      </c>
      <c r="H3843" s="25">
        <f t="shared" si="728"/>
        <v>0.99475543470319527</v>
      </c>
      <c r="I3843" s="4">
        <f t="shared" si="722"/>
        <v>3448.0837001140962</v>
      </c>
      <c r="J3843" s="25">
        <f t="shared" ref="J3843:J3896" si="729">INTERCEPT($I$2:$I$3896,$A$2:$A$3896)+SLOPE($I$2:$I$3896,$A$2:$A$3896)*A3843</f>
        <v>4243.8036743196162</v>
      </c>
      <c r="K3843" s="15">
        <f t="shared" si="723"/>
        <v>4221.5467688428271</v>
      </c>
      <c r="L3843" s="36">
        <f t="shared" si="724"/>
        <v>-791.54676884282708</v>
      </c>
      <c r="M3843" s="36">
        <f t="shared" si="725"/>
        <v>791.54676884282708</v>
      </c>
      <c r="N3843" s="36">
        <f t="shared" si="726"/>
        <v>0.2307716527238563</v>
      </c>
      <c r="O3843" s="36">
        <f t="shared" si="727"/>
        <v>626546.28726551996</v>
      </c>
      <c r="P3843" s="35">
        <f t="shared" ref="P3843:P3896" si="730">(D3843-K3843)^2</f>
        <v>626546.28726551996</v>
      </c>
    </row>
    <row r="3844" spans="1:16" x14ac:dyDescent="0.4">
      <c r="A3844" s="1">
        <v>3843</v>
      </c>
      <c r="B3844" s="21">
        <v>43656</v>
      </c>
      <c r="C3844" s="43">
        <v>3</v>
      </c>
      <c r="D3844">
        <v>6590</v>
      </c>
      <c r="E3844" s="25">
        <f t="shared" si="719"/>
        <v>4220</v>
      </c>
      <c r="F3844" s="25">
        <f t="shared" si="720"/>
        <v>4638.625</v>
      </c>
      <c r="G3844" s="25">
        <f t="shared" si="721"/>
        <v>1.4206796194993128</v>
      </c>
      <c r="H3844" s="25">
        <f t="shared" si="728"/>
        <v>1.0047966317304369</v>
      </c>
      <c r="I3844" s="4">
        <f t="shared" si="722"/>
        <v>6558.5410936846583</v>
      </c>
      <c r="J3844" s="25">
        <f t="shared" si="729"/>
        <v>4243.7438108590295</v>
      </c>
      <c r="K3844" s="15">
        <f t="shared" si="723"/>
        <v>4264.0994870780414</v>
      </c>
      <c r="L3844" s="36">
        <f t="shared" si="724"/>
        <v>2325.9005129219586</v>
      </c>
      <c r="M3844" s="36">
        <f t="shared" si="725"/>
        <v>2325.9005129219586</v>
      </c>
      <c r="N3844" s="36">
        <f t="shared" si="726"/>
        <v>0.35294393215811209</v>
      </c>
      <c r="O3844" s="36">
        <f t="shared" si="727"/>
        <v>5409813.1960106296</v>
      </c>
      <c r="P3844" s="35">
        <f t="shared" si="730"/>
        <v>5409813.1960106296</v>
      </c>
    </row>
    <row r="3845" spans="1:16" x14ac:dyDescent="0.4">
      <c r="A3845" s="1">
        <v>3844</v>
      </c>
      <c r="B3845" s="21">
        <v>43657</v>
      </c>
      <c r="C3845" s="43">
        <v>4</v>
      </c>
      <c r="D3845">
        <v>3430</v>
      </c>
      <c r="E3845" s="25">
        <f t="shared" ref="E3845:E3896" si="731">AVERAGE(D3843:D3846)</f>
        <v>5057.25</v>
      </c>
      <c r="F3845" s="25">
        <f t="shared" ref="F3845:F3896" si="732">AVERAGE(E3845:E3846)</f>
        <v>5308.125</v>
      </c>
      <c r="G3845" s="25">
        <f t="shared" si="721"/>
        <v>0.64617920640527493</v>
      </c>
      <c r="H3845" s="25">
        <f t="shared" si="728"/>
        <v>0.99880733708417879</v>
      </c>
      <c r="I3845" s="4">
        <f t="shared" si="722"/>
        <v>3434.0957186129699</v>
      </c>
      <c r="J3845" s="25">
        <f t="shared" si="729"/>
        <v>4243.6839473984419</v>
      </c>
      <c r="K3845" s="15">
        <f t="shared" si="723"/>
        <v>4238.6226629279145</v>
      </c>
      <c r="L3845" s="36">
        <f t="shared" si="724"/>
        <v>-808.62266292791446</v>
      </c>
      <c r="M3845" s="36">
        <f t="shared" si="725"/>
        <v>808.62266292791446</v>
      </c>
      <c r="N3845" s="36">
        <f t="shared" si="726"/>
        <v>0.23575004750084969</v>
      </c>
      <c r="O3845" s="36">
        <f t="shared" si="727"/>
        <v>653870.61100063159</v>
      </c>
      <c r="P3845" s="35">
        <f t="shared" si="730"/>
        <v>653870.61100063159</v>
      </c>
    </row>
    <row r="3846" spans="1:16" x14ac:dyDescent="0.4">
      <c r="A3846" s="1">
        <v>3845</v>
      </c>
      <c r="B3846" s="21">
        <v>43658</v>
      </c>
      <c r="C3846" s="43">
        <v>1</v>
      </c>
      <c r="D3846">
        <v>6779</v>
      </c>
      <c r="E3846" s="25">
        <f t="shared" si="731"/>
        <v>5559</v>
      </c>
      <c r="F3846" s="25">
        <f t="shared" si="732"/>
        <v>5169.5</v>
      </c>
      <c r="G3846" s="25">
        <f t="shared" si="721"/>
        <v>1.3113453912370636</v>
      </c>
      <c r="H3846" s="25">
        <f t="shared" si="728"/>
        <v>1.0016405964821891</v>
      </c>
      <c r="I3846" s="4">
        <f t="shared" si="722"/>
        <v>6767.8966126255073</v>
      </c>
      <c r="J3846" s="25">
        <f t="shared" si="729"/>
        <v>4243.6240839378552</v>
      </c>
      <c r="K3846" s="15">
        <f t="shared" si="723"/>
        <v>4250.5861586816964</v>
      </c>
      <c r="L3846" s="36">
        <f t="shared" si="724"/>
        <v>2528.4138413183036</v>
      </c>
      <c r="M3846" s="36">
        <f t="shared" si="725"/>
        <v>2528.4138413183036</v>
      </c>
      <c r="N3846" s="36">
        <f t="shared" si="726"/>
        <v>0.37297740689162173</v>
      </c>
      <c r="O3846" s="36">
        <f t="shared" si="727"/>
        <v>6392876.5529699801</v>
      </c>
      <c r="P3846" s="35">
        <f t="shared" si="730"/>
        <v>6392876.5529699801</v>
      </c>
    </row>
    <row r="3847" spans="1:16" x14ac:dyDescent="0.4">
      <c r="A3847" s="1">
        <v>3846</v>
      </c>
      <c r="B3847" s="21">
        <v>43659</v>
      </c>
      <c r="C3847" s="43">
        <v>2</v>
      </c>
      <c r="D3847">
        <v>5437</v>
      </c>
      <c r="E3847" s="25">
        <f t="shared" si="731"/>
        <v>4780</v>
      </c>
      <c r="F3847" s="25">
        <f t="shared" si="732"/>
        <v>4760.25</v>
      </c>
      <c r="G3847" s="25">
        <f t="shared" si="721"/>
        <v>1.142166902998792</v>
      </c>
      <c r="H3847" s="25">
        <f t="shared" si="728"/>
        <v>0.99475543470319527</v>
      </c>
      <c r="I3847" s="4">
        <f t="shared" si="722"/>
        <v>5465.6650371779424</v>
      </c>
      <c r="J3847" s="25">
        <f t="shared" si="729"/>
        <v>4243.5642204772676</v>
      </c>
      <c r="K3847" s="15">
        <f t="shared" si="723"/>
        <v>4221.3085708317903</v>
      </c>
      <c r="L3847" s="36">
        <f t="shared" si="724"/>
        <v>1215.6914291682097</v>
      </c>
      <c r="M3847" s="36">
        <f t="shared" si="725"/>
        <v>1215.6914291682097</v>
      </c>
      <c r="N3847" s="36">
        <f t="shared" si="726"/>
        <v>0.22359599580066392</v>
      </c>
      <c r="O3847" s="36">
        <f t="shared" si="727"/>
        <v>1477905.6509530442</v>
      </c>
      <c r="P3847" s="35">
        <f t="shared" si="730"/>
        <v>1477905.6509530442</v>
      </c>
    </row>
    <row r="3848" spans="1:16" x14ac:dyDescent="0.4">
      <c r="A3848" s="1">
        <v>3847</v>
      </c>
      <c r="B3848" s="21">
        <v>43660</v>
      </c>
      <c r="C3848" s="43">
        <v>3</v>
      </c>
      <c r="D3848">
        <v>3474</v>
      </c>
      <c r="E3848" s="25">
        <f t="shared" si="731"/>
        <v>4740.5</v>
      </c>
      <c r="F3848" s="25">
        <f t="shared" si="732"/>
        <v>4621.5</v>
      </c>
      <c r="G3848" s="25">
        <f t="shared" si="721"/>
        <v>0.75170399221032136</v>
      </c>
      <c r="H3848" s="25">
        <f t="shared" si="728"/>
        <v>1.0047966317304369</v>
      </c>
      <c r="I3848" s="4">
        <f t="shared" si="722"/>
        <v>3457.4160484765557</v>
      </c>
      <c r="J3848" s="25">
        <f t="shared" si="729"/>
        <v>4243.5043570166808</v>
      </c>
      <c r="K3848" s="15">
        <f t="shared" si="723"/>
        <v>4263.858884663794</v>
      </c>
      <c r="L3848" s="36">
        <f t="shared" si="724"/>
        <v>-789.85888466379402</v>
      </c>
      <c r="M3848" s="36">
        <f t="shared" si="725"/>
        <v>789.85888466379402</v>
      </c>
      <c r="N3848" s="36">
        <f t="shared" si="726"/>
        <v>0.22736294895330858</v>
      </c>
      <c r="O3848" s="36">
        <f t="shared" si="727"/>
        <v>623877.0576823327</v>
      </c>
      <c r="P3848" s="35">
        <f t="shared" si="730"/>
        <v>623877.0576823327</v>
      </c>
    </row>
    <row r="3849" spans="1:16" x14ac:dyDescent="0.4">
      <c r="A3849" s="1">
        <v>3848</v>
      </c>
      <c r="B3849" s="21">
        <v>43661</v>
      </c>
      <c r="C3849" s="43">
        <v>4</v>
      </c>
      <c r="D3849">
        <v>3272</v>
      </c>
      <c r="E3849" s="25">
        <f t="shared" si="731"/>
        <v>4502.5</v>
      </c>
      <c r="F3849" s="25">
        <f t="shared" si="732"/>
        <v>4476.875</v>
      </c>
      <c r="G3849" s="25">
        <f t="shared" si="721"/>
        <v>0.73086695518637446</v>
      </c>
      <c r="H3849" s="25">
        <f t="shared" si="728"/>
        <v>0.99880733708417879</v>
      </c>
      <c r="I3849" s="4">
        <f t="shared" si="722"/>
        <v>3275.9070528576203</v>
      </c>
      <c r="J3849" s="25">
        <f t="shared" si="729"/>
        <v>4243.4444935560932</v>
      </c>
      <c r="K3849" s="15">
        <f t="shared" si="723"/>
        <v>4238.3834946732832</v>
      </c>
      <c r="L3849" s="36">
        <f t="shared" si="724"/>
        <v>-966.38349467328317</v>
      </c>
      <c r="M3849" s="36">
        <f t="shared" si="725"/>
        <v>966.38349467328317</v>
      </c>
      <c r="N3849" s="36">
        <f t="shared" si="726"/>
        <v>0.29534947881212809</v>
      </c>
      <c r="O3849" s="36">
        <f t="shared" si="727"/>
        <v>933897.05877694755</v>
      </c>
      <c r="P3849" s="35">
        <f t="shared" si="730"/>
        <v>933897.05877694755</v>
      </c>
    </row>
    <row r="3850" spans="1:16" x14ac:dyDescent="0.4">
      <c r="A3850" s="1">
        <v>3849</v>
      </c>
      <c r="B3850" s="21">
        <v>43662</v>
      </c>
      <c r="C3850" s="43">
        <v>1</v>
      </c>
      <c r="D3850">
        <v>5827</v>
      </c>
      <c r="E3850" s="25">
        <f t="shared" si="731"/>
        <v>4451.25</v>
      </c>
      <c r="F3850" s="25">
        <f t="shared" si="732"/>
        <v>4445.75</v>
      </c>
      <c r="G3850" s="25">
        <f t="shared" si="721"/>
        <v>1.31068998481696</v>
      </c>
      <c r="H3850" s="25">
        <f t="shared" si="728"/>
        <v>1.0016405964821891</v>
      </c>
      <c r="I3850" s="4">
        <f t="shared" si="722"/>
        <v>5817.4559023113779</v>
      </c>
      <c r="J3850" s="25">
        <f t="shared" si="729"/>
        <v>4243.3846300955065</v>
      </c>
      <c r="K3850" s="15">
        <f t="shared" si="723"/>
        <v>4250.3463119922162</v>
      </c>
      <c r="L3850" s="36">
        <f t="shared" si="724"/>
        <v>1576.6536880077838</v>
      </c>
      <c r="M3850" s="36">
        <f t="shared" si="725"/>
        <v>1576.6536880077838</v>
      </c>
      <c r="N3850" s="36">
        <f t="shared" si="726"/>
        <v>0.27057725896821416</v>
      </c>
      <c r="O3850" s="36">
        <f t="shared" si="727"/>
        <v>2485836.8519085459</v>
      </c>
      <c r="P3850" s="35">
        <f t="shared" si="730"/>
        <v>2485836.8519085459</v>
      </c>
    </row>
    <row r="3851" spans="1:16" x14ac:dyDescent="0.4">
      <c r="A3851" s="1">
        <v>3850</v>
      </c>
      <c r="B3851" s="21">
        <v>43663</v>
      </c>
      <c r="C3851" s="43">
        <v>2</v>
      </c>
      <c r="D3851">
        <v>5232</v>
      </c>
      <c r="E3851" s="25">
        <f t="shared" si="731"/>
        <v>4440.25</v>
      </c>
      <c r="F3851" s="25">
        <f t="shared" si="732"/>
        <v>4460</v>
      </c>
      <c r="G3851" s="25">
        <f t="shared" si="721"/>
        <v>1.1730941704035875</v>
      </c>
      <c r="H3851" s="25">
        <f t="shared" si="728"/>
        <v>0.99475543470319527</v>
      </c>
      <c r="I3851" s="4">
        <f t="shared" si="722"/>
        <v>5259.5842329437182</v>
      </c>
      <c r="J3851" s="25">
        <f t="shared" si="729"/>
        <v>4243.3247666349189</v>
      </c>
      <c r="K3851" s="15">
        <f t="shared" si="723"/>
        <v>4221.0703728207536</v>
      </c>
      <c r="L3851" s="36">
        <f t="shared" si="724"/>
        <v>1010.9296271792464</v>
      </c>
      <c r="M3851" s="36">
        <f t="shared" si="725"/>
        <v>1010.9296271792464</v>
      </c>
      <c r="N3851" s="36">
        <f t="shared" si="726"/>
        <v>0.19322049449144618</v>
      </c>
      <c r="O3851" s="36">
        <f t="shared" si="727"/>
        <v>1021978.7111087701</v>
      </c>
      <c r="P3851" s="35">
        <f t="shared" si="730"/>
        <v>1021978.7111087701</v>
      </c>
    </row>
    <row r="3852" spans="1:16" x14ac:dyDescent="0.4">
      <c r="A3852" s="1">
        <v>3851</v>
      </c>
      <c r="B3852" s="21">
        <v>43664</v>
      </c>
      <c r="C3852" s="43">
        <v>3</v>
      </c>
      <c r="D3852">
        <v>3430</v>
      </c>
      <c r="E3852" s="25">
        <f t="shared" si="731"/>
        <v>4479.75</v>
      </c>
      <c r="F3852" s="25">
        <f t="shared" si="732"/>
        <v>4180.125</v>
      </c>
      <c r="G3852" s="25">
        <f t="shared" si="721"/>
        <v>0.82054962471217963</v>
      </c>
      <c r="H3852" s="25">
        <f t="shared" si="728"/>
        <v>1.0047966317304369</v>
      </c>
      <c r="I3852" s="4">
        <f t="shared" si="722"/>
        <v>3413.6260927675839</v>
      </c>
      <c r="J3852" s="25">
        <f t="shared" si="729"/>
        <v>4243.2649031743322</v>
      </c>
      <c r="K3852" s="15">
        <f t="shared" si="723"/>
        <v>4263.6182822495475</v>
      </c>
      <c r="L3852" s="36">
        <f t="shared" si="724"/>
        <v>-833.61828224954752</v>
      </c>
      <c r="M3852" s="36">
        <f t="shared" si="725"/>
        <v>833.61828224954752</v>
      </c>
      <c r="N3852" s="36">
        <f t="shared" si="726"/>
        <v>0.24303740007275437</v>
      </c>
      <c r="O3852" s="36">
        <f t="shared" si="727"/>
        <v>694919.44050068629</v>
      </c>
      <c r="P3852" s="35">
        <f t="shared" si="730"/>
        <v>694919.44050068629</v>
      </c>
    </row>
    <row r="3853" spans="1:16" x14ac:dyDescent="0.4">
      <c r="A3853" s="1">
        <v>3852</v>
      </c>
      <c r="B3853" s="21">
        <v>43665</v>
      </c>
      <c r="C3853" s="43">
        <v>4</v>
      </c>
      <c r="D3853">
        <v>3430</v>
      </c>
      <c r="E3853" s="25">
        <f t="shared" si="731"/>
        <v>3880.5</v>
      </c>
      <c r="F3853" s="25">
        <f t="shared" si="732"/>
        <v>3655.25</v>
      </c>
      <c r="G3853" s="25">
        <f t="shared" si="721"/>
        <v>0.938376308050065</v>
      </c>
      <c r="H3853" s="25">
        <f t="shared" si="728"/>
        <v>0.99880733708417879</v>
      </c>
      <c r="I3853" s="4">
        <f t="shared" si="722"/>
        <v>3434.0957186129699</v>
      </c>
      <c r="J3853" s="25">
        <f t="shared" si="729"/>
        <v>4243.2050397137446</v>
      </c>
      <c r="K3853" s="15">
        <f t="shared" si="723"/>
        <v>4238.1443264186519</v>
      </c>
      <c r="L3853" s="36">
        <f t="shared" si="724"/>
        <v>-808.14432641865187</v>
      </c>
      <c r="M3853" s="36">
        <f t="shared" si="725"/>
        <v>808.14432641865187</v>
      </c>
      <c r="N3853" s="36">
        <f t="shared" si="726"/>
        <v>0.23561059079260988</v>
      </c>
      <c r="O3853" s="36">
        <f t="shared" si="727"/>
        <v>653097.25232265657</v>
      </c>
      <c r="P3853" s="35">
        <f t="shared" si="730"/>
        <v>653097.25232265657</v>
      </c>
    </row>
    <row r="3854" spans="1:16" x14ac:dyDescent="0.4">
      <c r="A3854" s="1">
        <v>3853</v>
      </c>
      <c r="B3854" s="21">
        <v>43666</v>
      </c>
      <c r="C3854" s="43">
        <v>1</v>
      </c>
      <c r="D3854">
        <v>3430</v>
      </c>
      <c r="E3854" s="25">
        <f t="shared" si="731"/>
        <v>3430</v>
      </c>
      <c r="F3854" s="25">
        <f t="shared" si="732"/>
        <v>3457.5</v>
      </c>
      <c r="G3854" s="25">
        <f t="shared" si="721"/>
        <v>0.99204627621113517</v>
      </c>
      <c r="H3854" s="25">
        <f t="shared" si="728"/>
        <v>1.0016405964821891</v>
      </c>
      <c r="I3854" s="4">
        <f t="shared" si="722"/>
        <v>3424.3819709847307</v>
      </c>
      <c r="J3854" s="25">
        <f t="shared" si="729"/>
        <v>4243.1451762531578</v>
      </c>
      <c r="K3854" s="15">
        <f t="shared" si="723"/>
        <v>4250.1064653027361</v>
      </c>
      <c r="L3854" s="36">
        <f t="shared" si="724"/>
        <v>-820.10646530273607</v>
      </c>
      <c r="M3854" s="36">
        <f t="shared" si="725"/>
        <v>820.10646530273607</v>
      </c>
      <c r="N3854" s="36">
        <f t="shared" si="726"/>
        <v>0.23909809484044783</v>
      </c>
      <c r="O3854" s="36">
        <f t="shared" si="727"/>
        <v>672574.61443134781</v>
      </c>
      <c r="P3854" s="35">
        <f t="shared" si="730"/>
        <v>672574.61443134781</v>
      </c>
    </row>
    <row r="3855" spans="1:16" x14ac:dyDescent="0.4">
      <c r="A3855" s="1">
        <v>3854</v>
      </c>
      <c r="B3855" s="21">
        <v>43667</v>
      </c>
      <c r="C3855" s="43">
        <v>2</v>
      </c>
      <c r="D3855">
        <v>3430</v>
      </c>
      <c r="E3855" s="25">
        <f t="shared" si="731"/>
        <v>3485</v>
      </c>
      <c r="F3855" s="25">
        <f t="shared" si="732"/>
        <v>3485</v>
      </c>
      <c r="G3855" s="25">
        <f t="shared" si="721"/>
        <v>0.98421807747489243</v>
      </c>
      <c r="H3855" s="25">
        <f t="shared" si="728"/>
        <v>0.99475543470319527</v>
      </c>
      <c r="I3855" s="4">
        <f t="shared" si="722"/>
        <v>3448.0837001140962</v>
      </c>
      <c r="J3855" s="25">
        <f t="shared" si="729"/>
        <v>4243.0853127925702</v>
      </c>
      <c r="K3855" s="15">
        <f t="shared" si="723"/>
        <v>4220.8321748097169</v>
      </c>
      <c r="L3855" s="36">
        <f t="shared" si="724"/>
        <v>-790.83217480971689</v>
      </c>
      <c r="M3855" s="36">
        <f t="shared" si="725"/>
        <v>790.83217480971689</v>
      </c>
      <c r="N3855" s="36">
        <f t="shared" si="726"/>
        <v>0.23056331627105447</v>
      </c>
      <c r="O3855" s="36">
        <f t="shared" si="727"/>
        <v>625415.52871426661</v>
      </c>
      <c r="P3855" s="35">
        <f t="shared" si="730"/>
        <v>625415.52871426661</v>
      </c>
    </row>
    <row r="3856" spans="1:16" x14ac:dyDescent="0.4">
      <c r="A3856" s="1">
        <v>3855</v>
      </c>
      <c r="B3856" s="21">
        <v>43668</v>
      </c>
      <c r="C3856" s="43">
        <v>3</v>
      </c>
      <c r="D3856">
        <v>3650</v>
      </c>
      <c r="E3856" s="25">
        <f t="shared" si="731"/>
        <v>3485</v>
      </c>
      <c r="F3856" s="25">
        <f t="shared" si="732"/>
        <v>3485</v>
      </c>
      <c r="G3856" s="25">
        <f t="shared" si="721"/>
        <v>1.0473457675753228</v>
      </c>
      <c r="H3856" s="25">
        <f t="shared" si="728"/>
        <v>1.0047966317304369</v>
      </c>
      <c r="I3856" s="4">
        <f t="shared" si="722"/>
        <v>3632.5758713124433</v>
      </c>
      <c r="J3856" s="25">
        <f t="shared" si="729"/>
        <v>4243.0254493319835</v>
      </c>
      <c r="K3856" s="15">
        <f t="shared" si="723"/>
        <v>4263.3776798353001</v>
      </c>
      <c r="L3856" s="36">
        <f t="shared" si="724"/>
        <v>-613.37767983530011</v>
      </c>
      <c r="M3856" s="36">
        <f t="shared" si="725"/>
        <v>613.37767983530011</v>
      </c>
      <c r="N3856" s="36">
        <f t="shared" si="726"/>
        <v>0.16804867940693155</v>
      </c>
      <c r="O3856" s="36">
        <f t="shared" si="727"/>
        <v>376232.17812013591</v>
      </c>
      <c r="P3856" s="35">
        <f t="shared" si="730"/>
        <v>376232.17812013591</v>
      </c>
    </row>
    <row r="3857" spans="1:16" x14ac:dyDescent="0.4">
      <c r="A3857" s="1">
        <v>3856</v>
      </c>
      <c r="B3857" s="21">
        <v>43669</v>
      </c>
      <c r="C3857" s="43">
        <v>4</v>
      </c>
      <c r="D3857">
        <v>3430</v>
      </c>
      <c r="E3857" s="25">
        <f t="shared" si="731"/>
        <v>3485</v>
      </c>
      <c r="F3857" s="25">
        <f t="shared" si="732"/>
        <v>3512.5</v>
      </c>
      <c r="G3857" s="25">
        <f t="shared" si="721"/>
        <v>0.97651245551601429</v>
      </c>
      <c r="H3857" s="25">
        <f t="shared" si="728"/>
        <v>0.99880733708417879</v>
      </c>
      <c r="I3857" s="4">
        <f t="shared" si="722"/>
        <v>3434.0957186129699</v>
      </c>
      <c r="J3857" s="25">
        <f t="shared" si="729"/>
        <v>4242.9655858713959</v>
      </c>
      <c r="K3857" s="15">
        <f t="shared" si="723"/>
        <v>4237.9051581640215</v>
      </c>
      <c r="L3857" s="36">
        <f t="shared" si="724"/>
        <v>-807.90515816402149</v>
      </c>
      <c r="M3857" s="36">
        <f t="shared" si="725"/>
        <v>807.90515816402149</v>
      </c>
      <c r="N3857" s="36">
        <f t="shared" si="726"/>
        <v>0.23554086243849023</v>
      </c>
      <c r="O3857" s="36">
        <f t="shared" si="727"/>
        <v>652710.7445880326</v>
      </c>
      <c r="P3857" s="35">
        <f t="shared" si="730"/>
        <v>652710.7445880326</v>
      </c>
    </row>
    <row r="3858" spans="1:16" x14ac:dyDescent="0.4">
      <c r="A3858" s="1">
        <v>3857</v>
      </c>
      <c r="B3858" s="21">
        <v>43670</v>
      </c>
      <c r="C3858" s="43">
        <v>1</v>
      </c>
      <c r="D3858">
        <v>3430</v>
      </c>
      <c r="E3858" s="25">
        <f t="shared" si="731"/>
        <v>3540</v>
      </c>
      <c r="F3858" s="25">
        <f t="shared" si="732"/>
        <v>3512.5</v>
      </c>
      <c r="G3858" s="25">
        <f t="shared" si="721"/>
        <v>0.97651245551601429</v>
      </c>
      <c r="H3858" s="25">
        <f t="shared" si="728"/>
        <v>1.0016405964821891</v>
      </c>
      <c r="I3858" s="4">
        <f t="shared" si="722"/>
        <v>3424.3819709847307</v>
      </c>
      <c r="J3858" s="25">
        <f t="shared" si="729"/>
        <v>4242.9057224108092</v>
      </c>
      <c r="K3858" s="15">
        <f t="shared" si="723"/>
        <v>4249.8666186132559</v>
      </c>
      <c r="L3858" s="36">
        <f t="shared" si="724"/>
        <v>-819.86661861325592</v>
      </c>
      <c r="M3858" s="36">
        <f t="shared" si="725"/>
        <v>819.86661861325592</v>
      </c>
      <c r="N3858" s="36">
        <f t="shared" si="726"/>
        <v>0.23902816869191135</v>
      </c>
      <c r="O3858" s="36">
        <f t="shared" si="727"/>
        <v>672181.27231633407</v>
      </c>
      <c r="P3858" s="35">
        <f t="shared" si="730"/>
        <v>672181.27231633407</v>
      </c>
    </row>
    <row r="3859" spans="1:16" x14ac:dyDescent="0.4">
      <c r="A3859" s="1">
        <v>3858</v>
      </c>
      <c r="B3859" s="21">
        <v>43671</v>
      </c>
      <c r="C3859" s="43">
        <v>2</v>
      </c>
      <c r="D3859">
        <v>3650</v>
      </c>
      <c r="E3859" s="25">
        <f t="shared" si="731"/>
        <v>3485</v>
      </c>
      <c r="F3859" s="25">
        <f t="shared" si="732"/>
        <v>3512.5</v>
      </c>
      <c r="G3859" s="25">
        <f t="shared" si="721"/>
        <v>1.0391459074733096</v>
      </c>
      <c r="H3859" s="25">
        <f t="shared" si="728"/>
        <v>0.99475543470319527</v>
      </c>
      <c r="I3859" s="4">
        <f t="shared" si="722"/>
        <v>3669.2435875849715</v>
      </c>
      <c r="J3859" s="25">
        <f t="shared" si="729"/>
        <v>4242.8458589502216</v>
      </c>
      <c r="K3859" s="15">
        <f t="shared" si="723"/>
        <v>4220.5939767986793</v>
      </c>
      <c r="L3859" s="36">
        <f t="shared" si="724"/>
        <v>-570.59397679867925</v>
      </c>
      <c r="M3859" s="36">
        <f t="shared" si="725"/>
        <v>570.59397679867925</v>
      </c>
      <c r="N3859" s="36">
        <f t="shared" si="726"/>
        <v>0.15632711693114501</v>
      </c>
      <c r="O3859" s="36">
        <f t="shared" si="727"/>
        <v>325577.4863589317</v>
      </c>
      <c r="P3859" s="35">
        <f t="shared" si="730"/>
        <v>325577.4863589317</v>
      </c>
    </row>
    <row r="3860" spans="1:16" x14ac:dyDescent="0.4">
      <c r="A3860" s="1">
        <v>3859</v>
      </c>
      <c r="B3860" s="21">
        <v>43672</v>
      </c>
      <c r="C3860" s="43">
        <v>3</v>
      </c>
      <c r="D3860">
        <v>3430</v>
      </c>
      <c r="E3860" s="25">
        <f t="shared" si="731"/>
        <v>3540</v>
      </c>
      <c r="F3860" s="25">
        <f t="shared" si="732"/>
        <v>3540</v>
      </c>
      <c r="G3860" s="25">
        <f t="shared" si="721"/>
        <v>0.96892655367231639</v>
      </c>
      <c r="H3860" s="25">
        <f t="shared" si="728"/>
        <v>1.0047966317304369</v>
      </c>
      <c r="I3860" s="4">
        <f t="shared" si="722"/>
        <v>3413.6260927675839</v>
      </c>
      <c r="J3860" s="25">
        <f t="shared" si="729"/>
        <v>4242.7859954896348</v>
      </c>
      <c r="K3860" s="15">
        <f t="shared" si="723"/>
        <v>4263.1370774210536</v>
      </c>
      <c r="L3860" s="36">
        <f t="shared" si="724"/>
        <v>-833.13707742105362</v>
      </c>
      <c r="M3860" s="36">
        <f t="shared" si="725"/>
        <v>833.13707742105362</v>
      </c>
      <c r="N3860" s="36">
        <f t="shared" si="726"/>
        <v>0.24289710711984069</v>
      </c>
      <c r="O3860" s="36">
        <f t="shared" si="727"/>
        <v>694117.38977369468</v>
      </c>
      <c r="P3860" s="35">
        <f t="shared" si="730"/>
        <v>694117.38977369468</v>
      </c>
    </row>
    <row r="3861" spans="1:16" x14ac:dyDescent="0.4">
      <c r="A3861" s="1">
        <v>3860</v>
      </c>
      <c r="B3861" s="21">
        <v>43673</v>
      </c>
      <c r="C3861" s="43">
        <v>4</v>
      </c>
      <c r="D3861">
        <v>3650</v>
      </c>
      <c r="E3861" s="25">
        <f t="shared" si="731"/>
        <v>3540</v>
      </c>
      <c r="F3861" s="25">
        <f t="shared" si="732"/>
        <v>3829.75</v>
      </c>
      <c r="G3861" s="25">
        <f t="shared" si="721"/>
        <v>0.95306482146354199</v>
      </c>
      <c r="H3861" s="25">
        <f t="shared" si="728"/>
        <v>0.99880733708417879</v>
      </c>
      <c r="I3861" s="4">
        <f t="shared" si="722"/>
        <v>3654.3584177659886</v>
      </c>
      <c r="J3861" s="25">
        <f t="shared" si="729"/>
        <v>4242.7261320290472</v>
      </c>
      <c r="K3861" s="15">
        <f t="shared" si="723"/>
        <v>4237.6659899093902</v>
      </c>
      <c r="L3861" s="36">
        <f t="shared" si="724"/>
        <v>-587.66598990939019</v>
      </c>
      <c r="M3861" s="36">
        <f t="shared" si="725"/>
        <v>587.66598990939019</v>
      </c>
      <c r="N3861" s="36">
        <f t="shared" si="726"/>
        <v>0.1610043807970932</v>
      </c>
      <c r="O3861" s="36">
        <f t="shared" si="727"/>
        <v>345351.31569618348</v>
      </c>
      <c r="P3861" s="35">
        <f t="shared" si="730"/>
        <v>345351.31569618348</v>
      </c>
    </row>
    <row r="3862" spans="1:16" x14ac:dyDescent="0.4">
      <c r="A3862" s="1">
        <v>3861</v>
      </c>
      <c r="B3862" s="21">
        <v>43674</v>
      </c>
      <c r="C3862" s="43">
        <v>1</v>
      </c>
      <c r="D3862">
        <v>3430</v>
      </c>
      <c r="E3862" s="25">
        <f t="shared" si="731"/>
        <v>4119.5</v>
      </c>
      <c r="F3862" s="25">
        <f t="shared" si="732"/>
        <v>4119.5</v>
      </c>
      <c r="G3862" s="25">
        <f t="shared" si="721"/>
        <v>0.83262531860662703</v>
      </c>
      <c r="H3862" s="25">
        <f t="shared" si="728"/>
        <v>1.0016405964821891</v>
      </c>
      <c r="I3862" s="4">
        <f t="shared" si="722"/>
        <v>3424.3819709847307</v>
      </c>
      <c r="J3862" s="25">
        <f t="shared" si="729"/>
        <v>4242.6662685684605</v>
      </c>
      <c r="K3862" s="15">
        <f t="shared" si="723"/>
        <v>4249.6267719237758</v>
      </c>
      <c r="L3862" s="36">
        <f t="shared" si="724"/>
        <v>-819.62677192377578</v>
      </c>
      <c r="M3862" s="36">
        <f t="shared" si="725"/>
        <v>819.62677192377578</v>
      </c>
      <c r="N3862" s="36">
        <f t="shared" si="726"/>
        <v>0.23895824254337486</v>
      </c>
      <c r="O3862" s="36">
        <f t="shared" si="727"/>
        <v>671788.04525418917</v>
      </c>
      <c r="P3862" s="35">
        <f t="shared" si="730"/>
        <v>671788.04525418917</v>
      </c>
    </row>
    <row r="3863" spans="1:16" x14ac:dyDescent="0.4">
      <c r="A3863" s="1">
        <v>3862</v>
      </c>
      <c r="B3863" s="21">
        <v>43675</v>
      </c>
      <c r="C3863" s="43">
        <v>2</v>
      </c>
      <c r="D3863">
        <v>5968</v>
      </c>
      <c r="E3863" s="25">
        <f t="shared" si="731"/>
        <v>4119.5</v>
      </c>
      <c r="F3863" s="25">
        <f t="shared" si="732"/>
        <v>4119.5</v>
      </c>
      <c r="G3863" s="25">
        <f t="shared" si="721"/>
        <v>1.4487195047942711</v>
      </c>
      <c r="H3863" s="25">
        <f t="shared" si="728"/>
        <v>0.99475543470319527</v>
      </c>
      <c r="I3863" s="4">
        <f t="shared" si="722"/>
        <v>5999.4645837553726</v>
      </c>
      <c r="J3863" s="25">
        <f t="shared" si="729"/>
        <v>4242.6064051078729</v>
      </c>
      <c r="K3863" s="15">
        <f t="shared" si="723"/>
        <v>4220.3557787876425</v>
      </c>
      <c r="L3863" s="36">
        <f t="shared" si="724"/>
        <v>1747.6442212123575</v>
      </c>
      <c r="M3863" s="36">
        <f t="shared" si="725"/>
        <v>1747.6442212123575</v>
      </c>
      <c r="N3863" s="36">
        <f t="shared" si="726"/>
        <v>0.29283582795113228</v>
      </c>
      <c r="O3863" s="36">
        <f t="shared" si="727"/>
        <v>3054260.3239369476</v>
      </c>
      <c r="P3863" s="35">
        <f t="shared" si="730"/>
        <v>3054260.3239369476</v>
      </c>
    </row>
    <row r="3864" spans="1:16" x14ac:dyDescent="0.4">
      <c r="A3864" s="1">
        <v>3863</v>
      </c>
      <c r="B3864" s="21">
        <v>43676</v>
      </c>
      <c r="C3864" s="43">
        <v>3</v>
      </c>
      <c r="D3864">
        <v>3430</v>
      </c>
      <c r="E3864" s="25">
        <f t="shared" si="731"/>
        <v>4119.5</v>
      </c>
      <c r="F3864" s="25">
        <f t="shared" si="732"/>
        <v>4227.625</v>
      </c>
      <c r="G3864" s="25">
        <f t="shared" si="721"/>
        <v>0.81133023860914821</v>
      </c>
      <c r="H3864" s="25">
        <f t="shared" si="728"/>
        <v>1.0047966317304369</v>
      </c>
      <c r="I3864" s="4">
        <f t="shared" si="722"/>
        <v>3413.6260927675839</v>
      </c>
      <c r="J3864" s="25">
        <f t="shared" si="729"/>
        <v>4242.5465416472862</v>
      </c>
      <c r="K3864" s="15">
        <f t="shared" si="723"/>
        <v>4262.8964750068071</v>
      </c>
      <c r="L3864" s="36">
        <f t="shared" si="724"/>
        <v>-832.89647500680712</v>
      </c>
      <c r="M3864" s="36">
        <f t="shared" si="725"/>
        <v>832.89647500680712</v>
      </c>
      <c r="N3864" s="36">
        <f t="shared" si="726"/>
        <v>0.24282696064338399</v>
      </c>
      <c r="O3864" s="36">
        <f t="shared" si="727"/>
        <v>693716.53807876492</v>
      </c>
      <c r="P3864" s="35">
        <f t="shared" si="730"/>
        <v>693716.53807876492</v>
      </c>
    </row>
    <row r="3865" spans="1:16" x14ac:dyDescent="0.4">
      <c r="A3865" s="1">
        <v>3864</v>
      </c>
      <c r="B3865" s="21">
        <v>43677</v>
      </c>
      <c r="C3865" s="43">
        <v>4</v>
      </c>
      <c r="D3865">
        <v>3650</v>
      </c>
      <c r="E3865" s="25">
        <f t="shared" si="731"/>
        <v>4335.75</v>
      </c>
      <c r="F3865" s="25">
        <f t="shared" si="732"/>
        <v>4019.75</v>
      </c>
      <c r="G3865" s="25">
        <f t="shared" si="721"/>
        <v>0.90801666770321532</v>
      </c>
      <c r="H3865" s="25">
        <f t="shared" si="728"/>
        <v>0.99880733708417879</v>
      </c>
      <c r="I3865" s="4">
        <f t="shared" si="722"/>
        <v>3654.3584177659886</v>
      </c>
      <c r="J3865" s="25">
        <f t="shared" si="729"/>
        <v>4242.4866781866986</v>
      </c>
      <c r="K3865" s="15">
        <f t="shared" si="723"/>
        <v>4237.4268216547598</v>
      </c>
      <c r="L3865" s="36">
        <f t="shared" si="724"/>
        <v>-587.42682165475981</v>
      </c>
      <c r="M3865" s="36">
        <f t="shared" si="725"/>
        <v>587.42682165475981</v>
      </c>
      <c r="N3865" s="36">
        <f t="shared" si="726"/>
        <v>0.1609388552478794</v>
      </c>
      <c r="O3865" s="36">
        <f t="shared" si="727"/>
        <v>345070.27079941297</v>
      </c>
      <c r="P3865" s="35">
        <f t="shared" si="730"/>
        <v>345070.27079941297</v>
      </c>
    </row>
    <row r="3866" spans="1:16" x14ac:dyDescent="0.4">
      <c r="A3866" s="1">
        <v>3865</v>
      </c>
      <c r="B3866" s="21">
        <v>43678</v>
      </c>
      <c r="C3866" s="43">
        <v>1</v>
      </c>
      <c r="D3866">
        <v>4295</v>
      </c>
      <c r="E3866" s="25">
        <f t="shared" si="731"/>
        <v>3703.75</v>
      </c>
      <c r="F3866" s="25">
        <f t="shared" si="732"/>
        <v>3703.75</v>
      </c>
      <c r="G3866" s="25">
        <f t="shared" si="721"/>
        <v>1.159635504556193</v>
      </c>
      <c r="H3866" s="25">
        <f t="shared" si="728"/>
        <v>1.0016405964821891</v>
      </c>
      <c r="I3866" s="4">
        <f t="shared" si="722"/>
        <v>4287.9651794109095</v>
      </c>
      <c r="J3866" s="25">
        <f t="shared" si="729"/>
        <v>4242.4268147261118</v>
      </c>
      <c r="K3866" s="15">
        <f t="shared" si="723"/>
        <v>4249.3869252342956</v>
      </c>
      <c r="L3866" s="36">
        <f t="shared" si="724"/>
        <v>45.613074765704368</v>
      </c>
      <c r="M3866" s="36">
        <f t="shared" si="725"/>
        <v>45.613074765704368</v>
      </c>
      <c r="N3866" s="36">
        <f t="shared" si="726"/>
        <v>1.0620040690501599E-2</v>
      </c>
      <c r="O3866" s="36">
        <f t="shared" si="727"/>
        <v>2080.5525895817368</v>
      </c>
      <c r="P3866" s="35">
        <f t="shared" si="730"/>
        <v>2080.5525895817368</v>
      </c>
    </row>
    <row r="3867" spans="1:16" x14ac:dyDescent="0.4">
      <c r="A3867" s="1">
        <v>3866</v>
      </c>
      <c r="B3867" s="21">
        <v>43679</v>
      </c>
      <c r="C3867" s="43">
        <v>2</v>
      </c>
      <c r="D3867">
        <v>3440</v>
      </c>
      <c r="E3867" s="25">
        <f t="shared" si="731"/>
        <v>3703.75</v>
      </c>
      <c r="F3867" s="25">
        <f t="shared" si="732"/>
        <v>3676.25</v>
      </c>
      <c r="G3867" s="25">
        <f t="shared" si="721"/>
        <v>0.93573614416865014</v>
      </c>
      <c r="H3867" s="25">
        <f t="shared" si="728"/>
        <v>0.99475543470319527</v>
      </c>
      <c r="I3867" s="4">
        <f t="shared" si="722"/>
        <v>3458.1364222718635</v>
      </c>
      <c r="J3867" s="25">
        <f t="shared" si="729"/>
        <v>4242.3669512655242</v>
      </c>
      <c r="K3867" s="15">
        <f t="shared" si="723"/>
        <v>4220.1175807766058</v>
      </c>
      <c r="L3867" s="36">
        <f t="shared" si="724"/>
        <v>-780.11758077660579</v>
      </c>
      <c r="M3867" s="36">
        <f t="shared" si="725"/>
        <v>780.11758077660579</v>
      </c>
      <c r="N3867" s="36">
        <f t="shared" si="726"/>
        <v>0.22677836650482727</v>
      </c>
      <c r="O3867" s="36">
        <f t="shared" si="727"/>
        <v>608583.4398367441</v>
      </c>
      <c r="P3867" s="35">
        <f t="shared" si="730"/>
        <v>608583.4398367441</v>
      </c>
    </row>
    <row r="3868" spans="1:16" x14ac:dyDescent="0.4">
      <c r="A3868" s="1">
        <v>3867</v>
      </c>
      <c r="B3868" s="21">
        <v>43680</v>
      </c>
      <c r="C3868" s="43">
        <v>3</v>
      </c>
      <c r="D3868">
        <v>3430</v>
      </c>
      <c r="E3868" s="25">
        <f t="shared" si="731"/>
        <v>3648.75</v>
      </c>
      <c r="F3868" s="25">
        <f t="shared" si="732"/>
        <v>3540.625</v>
      </c>
      <c r="G3868" s="25">
        <f t="shared" si="721"/>
        <v>0.9687555163283319</v>
      </c>
      <c r="H3868" s="25">
        <f t="shared" si="728"/>
        <v>1.0047966317304369</v>
      </c>
      <c r="I3868" s="4">
        <f t="shared" si="722"/>
        <v>3413.6260927675839</v>
      </c>
      <c r="J3868" s="25">
        <f t="shared" si="729"/>
        <v>4242.3070878049375</v>
      </c>
      <c r="K3868" s="15">
        <f t="shared" si="723"/>
        <v>4262.6558725925597</v>
      </c>
      <c r="L3868" s="36">
        <f t="shared" si="724"/>
        <v>-832.65587259255972</v>
      </c>
      <c r="M3868" s="36">
        <f t="shared" si="725"/>
        <v>832.65587259255972</v>
      </c>
      <c r="N3868" s="36">
        <f t="shared" si="726"/>
        <v>0.24275681416692704</v>
      </c>
      <c r="O3868" s="36">
        <f t="shared" si="727"/>
        <v>693315.80216287705</v>
      </c>
      <c r="P3868" s="35">
        <f t="shared" si="730"/>
        <v>693315.80216287705</v>
      </c>
    </row>
    <row r="3869" spans="1:16" x14ac:dyDescent="0.4">
      <c r="A3869" s="1">
        <v>3868</v>
      </c>
      <c r="B3869" s="21">
        <v>43681</v>
      </c>
      <c r="C3869" s="43">
        <v>4</v>
      </c>
      <c r="D3869">
        <v>3430</v>
      </c>
      <c r="E3869" s="25">
        <f t="shared" si="731"/>
        <v>3432.5</v>
      </c>
      <c r="F3869" s="25">
        <f t="shared" si="732"/>
        <v>3431.25</v>
      </c>
      <c r="G3869" s="25">
        <f t="shared" si="721"/>
        <v>0.99963570127504553</v>
      </c>
      <c r="H3869" s="25">
        <f t="shared" si="728"/>
        <v>0.99880733708417879</v>
      </c>
      <c r="I3869" s="4">
        <f t="shared" si="722"/>
        <v>3434.0957186129699</v>
      </c>
      <c r="J3869" s="25">
        <f t="shared" si="729"/>
        <v>4242.2472243443499</v>
      </c>
      <c r="K3869" s="15">
        <f t="shared" si="723"/>
        <v>4237.1876534001285</v>
      </c>
      <c r="L3869" s="36">
        <f t="shared" si="724"/>
        <v>-807.18765340012851</v>
      </c>
      <c r="M3869" s="36">
        <f t="shared" si="725"/>
        <v>807.18765340012851</v>
      </c>
      <c r="N3869" s="36">
        <f t="shared" si="726"/>
        <v>0.23533167737613075</v>
      </c>
      <c r="O3869" s="36">
        <f t="shared" si="727"/>
        <v>651551.90780160599</v>
      </c>
      <c r="P3869" s="35">
        <f t="shared" si="730"/>
        <v>651551.90780160599</v>
      </c>
    </row>
    <row r="3870" spans="1:16" x14ac:dyDescent="0.4">
      <c r="A3870" s="1">
        <v>3869</v>
      </c>
      <c r="B3870" s="21">
        <v>43682</v>
      </c>
      <c r="C3870" s="43">
        <v>1</v>
      </c>
      <c r="D3870">
        <v>3430</v>
      </c>
      <c r="E3870" s="25">
        <f t="shared" si="731"/>
        <v>3430</v>
      </c>
      <c r="F3870" s="25">
        <f t="shared" si="732"/>
        <v>3430</v>
      </c>
      <c r="G3870" s="25">
        <f t="shared" si="721"/>
        <v>1</v>
      </c>
      <c r="H3870" s="25">
        <f t="shared" si="728"/>
        <v>1.0016405964821891</v>
      </c>
      <c r="I3870" s="4">
        <f t="shared" si="722"/>
        <v>3424.3819709847307</v>
      </c>
      <c r="J3870" s="25">
        <f t="shared" si="729"/>
        <v>4242.1873608837632</v>
      </c>
      <c r="K3870" s="15">
        <f t="shared" si="723"/>
        <v>4249.1470785448164</v>
      </c>
      <c r="L3870" s="36">
        <f t="shared" si="724"/>
        <v>-819.1470785448164</v>
      </c>
      <c r="M3870" s="36">
        <f t="shared" si="725"/>
        <v>819.1470785448164</v>
      </c>
      <c r="N3870" s="36">
        <f t="shared" si="726"/>
        <v>0.23881839024630216</v>
      </c>
      <c r="O3870" s="36">
        <f t="shared" si="727"/>
        <v>671001.93628850766</v>
      </c>
      <c r="P3870" s="35">
        <f t="shared" si="730"/>
        <v>671001.93628850766</v>
      </c>
    </row>
    <row r="3871" spans="1:16" x14ac:dyDescent="0.4">
      <c r="A3871" s="1">
        <v>3870</v>
      </c>
      <c r="B3871" s="21">
        <v>43683</v>
      </c>
      <c r="C3871" s="43">
        <v>2</v>
      </c>
      <c r="D3871">
        <v>3430</v>
      </c>
      <c r="E3871" s="25">
        <f t="shared" si="731"/>
        <v>3430</v>
      </c>
      <c r="F3871" s="25">
        <f t="shared" si="732"/>
        <v>3430</v>
      </c>
      <c r="G3871" s="25">
        <f t="shared" si="721"/>
        <v>1</v>
      </c>
      <c r="H3871" s="25">
        <f t="shared" si="728"/>
        <v>0.99475543470319527</v>
      </c>
      <c r="I3871" s="4">
        <f t="shared" si="722"/>
        <v>3448.0837001140962</v>
      </c>
      <c r="J3871" s="25">
        <f t="shared" si="729"/>
        <v>4242.1274974231756</v>
      </c>
      <c r="K3871" s="15">
        <f t="shared" si="723"/>
        <v>4219.8793827655691</v>
      </c>
      <c r="L3871" s="36">
        <f t="shared" si="724"/>
        <v>-789.87938276556906</v>
      </c>
      <c r="M3871" s="36">
        <f t="shared" si="725"/>
        <v>789.87938276556906</v>
      </c>
      <c r="N3871" s="36">
        <f t="shared" si="726"/>
        <v>0.23028553433398516</v>
      </c>
      <c r="O3871" s="36">
        <f t="shared" si="727"/>
        <v>623909.43931811641</v>
      </c>
      <c r="P3871" s="35">
        <f t="shared" si="730"/>
        <v>623909.43931811641</v>
      </c>
    </row>
    <row r="3872" spans="1:16" x14ac:dyDescent="0.4">
      <c r="A3872" s="1">
        <v>3871</v>
      </c>
      <c r="B3872" s="21">
        <v>43684</v>
      </c>
      <c r="C3872" s="43">
        <v>3</v>
      </c>
      <c r="D3872">
        <v>3430</v>
      </c>
      <c r="E3872" s="25">
        <f t="shared" si="731"/>
        <v>3430</v>
      </c>
      <c r="F3872" s="25">
        <f t="shared" si="732"/>
        <v>3430</v>
      </c>
      <c r="G3872" s="25">
        <f t="shared" si="721"/>
        <v>1</v>
      </c>
      <c r="H3872" s="25">
        <f t="shared" si="728"/>
        <v>1.0047966317304369</v>
      </c>
      <c r="I3872" s="4">
        <f t="shared" si="722"/>
        <v>3413.6260927675839</v>
      </c>
      <c r="J3872" s="25">
        <f t="shared" si="729"/>
        <v>4242.0676339625888</v>
      </c>
      <c r="K3872" s="15">
        <f t="shared" si="723"/>
        <v>4262.4152701783132</v>
      </c>
      <c r="L3872" s="36">
        <f t="shared" si="724"/>
        <v>-832.41527017831322</v>
      </c>
      <c r="M3872" s="36">
        <f t="shared" si="725"/>
        <v>832.41527017831322</v>
      </c>
      <c r="N3872" s="36">
        <f t="shared" si="726"/>
        <v>0.24268666769047031</v>
      </c>
      <c r="O3872" s="36">
        <f t="shared" si="727"/>
        <v>692915.18202603422</v>
      </c>
      <c r="P3872" s="35">
        <f t="shared" si="730"/>
        <v>692915.18202603422</v>
      </c>
    </row>
    <row r="3873" spans="1:16" x14ac:dyDescent="0.4">
      <c r="A3873" s="1">
        <v>3872</v>
      </c>
      <c r="B3873" s="21">
        <v>43685</v>
      </c>
      <c r="C3873" s="43">
        <v>4</v>
      </c>
      <c r="D3873">
        <v>3430</v>
      </c>
      <c r="E3873" s="25">
        <f t="shared" si="731"/>
        <v>3430</v>
      </c>
      <c r="F3873" s="25">
        <f t="shared" si="732"/>
        <v>3430</v>
      </c>
      <c r="G3873" s="25">
        <f t="shared" si="721"/>
        <v>1</v>
      </c>
      <c r="H3873" s="25">
        <f t="shared" si="728"/>
        <v>0.99880733708417879</v>
      </c>
      <c r="I3873" s="4">
        <f t="shared" si="722"/>
        <v>3434.0957186129699</v>
      </c>
      <c r="J3873" s="25">
        <f t="shared" si="729"/>
        <v>4242.0077705020012</v>
      </c>
      <c r="K3873" s="15">
        <f t="shared" si="723"/>
        <v>4236.9484851454981</v>
      </c>
      <c r="L3873" s="36">
        <f t="shared" si="724"/>
        <v>-806.94848514549813</v>
      </c>
      <c r="M3873" s="36">
        <f t="shared" si="725"/>
        <v>806.94848514549813</v>
      </c>
      <c r="N3873" s="36">
        <f t="shared" si="726"/>
        <v>0.23526194902201111</v>
      </c>
      <c r="O3873" s="36">
        <f t="shared" si="727"/>
        <v>651165.85767861421</v>
      </c>
      <c r="P3873" s="35">
        <f t="shared" si="730"/>
        <v>651165.85767861421</v>
      </c>
    </row>
    <row r="3874" spans="1:16" x14ac:dyDescent="0.4">
      <c r="A3874" s="1">
        <v>3873</v>
      </c>
      <c r="B3874" s="21">
        <v>43686</v>
      </c>
      <c r="C3874" s="43">
        <v>1</v>
      </c>
      <c r="D3874">
        <v>3430</v>
      </c>
      <c r="E3874" s="25">
        <f t="shared" si="731"/>
        <v>3430</v>
      </c>
      <c r="F3874" s="25">
        <f t="shared" si="732"/>
        <v>3430</v>
      </c>
      <c r="G3874" s="25">
        <f t="shared" si="721"/>
        <v>1</v>
      </c>
      <c r="H3874" s="25">
        <f t="shared" si="728"/>
        <v>1.0016405964821891</v>
      </c>
      <c r="I3874" s="4">
        <f t="shared" si="722"/>
        <v>3424.3819709847307</v>
      </c>
      <c r="J3874" s="25">
        <f t="shared" si="729"/>
        <v>4241.9479070414145</v>
      </c>
      <c r="K3874" s="15">
        <f t="shared" si="723"/>
        <v>4248.9072318553362</v>
      </c>
      <c r="L3874" s="36">
        <f t="shared" si="724"/>
        <v>-818.90723185533625</v>
      </c>
      <c r="M3874" s="36">
        <f t="shared" si="725"/>
        <v>818.90723185533625</v>
      </c>
      <c r="N3874" s="36">
        <f t="shared" si="726"/>
        <v>0.23874846409776568</v>
      </c>
      <c r="O3874" s="36">
        <f t="shared" si="727"/>
        <v>670609.05438496941</v>
      </c>
      <c r="P3874" s="35">
        <f t="shared" si="730"/>
        <v>670609.05438496941</v>
      </c>
    </row>
    <row r="3875" spans="1:16" x14ac:dyDescent="0.4">
      <c r="A3875" s="1">
        <v>3874</v>
      </c>
      <c r="B3875" s="21">
        <v>43687</v>
      </c>
      <c r="C3875" s="43">
        <v>2</v>
      </c>
      <c r="D3875">
        <v>3430</v>
      </c>
      <c r="E3875" s="25">
        <f t="shared" si="731"/>
        <v>3430</v>
      </c>
      <c r="F3875" s="25">
        <f t="shared" si="732"/>
        <v>3430</v>
      </c>
      <c r="G3875" s="25">
        <f t="shared" si="721"/>
        <v>1</v>
      </c>
      <c r="H3875" s="25">
        <f t="shared" si="728"/>
        <v>0.99475543470319527</v>
      </c>
      <c r="I3875" s="4">
        <f t="shared" si="722"/>
        <v>3448.0837001140962</v>
      </c>
      <c r="J3875" s="25">
        <f t="shared" si="729"/>
        <v>4241.8880435808269</v>
      </c>
      <c r="K3875" s="15">
        <f t="shared" si="723"/>
        <v>4219.6411847545323</v>
      </c>
      <c r="L3875" s="36">
        <f t="shared" si="724"/>
        <v>-789.64118475453233</v>
      </c>
      <c r="M3875" s="36">
        <f t="shared" si="725"/>
        <v>789.64118475453233</v>
      </c>
      <c r="N3875" s="36">
        <f t="shared" si="726"/>
        <v>0.23021608884971789</v>
      </c>
      <c r="O3875" s="36">
        <f t="shared" si="727"/>
        <v>623533.20066054142</v>
      </c>
      <c r="P3875" s="35">
        <f t="shared" si="730"/>
        <v>623533.20066054142</v>
      </c>
    </row>
    <row r="3876" spans="1:16" x14ac:dyDescent="0.4">
      <c r="A3876" s="1">
        <v>3875</v>
      </c>
      <c r="B3876" s="21">
        <v>43688</v>
      </c>
      <c r="C3876" s="43">
        <v>3</v>
      </c>
      <c r="D3876">
        <v>3430</v>
      </c>
      <c r="E3876" s="25">
        <f t="shared" si="731"/>
        <v>3430</v>
      </c>
      <c r="F3876" s="25">
        <f t="shared" si="732"/>
        <v>3687.375</v>
      </c>
      <c r="G3876" s="25">
        <f t="shared" si="721"/>
        <v>0.93020102376351743</v>
      </c>
      <c r="H3876" s="25">
        <f t="shared" si="728"/>
        <v>1.0047966317304369</v>
      </c>
      <c r="I3876" s="4">
        <f t="shared" si="722"/>
        <v>3413.6260927675839</v>
      </c>
      <c r="J3876" s="25">
        <f t="shared" si="729"/>
        <v>4241.8281801202402</v>
      </c>
      <c r="K3876" s="15">
        <f t="shared" si="723"/>
        <v>4262.1746677640658</v>
      </c>
      <c r="L3876" s="36">
        <f t="shared" si="724"/>
        <v>-832.17466776406582</v>
      </c>
      <c r="M3876" s="36">
        <f t="shared" si="725"/>
        <v>832.17466776406582</v>
      </c>
      <c r="N3876" s="36">
        <f t="shared" si="726"/>
        <v>0.24261652121401336</v>
      </c>
      <c r="O3876" s="36">
        <f t="shared" si="727"/>
        <v>692514.67766823329</v>
      </c>
      <c r="P3876" s="35">
        <f t="shared" si="730"/>
        <v>692514.67766823329</v>
      </c>
    </row>
    <row r="3877" spans="1:16" x14ac:dyDescent="0.4">
      <c r="A3877" s="1">
        <v>3876</v>
      </c>
      <c r="B3877" s="21">
        <v>43689</v>
      </c>
      <c r="C3877" s="43">
        <v>4</v>
      </c>
      <c r="D3877">
        <v>3430</v>
      </c>
      <c r="E3877" s="25">
        <f t="shared" si="731"/>
        <v>3944.75</v>
      </c>
      <c r="F3877" s="25">
        <f t="shared" si="732"/>
        <v>3944.75</v>
      </c>
      <c r="G3877" s="25">
        <f t="shared" si="721"/>
        <v>0.86951010837188669</v>
      </c>
      <c r="H3877" s="25">
        <f t="shared" si="728"/>
        <v>0.99880733708417879</v>
      </c>
      <c r="I3877" s="4">
        <f t="shared" si="722"/>
        <v>3434.0957186129699</v>
      </c>
      <c r="J3877" s="25">
        <f t="shared" si="729"/>
        <v>4241.7683166596526</v>
      </c>
      <c r="K3877" s="15">
        <f t="shared" si="723"/>
        <v>4236.7093168908668</v>
      </c>
      <c r="L3877" s="36">
        <f t="shared" si="724"/>
        <v>-806.70931689086683</v>
      </c>
      <c r="M3877" s="36">
        <f t="shared" si="725"/>
        <v>806.70931689086683</v>
      </c>
      <c r="N3877" s="36">
        <f t="shared" si="726"/>
        <v>0.23519222066789119</v>
      </c>
      <c r="O3877" s="36">
        <f t="shared" si="727"/>
        <v>650779.92195852904</v>
      </c>
      <c r="P3877" s="35">
        <f t="shared" si="730"/>
        <v>650779.92195852904</v>
      </c>
    </row>
    <row r="3878" spans="1:16" x14ac:dyDescent="0.4">
      <c r="A3878" s="1">
        <v>3877</v>
      </c>
      <c r="B3878" s="21">
        <v>43690</v>
      </c>
      <c r="C3878" s="43">
        <v>1</v>
      </c>
      <c r="D3878">
        <v>5489</v>
      </c>
      <c r="E3878" s="25">
        <f t="shared" si="731"/>
        <v>3944.75</v>
      </c>
      <c r="F3878" s="25">
        <f t="shared" si="732"/>
        <v>4154.25</v>
      </c>
      <c r="G3878" s="25">
        <f t="shared" si="721"/>
        <v>1.321297466450021</v>
      </c>
      <c r="H3878" s="25">
        <f t="shared" si="728"/>
        <v>1.0016405964821891</v>
      </c>
      <c r="I3878" s="4">
        <f t="shared" si="722"/>
        <v>5480.0095156662355</v>
      </c>
      <c r="J3878" s="25">
        <f t="shared" si="729"/>
        <v>4241.7084531990658</v>
      </c>
      <c r="K3878" s="15">
        <f t="shared" si="723"/>
        <v>4248.6673851658561</v>
      </c>
      <c r="L3878" s="36">
        <f t="shared" si="724"/>
        <v>1240.3326148341439</v>
      </c>
      <c r="M3878" s="36">
        <f t="shared" si="725"/>
        <v>1240.3326148341439</v>
      </c>
      <c r="N3878" s="36">
        <f t="shared" si="726"/>
        <v>0.22596695478851228</v>
      </c>
      <c r="O3878" s="36">
        <f t="shared" si="727"/>
        <v>1538424.9954213048</v>
      </c>
      <c r="P3878" s="35">
        <f t="shared" si="730"/>
        <v>1538424.9954213048</v>
      </c>
    </row>
    <row r="3879" spans="1:16" x14ac:dyDescent="0.4">
      <c r="A3879" s="1">
        <v>3878</v>
      </c>
      <c r="B3879" s="21">
        <v>43691</v>
      </c>
      <c r="C3879" s="43">
        <v>2</v>
      </c>
      <c r="D3879">
        <v>3430</v>
      </c>
      <c r="E3879" s="25">
        <f t="shared" si="731"/>
        <v>4363.75</v>
      </c>
      <c r="F3879" s="25">
        <f t="shared" si="732"/>
        <v>4489.625</v>
      </c>
      <c r="G3879" s="25">
        <f t="shared" si="721"/>
        <v>0.76398362892223737</v>
      </c>
      <c r="H3879" s="25">
        <f t="shared" si="728"/>
        <v>0.99475543470319527</v>
      </c>
      <c r="I3879" s="4">
        <f t="shared" si="722"/>
        <v>3448.0837001140962</v>
      </c>
      <c r="J3879" s="25">
        <f t="shared" si="729"/>
        <v>4241.6485897384782</v>
      </c>
      <c r="K3879" s="15">
        <f t="shared" si="723"/>
        <v>4219.4029867434947</v>
      </c>
      <c r="L3879" s="36">
        <f t="shared" si="724"/>
        <v>-789.40298674349469</v>
      </c>
      <c r="M3879" s="36">
        <f t="shared" si="725"/>
        <v>789.40298674349469</v>
      </c>
      <c r="N3879" s="36">
        <f t="shared" si="726"/>
        <v>0.23014664336545035</v>
      </c>
      <c r="O3879" s="36">
        <f t="shared" si="727"/>
        <v>623157.07547955005</v>
      </c>
      <c r="P3879" s="35">
        <f t="shared" si="730"/>
        <v>623157.07547955005</v>
      </c>
    </row>
    <row r="3880" spans="1:16" x14ac:dyDescent="0.4">
      <c r="A3880" s="1">
        <v>3879</v>
      </c>
      <c r="B3880" s="21">
        <v>43692</v>
      </c>
      <c r="C3880" s="43">
        <v>3</v>
      </c>
      <c r="D3880">
        <v>5106</v>
      </c>
      <c r="E3880" s="25">
        <f t="shared" si="731"/>
        <v>4615.5</v>
      </c>
      <c r="F3880" s="25">
        <f t="shared" si="732"/>
        <v>4385.625</v>
      </c>
      <c r="G3880" s="25">
        <f t="shared" si="721"/>
        <v>1.1642582300128259</v>
      </c>
      <c r="H3880" s="25">
        <f t="shared" si="728"/>
        <v>1.0047966317304369</v>
      </c>
      <c r="I3880" s="4">
        <f t="shared" si="722"/>
        <v>5081.6253147729685</v>
      </c>
      <c r="J3880" s="25">
        <f t="shared" si="729"/>
        <v>4241.5887262778915</v>
      </c>
      <c r="K3880" s="15">
        <f t="shared" si="723"/>
        <v>4261.9340653498193</v>
      </c>
      <c r="L3880" s="36">
        <f t="shared" si="724"/>
        <v>844.06593465018068</v>
      </c>
      <c r="M3880" s="36">
        <f t="shared" si="725"/>
        <v>844.06593465018068</v>
      </c>
      <c r="N3880" s="36">
        <f t="shared" si="726"/>
        <v>0.16530864368393669</v>
      </c>
      <c r="O3880" s="36">
        <f t="shared" si="727"/>
        <v>712447.30203688308</v>
      </c>
      <c r="P3880" s="35">
        <f t="shared" si="730"/>
        <v>712447.30203688308</v>
      </c>
    </row>
    <row r="3881" spans="1:16" x14ac:dyDescent="0.4">
      <c r="A3881" s="1">
        <v>3880</v>
      </c>
      <c r="B3881" s="21">
        <v>43693</v>
      </c>
      <c r="C3881" s="43">
        <v>4</v>
      </c>
      <c r="D3881">
        <v>4437</v>
      </c>
      <c r="E3881" s="25">
        <f t="shared" si="731"/>
        <v>4155.75</v>
      </c>
      <c r="F3881" s="25">
        <f t="shared" si="732"/>
        <v>4155.75</v>
      </c>
      <c r="G3881" s="25">
        <f t="shared" si="721"/>
        <v>1.067677314564158</v>
      </c>
      <c r="H3881" s="25">
        <f t="shared" si="728"/>
        <v>0.99880733708417879</v>
      </c>
      <c r="I3881" s="4">
        <f t="shared" si="722"/>
        <v>4442.2981642815594</v>
      </c>
      <c r="J3881" s="25">
        <f t="shared" si="729"/>
        <v>4241.5288628173039</v>
      </c>
      <c r="K3881" s="15">
        <f t="shared" si="723"/>
        <v>4236.4701486362364</v>
      </c>
      <c r="L3881" s="36">
        <f t="shared" si="724"/>
        <v>200.52985136376356</v>
      </c>
      <c r="M3881" s="36">
        <f t="shared" si="725"/>
        <v>200.52985136376356</v>
      </c>
      <c r="N3881" s="36">
        <f t="shared" si="726"/>
        <v>4.5194918044571458E-2</v>
      </c>
      <c r="O3881" s="36">
        <f t="shared" si="727"/>
        <v>40212.221287973101</v>
      </c>
      <c r="P3881" s="35">
        <f t="shared" si="730"/>
        <v>40212.221287973101</v>
      </c>
    </row>
    <row r="3882" spans="1:16" x14ac:dyDescent="0.4">
      <c r="A3882" s="1">
        <v>3881</v>
      </c>
      <c r="B3882" s="21">
        <v>43694</v>
      </c>
      <c r="C3882" s="43">
        <v>1</v>
      </c>
      <c r="D3882">
        <v>3650</v>
      </c>
      <c r="E3882" s="25">
        <f t="shared" si="731"/>
        <v>4155.75</v>
      </c>
      <c r="F3882" s="25">
        <f t="shared" si="732"/>
        <v>3946.25</v>
      </c>
      <c r="G3882" s="25">
        <f t="shared" si="721"/>
        <v>0.92492872980677854</v>
      </c>
      <c r="H3882" s="25">
        <f t="shared" si="728"/>
        <v>1.0016405964821891</v>
      </c>
      <c r="I3882" s="4">
        <f t="shared" si="722"/>
        <v>3644.0216309312732</v>
      </c>
      <c r="J3882" s="25">
        <f t="shared" si="729"/>
        <v>4241.4689993567172</v>
      </c>
      <c r="K3882" s="15">
        <f t="shared" si="723"/>
        <v>4248.427538476376</v>
      </c>
      <c r="L3882" s="36">
        <f t="shared" si="724"/>
        <v>-598.42753847637596</v>
      </c>
      <c r="M3882" s="36">
        <f t="shared" si="725"/>
        <v>598.42753847637596</v>
      </c>
      <c r="N3882" s="36">
        <f t="shared" si="726"/>
        <v>0.16395275026750025</v>
      </c>
      <c r="O3882" s="36">
        <f t="shared" si="727"/>
        <v>358115.51880689443</v>
      </c>
      <c r="P3882" s="35">
        <f t="shared" si="730"/>
        <v>358115.51880689443</v>
      </c>
    </row>
    <row r="3883" spans="1:16" x14ac:dyDescent="0.4">
      <c r="A3883" s="1">
        <v>3882</v>
      </c>
      <c r="B3883" s="21">
        <v>43695</v>
      </c>
      <c r="C3883" s="43">
        <v>2</v>
      </c>
      <c r="D3883">
        <v>3430</v>
      </c>
      <c r="E3883" s="25">
        <f t="shared" si="731"/>
        <v>3736.75</v>
      </c>
      <c r="F3883" s="25">
        <f t="shared" si="732"/>
        <v>3638.375</v>
      </c>
      <c r="G3883" s="25">
        <f t="shared" si="721"/>
        <v>0.94272855326897309</v>
      </c>
      <c r="H3883" s="25">
        <f t="shared" si="728"/>
        <v>0.99475543470319527</v>
      </c>
      <c r="I3883" s="4">
        <f t="shared" si="722"/>
        <v>3448.0837001140962</v>
      </c>
      <c r="J3883" s="25">
        <f t="shared" si="729"/>
        <v>4241.4091358961296</v>
      </c>
      <c r="K3883" s="15">
        <f t="shared" si="723"/>
        <v>4219.164788732458</v>
      </c>
      <c r="L3883" s="36">
        <f t="shared" si="724"/>
        <v>-789.16478873245796</v>
      </c>
      <c r="M3883" s="36">
        <f t="shared" si="725"/>
        <v>789.16478873245796</v>
      </c>
      <c r="N3883" s="36">
        <f t="shared" si="726"/>
        <v>0.23007719788118308</v>
      </c>
      <c r="O3883" s="36">
        <f t="shared" si="727"/>
        <v>622781.06377514498</v>
      </c>
      <c r="P3883" s="35">
        <f t="shared" si="730"/>
        <v>622781.06377514498</v>
      </c>
    </row>
    <row r="3884" spans="1:16" x14ac:dyDescent="0.4">
      <c r="A3884" s="1">
        <v>3883</v>
      </c>
      <c r="B3884" s="21">
        <v>43696</v>
      </c>
      <c r="C3884" s="43">
        <v>3</v>
      </c>
      <c r="D3884">
        <v>3430</v>
      </c>
      <c r="E3884" s="25">
        <f t="shared" si="731"/>
        <v>3540</v>
      </c>
      <c r="F3884" s="25">
        <f t="shared" si="732"/>
        <v>3540</v>
      </c>
      <c r="G3884" s="25">
        <f t="shared" si="721"/>
        <v>0.96892655367231639</v>
      </c>
      <c r="H3884" s="25">
        <f t="shared" si="728"/>
        <v>1.0047966317304369</v>
      </c>
      <c r="I3884" s="4">
        <f t="shared" si="722"/>
        <v>3413.6260927675839</v>
      </c>
      <c r="J3884" s="25">
        <f t="shared" si="729"/>
        <v>4241.3492724355428</v>
      </c>
      <c r="K3884" s="15">
        <f t="shared" si="723"/>
        <v>4261.6934629355728</v>
      </c>
      <c r="L3884" s="36">
        <f t="shared" si="724"/>
        <v>-831.69346293557282</v>
      </c>
      <c r="M3884" s="36">
        <f t="shared" si="725"/>
        <v>831.69346293557282</v>
      </c>
      <c r="N3884" s="36">
        <f t="shared" si="726"/>
        <v>0.24247622826109994</v>
      </c>
      <c r="O3884" s="36">
        <f t="shared" si="727"/>
        <v>691714.01628976502</v>
      </c>
      <c r="P3884" s="35">
        <f t="shared" si="730"/>
        <v>691714.01628976502</v>
      </c>
    </row>
    <row r="3885" spans="1:16" x14ac:dyDescent="0.4">
      <c r="A3885" s="1">
        <v>3884</v>
      </c>
      <c r="B3885" s="21">
        <v>43697</v>
      </c>
      <c r="C3885" s="43">
        <v>4</v>
      </c>
      <c r="D3885">
        <v>3650</v>
      </c>
      <c r="E3885" s="25">
        <f t="shared" si="731"/>
        <v>3540</v>
      </c>
      <c r="F3885" s="25">
        <f t="shared" si="732"/>
        <v>3540</v>
      </c>
      <c r="G3885" s="25">
        <f t="shared" ref="G3885:G3896" si="733">D3885/F3885</f>
        <v>1.0310734463276836</v>
      </c>
      <c r="H3885" s="25">
        <f t="shared" si="728"/>
        <v>0.99880733708417879</v>
      </c>
      <c r="I3885" s="4">
        <f t="shared" ref="I3885:I3896" si="734">D3885/H3885</f>
        <v>3654.3584177659886</v>
      </c>
      <c r="J3885" s="25">
        <f t="shared" si="729"/>
        <v>4241.2894089749552</v>
      </c>
      <c r="K3885" s="15">
        <f t="shared" ref="K3885:K3896" si="735">H3885*J3885</f>
        <v>4236.2309803816051</v>
      </c>
      <c r="L3885" s="36">
        <f t="shared" ref="L3885:L3896" si="736">D3885-K3885</f>
        <v>-586.23098038160515</v>
      </c>
      <c r="M3885" s="36">
        <f t="shared" ref="M3885:M3896" si="737">ABS(L3885)</f>
        <v>586.23098038160515</v>
      </c>
      <c r="N3885" s="36">
        <f t="shared" ref="N3885:N3896" si="738">M3885/D3885</f>
        <v>0.16061122750180962</v>
      </c>
      <c r="O3885" s="36">
        <f t="shared" ref="O3885:O3896" si="739">L3885^2</f>
        <v>343666.76235917793</v>
      </c>
      <c r="P3885" s="35">
        <f t="shared" si="730"/>
        <v>343666.76235917793</v>
      </c>
    </row>
    <row r="3886" spans="1:16" x14ac:dyDescent="0.4">
      <c r="A3886" s="1">
        <v>3885</v>
      </c>
      <c r="B3886" s="21">
        <v>43698</v>
      </c>
      <c r="C3886" s="43">
        <v>1</v>
      </c>
      <c r="D3886">
        <v>3650</v>
      </c>
      <c r="E3886" s="25">
        <f t="shared" si="731"/>
        <v>3540</v>
      </c>
      <c r="F3886" s="25">
        <f t="shared" si="732"/>
        <v>3540</v>
      </c>
      <c r="G3886" s="25">
        <f t="shared" si="733"/>
        <v>1.0310734463276836</v>
      </c>
      <c r="H3886" s="25">
        <f t="shared" si="728"/>
        <v>1.0016405964821891</v>
      </c>
      <c r="I3886" s="4">
        <f t="shared" si="734"/>
        <v>3644.0216309312732</v>
      </c>
      <c r="J3886" s="25">
        <f t="shared" si="729"/>
        <v>4241.2295455143685</v>
      </c>
      <c r="K3886" s="15">
        <f t="shared" si="735"/>
        <v>4248.1876917868958</v>
      </c>
      <c r="L3886" s="36">
        <f t="shared" si="736"/>
        <v>-598.18769178689581</v>
      </c>
      <c r="M3886" s="36">
        <f t="shared" si="737"/>
        <v>598.18769178689581</v>
      </c>
      <c r="N3886" s="36">
        <f t="shared" si="738"/>
        <v>0.16388703884572489</v>
      </c>
      <c r="O3886" s="36">
        <f t="shared" si="739"/>
        <v>357828.51460533426</v>
      </c>
      <c r="P3886" s="35">
        <f t="shared" si="730"/>
        <v>357828.51460533426</v>
      </c>
    </row>
    <row r="3887" spans="1:16" x14ac:dyDescent="0.4">
      <c r="A3887" s="1">
        <v>3886</v>
      </c>
      <c r="B3887" s="21">
        <v>43699</v>
      </c>
      <c r="C3887" s="43">
        <v>2</v>
      </c>
      <c r="D3887">
        <v>3430</v>
      </c>
      <c r="E3887" s="25">
        <f t="shared" si="731"/>
        <v>3540</v>
      </c>
      <c r="F3887" s="25">
        <f t="shared" si="732"/>
        <v>3512.5</v>
      </c>
      <c r="G3887" s="25">
        <f t="shared" si="733"/>
        <v>0.97651245551601429</v>
      </c>
      <c r="H3887" s="25">
        <f t="shared" si="728"/>
        <v>0.99475543470319527</v>
      </c>
      <c r="I3887" s="4">
        <f t="shared" si="734"/>
        <v>3448.0837001140962</v>
      </c>
      <c r="J3887" s="25">
        <f t="shared" si="729"/>
        <v>4241.1696820537818</v>
      </c>
      <c r="K3887" s="15">
        <f t="shared" si="735"/>
        <v>4218.9265907214221</v>
      </c>
      <c r="L3887" s="36">
        <f t="shared" si="736"/>
        <v>-788.92659072142214</v>
      </c>
      <c r="M3887" s="36">
        <f t="shared" si="737"/>
        <v>788.92659072142214</v>
      </c>
      <c r="N3887" s="36">
        <f t="shared" si="738"/>
        <v>0.23000775239691607</v>
      </c>
      <c r="O3887" s="36">
        <f t="shared" si="739"/>
        <v>622405.16554732632</v>
      </c>
      <c r="P3887" s="35">
        <f t="shared" si="730"/>
        <v>622405.16554732632</v>
      </c>
    </row>
    <row r="3888" spans="1:16" x14ac:dyDescent="0.4">
      <c r="A3888" s="1">
        <v>3887</v>
      </c>
      <c r="B3888" s="21">
        <v>43700</v>
      </c>
      <c r="C3888" s="43">
        <v>3</v>
      </c>
      <c r="D3888">
        <v>3430</v>
      </c>
      <c r="E3888" s="25">
        <f t="shared" si="731"/>
        <v>3485</v>
      </c>
      <c r="F3888" s="25">
        <f t="shared" si="732"/>
        <v>3485</v>
      </c>
      <c r="G3888" s="25">
        <f t="shared" si="733"/>
        <v>0.98421807747489243</v>
      </c>
      <c r="H3888" s="25">
        <f t="shared" si="728"/>
        <v>1.0047966317304369</v>
      </c>
      <c r="I3888" s="4">
        <f t="shared" si="734"/>
        <v>3413.6260927675839</v>
      </c>
      <c r="J3888" s="25">
        <f t="shared" si="729"/>
        <v>4241.1098185931942</v>
      </c>
      <c r="K3888" s="15">
        <f t="shared" si="735"/>
        <v>4261.4528605213254</v>
      </c>
      <c r="L3888" s="36">
        <f t="shared" si="736"/>
        <v>-831.45286052132542</v>
      </c>
      <c r="M3888" s="36">
        <f t="shared" si="737"/>
        <v>831.45286052132542</v>
      </c>
      <c r="N3888" s="36">
        <f t="shared" si="738"/>
        <v>0.24240608178464298</v>
      </c>
      <c r="O3888" s="36">
        <f t="shared" si="739"/>
        <v>691313.85926909465</v>
      </c>
      <c r="P3888" s="35">
        <f t="shared" si="730"/>
        <v>691313.85926909465</v>
      </c>
    </row>
    <row r="3889" spans="1:16" x14ac:dyDescent="0.4">
      <c r="A3889" s="1">
        <v>3888</v>
      </c>
      <c r="B3889" s="21">
        <v>43701</v>
      </c>
      <c r="C3889" s="43">
        <v>4</v>
      </c>
      <c r="D3889">
        <v>3430</v>
      </c>
      <c r="E3889" s="25">
        <f t="shared" si="731"/>
        <v>3485</v>
      </c>
      <c r="F3889" s="25">
        <f t="shared" si="732"/>
        <v>3485</v>
      </c>
      <c r="G3889" s="25">
        <f t="shared" si="733"/>
        <v>0.98421807747489243</v>
      </c>
      <c r="H3889" s="25">
        <f t="shared" si="728"/>
        <v>0.99880733708417879</v>
      </c>
      <c r="I3889" s="4">
        <f t="shared" si="734"/>
        <v>3434.0957186129699</v>
      </c>
      <c r="J3889" s="25">
        <f t="shared" si="729"/>
        <v>4241.0499551326075</v>
      </c>
      <c r="K3889" s="15">
        <f t="shared" si="735"/>
        <v>4235.9918121269757</v>
      </c>
      <c r="L3889" s="36">
        <f t="shared" si="736"/>
        <v>-805.99181212697567</v>
      </c>
      <c r="M3889" s="36">
        <f t="shared" si="737"/>
        <v>805.99181212697567</v>
      </c>
      <c r="N3889" s="36">
        <f t="shared" si="738"/>
        <v>0.23498303560553227</v>
      </c>
      <c r="O3889" s="36">
        <f t="shared" si="739"/>
        <v>649622.80121572607</v>
      </c>
      <c r="P3889" s="35">
        <f t="shared" si="730"/>
        <v>649622.80121572607</v>
      </c>
    </row>
    <row r="3890" spans="1:16" x14ac:dyDescent="0.4">
      <c r="A3890" s="1">
        <v>3889</v>
      </c>
      <c r="B3890" s="21">
        <v>43702</v>
      </c>
      <c r="C3890" s="43">
        <v>1</v>
      </c>
      <c r="D3890">
        <v>3650</v>
      </c>
      <c r="E3890" s="25">
        <f t="shared" si="731"/>
        <v>3485</v>
      </c>
      <c r="F3890" s="25">
        <f t="shared" si="732"/>
        <v>3512.5</v>
      </c>
      <c r="G3890" s="25">
        <f t="shared" si="733"/>
        <v>1.0391459074733096</v>
      </c>
      <c r="H3890" s="25">
        <f t="shared" si="728"/>
        <v>1.0016405964821891</v>
      </c>
      <c r="I3890" s="4">
        <f t="shared" si="734"/>
        <v>3644.0216309312732</v>
      </c>
      <c r="J3890" s="25">
        <f t="shared" si="729"/>
        <v>4240.9900916720198</v>
      </c>
      <c r="K3890" s="15">
        <f t="shared" si="735"/>
        <v>4247.9478450974157</v>
      </c>
      <c r="L3890" s="36">
        <f t="shared" si="736"/>
        <v>-597.94784509741567</v>
      </c>
      <c r="M3890" s="36">
        <f t="shared" si="737"/>
        <v>597.94784509741567</v>
      </c>
      <c r="N3890" s="36">
        <f t="shared" si="738"/>
        <v>0.1638213274239495</v>
      </c>
      <c r="O3890" s="36">
        <f t="shared" si="739"/>
        <v>357541.625456643</v>
      </c>
      <c r="P3890" s="35">
        <f t="shared" si="730"/>
        <v>357541.625456643</v>
      </c>
    </row>
    <row r="3891" spans="1:16" x14ac:dyDescent="0.4">
      <c r="A3891" s="1">
        <v>3890</v>
      </c>
      <c r="B3891" s="21">
        <v>43703</v>
      </c>
      <c r="C3891" s="43">
        <v>2</v>
      </c>
      <c r="D3891">
        <v>3430</v>
      </c>
      <c r="E3891" s="25">
        <f t="shared" si="731"/>
        <v>3540</v>
      </c>
      <c r="F3891" s="25">
        <f t="shared" si="732"/>
        <v>3949.625</v>
      </c>
      <c r="G3891" s="25">
        <f t="shared" si="733"/>
        <v>0.86843687691869487</v>
      </c>
      <c r="H3891" s="25">
        <f t="shared" si="728"/>
        <v>0.99475543470319527</v>
      </c>
      <c r="I3891" s="4">
        <f t="shared" si="734"/>
        <v>3448.0837001140962</v>
      </c>
      <c r="J3891" s="25">
        <f t="shared" si="729"/>
        <v>4240.9302282114331</v>
      </c>
      <c r="K3891" s="15">
        <f t="shared" si="735"/>
        <v>4218.6883927103854</v>
      </c>
      <c r="L3891" s="36">
        <f t="shared" si="736"/>
        <v>-788.68839271038541</v>
      </c>
      <c r="M3891" s="36">
        <f t="shared" si="737"/>
        <v>788.68839271038541</v>
      </c>
      <c r="N3891" s="36">
        <f t="shared" si="738"/>
        <v>0.2299383069126488</v>
      </c>
      <c r="O3891" s="36">
        <f t="shared" si="739"/>
        <v>622029.38079609117</v>
      </c>
      <c r="P3891" s="35">
        <f t="shared" si="730"/>
        <v>622029.38079609117</v>
      </c>
    </row>
    <row r="3892" spans="1:16" x14ac:dyDescent="0.4">
      <c r="A3892" s="1">
        <v>3891</v>
      </c>
      <c r="B3892" s="21">
        <v>43704</v>
      </c>
      <c r="C3892" s="43">
        <v>3</v>
      </c>
      <c r="D3892">
        <v>3650</v>
      </c>
      <c r="E3892" s="25">
        <f t="shared" si="731"/>
        <v>4359.25</v>
      </c>
      <c r="F3892" s="25">
        <f t="shared" si="732"/>
        <v>4331.75</v>
      </c>
      <c r="G3892" s="25">
        <f t="shared" si="733"/>
        <v>0.84261557107404628</v>
      </c>
      <c r="H3892" s="25">
        <f t="shared" si="728"/>
        <v>1.0047966317304369</v>
      </c>
      <c r="I3892" s="4">
        <f t="shared" si="734"/>
        <v>3632.5758713124433</v>
      </c>
      <c r="J3892" s="25">
        <f t="shared" si="729"/>
        <v>4240.8703647508455</v>
      </c>
      <c r="K3892" s="15">
        <f t="shared" si="735"/>
        <v>4261.2122581070789</v>
      </c>
      <c r="L3892" s="36">
        <f t="shared" si="736"/>
        <v>-611.21225810707892</v>
      </c>
      <c r="M3892" s="36">
        <f t="shared" si="737"/>
        <v>611.21225810707892</v>
      </c>
      <c r="N3892" s="36">
        <f t="shared" si="738"/>
        <v>0.16745541318002163</v>
      </c>
      <c r="O3892" s="36">
        <f t="shared" si="739"/>
        <v>373580.42446035449</v>
      </c>
      <c r="P3892" s="35">
        <f t="shared" si="730"/>
        <v>373580.42446035449</v>
      </c>
    </row>
    <row r="3893" spans="1:16" x14ac:dyDescent="0.4">
      <c r="A3893" s="1">
        <v>3892</v>
      </c>
      <c r="B3893" s="21">
        <v>43705</v>
      </c>
      <c r="C3893" s="43">
        <v>4</v>
      </c>
      <c r="D3893">
        <v>6707</v>
      </c>
      <c r="E3893" s="25">
        <f t="shared" si="731"/>
        <v>4304.25</v>
      </c>
      <c r="F3893" s="25">
        <f t="shared" si="732"/>
        <v>4743.375</v>
      </c>
      <c r="G3893" s="25">
        <f t="shared" si="733"/>
        <v>1.4139721190080903</v>
      </c>
      <c r="H3893" s="25">
        <f t="shared" si="728"/>
        <v>0.99880733708417879</v>
      </c>
      <c r="I3893" s="4">
        <f t="shared" si="734"/>
        <v>6715.0087419058864</v>
      </c>
      <c r="J3893" s="25">
        <f t="shared" si="729"/>
        <v>4240.8105012902588</v>
      </c>
      <c r="K3893" s="15">
        <f t="shared" si="735"/>
        <v>4235.7526438723444</v>
      </c>
      <c r="L3893" s="36">
        <f t="shared" si="736"/>
        <v>2471.2473561276556</v>
      </c>
      <c r="M3893" s="36">
        <f t="shared" si="737"/>
        <v>2471.2473561276556</v>
      </c>
      <c r="N3893" s="36">
        <f t="shared" si="738"/>
        <v>0.36845793292495238</v>
      </c>
      <c r="O3893" s="36">
        <f t="shared" si="739"/>
        <v>6107063.4951679278</v>
      </c>
      <c r="P3893" s="35">
        <f t="shared" si="730"/>
        <v>6107063.4951679278</v>
      </c>
    </row>
    <row r="3894" spans="1:16" x14ac:dyDescent="0.4">
      <c r="A3894" s="1">
        <v>3893</v>
      </c>
      <c r="B3894" s="21">
        <v>43706</v>
      </c>
      <c r="C3894" s="43">
        <v>1</v>
      </c>
      <c r="D3894">
        <v>3430</v>
      </c>
      <c r="E3894" s="25">
        <f t="shared" si="731"/>
        <v>5182.5</v>
      </c>
      <c r="F3894" s="25">
        <f t="shared" si="732"/>
        <v>5404.625</v>
      </c>
      <c r="G3894" s="25">
        <f t="shared" si="733"/>
        <v>0.63464162638480925</v>
      </c>
      <c r="H3894" s="25">
        <f t="shared" si="728"/>
        <v>1.0016405964821891</v>
      </c>
      <c r="I3894" s="4">
        <f t="shared" si="734"/>
        <v>3424.3819709847307</v>
      </c>
      <c r="J3894" s="25">
        <f t="shared" si="729"/>
        <v>4240.7506378296712</v>
      </c>
      <c r="K3894" s="15">
        <f t="shared" si="735"/>
        <v>4247.7079984079355</v>
      </c>
      <c r="L3894" s="36">
        <f t="shared" si="736"/>
        <v>-817.70799840793552</v>
      </c>
      <c r="M3894" s="36">
        <f t="shared" si="737"/>
        <v>817.70799840793552</v>
      </c>
      <c r="N3894" s="36">
        <f t="shared" si="738"/>
        <v>0.23839883335508325</v>
      </c>
      <c r="O3894" s="36">
        <f t="shared" si="739"/>
        <v>668646.37066031224</v>
      </c>
      <c r="P3894" s="35">
        <f t="shared" si="730"/>
        <v>668646.37066031224</v>
      </c>
    </row>
    <row r="3895" spans="1:16" x14ac:dyDescent="0.4">
      <c r="A3895" s="1">
        <v>3894</v>
      </c>
      <c r="B3895" s="21">
        <v>43707</v>
      </c>
      <c r="C3895" s="43">
        <v>2</v>
      </c>
      <c r="D3895">
        <v>6943</v>
      </c>
      <c r="E3895" s="25">
        <f t="shared" si="731"/>
        <v>5626.75</v>
      </c>
      <c r="F3895" s="25">
        <f t="shared" si="732"/>
        <v>5446.7083333333339</v>
      </c>
      <c r="G3895" s="25">
        <f t="shared" si="733"/>
        <v>1.2747148507125863</v>
      </c>
      <c r="H3895" s="25">
        <f t="shared" si="728"/>
        <v>0.99475543470319527</v>
      </c>
      <c r="I3895" s="4">
        <f t="shared" si="734"/>
        <v>6979.6049941376596</v>
      </c>
      <c r="J3895" s="25">
        <f t="shared" si="729"/>
        <v>4240.6907743690845</v>
      </c>
      <c r="K3895" s="15">
        <f t="shared" si="735"/>
        <v>4218.4501946993487</v>
      </c>
      <c r="L3895" s="36">
        <f t="shared" si="736"/>
        <v>2724.5498053006513</v>
      </c>
      <c r="M3895" s="36">
        <f t="shared" si="737"/>
        <v>2724.5498053006513</v>
      </c>
      <c r="N3895" s="36">
        <f t="shared" si="738"/>
        <v>0.39241679465658236</v>
      </c>
      <c r="O3895" s="36">
        <f t="shared" si="739"/>
        <v>7423171.6415638169</v>
      </c>
      <c r="P3895" s="35">
        <f t="shared" si="730"/>
        <v>7423171.6415638169</v>
      </c>
    </row>
    <row r="3896" spans="1:16" x14ac:dyDescent="0.4">
      <c r="A3896" s="1">
        <v>3895</v>
      </c>
      <c r="B3896" s="21">
        <v>43708</v>
      </c>
      <c r="C3896" s="43">
        <v>3</v>
      </c>
      <c r="D3896">
        <v>5427</v>
      </c>
      <c r="E3896" s="25">
        <f t="shared" si="731"/>
        <v>5266.666666666667</v>
      </c>
      <c r="F3896" s="25">
        <f t="shared" si="732"/>
        <v>5266.666666666667</v>
      </c>
      <c r="G3896" s="25">
        <f t="shared" si="733"/>
        <v>1.0304430379746834</v>
      </c>
      <c r="H3896" s="25">
        <f t="shared" si="728"/>
        <v>1.0047966317304369</v>
      </c>
      <c r="I3896" s="4">
        <f t="shared" si="734"/>
        <v>5401.092946195241</v>
      </c>
      <c r="J3896" s="25">
        <f t="shared" si="729"/>
        <v>4240.6309109084968</v>
      </c>
      <c r="K3896" s="15">
        <f t="shared" si="735"/>
        <v>4260.9716556928315</v>
      </c>
      <c r="L3896" s="36">
        <f t="shared" si="736"/>
        <v>1166.0283443071685</v>
      </c>
      <c r="M3896" s="36">
        <f t="shared" si="737"/>
        <v>1166.0283443071685</v>
      </c>
      <c r="N3896" s="36">
        <f t="shared" si="738"/>
        <v>0.21485689041959988</v>
      </c>
      <c r="O3896" s="36">
        <f t="shared" si="739"/>
        <v>1359622.0997277168</v>
      </c>
      <c r="P3896" s="35">
        <f t="shared" si="730"/>
        <v>1359622.0997277168</v>
      </c>
    </row>
    <row r="3897" spans="1:16" x14ac:dyDescent="0.4">
      <c r="C3897" s="43"/>
      <c r="K3897" s="26"/>
      <c r="L3897" s="38"/>
      <c r="M3897" s="38"/>
      <c r="N3897" s="33"/>
      <c r="O3897" s="38"/>
    </row>
    <row r="3898" spans="1:16" x14ac:dyDescent="0.4">
      <c r="C3898" s="43"/>
    </row>
    <row r="3899" spans="1:16" x14ac:dyDescent="0.4">
      <c r="C3899" s="43"/>
    </row>
    <row r="3900" spans="1:16" x14ac:dyDescent="0.4">
      <c r="C3900" s="43"/>
    </row>
    <row r="3901" spans="1:16" x14ac:dyDescent="0.4">
      <c r="C3901" s="43"/>
    </row>
    <row r="3902" spans="1:16" x14ac:dyDescent="0.4">
      <c r="C3902" s="43"/>
    </row>
    <row r="3903" spans="1:16" x14ac:dyDescent="0.4">
      <c r="C3903" s="43"/>
    </row>
    <row r="3904" spans="1:16" x14ac:dyDescent="0.4">
      <c r="C3904" s="43"/>
    </row>
    <row r="3905" spans="3:3" x14ac:dyDescent="0.4">
      <c r="C3905" s="43"/>
    </row>
    <row r="3906" spans="3:3" x14ac:dyDescent="0.4">
      <c r="C3906" s="43"/>
    </row>
    <row r="3907" spans="3:3" x14ac:dyDescent="0.4">
      <c r="C3907" s="43"/>
    </row>
    <row r="3908" spans="3:3" x14ac:dyDescent="0.4">
      <c r="C3908" s="43"/>
    </row>
    <row r="3909" spans="3:3" x14ac:dyDescent="0.4">
      <c r="C3909" s="43"/>
    </row>
    <row r="3910" spans="3:3" x14ac:dyDescent="0.4">
      <c r="C3910" s="43"/>
    </row>
    <row r="3911" spans="3:3" x14ac:dyDescent="0.4">
      <c r="C3911" s="43"/>
    </row>
    <row r="3912" spans="3:3" x14ac:dyDescent="0.4">
      <c r="C3912" s="43"/>
    </row>
    <row r="3913" spans="3:3" x14ac:dyDescent="0.4">
      <c r="C3913" s="43"/>
    </row>
    <row r="3914" spans="3:3" x14ac:dyDescent="0.4">
      <c r="C3914" s="43"/>
    </row>
    <row r="3915" spans="3:3" x14ac:dyDescent="0.4">
      <c r="C3915" s="43"/>
    </row>
    <row r="3916" spans="3:3" x14ac:dyDescent="0.4">
      <c r="C3916" s="43"/>
    </row>
    <row r="3917" spans="3:3" x14ac:dyDescent="0.4">
      <c r="C3917" s="43"/>
    </row>
    <row r="3918" spans="3:3" x14ac:dyDescent="0.4">
      <c r="C3918" s="43"/>
    </row>
    <row r="3919" spans="3:3" x14ac:dyDescent="0.4">
      <c r="C3919" s="43"/>
    </row>
    <row r="3920" spans="3:3" x14ac:dyDescent="0.4">
      <c r="C3920" s="43"/>
    </row>
    <row r="3921" spans="3:3" x14ac:dyDescent="0.4">
      <c r="C3921" s="43"/>
    </row>
    <row r="3922" spans="3:3" x14ac:dyDescent="0.4">
      <c r="C3922" s="43"/>
    </row>
    <row r="3923" spans="3:3" x14ac:dyDescent="0.4">
      <c r="C3923" s="43"/>
    </row>
    <row r="3924" spans="3:3" x14ac:dyDescent="0.4">
      <c r="C3924" s="43"/>
    </row>
    <row r="3925" spans="3:3" x14ac:dyDescent="0.4">
      <c r="C3925" s="43"/>
    </row>
    <row r="3926" spans="3:3" x14ac:dyDescent="0.4">
      <c r="C3926" s="43"/>
    </row>
    <row r="3927" spans="3:3" x14ac:dyDescent="0.4">
      <c r="C3927" s="43"/>
    </row>
    <row r="3928" spans="3:3" x14ac:dyDescent="0.4">
      <c r="C3928" s="43"/>
    </row>
    <row r="3929" spans="3:3" x14ac:dyDescent="0.4">
      <c r="C3929" s="43"/>
    </row>
    <row r="3930" spans="3:3" x14ac:dyDescent="0.4">
      <c r="C3930" s="43"/>
    </row>
    <row r="3931" spans="3:3" x14ac:dyDescent="0.4">
      <c r="C3931" s="43"/>
    </row>
    <row r="3932" spans="3:3" x14ac:dyDescent="0.4">
      <c r="C3932" s="43"/>
    </row>
    <row r="3933" spans="3:3" x14ac:dyDescent="0.4">
      <c r="C3933" s="43"/>
    </row>
    <row r="3934" spans="3:3" x14ac:dyDescent="0.4">
      <c r="C3934" s="43"/>
    </row>
    <row r="3935" spans="3:3" x14ac:dyDescent="0.4">
      <c r="C3935" s="43"/>
    </row>
    <row r="3936" spans="3:3" x14ac:dyDescent="0.4">
      <c r="C3936" s="43"/>
    </row>
    <row r="3937" spans="3:3" x14ac:dyDescent="0.4">
      <c r="C3937" s="43"/>
    </row>
    <row r="3938" spans="3:3" x14ac:dyDescent="0.4">
      <c r="C3938" s="43"/>
    </row>
    <row r="3939" spans="3:3" x14ac:dyDescent="0.4">
      <c r="C3939" s="43"/>
    </row>
    <row r="3940" spans="3:3" x14ac:dyDescent="0.4">
      <c r="C3940" s="43"/>
    </row>
    <row r="3941" spans="3:3" x14ac:dyDescent="0.4">
      <c r="C3941" s="43"/>
    </row>
    <row r="3942" spans="3:3" x14ac:dyDescent="0.4">
      <c r="C3942" s="43"/>
    </row>
    <row r="3943" spans="3:3" x14ac:dyDescent="0.4">
      <c r="C3943" s="43"/>
    </row>
    <row r="3944" spans="3:3" x14ac:dyDescent="0.4">
      <c r="C3944" s="43"/>
    </row>
    <row r="3945" spans="3:3" x14ac:dyDescent="0.4">
      <c r="C3945" s="43"/>
    </row>
    <row r="3946" spans="3:3" x14ac:dyDescent="0.4">
      <c r="C3946" s="43"/>
    </row>
    <row r="3947" spans="3:3" x14ac:dyDescent="0.4">
      <c r="C3947" s="43"/>
    </row>
    <row r="3948" spans="3:3" x14ac:dyDescent="0.4">
      <c r="C3948" s="43"/>
    </row>
    <row r="3949" spans="3:3" x14ac:dyDescent="0.4">
      <c r="C3949" s="43"/>
    </row>
    <row r="3950" spans="3:3" x14ac:dyDescent="0.4">
      <c r="C3950" s="43"/>
    </row>
    <row r="3951" spans="3:3" x14ac:dyDescent="0.4">
      <c r="C3951" s="43"/>
    </row>
    <row r="3952" spans="3:3" x14ac:dyDescent="0.4">
      <c r="C3952" s="43"/>
    </row>
    <row r="3953" spans="3:3" x14ac:dyDescent="0.4">
      <c r="C3953" s="43"/>
    </row>
    <row r="3954" spans="3:3" x14ac:dyDescent="0.4">
      <c r="C3954" s="43"/>
    </row>
    <row r="3955" spans="3:3" x14ac:dyDescent="0.4">
      <c r="C3955" s="43"/>
    </row>
    <row r="3956" spans="3:3" x14ac:dyDescent="0.4">
      <c r="C3956" s="43"/>
    </row>
    <row r="3957" spans="3:3" x14ac:dyDescent="0.4">
      <c r="C3957" s="43"/>
    </row>
    <row r="3958" spans="3:3" x14ac:dyDescent="0.4">
      <c r="C3958" s="43"/>
    </row>
    <row r="3959" spans="3:3" x14ac:dyDescent="0.4">
      <c r="C3959" s="43"/>
    </row>
    <row r="3960" spans="3:3" x14ac:dyDescent="0.4">
      <c r="C3960" s="43"/>
    </row>
    <row r="3961" spans="3:3" x14ac:dyDescent="0.4">
      <c r="C3961" s="43"/>
    </row>
    <row r="3962" spans="3:3" x14ac:dyDescent="0.4">
      <c r="C3962" s="43"/>
    </row>
    <row r="3963" spans="3:3" x14ac:dyDescent="0.4">
      <c r="C3963" s="43"/>
    </row>
    <row r="3964" spans="3:3" x14ac:dyDescent="0.4">
      <c r="C3964" s="43"/>
    </row>
    <row r="3965" spans="3:3" x14ac:dyDescent="0.4">
      <c r="C3965" s="43"/>
    </row>
    <row r="3966" spans="3:3" x14ac:dyDescent="0.4">
      <c r="C3966" s="43"/>
    </row>
    <row r="3967" spans="3:3" x14ac:dyDescent="0.4">
      <c r="C3967" s="43"/>
    </row>
    <row r="3968" spans="3:3" x14ac:dyDescent="0.4">
      <c r="C3968" s="43"/>
    </row>
    <row r="3969" spans="3:3" x14ac:dyDescent="0.4">
      <c r="C3969" s="4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74571-C074-4685-BE37-29BC844AB94C}">
  <dimension ref="A1:D3896"/>
  <sheetViews>
    <sheetView tabSelected="1" workbookViewId="0">
      <selection activeCell="B2" sqref="B2:D2"/>
    </sheetView>
  </sheetViews>
  <sheetFormatPr defaultRowHeight="17" x14ac:dyDescent="0.4"/>
  <cols>
    <col min="1" max="1" width="12.453125" customWidth="1"/>
  </cols>
  <sheetData>
    <row r="1" spans="1:4" x14ac:dyDescent="0.4">
      <c r="A1" s="49" t="s">
        <v>2</v>
      </c>
    </row>
    <row r="2" spans="1:4" x14ac:dyDescent="0.4">
      <c r="A2">
        <v>3547</v>
      </c>
      <c r="B2">
        <f>AVERAGE(A2:A3896)</f>
        <v>4357.1815147625157</v>
      </c>
      <c r="C2">
        <f>_xlfn.STDEV.S(A2:A3896)</f>
        <v>1422.5080494182625</v>
      </c>
      <c r="D2">
        <f>C2/B2</f>
        <v>0.32647436068446534</v>
      </c>
    </row>
    <row r="3" spans="1:4" x14ac:dyDescent="0.4">
      <c r="A3">
        <v>4088</v>
      </c>
    </row>
    <row r="4" spans="1:4" x14ac:dyDescent="0.4">
      <c r="A4">
        <v>3430</v>
      </c>
    </row>
    <row r="5" spans="1:4" x14ac:dyDescent="0.4">
      <c r="A5">
        <v>4548</v>
      </c>
    </row>
    <row r="6" spans="1:4" x14ac:dyDescent="0.4">
      <c r="A6">
        <v>3650</v>
      </c>
    </row>
    <row r="7" spans="1:4" x14ac:dyDescent="0.4">
      <c r="A7">
        <v>3110</v>
      </c>
    </row>
    <row r="8" spans="1:4" x14ac:dyDescent="0.4">
      <c r="A8">
        <v>3220</v>
      </c>
    </row>
    <row r="9" spans="1:4" x14ac:dyDescent="0.4">
      <c r="A9">
        <v>3650</v>
      </c>
    </row>
    <row r="10" spans="1:4" x14ac:dyDescent="0.4">
      <c r="A10">
        <v>4848</v>
      </c>
    </row>
    <row r="11" spans="1:4" x14ac:dyDescent="0.4">
      <c r="A11">
        <v>3650</v>
      </c>
    </row>
    <row r="12" spans="1:4" x14ac:dyDescent="0.4">
      <c r="A12">
        <v>3730</v>
      </c>
    </row>
    <row r="13" spans="1:4" x14ac:dyDescent="0.4">
      <c r="A13">
        <v>3250</v>
      </c>
    </row>
    <row r="14" spans="1:4" x14ac:dyDescent="0.4">
      <c r="A14">
        <v>4582</v>
      </c>
    </row>
    <row r="15" spans="1:4" x14ac:dyDescent="0.4">
      <c r="A15">
        <v>3430</v>
      </c>
    </row>
    <row r="16" spans="1:4" x14ac:dyDescent="0.4">
      <c r="A16">
        <v>4509</v>
      </c>
    </row>
    <row r="17" spans="1:1" x14ac:dyDescent="0.4">
      <c r="A17">
        <v>3130</v>
      </c>
    </row>
    <row r="18" spans="1:1" x14ac:dyDescent="0.4">
      <c r="A18">
        <v>3430</v>
      </c>
    </row>
    <row r="19" spans="1:1" x14ac:dyDescent="0.4">
      <c r="A19">
        <v>3230</v>
      </c>
    </row>
    <row r="20" spans="1:1" x14ac:dyDescent="0.4">
      <c r="A20">
        <v>4974</v>
      </c>
    </row>
    <row r="21" spans="1:1" x14ac:dyDescent="0.4">
      <c r="A21">
        <v>3430</v>
      </c>
    </row>
    <row r="22" spans="1:1" x14ac:dyDescent="0.4">
      <c r="A22">
        <v>5616</v>
      </c>
    </row>
    <row r="23" spans="1:1" x14ac:dyDescent="0.4">
      <c r="A23">
        <v>3430</v>
      </c>
    </row>
    <row r="24" spans="1:1" x14ac:dyDescent="0.4">
      <c r="A24">
        <v>5851</v>
      </c>
    </row>
    <row r="25" spans="1:1" x14ac:dyDescent="0.4">
      <c r="A25">
        <v>4791</v>
      </c>
    </row>
    <row r="26" spans="1:1" x14ac:dyDescent="0.4">
      <c r="A26">
        <v>3650</v>
      </c>
    </row>
    <row r="27" spans="1:1" x14ac:dyDescent="0.4">
      <c r="A27">
        <v>3650</v>
      </c>
    </row>
    <row r="28" spans="1:1" x14ac:dyDescent="0.4">
      <c r="A28">
        <v>2701</v>
      </c>
    </row>
    <row r="29" spans="1:1" x14ac:dyDescent="0.4">
      <c r="A29">
        <v>3650</v>
      </c>
    </row>
    <row r="30" spans="1:1" x14ac:dyDescent="0.4">
      <c r="A30">
        <v>4520</v>
      </c>
    </row>
    <row r="31" spans="1:1" x14ac:dyDescent="0.4">
      <c r="A31">
        <v>4600</v>
      </c>
    </row>
    <row r="32" spans="1:1" x14ac:dyDescent="0.4">
      <c r="A32">
        <v>3650</v>
      </c>
    </row>
    <row r="33" spans="1:1" x14ac:dyDescent="0.4">
      <c r="A33">
        <v>3430</v>
      </c>
    </row>
    <row r="34" spans="1:1" x14ac:dyDescent="0.4">
      <c r="A34">
        <v>3650</v>
      </c>
    </row>
    <row r="35" spans="1:1" x14ac:dyDescent="0.4">
      <c r="A35">
        <v>2799</v>
      </c>
    </row>
    <row r="36" spans="1:1" x14ac:dyDescent="0.4">
      <c r="A36">
        <v>4498</v>
      </c>
    </row>
    <row r="37" spans="1:1" x14ac:dyDescent="0.4">
      <c r="A37">
        <v>2955</v>
      </c>
    </row>
    <row r="38" spans="1:1" x14ac:dyDescent="0.4">
      <c r="A38">
        <v>3430</v>
      </c>
    </row>
    <row r="39" spans="1:1" x14ac:dyDescent="0.4">
      <c r="A39">
        <v>2958</v>
      </c>
    </row>
    <row r="40" spans="1:1" x14ac:dyDescent="0.4">
      <c r="A40">
        <v>3098</v>
      </c>
    </row>
    <row r="41" spans="1:1" x14ac:dyDescent="0.4">
      <c r="A41">
        <v>3430</v>
      </c>
    </row>
    <row r="42" spans="1:1" x14ac:dyDescent="0.4">
      <c r="A42">
        <v>3430</v>
      </c>
    </row>
    <row r="43" spans="1:1" x14ac:dyDescent="0.4">
      <c r="A43">
        <v>3012</v>
      </c>
    </row>
    <row r="44" spans="1:1" x14ac:dyDescent="0.4">
      <c r="A44">
        <v>2930</v>
      </c>
    </row>
    <row r="45" spans="1:1" x14ac:dyDescent="0.4">
      <c r="A45">
        <v>3430</v>
      </c>
    </row>
    <row r="46" spans="1:1" x14ac:dyDescent="0.4">
      <c r="A46">
        <v>2672</v>
      </c>
    </row>
    <row r="47" spans="1:1" x14ac:dyDescent="0.4">
      <c r="A47">
        <v>3193</v>
      </c>
    </row>
    <row r="48" spans="1:1" x14ac:dyDescent="0.4">
      <c r="A48">
        <v>5951</v>
      </c>
    </row>
    <row r="49" spans="1:1" x14ac:dyDescent="0.4">
      <c r="A49">
        <v>4084</v>
      </c>
    </row>
    <row r="50" spans="1:1" x14ac:dyDescent="0.4">
      <c r="A50">
        <v>3466</v>
      </c>
    </row>
    <row r="51" spans="1:1" x14ac:dyDescent="0.4">
      <c r="A51">
        <v>3430</v>
      </c>
    </row>
    <row r="52" spans="1:1" x14ac:dyDescent="0.4">
      <c r="A52">
        <v>3650</v>
      </c>
    </row>
    <row r="53" spans="1:1" x14ac:dyDescent="0.4">
      <c r="A53">
        <v>3650</v>
      </c>
    </row>
    <row r="54" spans="1:1" x14ac:dyDescent="0.4">
      <c r="A54">
        <v>4373</v>
      </c>
    </row>
    <row r="55" spans="1:1" x14ac:dyDescent="0.4">
      <c r="A55">
        <v>2655</v>
      </c>
    </row>
    <row r="56" spans="1:1" x14ac:dyDescent="0.4">
      <c r="A56">
        <v>3650</v>
      </c>
    </row>
    <row r="57" spans="1:1" x14ac:dyDescent="0.4">
      <c r="A57">
        <v>2692</v>
      </c>
    </row>
    <row r="58" spans="1:1" x14ac:dyDescent="0.4">
      <c r="A58">
        <v>3430</v>
      </c>
    </row>
    <row r="59" spans="1:1" x14ac:dyDescent="0.4">
      <c r="A59">
        <v>2654</v>
      </c>
    </row>
    <row r="60" spans="1:1" x14ac:dyDescent="0.4">
      <c r="A60">
        <v>2605</v>
      </c>
    </row>
    <row r="61" spans="1:1" x14ac:dyDescent="0.4">
      <c r="A61">
        <v>5817</v>
      </c>
    </row>
    <row r="62" spans="1:1" x14ac:dyDescent="0.4">
      <c r="A62">
        <v>4612</v>
      </c>
    </row>
    <row r="63" spans="1:1" x14ac:dyDescent="0.4">
      <c r="A63">
        <v>3773</v>
      </c>
    </row>
    <row r="64" spans="1:1" x14ac:dyDescent="0.4">
      <c r="A64">
        <v>3430</v>
      </c>
    </row>
    <row r="65" spans="1:1" x14ac:dyDescent="0.4">
      <c r="A65">
        <v>3430</v>
      </c>
    </row>
    <row r="66" spans="1:1" x14ac:dyDescent="0.4">
      <c r="A66">
        <v>2854</v>
      </c>
    </row>
    <row r="67" spans="1:1" x14ac:dyDescent="0.4">
      <c r="A67">
        <v>4082</v>
      </c>
    </row>
    <row r="68" spans="1:1" x14ac:dyDescent="0.4">
      <c r="A68">
        <v>3650</v>
      </c>
    </row>
    <row r="69" spans="1:1" x14ac:dyDescent="0.4">
      <c r="A69">
        <v>3430</v>
      </c>
    </row>
    <row r="70" spans="1:1" x14ac:dyDescent="0.4">
      <c r="A70">
        <v>3650</v>
      </c>
    </row>
    <row r="71" spans="1:1" x14ac:dyDescent="0.4">
      <c r="A71">
        <v>2628</v>
      </c>
    </row>
    <row r="72" spans="1:1" x14ac:dyDescent="0.4">
      <c r="A72">
        <v>3430</v>
      </c>
    </row>
    <row r="73" spans="1:1" x14ac:dyDescent="0.4">
      <c r="A73">
        <v>2824</v>
      </c>
    </row>
    <row r="74" spans="1:1" x14ac:dyDescent="0.4">
      <c r="A74">
        <v>2891</v>
      </c>
    </row>
    <row r="75" spans="1:1" x14ac:dyDescent="0.4">
      <c r="A75">
        <v>2576</v>
      </c>
    </row>
    <row r="76" spans="1:1" x14ac:dyDescent="0.4">
      <c r="A76">
        <v>2970</v>
      </c>
    </row>
    <row r="77" spans="1:1" x14ac:dyDescent="0.4">
      <c r="A77">
        <v>3650</v>
      </c>
    </row>
    <row r="78" spans="1:1" x14ac:dyDescent="0.4">
      <c r="A78">
        <v>2924</v>
      </c>
    </row>
    <row r="79" spans="1:1" x14ac:dyDescent="0.4">
      <c r="A79">
        <v>3650</v>
      </c>
    </row>
    <row r="80" spans="1:1" x14ac:dyDescent="0.4">
      <c r="A80">
        <v>2908</v>
      </c>
    </row>
    <row r="81" spans="1:1" x14ac:dyDescent="0.4">
      <c r="A81">
        <v>2766</v>
      </c>
    </row>
    <row r="82" spans="1:1" x14ac:dyDescent="0.4">
      <c r="A82">
        <v>3650</v>
      </c>
    </row>
    <row r="83" spans="1:1" x14ac:dyDescent="0.4">
      <c r="A83">
        <v>3360</v>
      </c>
    </row>
    <row r="84" spans="1:1" x14ac:dyDescent="0.4">
      <c r="A84">
        <v>3650</v>
      </c>
    </row>
    <row r="85" spans="1:1" x14ac:dyDescent="0.4">
      <c r="A85">
        <v>2864</v>
      </c>
    </row>
    <row r="86" spans="1:1" x14ac:dyDescent="0.4">
      <c r="A86">
        <v>3650</v>
      </c>
    </row>
    <row r="87" spans="1:1" x14ac:dyDescent="0.4">
      <c r="A87">
        <v>2812</v>
      </c>
    </row>
    <row r="88" spans="1:1" x14ac:dyDescent="0.4">
      <c r="A88">
        <v>2845</v>
      </c>
    </row>
    <row r="89" spans="1:1" x14ac:dyDescent="0.4">
      <c r="A89">
        <v>3176</v>
      </c>
    </row>
    <row r="90" spans="1:1" x14ac:dyDescent="0.4">
      <c r="A90">
        <v>3650</v>
      </c>
    </row>
    <row r="91" spans="1:1" x14ac:dyDescent="0.4">
      <c r="A91">
        <v>3013</v>
      </c>
    </row>
    <row r="92" spans="1:1" x14ac:dyDescent="0.4">
      <c r="A92">
        <v>2897</v>
      </c>
    </row>
    <row r="93" spans="1:1" x14ac:dyDescent="0.4">
      <c r="A93">
        <v>3430</v>
      </c>
    </row>
    <row r="94" spans="1:1" x14ac:dyDescent="0.4">
      <c r="A94">
        <v>2855</v>
      </c>
    </row>
    <row r="95" spans="1:1" x14ac:dyDescent="0.4">
      <c r="A95">
        <v>2759</v>
      </c>
    </row>
    <row r="96" spans="1:1" x14ac:dyDescent="0.4">
      <c r="A96">
        <v>2804</v>
      </c>
    </row>
    <row r="97" spans="1:1" x14ac:dyDescent="0.4">
      <c r="A97">
        <v>3650</v>
      </c>
    </row>
    <row r="98" spans="1:1" x14ac:dyDescent="0.4">
      <c r="A98">
        <v>2910</v>
      </c>
    </row>
    <row r="99" spans="1:1" x14ac:dyDescent="0.4">
      <c r="A99">
        <v>3650</v>
      </c>
    </row>
    <row r="100" spans="1:1" x14ac:dyDescent="0.4">
      <c r="A100">
        <v>3430</v>
      </c>
    </row>
    <row r="101" spans="1:1" x14ac:dyDescent="0.4">
      <c r="A101">
        <v>3251</v>
      </c>
    </row>
    <row r="102" spans="1:1" x14ac:dyDescent="0.4">
      <c r="A102">
        <v>3650</v>
      </c>
    </row>
    <row r="103" spans="1:1" x14ac:dyDescent="0.4">
      <c r="A103">
        <v>2765</v>
      </c>
    </row>
    <row r="104" spans="1:1" x14ac:dyDescent="0.4">
      <c r="A104">
        <v>3510</v>
      </c>
    </row>
    <row r="105" spans="1:1" x14ac:dyDescent="0.4">
      <c r="A105">
        <v>3392</v>
      </c>
    </row>
    <row r="106" spans="1:1" x14ac:dyDescent="0.4">
      <c r="A106">
        <v>3208</v>
      </c>
    </row>
    <row r="107" spans="1:1" x14ac:dyDescent="0.4">
      <c r="A107">
        <v>2616</v>
      </c>
    </row>
    <row r="108" spans="1:1" x14ac:dyDescent="0.4">
      <c r="A108">
        <v>3486</v>
      </c>
    </row>
    <row r="109" spans="1:1" x14ac:dyDescent="0.4">
      <c r="A109">
        <v>3332</v>
      </c>
    </row>
    <row r="110" spans="1:1" x14ac:dyDescent="0.4">
      <c r="A110">
        <v>3488</v>
      </c>
    </row>
    <row r="111" spans="1:1" x14ac:dyDescent="0.4">
      <c r="A111">
        <v>3402</v>
      </c>
    </row>
    <row r="112" spans="1:1" x14ac:dyDescent="0.4">
      <c r="A112">
        <v>3410</v>
      </c>
    </row>
    <row r="113" spans="1:1" x14ac:dyDescent="0.4">
      <c r="A113">
        <v>3273</v>
      </c>
    </row>
    <row r="114" spans="1:1" x14ac:dyDescent="0.4">
      <c r="A114">
        <v>3650</v>
      </c>
    </row>
    <row r="115" spans="1:1" x14ac:dyDescent="0.4">
      <c r="A115">
        <v>3455</v>
      </c>
    </row>
    <row r="116" spans="1:1" x14ac:dyDescent="0.4">
      <c r="A116">
        <v>3210</v>
      </c>
    </row>
    <row r="117" spans="1:1" x14ac:dyDescent="0.4">
      <c r="A117">
        <v>3650</v>
      </c>
    </row>
    <row r="118" spans="1:1" x14ac:dyDescent="0.4">
      <c r="A118">
        <v>3113</v>
      </c>
    </row>
    <row r="119" spans="1:1" x14ac:dyDescent="0.4">
      <c r="A119">
        <v>3650</v>
      </c>
    </row>
    <row r="120" spans="1:1" x14ac:dyDescent="0.4">
      <c r="A120">
        <v>2965</v>
      </c>
    </row>
    <row r="121" spans="1:1" x14ac:dyDescent="0.4">
      <c r="A121">
        <v>3430</v>
      </c>
    </row>
    <row r="122" spans="1:1" x14ac:dyDescent="0.4">
      <c r="A122">
        <v>2910</v>
      </c>
    </row>
    <row r="123" spans="1:1" x14ac:dyDescent="0.4">
      <c r="A123">
        <v>2908</v>
      </c>
    </row>
    <row r="124" spans="1:1" x14ac:dyDescent="0.4">
      <c r="A124">
        <v>2925</v>
      </c>
    </row>
    <row r="125" spans="1:1" x14ac:dyDescent="0.4">
      <c r="A125">
        <v>2929</v>
      </c>
    </row>
    <row r="126" spans="1:1" x14ac:dyDescent="0.4">
      <c r="A126">
        <v>3065</v>
      </c>
    </row>
    <row r="127" spans="1:1" x14ac:dyDescent="0.4">
      <c r="A127">
        <v>2966</v>
      </c>
    </row>
    <row r="128" spans="1:1" x14ac:dyDescent="0.4">
      <c r="A128">
        <v>3430</v>
      </c>
    </row>
    <row r="129" spans="1:1" x14ac:dyDescent="0.4">
      <c r="A129">
        <v>3228</v>
      </c>
    </row>
    <row r="130" spans="1:1" x14ac:dyDescent="0.4">
      <c r="A130">
        <v>3102</v>
      </c>
    </row>
    <row r="131" spans="1:1" x14ac:dyDescent="0.4">
      <c r="A131">
        <v>3329</v>
      </c>
    </row>
    <row r="132" spans="1:1" x14ac:dyDescent="0.4">
      <c r="A132">
        <v>3650</v>
      </c>
    </row>
    <row r="133" spans="1:1" x14ac:dyDescent="0.4">
      <c r="A133">
        <v>3273</v>
      </c>
    </row>
    <row r="134" spans="1:1" x14ac:dyDescent="0.4">
      <c r="A134">
        <v>3650</v>
      </c>
    </row>
    <row r="135" spans="1:1" x14ac:dyDescent="0.4">
      <c r="A135">
        <v>2571</v>
      </c>
    </row>
    <row r="136" spans="1:1" x14ac:dyDescent="0.4">
      <c r="A136">
        <v>3408</v>
      </c>
    </row>
    <row r="137" spans="1:1" x14ac:dyDescent="0.4">
      <c r="A137">
        <v>2775</v>
      </c>
    </row>
    <row r="138" spans="1:1" x14ac:dyDescent="0.4">
      <c r="A138">
        <v>3650</v>
      </c>
    </row>
    <row r="139" spans="1:1" x14ac:dyDescent="0.4">
      <c r="A139">
        <v>2635</v>
      </c>
    </row>
    <row r="140" spans="1:1" x14ac:dyDescent="0.4">
      <c r="A140">
        <v>5895</v>
      </c>
    </row>
    <row r="141" spans="1:1" x14ac:dyDescent="0.4">
      <c r="A141">
        <v>4776</v>
      </c>
    </row>
    <row r="142" spans="1:1" x14ac:dyDescent="0.4">
      <c r="A142">
        <v>3650</v>
      </c>
    </row>
    <row r="143" spans="1:1" x14ac:dyDescent="0.4">
      <c r="A143">
        <v>2556</v>
      </c>
    </row>
    <row r="144" spans="1:1" x14ac:dyDescent="0.4">
      <c r="A144">
        <v>3650</v>
      </c>
    </row>
    <row r="145" spans="1:1" x14ac:dyDescent="0.4">
      <c r="A145">
        <v>2602</v>
      </c>
    </row>
    <row r="146" spans="1:1" x14ac:dyDescent="0.4">
      <c r="A146">
        <v>2755</v>
      </c>
    </row>
    <row r="147" spans="1:1" x14ac:dyDescent="0.4">
      <c r="A147">
        <v>5090</v>
      </c>
    </row>
    <row r="148" spans="1:1" x14ac:dyDescent="0.4">
      <c r="A148">
        <v>5939</v>
      </c>
    </row>
    <row r="149" spans="1:1" x14ac:dyDescent="0.4">
      <c r="A149">
        <v>5092</v>
      </c>
    </row>
    <row r="150" spans="1:1" x14ac:dyDescent="0.4">
      <c r="A150">
        <v>5818</v>
      </c>
    </row>
    <row r="151" spans="1:1" x14ac:dyDescent="0.4">
      <c r="A151">
        <v>5879</v>
      </c>
    </row>
    <row r="152" spans="1:1" x14ac:dyDescent="0.4">
      <c r="A152">
        <v>6236</v>
      </c>
    </row>
    <row r="153" spans="1:1" x14ac:dyDescent="0.4">
      <c r="A153">
        <v>3650</v>
      </c>
    </row>
    <row r="154" spans="1:1" x14ac:dyDescent="0.4">
      <c r="A154">
        <v>6479</v>
      </c>
    </row>
    <row r="155" spans="1:1" x14ac:dyDescent="0.4">
      <c r="A155">
        <v>5927</v>
      </c>
    </row>
    <row r="156" spans="1:1" x14ac:dyDescent="0.4">
      <c r="A156">
        <v>3650</v>
      </c>
    </row>
    <row r="157" spans="1:1" x14ac:dyDescent="0.4">
      <c r="A157">
        <v>7255</v>
      </c>
    </row>
    <row r="158" spans="1:1" x14ac:dyDescent="0.4">
      <c r="A158">
        <v>3650</v>
      </c>
    </row>
    <row r="159" spans="1:1" x14ac:dyDescent="0.4">
      <c r="A159">
        <v>6796</v>
      </c>
    </row>
    <row r="160" spans="1:1" x14ac:dyDescent="0.4">
      <c r="A160">
        <v>7018</v>
      </c>
    </row>
    <row r="161" spans="1:1" x14ac:dyDescent="0.4">
      <c r="A161">
        <v>7003</v>
      </c>
    </row>
    <row r="162" spans="1:1" x14ac:dyDescent="0.4">
      <c r="A162">
        <v>7508</v>
      </c>
    </row>
    <row r="163" spans="1:1" x14ac:dyDescent="0.4">
      <c r="A163">
        <v>5750</v>
      </c>
    </row>
    <row r="164" spans="1:1" x14ac:dyDescent="0.4">
      <c r="A164">
        <v>7003</v>
      </c>
    </row>
    <row r="165" spans="1:1" x14ac:dyDescent="0.4">
      <c r="A165">
        <v>6560</v>
      </c>
    </row>
    <row r="166" spans="1:1" x14ac:dyDescent="0.4">
      <c r="A166">
        <v>6724</v>
      </c>
    </row>
    <row r="167" spans="1:1" x14ac:dyDescent="0.4">
      <c r="A167">
        <v>6312</v>
      </c>
    </row>
    <row r="168" spans="1:1" x14ac:dyDescent="0.4">
      <c r="A168">
        <v>3650</v>
      </c>
    </row>
    <row r="169" spans="1:1" x14ac:dyDescent="0.4">
      <c r="A169">
        <v>6332</v>
      </c>
    </row>
    <row r="170" spans="1:1" x14ac:dyDescent="0.4">
      <c r="A170">
        <v>3650</v>
      </c>
    </row>
    <row r="171" spans="1:1" x14ac:dyDescent="0.4">
      <c r="A171">
        <v>6727</v>
      </c>
    </row>
    <row r="172" spans="1:1" x14ac:dyDescent="0.4">
      <c r="A172">
        <v>2862</v>
      </c>
    </row>
    <row r="173" spans="1:1" x14ac:dyDescent="0.4">
      <c r="A173">
        <v>6393</v>
      </c>
    </row>
    <row r="174" spans="1:1" x14ac:dyDescent="0.4">
      <c r="A174">
        <v>4511</v>
      </c>
    </row>
    <row r="175" spans="1:1" x14ac:dyDescent="0.4">
      <c r="A175">
        <v>3944</v>
      </c>
    </row>
    <row r="176" spans="1:1" x14ac:dyDescent="0.4">
      <c r="A176">
        <v>2573</v>
      </c>
    </row>
    <row r="177" spans="1:1" x14ac:dyDescent="0.4">
      <c r="A177">
        <v>3430</v>
      </c>
    </row>
    <row r="178" spans="1:1" x14ac:dyDescent="0.4">
      <c r="A178">
        <v>2602</v>
      </c>
    </row>
    <row r="179" spans="1:1" x14ac:dyDescent="0.4">
      <c r="A179">
        <v>3650</v>
      </c>
    </row>
    <row r="180" spans="1:1" x14ac:dyDescent="0.4">
      <c r="A180">
        <v>6145</v>
      </c>
    </row>
    <row r="181" spans="1:1" x14ac:dyDescent="0.4">
      <c r="A181">
        <v>6275</v>
      </c>
    </row>
    <row r="182" spans="1:1" x14ac:dyDescent="0.4">
      <c r="A182">
        <v>6287</v>
      </c>
    </row>
    <row r="183" spans="1:1" x14ac:dyDescent="0.4">
      <c r="A183">
        <v>6341</v>
      </c>
    </row>
    <row r="184" spans="1:1" x14ac:dyDescent="0.4">
      <c r="A184">
        <v>5184</v>
      </c>
    </row>
    <row r="185" spans="1:1" x14ac:dyDescent="0.4">
      <c r="A185">
        <v>6540</v>
      </c>
    </row>
    <row r="186" spans="1:1" x14ac:dyDescent="0.4">
      <c r="A186">
        <v>6677</v>
      </c>
    </row>
    <row r="187" spans="1:1" x14ac:dyDescent="0.4">
      <c r="A187">
        <v>6700</v>
      </c>
    </row>
    <row r="188" spans="1:1" x14ac:dyDescent="0.4">
      <c r="A188">
        <v>6757</v>
      </c>
    </row>
    <row r="189" spans="1:1" x14ac:dyDescent="0.4">
      <c r="A189">
        <v>6604</v>
      </c>
    </row>
    <row r="190" spans="1:1" x14ac:dyDescent="0.4">
      <c r="A190">
        <v>5888</v>
      </c>
    </row>
    <row r="191" spans="1:1" x14ac:dyDescent="0.4">
      <c r="A191">
        <v>4529</v>
      </c>
    </row>
    <row r="192" spans="1:1" x14ac:dyDescent="0.4">
      <c r="A192">
        <v>5593</v>
      </c>
    </row>
    <row r="193" spans="1:1" x14ac:dyDescent="0.4">
      <c r="A193">
        <v>6287</v>
      </c>
    </row>
    <row r="194" spans="1:1" x14ac:dyDescent="0.4">
      <c r="A194">
        <v>3650</v>
      </c>
    </row>
    <row r="195" spans="1:1" x14ac:dyDescent="0.4">
      <c r="A195">
        <v>6396</v>
      </c>
    </row>
    <row r="196" spans="1:1" x14ac:dyDescent="0.4">
      <c r="A196">
        <v>3099</v>
      </c>
    </row>
    <row r="197" spans="1:1" x14ac:dyDescent="0.4">
      <c r="A197">
        <v>3650</v>
      </c>
    </row>
    <row r="198" spans="1:1" x14ac:dyDescent="0.4">
      <c r="A198">
        <v>3720</v>
      </c>
    </row>
    <row r="199" spans="1:1" x14ac:dyDescent="0.4">
      <c r="A199">
        <v>3921</v>
      </c>
    </row>
    <row r="200" spans="1:1" x14ac:dyDescent="0.4">
      <c r="A200">
        <v>2632</v>
      </c>
    </row>
    <row r="201" spans="1:1" x14ac:dyDescent="0.4">
      <c r="A201">
        <v>2908</v>
      </c>
    </row>
    <row r="202" spans="1:1" x14ac:dyDescent="0.4">
      <c r="A202">
        <v>3430</v>
      </c>
    </row>
    <row r="203" spans="1:1" x14ac:dyDescent="0.4">
      <c r="A203">
        <v>6492</v>
      </c>
    </row>
    <row r="204" spans="1:1" x14ac:dyDescent="0.4">
      <c r="A204">
        <v>6898</v>
      </c>
    </row>
    <row r="205" spans="1:1" x14ac:dyDescent="0.4">
      <c r="A205">
        <v>5518</v>
      </c>
    </row>
    <row r="206" spans="1:1" x14ac:dyDescent="0.4">
      <c r="A206">
        <v>7245</v>
      </c>
    </row>
    <row r="207" spans="1:1" x14ac:dyDescent="0.4">
      <c r="A207">
        <v>5931</v>
      </c>
    </row>
    <row r="208" spans="1:1" x14ac:dyDescent="0.4">
      <c r="A208">
        <v>7444</v>
      </c>
    </row>
    <row r="209" spans="1:1" x14ac:dyDescent="0.4">
      <c r="A209">
        <v>7354</v>
      </c>
    </row>
    <row r="210" spans="1:1" x14ac:dyDescent="0.4">
      <c r="A210">
        <v>6438</v>
      </c>
    </row>
    <row r="211" spans="1:1" x14ac:dyDescent="0.4">
      <c r="A211">
        <v>7115</v>
      </c>
    </row>
    <row r="212" spans="1:1" x14ac:dyDescent="0.4">
      <c r="A212">
        <v>2839</v>
      </c>
    </row>
    <row r="213" spans="1:1" x14ac:dyDescent="0.4">
      <c r="A213">
        <v>7177</v>
      </c>
    </row>
    <row r="214" spans="1:1" x14ac:dyDescent="0.4">
      <c r="A214">
        <v>5783</v>
      </c>
    </row>
    <row r="215" spans="1:1" x14ac:dyDescent="0.4">
      <c r="A215">
        <v>3650</v>
      </c>
    </row>
    <row r="216" spans="1:1" x14ac:dyDescent="0.4">
      <c r="A216">
        <v>3273</v>
      </c>
    </row>
    <row r="217" spans="1:1" x14ac:dyDescent="0.4">
      <c r="A217">
        <v>3650</v>
      </c>
    </row>
    <row r="218" spans="1:1" x14ac:dyDescent="0.4">
      <c r="A218">
        <v>3191</v>
      </c>
    </row>
    <row r="219" spans="1:1" x14ac:dyDescent="0.4">
      <c r="A219">
        <v>5786</v>
      </c>
    </row>
    <row r="220" spans="1:1" x14ac:dyDescent="0.4">
      <c r="A220">
        <v>7789</v>
      </c>
    </row>
    <row r="221" spans="1:1" x14ac:dyDescent="0.4">
      <c r="A221">
        <v>7271</v>
      </c>
    </row>
    <row r="222" spans="1:1" x14ac:dyDescent="0.4">
      <c r="A222">
        <v>6052</v>
      </c>
    </row>
    <row r="223" spans="1:1" x14ac:dyDescent="0.4">
      <c r="A223">
        <v>7525</v>
      </c>
    </row>
    <row r="224" spans="1:1" x14ac:dyDescent="0.4">
      <c r="A224">
        <v>7115</v>
      </c>
    </row>
    <row r="225" spans="1:1" x14ac:dyDescent="0.4">
      <c r="A225">
        <v>7058</v>
      </c>
    </row>
    <row r="226" spans="1:1" x14ac:dyDescent="0.4">
      <c r="A226">
        <v>3650</v>
      </c>
    </row>
    <row r="227" spans="1:1" x14ac:dyDescent="0.4">
      <c r="A227">
        <v>6892</v>
      </c>
    </row>
    <row r="228" spans="1:1" x14ac:dyDescent="0.4">
      <c r="A228">
        <v>3650</v>
      </c>
    </row>
    <row r="229" spans="1:1" x14ac:dyDescent="0.4">
      <c r="A229">
        <v>6932</v>
      </c>
    </row>
    <row r="230" spans="1:1" x14ac:dyDescent="0.4">
      <c r="A230">
        <v>6640</v>
      </c>
    </row>
    <row r="231" spans="1:1" x14ac:dyDescent="0.4">
      <c r="A231">
        <v>6749</v>
      </c>
    </row>
    <row r="232" spans="1:1" x14ac:dyDescent="0.4">
      <c r="A232">
        <v>6762</v>
      </c>
    </row>
    <row r="233" spans="1:1" x14ac:dyDescent="0.4">
      <c r="A233">
        <v>5473</v>
      </c>
    </row>
    <row r="234" spans="1:1" x14ac:dyDescent="0.4">
      <c r="A234">
        <v>6545</v>
      </c>
    </row>
    <row r="235" spans="1:1" x14ac:dyDescent="0.4">
      <c r="A235">
        <v>7107</v>
      </c>
    </row>
    <row r="236" spans="1:1" x14ac:dyDescent="0.4">
      <c r="A236">
        <v>7607</v>
      </c>
    </row>
    <row r="237" spans="1:1" x14ac:dyDescent="0.4">
      <c r="A237">
        <v>7382</v>
      </c>
    </row>
    <row r="238" spans="1:1" x14ac:dyDescent="0.4">
      <c r="A238">
        <v>7562</v>
      </c>
    </row>
    <row r="239" spans="1:1" x14ac:dyDescent="0.4">
      <c r="A239">
        <v>7231</v>
      </c>
    </row>
    <row r="240" spans="1:1" x14ac:dyDescent="0.4">
      <c r="A240">
        <v>3650</v>
      </c>
    </row>
    <row r="241" spans="1:1" x14ac:dyDescent="0.4">
      <c r="A241">
        <v>7345</v>
      </c>
    </row>
    <row r="242" spans="1:1" x14ac:dyDescent="0.4">
      <c r="A242">
        <v>7170</v>
      </c>
    </row>
    <row r="243" spans="1:1" x14ac:dyDescent="0.4">
      <c r="A243">
        <v>6579</v>
      </c>
    </row>
    <row r="244" spans="1:1" x14ac:dyDescent="0.4">
      <c r="A244">
        <v>3650</v>
      </c>
    </row>
    <row r="245" spans="1:1" x14ac:dyDescent="0.4">
      <c r="A245">
        <v>6458</v>
      </c>
    </row>
    <row r="246" spans="1:1" x14ac:dyDescent="0.4">
      <c r="A246">
        <v>6694</v>
      </c>
    </row>
    <row r="247" spans="1:1" x14ac:dyDescent="0.4">
      <c r="A247">
        <v>5063</v>
      </c>
    </row>
    <row r="248" spans="1:1" x14ac:dyDescent="0.4">
      <c r="A248">
        <v>6406</v>
      </c>
    </row>
    <row r="249" spans="1:1" x14ac:dyDescent="0.4">
      <c r="A249">
        <v>6130</v>
      </c>
    </row>
    <row r="250" spans="1:1" x14ac:dyDescent="0.4">
      <c r="A250">
        <v>6030</v>
      </c>
    </row>
    <row r="251" spans="1:1" x14ac:dyDescent="0.4">
      <c r="A251">
        <v>5802</v>
      </c>
    </row>
    <row r="252" spans="1:1" x14ac:dyDescent="0.4">
      <c r="A252">
        <v>6092</v>
      </c>
    </row>
    <row r="253" spans="1:1" x14ac:dyDescent="0.4">
      <c r="A253">
        <v>6065</v>
      </c>
    </row>
    <row r="254" spans="1:1" x14ac:dyDescent="0.4">
      <c r="A254">
        <v>5181</v>
      </c>
    </row>
    <row r="255" spans="1:1" x14ac:dyDescent="0.4">
      <c r="A255">
        <v>6500</v>
      </c>
    </row>
    <row r="256" spans="1:1" x14ac:dyDescent="0.4">
      <c r="A256">
        <v>3650</v>
      </c>
    </row>
    <row r="257" spans="1:1" x14ac:dyDescent="0.4">
      <c r="A257">
        <v>3650</v>
      </c>
    </row>
    <row r="258" spans="1:1" x14ac:dyDescent="0.4">
      <c r="A258">
        <v>7153</v>
      </c>
    </row>
    <row r="259" spans="1:1" x14ac:dyDescent="0.4">
      <c r="A259">
        <v>7240</v>
      </c>
    </row>
    <row r="260" spans="1:1" x14ac:dyDescent="0.4">
      <c r="A260">
        <v>7165</v>
      </c>
    </row>
    <row r="261" spans="1:1" x14ac:dyDescent="0.4">
      <c r="A261">
        <v>5678</v>
      </c>
    </row>
    <row r="262" spans="1:1" x14ac:dyDescent="0.4">
      <c r="A262">
        <v>4916</v>
      </c>
    </row>
    <row r="263" spans="1:1" x14ac:dyDescent="0.4">
      <c r="A263">
        <v>4776</v>
      </c>
    </row>
    <row r="264" spans="1:1" x14ac:dyDescent="0.4">
      <c r="A264">
        <v>7445</v>
      </c>
    </row>
    <row r="265" spans="1:1" x14ac:dyDescent="0.4">
      <c r="A265">
        <v>7452</v>
      </c>
    </row>
    <row r="266" spans="1:1" x14ac:dyDescent="0.4">
      <c r="A266">
        <v>5390</v>
      </c>
    </row>
    <row r="267" spans="1:1" x14ac:dyDescent="0.4">
      <c r="A267">
        <v>3650</v>
      </c>
    </row>
    <row r="268" spans="1:1" x14ac:dyDescent="0.4">
      <c r="A268">
        <v>5101</v>
      </c>
    </row>
    <row r="269" spans="1:1" x14ac:dyDescent="0.4">
      <c r="A269">
        <v>3650</v>
      </c>
    </row>
    <row r="270" spans="1:1" x14ac:dyDescent="0.4">
      <c r="A270">
        <v>6047</v>
      </c>
    </row>
    <row r="271" spans="1:1" x14ac:dyDescent="0.4">
      <c r="A271">
        <v>4694</v>
      </c>
    </row>
    <row r="272" spans="1:1" x14ac:dyDescent="0.4">
      <c r="A272">
        <v>4340</v>
      </c>
    </row>
    <row r="273" spans="1:1" x14ac:dyDescent="0.4">
      <c r="A273">
        <v>2603</v>
      </c>
    </row>
    <row r="274" spans="1:1" x14ac:dyDescent="0.4">
      <c r="A274">
        <v>3430</v>
      </c>
    </row>
    <row r="275" spans="1:1" x14ac:dyDescent="0.4">
      <c r="A275">
        <v>3430</v>
      </c>
    </row>
    <row r="276" spans="1:1" x14ac:dyDescent="0.4">
      <c r="A276">
        <v>6075</v>
      </c>
    </row>
    <row r="277" spans="1:1" x14ac:dyDescent="0.4">
      <c r="A277">
        <v>3451</v>
      </c>
    </row>
    <row r="278" spans="1:1" x14ac:dyDescent="0.4">
      <c r="A278">
        <v>3430</v>
      </c>
    </row>
    <row r="279" spans="1:1" x14ac:dyDescent="0.4">
      <c r="A279">
        <v>5178</v>
      </c>
    </row>
    <row r="280" spans="1:1" x14ac:dyDescent="0.4">
      <c r="A280">
        <v>3430</v>
      </c>
    </row>
    <row r="281" spans="1:1" x14ac:dyDescent="0.4">
      <c r="A281">
        <v>5371</v>
      </c>
    </row>
    <row r="282" spans="1:1" x14ac:dyDescent="0.4">
      <c r="A282">
        <v>3347</v>
      </c>
    </row>
    <row r="283" spans="1:1" x14ac:dyDescent="0.4">
      <c r="A283">
        <v>3758</v>
      </c>
    </row>
    <row r="284" spans="1:1" x14ac:dyDescent="0.4">
      <c r="A284">
        <v>3430</v>
      </c>
    </row>
    <row r="285" spans="1:1" x14ac:dyDescent="0.4">
      <c r="A285">
        <v>2762</v>
      </c>
    </row>
    <row r="286" spans="1:1" x14ac:dyDescent="0.4">
      <c r="A286">
        <v>2978</v>
      </c>
    </row>
    <row r="287" spans="1:1" x14ac:dyDescent="0.4">
      <c r="A287">
        <v>6583</v>
      </c>
    </row>
    <row r="288" spans="1:1" x14ac:dyDescent="0.4">
      <c r="A288">
        <v>3430</v>
      </c>
    </row>
    <row r="289" spans="1:1" x14ac:dyDescent="0.4">
      <c r="A289">
        <v>3967</v>
      </c>
    </row>
    <row r="290" spans="1:1" x14ac:dyDescent="0.4">
      <c r="A290">
        <v>3430</v>
      </c>
    </row>
    <row r="291" spans="1:1" x14ac:dyDescent="0.4">
      <c r="A291">
        <v>6119</v>
      </c>
    </row>
    <row r="292" spans="1:1" x14ac:dyDescent="0.4">
      <c r="A292">
        <v>3430</v>
      </c>
    </row>
    <row r="293" spans="1:1" x14ac:dyDescent="0.4">
      <c r="A293">
        <v>6164</v>
      </c>
    </row>
    <row r="294" spans="1:1" x14ac:dyDescent="0.4">
      <c r="A294">
        <v>4740</v>
      </c>
    </row>
    <row r="295" spans="1:1" x14ac:dyDescent="0.4">
      <c r="A295">
        <v>3925</v>
      </c>
    </row>
    <row r="296" spans="1:1" x14ac:dyDescent="0.4">
      <c r="A296">
        <v>3430</v>
      </c>
    </row>
    <row r="297" spans="1:1" x14ac:dyDescent="0.4">
      <c r="A297">
        <v>2971</v>
      </c>
    </row>
    <row r="298" spans="1:1" x14ac:dyDescent="0.4">
      <c r="A298">
        <v>3323</v>
      </c>
    </row>
    <row r="299" spans="1:1" x14ac:dyDescent="0.4">
      <c r="A299">
        <v>6523</v>
      </c>
    </row>
    <row r="300" spans="1:1" x14ac:dyDescent="0.4">
      <c r="A300">
        <v>5963</v>
      </c>
    </row>
    <row r="301" spans="1:1" x14ac:dyDescent="0.4">
      <c r="A301">
        <v>5959</v>
      </c>
    </row>
    <row r="302" spans="1:1" x14ac:dyDescent="0.4">
      <c r="A302">
        <v>4459</v>
      </c>
    </row>
    <row r="303" spans="1:1" x14ac:dyDescent="0.4">
      <c r="A303">
        <v>3430</v>
      </c>
    </row>
    <row r="304" spans="1:1" x14ac:dyDescent="0.4">
      <c r="A304">
        <v>5440</v>
      </c>
    </row>
    <row r="305" spans="1:1" x14ac:dyDescent="0.4">
      <c r="A305">
        <v>3430</v>
      </c>
    </row>
    <row r="306" spans="1:1" x14ac:dyDescent="0.4">
      <c r="A306">
        <v>5569</v>
      </c>
    </row>
    <row r="307" spans="1:1" x14ac:dyDescent="0.4">
      <c r="A307">
        <v>4409</v>
      </c>
    </row>
    <row r="308" spans="1:1" x14ac:dyDescent="0.4">
      <c r="A308">
        <v>4041</v>
      </c>
    </row>
    <row r="309" spans="1:1" x14ac:dyDescent="0.4">
      <c r="A309">
        <v>3650</v>
      </c>
    </row>
    <row r="310" spans="1:1" x14ac:dyDescent="0.4">
      <c r="A310">
        <v>3430</v>
      </c>
    </row>
    <row r="311" spans="1:1" x14ac:dyDescent="0.4">
      <c r="A311">
        <v>3262</v>
      </c>
    </row>
    <row r="312" spans="1:1" x14ac:dyDescent="0.4">
      <c r="A312">
        <v>6603</v>
      </c>
    </row>
    <row r="313" spans="1:1" x14ac:dyDescent="0.4">
      <c r="A313">
        <v>7163</v>
      </c>
    </row>
    <row r="314" spans="1:1" x14ac:dyDescent="0.4">
      <c r="A314">
        <v>5509</v>
      </c>
    </row>
    <row r="315" spans="1:1" x14ac:dyDescent="0.4">
      <c r="A315">
        <v>3430</v>
      </c>
    </row>
    <row r="316" spans="1:1" x14ac:dyDescent="0.4">
      <c r="A316">
        <v>3465</v>
      </c>
    </row>
    <row r="317" spans="1:1" x14ac:dyDescent="0.4">
      <c r="A317">
        <v>5678</v>
      </c>
    </row>
    <row r="318" spans="1:1" x14ac:dyDescent="0.4">
      <c r="A318">
        <v>5057</v>
      </c>
    </row>
    <row r="319" spans="1:1" x14ac:dyDescent="0.4">
      <c r="A319">
        <v>2677</v>
      </c>
    </row>
    <row r="320" spans="1:1" x14ac:dyDescent="0.4">
      <c r="A320">
        <v>6686</v>
      </c>
    </row>
    <row r="321" spans="1:1" x14ac:dyDescent="0.4">
      <c r="A321">
        <v>3430</v>
      </c>
    </row>
    <row r="322" spans="1:1" x14ac:dyDescent="0.4">
      <c r="A322">
        <v>6643</v>
      </c>
    </row>
    <row r="323" spans="1:1" x14ac:dyDescent="0.4">
      <c r="A323">
        <v>4895</v>
      </c>
    </row>
    <row r="324" spans="1:1" x14ac:dyDescent="0.4">
      <c r="A324">
        <v>3430</v>
      </c>
    </row>
    <row r="325" spans="1:1" x14ac:dyDescent="0.4">
      <c r="A325">
        <v>3600</v>
      </c>
    </row>
    <row r="326" spans="1:1" x14ac:dyDescent="0.4">
      <c r="A326">
        <v>6507</v>
      </c>
    </row>
    <row r="327" spans="1:1" x14ac:dyDescent="0.4">
      <c r="A327">
        <v>4691</v>
      </c>
    </row>
    <row r="328" spans="1:1" x14ac:dyDescent="0.4">
      <c r="A328">
        <v>3430</v>
      </c>
    </row>
    <row r="329" spans="1:1" x14ac:dyDescent="0.4">
      <c r="A329">
        <v>5697</v>
      </c>
    </row>
    <row r="330" spans="1:1" x14ac:dyDescent="0.4">
      <c r="A330">
        <v>3430</v>
      </c>
    </row>
    <row r="331" spans="1:1" x14ac:dyDescent="0.4">
      <c r="A331">
        <v>4537</v>
      </c>
    </row>
    <row r="332" spans="1:1" x14ac:dyDescent="0.4">
      <c r="A332">
        <v>4445</v>
      </c>
    </row>
    <row r="333" spans="1:1" x14ac:dyDescent="0.4">
      <c r="A333">
        <v>3960</v>
      </c>
    </row>
    <row r="334" spans="1:1" x14ac:dyDescent="0.4">
      <c r="A334">
        <v>2568</v>
      </c>
    </row>
    <row r="335" spans="1:1" x14ac:dyDescent="0.4">
      <c r="A335">
        <v>4424</v>
      </c>
    </row>
    <row r="336" spans="1:1" x14ac:dyDescent="0.4">
      <c r="A336">
        <v>4512</v>
      </c>
    </row>
    <row r="337" spans="1:1" x14ac:dyDescent="0.4">
      <c r="A337">
        <v>3430</v>
      </c>
    </row>
    <row r="338" spans="1:1" x14ac:dyDescent="0.4">
      <c r="A338">
        <v>4402</v>
      </c>
    </row>
    <row r="339" spans="1:1" x14ac:dyDescent="0.4">
      <c r="A339">
        <v>3650</v>
      </c>
    </row>
    <row r="340" spans="1:1" x14ac:dyDescent="0.4">
      <c r="A340">
        <v>3430</v>
      </c>
    </row>
    <row r="341" spans="1:1" x14ac:dyDescent="0.4">
      <c r="A341">
        <v>3650</v>
      </c>
    </row>
    <row r="342" spans="1:1" x14ac:dyDescent="0.4">
      <c r="A342">
        <v>3650</v>
      </c>
    </row>
    <row r="343" spans="1:1" x14ac:dyDescent="0.4">
      <c r="A343">
        <v>5055</v>
      </c>
    </row>
    <row r="344" spans="1:1" x14ac:dyDescent="0.4">
      <c r="A344">
        <v>4941</v>
      </c>
    </row>
    <row r="345" spans="1:1" x14ac:dyDescent="0.4">
      <c r="A345">
        <v>3966</v>
      </c>
    </row>
    <row r="346" spans="1:1" x14ac:dyDescent="0.4">
      <c r="A346">
        <v>3430</v>
      </c>
    </row>
    <row r="347" spans="1:1" x14ac:dyDescent="0.4">
      <c r="A347">
        <v>5808</v>
      </c>
    </row>
    <row r="348" spans="1:1" x14ac:dyDescent="0.4">
      <c r="A348">
        <v>3430</v>
      </c>
    </row>
    <row r="349" spans="1:1" x14ac:dyDescent="0.4">
      <c r="A349">
        <v>6184</v>
      </c>
    </row>
    <row r="350" spans="1:1" x14ac:dyDescent="0.4">
      <c r="A350">
        <v>3430</v>
      </c>
    </row>
    <row r="351" spans="1:1" x14ac:dyDescent="0.4">
      <c r="A351">
        <v>3430</v>
      </c>
    </row>
    <row r="352" spans="1:1" x14ac:dyDescent="0.4">
      <c r="A352">
        <v>3430</v>
      </c>
    </row>
    <row r="353" spans="1:1" x14ac:dyDescent="0.4">
      <c r="A353">
        <v>5746</v>
      </c>
    </row>
    <row r="354" spans="1:1" x14ac:dyDescent="0.4">
      <c r="A354">
        <v>3430</v>
      </c>
    </row>
    <row r="355" spans="1:1" x14ac:dyDescent="0.4">
      <c r="A355">
        <v>5703</v>
      </c>
    </row>
    <row r="356" spans="1:1" x14ac:dyDescent="0.4">
      <c r="A356">
        <v>3430</v>
      </c>
    </row>
    <row r="357" spans="1:1" x14ac:dyDescent="0.4">
      <c r="A357">
        <v>5681</v>
      </c>
    </row>
    <row r="358" spans="1:1" x14ac:dyDescent="0.4">
      <c r="A358">
        <v>4626</v>
      </c>
    </row>
    <row r="359" spans="1:1" x14ac:dyDescent="0.4">
      <c r="A359">
        <v>3215</v>
      </c>
    </row>
    <row r="360" spans="1:1" x14ac:dyDescent="0.4">
      <c r="A360">
        <v>2746</v>
      </c>
    </row>
    <row r="361" spans="1:1" x14ac:dyDescent="0.4">
      <c r="A361">
        <v>3074</v>
      </c>
    </row>
    <row r="362" spans="1:1" x14ac:dyDescent="0.4">
      <c r="A362">
        <v>3468</v>
      </c>
    </row>
    <row r="363" spans="1:1" x14ac:dyDescent="0.4">
      <c r="A363">
        <v>3650</v>
      </c>
    </row>
    <row r="364" spans="1:1" x14ac:dyDescent="0.4">
      <c r="A364">
        <v>4792</v>
      </c>
    </row>
    <row r="365" spans="1:1" x14ac:dyDescent="0.4">
      <c r="A365">
        <v>3650</v>
      </c>
    </row>
    <row r="366" spans="1:1" x14ac:dyDescent="0.4">
      <c r="A366">
        <v>3430</v>
      </c>
    </row>
    <row r="367" spans="1:1" x14ac:dyDescent="0.4">
      <c r="A367">
        <v>2944</v>
      </c>
    </row>
    <row r="368" spans="1:1" x14ac:dyDescent="0.4">
      <c r="A368">
        <v>2663</v>
      </c>
    </row>
    <row r="369" spans="1:1" x14ac:dyDescent="0.4">
      <c r="A369">
        <v>5017</v>
      </c>
    </row>
    <row r="370" spans="1:1" x14ac:dyDescent="0.4">
      <c r="A370">
        <v>4475</v>
      </c>
    </row>
    <row r="371" spans="1:1" x14ac:dyDescent="0.4">
      <c r="A371">
        <v>3171</v>
      </c>
    </row>
    <row r="372" spans="1:1" x14ac:dyDescent="0.4">
      <c r="A372">
        <v>3324</v>
      </c>
    </row>
    <row r="373" spans="1:1" x14ac:dyDescent="0.4">
      <c r="A373">
        <v>2769</v>
      </c>
    </row>
    <row r="374" spans="1:1" x14ac:dyDescent="0.4">
      <c r="A374">
        <v>2986</v>
      </c>
    </row>
    <row r="375" spans="1:1" x14ac:dyDescent="0.4">
      <c r="A375">
        <v>2951</v>
      </c>
    </row>
    <row r="376" spans="1:1" x14ac:dyDescent="0.4">
      <c r="A376">
        <v>3559</v>
      </c>
    </row>
    <row r="377" spans="1:1" x14ac:dyDescent="0.4">
      <c r="A377">
        <v>4346</v>
      </c>
    </row>
    <row r="378" spans="1:1" x14ac:dyDescent="0.4">
      <c r="A378">
        <v>2744</v>
      </c>
    </row>
    <row r="379" spans="1:1" x14ac:dyDescent="0.4">
      <c r="A379">
        <v>2983</v>
      </c>
    </row>
    <row r="380" spans="1:1" x14ac:dyDescent="0.4">
      <c r="A380">
        <v>3430</v>
      </c>
    </row>
    <row r="381" spans="1:1" x14ac:dyDescent="0.4">
      <c r="A381">
        <v>5986</v>
      </c>
    </row>
    <row r="382" spans="1:1" x14ac:dyDescent="0.4">
      <c r="A382">
        <v>4427</v>
      </c>
    </row>
    <row r="383" spans="1:1" x14ac:dyDescent="0.4">
      <c r="A383">
        <v>3186</v>
      </c>
    </row>
    <row r="384" spans="1:1" x14ac:dyDescent="0.4">
      <c r="A384">
        <v>3430</v>
      </c>
    </row>
    <row r="385" spans="1:1" x14ac:dyDescent="0.4">
      <c r="A385">
        <v>3650</v>
      </c>
    </row>
    <row r="386" spans="1:1" x14ac:dyDescent="0.4">
      <c r="A386">
        <v>2998</v>
      </c>
    </row>
    <row r="387" spans="1:1" x14ac:dyDescent="0.4">
      <c r="A387">
        <v>3548</v>
      </c>
    </row>
    <row r="388" spans="1:1" x14ac:dyDescent="0.4">
      <c r="A388">
        <v>3650</v>
      </c>
    </row>
    <row r="389" spans="1:1" x14ac:dyDescent="0.4">
      <c r="A389">
        <v>2762</v>
      </c>
    </row>
    <row r="390" spans="1:1" x14ac:dyDescent="0.4">
      <c r="A390">
        <v>2928</v>
      </c>
    </row>
    <row r="391" spans="1:1" x14ac:dyDescent="0.4">
      <c r="A391">
        <v>2710</v>
      </c>
    </row>
    <row r="392" spans="1:1" x14ac:dyDescent="0.4">
      <c r="A392">
        <v>2824</v>
      </c>
    </row>
    <row r="393" spans="1:1" x14ac:dyDescent="0.4">
      <c r="A393">
        <v>3321</v>
      </c>
    </row>
    <row r="394" spans="1:1" x14ac:dyDescent="0.4">
      <c r="A394">
        <v>5194</v>
      </c>
    </row>
    <row r="395" spans="1:1" x14ac:dyDescent="0.4">
      <c r="A395">
        <v>4718</v>
      </c>
    </row>
    <row r="396" spans="1:1" x14ac:dyDescent="0.4">
      <c r="A396">
        <v>4161</v>
      </c>
    </row>
    <row r="397" spans="1:1" x14ac:dyDescent="0.4">
      <c r="A397">
        <v>2724</v>
      </c>
    </row>
    <row r="398" spans="1:1" x14ac:dyDescent="0.4">
      <c r="A398">
        <v>2886</v>
      </c>
    </row>
    <row r="399" spans="1:1" x14ac:dyDescent="0.4">
      <c r="A399">
        <v>3096</v>
      </c>
    </row>
    <row r="400" spans="1:1" x14ac:dyDescent="0.4">
      <c r="A400">
        <v>4664</v>
      </c>
    </row>
    <row r="401" spans="1:1" x14ac:dyDescent="0.4">
      <c r="A401">
        <v>3430</v>
      </c>
    </row>
    <row r="402" spans="1:1" x14ac:dyDescent="0.4">
      <c r="A402">
        <v>2976</v>
      </c>
    </row>
    <row r="403" spans="1:1" x14ac:dyDescent="0.4">
      <c r="A403">
        <v>3182</v>
      </c>
    </row>
    <row r="404" spans="1:1" x14ac:dyDescent="0.4">
      <c r="A404">
        <v>3650</v>
      </c>
    </row>
    <row r="405" spans="1:1" x14ac:dyDescent="0.4">
      <c r="A405">
        <v>3123</v>
      </c>
    </row>
    <row r="406" spans="1:1" x14ac:dyDescent="0.4">
      <c r="A406">
        <v>3650</v>
      </c>
    </row>
    <row r="407" spans="1:1" x14ac:dyDescent="0.4">
      <c r="A407">
        <v>3082</v>
      </c>
    </row>
    <row r="408" spans="1:1" x14ac:dyDescent="0.4">
      <c r="A408">
        <v>3430</v>
      </c>
    </row>
    <row r="409" spans="1:1" x14ac:dyDescent="0.4">
      <c r="A409">
        <v>2954</v>
      </c>
    </row>
    <row r="410" spans="1:1" x14ac:dyDescent="0.4">
      <c r="A410">
        <v>3029</v>
      </c>
    </row>
    <row r="411" spans="1:1" x14ac:dyDescent="0.4">
      <c r="A411">
        <v>2981</v>
      </c>
    </row>
    <row r="412" spans="1:1" x14ac:dyDescent="0.4">
      <c r="A412">
        <v>3067</v>
      </c>
    </row>
    <row r="413" spans="1:1" x14ac:dyDescent="0.4">
      <c r="A413">
        <v>3090</v>
      </c>
    </row>
    <row r="414" spans="1:1" x14ac:dyDescent="0.4">
      <c r="A414">
        <v>3650</v>
      </c>
    </row>
    <row r="415" spans="1:1" x14ac:dyDescent="0.4">
      <c r="A415">
        <v>2585</v>
      </c>
    </row>
    <row r="416" spans="1:1" x14ac:dyDescent="0.4">
      <c r="A416">
        <v>2731</v>
      </c>
    </row>
    <row r="417" spans="1:1" x14ac:dyDescent="0.4">
      <c r="A417">
        <v>3650</v>
      </c>
    </row>
    <row r="418" spans="1:1" x14ac:dyDescent="0.4">
      <c r="A418">
        <v>3200</v>
      </c>
    </row>
    <row r="419" spans="1:1" x14ac:dyDescent="0.4">
      <c r="A419">
        <v>3022</v>
      </c>
    </row>
    <row r="420" spans="1:1" x14ac:dyDescent="0.4">
      <c r="A420">
        <v>3093</v>
      </c>
    </row>
    <row r="421" spans="1:1" x14ac:dyDescent="0.4">
      <c r="A421">
        <v>3650</v>
      </c>
    </row>
    <row r="422" spans="1:1" x14ac:dyDescent="0.4">
      <c r="A422">
        <v>2767</v>
      </c>
    </row>
    <row r="423" spans="1:1" x14ac:dyDescent="0.4">
      <c r="A423">
        <v>3430</v>
      </c>
    </row>
    <row r="424" spans="1:1" x14ac:dyDescent="0.4">
      <c r="A424">
        <v>3615</v>
      </c>
    </row>
    <row r="425" spans="1:1" x14ac:dyDescent="0.4">
      <c r="A425">
        <v>3700</v>
      </c>
    </row>
    <row r="426" spans="1:1" x14ac:dyDescent="0.4">
      <c r="A426">
        <v>3554</v>
      </c>
    </row>
    <row r="427" spans="1:1" x14ac:dyDescent="0.4">
      <c r="A427">
        <v>3402</v>
      </c>
    </row>
    <row r="428" spans="1:1" x14ac:dyDescent="0.4">
      <c r="A428">
        <v>3178</v>
      </c>
    </row>
    <row r="429" spans="1:1" x14ac:dyDescent="0.4">
      <c r="A429">
        <v>2588</v>
      </c>
    </row>
    <row r="430" spans="1:1" x14ac:dyDescent="0.4">
      <c r="A430">
        <v>3062</v>
      </c>
    </row>
    <row r="431" spans="1:1" x14ac:dyDescent="0.4">
      <c r="A431">
        <v>3190</v>
      </c>
    </row>
    <row r="432" spans="1:1" x14ac:dyDescent="0.4">
      <c r="A432">
        <v>3650</v>
      </c>
    </row>
    <row r="433" spans="1:1" x14ac:dyDescent="0.4">
      <c r="A433">
        <v>2559</v>
      </c>
    </row>
    <row r="434" spans="1:1" x14ac:dyDescent="0.4">
      <c r="A434">
        <v>3015</v>
      </c>
    </row>
    <row r="435" spans="1:1" x14ac:dyDescent="0.4">
      <c r="A435">
        <v>3120</v>
      </c>
    </row>
    <row r="436" spans="1:1" x14ac:dyDescent="0.4">
      <c r="A436">
        <v>3430</v>
      </c>
    </row>
    <row r="437" spans="1:1" x14ac:dyDescent="0.4">
      <c r="A437">
        <v>2957</v>
      </c>
    </row>
    <row r="438" spans="1:1" x14ac:dyDescent="0.4">
      <c r="A438">
        <v>2929</v>
      </c>
    </row>
    <row r="439" spans="1:1" x14ac:dyDescent="0.4">
      <c r="A439">
        <v>3650</v>
      </c>
    </row>
    <row r="440" spans="1:1" x14ac:dyDescent="0.4">
      <c r="A440">
        <v>2929</v>
      </c>
    </row>
    <row r="441" spans="1:1" x14ac:dyDescent="0.4">
      <c r="A441">
        <v>3032</v>
      </c>
    </row>
    <row r="442" spans="1:1" x14ac:dyDescent="0.4">
      <c r="A442">
        <v>3098</v>
      </c>
    </row>
    <row r="443" spans="1:1" x14ac:dyDescent="0.4">
      <c r="A443">
        <v>3430</v>
      </c>
    </row>
    <row r="444" spans="1:1" x14ac:dyDescent="0.4">
      <c r="A444">
        <v>3095</v>
      </c>
    </row>
    <row r="445" spans="1:1" x14ac:dyDescent="0.4">
      <c r="A445">
        <v>3650</v>
      </c>
    </row>
    <row r="446" spans="1:1" x14ac:dyDescent="0.4">
      <c r="A446">
        <v>3110</v>
      </c>
    </row>
    <row r="447" spans="1:1" x14ac:dyDescent="0.4">
      <c r="A447">
        <v>3145</v>
      </c>
    </row>
    <row r="448" spans="1:1" x14ac:dyDescent="0.4">
      <c r="A448">
        <v>3292</v>
      </c>
    </row>
    <row r="449" spans="1:1" x14ac:dyDescent="0.4">
      <c r="A449">
        <v>3190</v>
      </c>
    </row>
    <row r="450" spans="1:1" x14ac:dyDescent="0.4">
      <c r="A450">
        <v>3430</v>
      </c>
    </row>
    <row r="451" spans="1:1" x14ac:dyDescent="0.4">
      <c r="A451">
        <v>3147</v>
      </c>
    </row>
    <row r="452" spans="1:1" x14ac:dyDescent="0.4">
      <c r="A452">
        <v>2916</v>
      </c>
    </row>
    <row r="453" spans="1:1" x14ac:dyDescent="0.4">
      <c r="A453">
        <v>3229</v>
      </c>
    </row>
    <row r="454" spans="1:1" x14ac:dyDescent="0.4">
      <c r="A454">
        <v>3139</v>
      </c>
    </row>
    <row r="455" spans="1:1" x14ac:dyDescent="0.4">
      <c r="A455">
        <v>3102</v>
      </c>
    </row>
    <row r="456" spans="1:1" x14ac:dyDescent="0.4">
      <c r="A456">
        <v>3048</v>
      </c>
    </row>
    <row r="457" spans="1:1" x14ac:dyDescent="0.4">
      <c r="A457">
        <v>3430</v>
      </c>
    </row>
    <row r="458" spans="1:1" x14ac:dyDescent="0.4">
      <c r="A458">
        <v>2824</v>
      </c>
    </row>
    <row r="459" spans="1:1" x14ac:dyDescent="0.4">
      <c r="A459">
        <v>2910</v>
      </c>
    </row>
    <row r="460" spans="1:1" x14ac:dyDescent="0.4">
      <c r="A460">
        <v>2900</v>
      </c>
    </row>
    <row r="461" spans="1:1" x14ac:dyDescent="0.4">
      <c r="A461">
        <v>2912</v>
      </c>
    </row>
    <row r="462" spans="1:1" x14ac:dyDescent="0.4">
      <c r="A462">
        <v>2830</v>
      </c>
    </row>
    <row r="463" spans="1:1" x14ac:dyDescent="0.4">
      <c r="A463">
        <v>3430</v>
      </c>
    </row>
    <row r="464" spans="1:1" x14ac:dyDescent="0.4">
      <c r="A464">
        <v>3430</v>
      </c>
    </row>
    <row r="465" spans="1:1" x14ac:dyDescent="0.4">
      <c r="A465">
        <v>2965</v>
      </c>
    </row>
    <row r="466" spans="1:1" x14ac:dyDescent="0.4">
      <c r="A466">
        <v>3067</v>
      </c>
    </row>
    <row r="467" spans="1:1" x14ac:dyDescent="0.4">
      <c r="A467">
        <v>2774</v>
      </c>
    </row>
    <row r="468" spans="1:1" x14ac:dyDescent="0.4">
      <c r="A468">
        <v>2698</v>
      </c>
    </row>
    <row r="469" spans="1:1" x14ac:dyDescent="0.4">
      <c r="A469">
        <v>3399</v>
      </c>
    </row>
    <row r="470" spans="1:1" x14ac:dyDescent="0.4">
      <c r="A470">
        <v>2650</v>
      </c>
    </row>
    <row r="471" spans="1:1" x14ac:dyDescent="0.4">
      <c r="A471">
        <v>3650</v>
      </c>
    </row>
    <row r="472" spans="1:1" x14ac:dyDescent="0.4">
      <c r="A472">
        <v>3203</v>
      </c>
    </row>
    <row r="473" spans="1:1" x14ac:dyDescent="0.4">
      <c r="A473">
        <v>6963</v>
      </c>
    </row>
    <row r="474" spans="1:1" x14ac:dyDescent="0.4">
      <c r="A474">
        <v>5167</v>
      </c>
    </row>
    <row r="475" spans="1:1" x14ac:dyDescent="0.4">
      <c r="A475">
        <v>4419</v>
      </c>
    </row>
    <row r="476" spans="1:1" x14ac:dyDescent="0.4">
      <c r="A476">
        <v>2997</v>
      </c>
    </row>
    <row r="477" spans="1:1" x14ac:dyDescent="0.4">
      <c r="A477">
        <v>3401</v>
      </c>
    </row>
    <row r="478" spans="1:1" x14ac:dyDescent="0.4">
      <c r="A478">
        <v>3430</v>
      </c>
    </row>
    <row r="479" spans="1:1" x14ac:dyDescent="0.4">
      <c r="A479">
        <v>3196</v>
      </c>
    </row>
    <row r="480" spans="1:1" x14ac:dyDescent="0.4">
      <c r="A480">
        <v>6331</v>
      </c>
    </row>
    <row r="481" spans="1:1" x14ac:dyDescent="0.4">
      <c r="A481">
        <v>6486</v>
      </c>
    </row>
    <row r="482" spans="1:1" x14ac:dyDescent="0.4">
      <c r="A482">
        <v>6093</v>
      </c>
    </row>
    <row r="483" spans="1:1" x14ac:dyDescent="0.4">
      <c r="A483">
        <v>6556</v>
      </c>
    </row>
    <row r="484" spans="1:1" x14ac:dyDescent="0.4">
      <c r="A484">
        <v>5884</v>
      </c>
    </row>
    <row r="485" spans="1:1" x14ac:dyDescent="0.4">
      <c r="A485">
        <v>4673</v>
      </c>
    </row>
    <row r="486" spans="1:1" x14ac:dyDescent="0.4">
      <c r="A486">
        <v>5967</v>
      </c>
    </row>
    <row r="487" spans="1:1" x14ac:dyDescent="0.4">
      <c r="A487">
        <v>6219</v>
      </c>
    </row>
    <row r="488" spans="1:1" x14ac:dyDescent="0.4">
      <c r="A488">
        <v>5975</v>
      </c>
    </row>
    <row r="489" spans="1:1" x14ac:dyDescent="0.4">
      <c r="A489">
        <v>5565</v>
      </c>
    </row>
    <row r="490" spans="1:1" x14ac:dyDescent="0.4">
      <c r="A490">
        <v>3650</v>
      </c>
    </row>
    <row r="491" spans="1:1" x14ac:dyDescent="0.4">
      <c r="A491">
        <v>5893</v>
      </c>
    </row>
    <row r="492" spans="1:1" x14ac:dyDescent="0.4">
      <c r="A492">
        <v>5036</v>
      </c>
    </row>
    <row r="493" spans="1:1" x14ac:dyDescent="0.4">
      <c r="A493">
        <v>5964</v>
      </c>
    </row>
    <row r="494" spans="1:1" x14ac:dyDescent="0.4">
      <c r="A494">
        <v>6303</v>
      </c>
    </row>
    <row r="495" spans="1:1" x14ac:dyDescent="0.4">
      <c r="A495">
        <v>5997</v>
      </c>
    </row>
    <row r="496" spans="1:1" x14ac:dyDescent="0.4">
      <c r="A496">
        <v>6139</v>
      </c>
    </row>
    <row r="497" spans="1:1" x14ac:dyDescent="0.4">
      <c r="A497">
        <v>6801</v>
      </c>
    </row>
    <row r="498" spans="1:1" x14ac:dyDescent="0.4">
      <c r="A498">
        <v>6277</v>
      </c>
    </row>
    <row r="499" spans="1:1" x14ac:dyDescent="0.4">
      <c r="A499">
        <v>5139</v>
      </c>
    </row>
    <row r="500" spans="1:1" x14ac:dyDescent="0.4">
      <c r="A500">
        <v>6543</v>
      </c>
    </row>
    <row r="501" spans="1:1" x14ac:dyDescent="0.4">
      <c r="A501">
        <v>3650</v>
      </c>
    </row>
    <row r="502" spans="1:1" x14ac:dyDescent="0.4">
      <c r="A502">
        <v>6372</v>
      </c>
    </row>
    <row r="503" spans="1:1" x14ac:dyDescent="0.4">
      <c r="A503">
        <v>6042</v>
      </c>
    </row>
    <row r="504" spans="1:1" x14ac:dyDescent="0.4">
      <c r="A504">
        <v>5133</v>
      </c>
    </row>
    <row r="505" spans="1:1" x14ac:dyDescent="0.4">
      <c r="A505">
        <v>3302</v>
      </c>
    </row>
    <row r="506" spans="1:1" x14ac:dyDescent="0.4">
      <c r="A506">
        <v>5141</v>
      </c>
    </row>
    <row r="507" spans="1:1" x14ac:dyDescent="0.4">
      <c r="A507">
        <v>4556</v>
      </c>
    </row>
    <row r="508" spans="1:1" x14ac:dyDescent="0.4">
      <c r="A508">
        <v>4015</v>
      </c>
    </row>
    <row r="509" spans="1:1" x14ac:dyDescent="0.4">
      <c r="A509">
        <v>2623</v>
      </c>
    </row>
    <row r="510" spans="1:1" x14ac:dyDescent="0.4">
      <c r="A510">
        <v>2628</v>
      </c>
    </row>
    <row r="511" spans="1:1" x14ac:dyDescent="0.4">
      <c r="A511">
        <v>3430</v>
      </c>
    </row>
    <row r="512" spans="1:1" x14ac:dyDescent="0.4">
      <c r="A512">
        <v>5924</v>
      </c>
    </row>
    <row r="513" spans="1:1" x14ac:dyDescent="0.4">
      <c r="A513">
        <v>5056</v>
      </c>
    </row>
    <row r="514" spans="1:1" x14ac:dyDescent="0.4">
      <c r="A514">
        <v>5738</v>
      </c>
    </row>
    <row r="515" spans="1:1" x14ac:dyDescent="0.4">
      <c r="A515">
        <v>5966</v>
      </c>
    </row>
    <row r="516" spans="1:1" x14ac:dyDescent="0.4">
      <c r="A516">
        <v>6183</v>
      </c>
    </row>
    <row r="517" spans="1:1" x14ac:dyDescent="0.4">
      <c r="A517">
        <v>5483</v>
      </c>
    </row>
    <row r="518" spans="1:1" x14ac:dyDescent="0.4">
      <c r="A518">
        <v>6119</v>
      </c>
    </row>
    <row r="519" spans="1:1" x14ac:dyDescent="0.4">
      <c r="A519">
        <v>6493</v>
      </c>
    </row>
    <row r="520" spans="1:1" x14ac:dyDescent="0.4">
      <c r="A520">
        <v>5282</v>
      </c>
    </row>
    <row r="521" spans="1:1" x14ac:dyDescent="0.4">
      <c r="A521">
        <v>6842</v>
      </c>
    </row>
    <row r="522" spans="1:1" x14ac:dyDescent="0.4">
      <c r="A522">
        <v>6356</v>
      </c>
    </row>
    <row r="523" spans="1:1" x14ac:dyDescent="0.4">
      <c r="A523">
        <v>5196</v>
      </c>
    </row>
    <row r="524" spans="1:1" x14ac:dyDescent="0.4">
      <c r="A524">
        <v>6603</v>
      </c>
    </row>
    <row r="525" spans="1:1" x14ac:dyDescent="0.4">
      <c r="A525">
        <v>7226</v>
      </c>
    </row>
    <row r="526" spans="1:1" x14ac:dyDescent="0.4">
      <c r="A526">
        <v>7343</v>
      </c>
    </row>
    <row r="527" spans="1:1" x14ac:dyDescent="0.4">
      <c r="A527">
        <v>5655</v>
      </c>
    </row>
    <row r="528" spans="1:1" x14ac:dyDescent="0.4">
      <c r="A528">
        <v>7365</v>
      </c>
    </row>
    <row r="529" spans="1:1" x14ac:dyDescent="0.4">
      <c r="A529">
        <v>3739</v>
      </c>
    </row>
    <row r="530" spans="1:1" x14ac:dyDescent="0.4">
      <c r="A530">
        <v>7727</v>
      </c>
    </row>
    <row r="531" spans="1:1" x14ac:dyDescent="0.4">
      <c r="A531">
        <v>5343</v>
      </c>
    </row>
    <row r="532" spans="1:1" x14ac:dyDescent="0.4">
      <c r="A532">
        <v>4271</v>
      </c>
    </row>
    <row r="533" spans="1:1" x14ac:dyDescent="0.4">
      <c r="A533">
        <v>2880</v>
      </c>
    </row>
    <row r="534" spans="1:1" x14ac:dyDescent="0.4">
      <c r="A534">
        <v>3650</v>
      </c>
    </row>
    <row r="535" spans="1:1" x14ac:dyDescent="0.4">
      <c r="A535">
        <v>2862</v>
      </c>
    </row>
    <row r="536" spans="1:1" x14ac:dyDescent="0.4">
      <c r="A536">
        <v>6327</v>
      </c>
    </row>
    <row r="537" spans="1:1" x14ac:dyDescent="0.4">
      <c r="A537">
        <v>3650</v>
      </c>
    </row>
    <row r="538" spans="1:1" x14ac:dyDescent="0.4">
      <c r="A538">
        <v>6106</v>
      </c>
    </row>
    <row r="539" spans="1:1" x14ac:dyDescent="0.4">
      <c r="A539">
        <v>6472</v>
      </c>
    </row>
    <row r="540" spans="1:1" x14ac:dyDescent="0.4">
      <c r="A540">
        <v>6251</v>
      </c>
    </row>
    <row r="541" spans="1:1" x14ac:dyDescent="0.4">
      <c r="A541">
        <v>3919</v>
      </c>
    </row>
    <row r="542" spans="1:1" x14ac:dyDescent="0.4">
      <c r="A542">
        <v>3650</v>
      </c>
    </row>
    <row r="543" spans="1:1" x14ac:dyDescent="0.4">
      <c r="A543">
        <v>6115</v>
      </c>
    </row>
    <row r="544" spans="1:1" x14ac:dyDescent="0.4">
      <c r="A544">
        <v>6136</v>
      </c>
    </row>
    <row r="545" spans="1:1" x14ac:dyDescent="0.4">
      <c r="A545">
        <v>3093</v>
      </c>
    </row>
    <row r="546" spans="1:1" x14ac:dyDescent="0.4">
      <c r="A546">
        <v>6483</v>
      </c>
    </row>
    <row r="547" spans="1:1" x14ac:dyDescent="0.4">
      <c r="A547">
        <v>4655</v>
      </c>
    </row>
    <row r="548" spans="1:1" x14ac:dyDescent="0.4">
      <c r="A548">
        <v>3351</v>
      </c>
    </row>
    <row r="549" spans="1:1" x14ac:dyDescent="0.4">
      <c r="A549">
        <v>2977</v>
      </c>
    </row>
    <row r="550" spans="1:1" x14ac:dyDescent="0.4">
      <c r="A550">
        <v>3003</v>
      </c>
    </row>
    <row r="551" spans="1:1" x14ac:dyDescent="0.4">
      <c r="A551">
        <v>2806</v>
      </c>
    </row>
    <row r="552" spans="1:1" x14ac:dyDescent="0.4">
      <c r="A552">
        <v>6720</v>
      </c>
    </row>
    <row r="553" spans="1:1" x14ac:dyDescent="0.4">
      <c r="A553">
        <v>6644</v>
      </c>
    </row>
    <row r="554" spans="1:1" x14ac:dyDescent="0.4">
      <c r="A554">
        <v>6523</v>
      </c>
    </row>
    <row r="555" spans="1:1" x14ac:dyDescent="0.4">
      <c r="A555">
        <v>4915</v>
      </c>
    </row>
    <row r="556" spans="1:1" x14ac:dyDescent="0.4">
      <c r="A556">
        <v>6203</v>
      </c>
    </row>
    <row r="557" spans="1:1" x14ac:dyDescent="0.4">
      <c r="A557">
        <v>6913</v>
      </c>
    </row>
    <row r="558" spans="1:1" x14ac:dyDescent="0.4">
      <c r="A558">
        <v>6706</v>
      </c>
    </row>
    <row r="559" spans="1:1" x14ac:dyDescent="0.4">
      <c r="A559">
        <v>3216</v>
      </c>
    </row>
    <row r="560" spans="1:1" x14ac:dyDescent="0.4">
      <c r="A560">
        <v>7186</v>
      </c>
    </row>
    <row r="561" spans="1:1" x14ac:dyDescent="0.4">
      <c r="A561">
        <v>7289</v>
      </c>
    </row>
    <row r="562" spans="1:1" x14ac:dyDescent="0.4">
      <c r="A562">
        <v>5857</v>
      </c>
    </row>
    <row r="563" spans="1:1" x14ac:dyDescent="0.4">
      <c r="A563">
        <v>7399</v>
      </c>
    </row>
    <row r="564" spans="1:1" x14ac:dyDescent="0.4">
      <c r="A564">
        <v>6365</v>
      </c>
    </row>
    <row r="565" spans="1:1" x14ac:dyDescent="0.4">
      <c r="A565">
        <v>5528</v>
      </c>
    </row>
    <row r="566" spans="1:1" x14ac:dyDescent="0.4">
      <c r="A566">
        <v>7109</v>
      </c>
    </row>
    <row r="567" spans="1:1" x14ac:dyDescent="0.4">
      <c r="A567">
        <v>7287</v>
      </c>
    </row>
    <row r="568" spans="1:1" x14ac:dyDescent="0.4">
      <c r="A568">
        <v>7361</v>
      </c>
    </row>
    <row r="569" spans="1:1" x14ac:dyDescent="0.4">
      <c r="A569">
        <v>5975</v>
      </c>
    </row>
    <row r="570" spans="1:1" x14ac:dyDescent="0.4">
      <c r="A570">
        <v>7267</v>
      </c>
    </row>
    <row r="571" spans="1:1" x14ac:dyDescent="0.4">
      <c r="A571">
        <v>3650</v>
      </c>
    </row>
    <row r="572" spans="1:1" x14ac:dyDescent="0.4">
      <c r="A572">
        <v>5342</v>
      </c>
    </row>
    <row r="573" spans="1:1" x14ac:dyDescent="0.4">
      <c r="A573">
        <v>6317</v>
      </c>
    </row>
    <row r="574" spans="1:1" x14ac:dyDescent="0.4">
      <c r="A574">
        <v>6944</v>
      </c>
    </row>
    <row r="575" spans="1:1" x14ac:dyDescent="0.4">
      <c r="A575">
        <v>6957</v>
      </c>
    </row>
    <row r="576" spans="1:1" x14ac:dyDescent="0.4">
      <c r="A576">
        <v>5577</v>
      </c>
    </row>
    <row r="577" spans="1:1" x14ac:dyDescent="0.4">
      <c r="A577">
        <v>6930</v>
      </c>
    </row>
    <row r="578" spans="1:1" x14ac:dyDescent="0.4">
      <c r="A578">
        <v>5824</v>
      </c>
    </row>
    <row r="579" spans="1:1" x14ac:dyDescent="0.4">
      <c r="A579">
        <v>5608</v>
      </c>
    </row>
    <row r="580" spans="1:1" x14ac:dyDescent="0.4">
      <c r="A580">
        <v>6815</v>
      </c>
    </row>
    <row r="581" spans="1:1" x14ac:dyDescent="0.4">
      <c r="A581">
        <v>6912</v>
      </c>
    </row>
    <row r="582" spans="1:1" x14ac:dyDescent="0.4">
      <c r="A582">
        <v>6966</v>
      </c>
    </row>
    <row r="583" spans="1:1" x14ac:dyDescent="0.4">
      <c r="A583">
        <v>5601</v>
      </c>
    </row>
    <row r="584" spans="1:1" x14ac:dyDescent="0.4">
      <c r="A584">
        <v>7129</v>
      </c>
    </row>
    <row r="585" spans="1:1" x14ac:dyDescent="0.4">
      <c r="A585">
        <v>6433</v>
      </c>
    </row>
    <row r="586" spans="1:1" x14ac:dyDescent="0.4">
      <c r="A586">
        <v>5948</v>
      </c>
    </row>
    <row r="587" spans="1:1" x14ac:dyDescent="0.4">
      <c r="A587">
        <v>6926</v>
      </c>
    </row>
    <row r="588" spans="1:1" x14ac:dyDescent="0.4">
      <c r="A588">
        <v>6984</v>
      </c>
    </row>
    <row r="589" spans="1:1" x14ac:dyDescent="0.4">
      <c r="A589">
        <v>6818</v>
      </c>
    </row>
    <row r="590" spans="1:1" x14ac:dyDescent="0.4">
      <c r="A590">
        <v>5377</v>
      </c>
    </row>
    <row r="591" spans="1:1" x14ac:dyDescent="0.4">
      <c r="A591">
        <v>6747</v>
      </c>
    </row>
    <row r="592" spans="1:1" x14ac:dyDescent="0.4">
      <c r="A592">
        <v>6156</v>
      </c>
    </row>
    <row r="593" spans="1:1" x14ac:dyDescent="0.4">
      <c r="A593">
        <v>5540</v>
      </c>
    </row>
    <row r="594" spans="1:1" x14ac:dyDescent="0.4">
      <c r="A594">
        <v>5663</v>
      </c>
    </row>
    <row r="595" spans="1:1" x14ac:dyDescent="0.4">
      <c r="A595">
        <v>6737</v>
      </c>
    </row>
    <row r="596" spans="1:1" x14ac:dyDescent="0.4">
      <c r="A596">
        <v>6905</v>
      </c>
    </row>
    <row r="597" spans="1:1" x14ac:dyDescent="0.4">
      <c r="A597">
        <v>3650</v>
      </c>
    </row>
    <row r="598" spans="1:1" x14ac:dyDescent="0.4">
      <c r="A598">
        <v>6629</v>
      </c>
    </row>
    <row r="599" spans="1:1" x14ac:dyDescent="0.4">
      <c r="A599">
        <v>4456</v>
      </c>
    </row>
    <row r="600" spans="1:1" x14ac:dyDescent="0.4">
      <c r="A600">
        <v>3430</v>
      </c>
    </row>
    <row r="601" spans="1:1" x14ac:dyDescent="0.4">
      <c r="A601">
        <v>5929</v>
      </c>
    </row>
    <row r="602" spans="1:1" x14ac:dyDescent="0.4">
      <c r="A602">
        <v>3430</v>
      </c>
    </row>
    <row r="603" spans="1:1" x14ac:dyDescent="0.4">
      <c r="A603">
        <v>6308</v>
      </c>
    </row>
    <row r="604" spans="1:1" x14ac:dyDescent="0.4">
      <c r="A604">
        <v>4122</v>
      </c>
    </row>
    <row r="605" spans="1:1" x14ac:dyDescent="0.4">
      <c r="A605">
        <v>4561</v>
      </c>
    </row>
    <row r="606" spans="1:1" x14ac:dyDescent="0.4">
      <c r="A606">
        <v>2673</v>
      </c>
    </row>
    <row r="607" spans="1:1" x14ac:dyDescent="0.4">
      <c r="A607">
        <v>2638</v>
      </c>
    </row>
    <row r="608" spans="1:1" x14ac:dyDescent="0.4">
      <c r="A608">
        <v>3592</v>
      </c>
    </row>
    <row r="609" spans="1:1" x14ac:dyDescent="0.4">
      <c r="A609">
        <v>7536</v>
      </c>
    </row>
    <row r="610" spans="1:1" x14ac:dyDescent="0.4">
      <c r="A610">
        <v>5116</v>
      </c>
    </row>
    <row r="611" spans="1:1" x14ac:dyDescent="0.4">
      <c r="A611">
        <v>3430</v>
      </c>
    </row>
    <row r="612" spans="1:1" x14ac:dyDescent="0.4">
      <c r="A612">
        <v>3650</v>
      </c>
    </row>
    <row r="613" spans="1:1" x14ac:dyDescent="0.4">
      <c r="A613">
        <v>3430</v>
      </c>
    </row>
    <row r="614" spans="1:1" x14ac:dyDescent="0.4">
      <c r="A614">
        <v>5022</v>
      </c>
    </row>
    <row r="615" spans="1:1" x14ac:dyDescent="0.4">
      <c r="A615">
        <v>5021</v>
      </c>
    </row>
    <row r="616" spans="1:1" x14ac:dyDescent="0.4">
      <c r="A616">
        <v>4332</v>
      </c>
    </row>
    <row r="617" spans="1:1" x14ac:dyDescent="0.4">
      <c r="A617">
        <v>2772</v>
      </c>
    </row>
    <row r="618" spans="1:1" x14ac:dyDescent="0.4">
      <c r="A618">
        <v>3430</v>
      </c>
    </row>
    <row r="619" spans="1:1" x14ac:dyDescent="0.4">
      <c r="A619">
        <v>3101</v>
      </c>
    </row>
    <row r="620" spans="1:1" x14ac:dyDescent="0.4">
      <c r="A620">
        <v>5453</v>
      </c>
    </row>
    <row r="621" spans="1:1" x14ac:dyDescent="0.4">
      <c r="A621">
        <v>3430</v>
      </c>
    </row>
    <row r="622" spans="1:1" x14ac:dyDescent="0.4">
      <c r="A622">
        <v>4589</v>
      </c>
    </row>
    <row r="623" spans="1:1" x14ac:dyDescent="0.4">
      <c r="A623">
        <v>3430</v>
      </c>
    </row>
    <row r="624" spans="1:1" x14ac:dyDescent="0.4">
      <c r="A624">
        <v>6069</v>
      </c>
    </row>
    <row r="625" spans="1:1" x14ac:dyDescent="0.4">
      <c r="A625">
        <v>3650</v>
      </c>
    </row>
    <row r="626" spans="1:1" x14ac:dyDescent="0.4">
      <c r="A626">
        <v>6101</v>
      </c>
    </row>
    <row r="627" spans="1:1" x14ac:dyDescent="0.4">
      <c r="A627">
        <v>4109</v>
      </c>
    </row>
    <row r="628" spans="1:1" x14ac:dyDescent="0.4">
      <c r="A628">
        <v>3068</v>
      </c>
    </row>
    <row r="629" spans="1:1" x14ac:dyDescent="0.4">
      <c r="A629">
        <v>2582</v>
      </c>
    </row>
    <row r="630" spans="1:1" x14ac:dyDescent="0.4">
      <c r="A630">
        <v>2887</v>
      </c>
    </row>
    <row r="631" spans="1:1" x14ac:dyDescent="0.4">
      <c r="A631">
        <v>3199</v>
      </c>
    </row>
    <row r="632" spans="1:1" x14ac:dyDescent="0.4">
      <c r="A632">
        <v>5153</v>
      </c>
    </row>
    <row r="633" spans="1:1" x14ac:dyDescent="0.4">
      <c r="A633">
        <v>6331</v>
      </c>
    </row>
    <row r="634" spans="1:1" x14ac:dyDescent="0.4">
      <c r="A634">
        <v>5502</v>
      </c>
    </row>
    <row r="635" spans="1:1" x14ac:dyDescent="0.4">
      <c r="A635">
        <v>3548</v>
      </c>
    </row>
    <row r="636" spans="1:1" x14ac:dyDescent="0.4">
      <c r="A636">
        <v>3430</v>
      </c>
    </row>
    <row r="637" spans="1:1" x14ac:dyDescent="0.4">
      <c r="A637">
        <v>5941</v>
      </c>
    </row>
    <row r="638" spans="1:1" x14ac:dyDescent="0.4">
      <c r="A638">
        <v>3430</v>
      </c>
    </row>
    <row r="639" spans="1:1" x14ac:dyDescent="0.4">
      <c r="A639">
        <v>4753</v>
      </c>
    </row>
    <row r="640" spans="1:1" x14ac:dyDescent="0.4">
      <c r="A640">
        <v>4762</v>
      </c>
    </row>
    <row r="641" spans="1:1" x14ac:dyDescent="0.4">
      <c r="A641">
        <v>3618</v>
      </c>
    </row>
    <row r="642" spans="1:1" x14ac:dyDescent="0.4">
      <c r="A642">
        <v>3430</v>
      </c>
    </row>
    <row r="643" spans="1:1" x14ac:dyDescent="0.4">
      <c r="A643">
        <v>3650</v>
      </c>
    </row>
    <row r="644" spans="1:1" x14ac:dyDescent="0.4">
      <c r="A644">
        <v>3178</v>
      </c>
    </row>
    <row r="645" spans="1:1" x14ac:dyDescent="0.4">
      <c r="A645">
        <v>6318</v>
      </c>
    </row>
    <row r="646" spans="1:1" x14ac:dyDescent="0.4">
      <c r="A646">
        <v>5074</v>
      </c>
    </row>
    <row r="647" spans="1:1" x14ac:dyDescent="0.4">
      <c r="A647">
        <v>6359</v>
      </c>
    </row>
    <row r="648" spans="1:1" x14ac:dyDescent="0.4">
      <c r="A648">
        <v>2576</v>
      </c>
    </row>
    <row r="649" spans="1:1" x14ac:dyDescent="0.4">
      <c r="A649">
        <v>3430</v>
      </c>
    </row>
    <row r="650" spans="1:1" x14ac:dyDescent="0.4">
      <c r="A650">
        <v>6146</v>
      </c>
    </row>
    <row r="651" spans="1:1" x14ac:dyDescent="0.4">
      <c r="A651">
        <v>4621</v>
      </c>
    </row>
    <row r="652" spans="1:1" x14ac:dyDescent="0.4">
      <c r="A652">
        <v>3430</v>
      </c>
    </row>
    <row r="653" spans="1:1" x14ac:dyDescent="0.4">
      <c r="A653">
        <v>4541</v>
      </c>
    </row>
    <row r="654" spans="1:1" x14ac:dyDescent="0.4">
      <c r="A654">
        <v>3430</v>
      </c>
    </row>
    <row r="655" spans="1:1" x14ac:dyDescent="0.4">
      <c r="A655">
        <v>5073</v>
      </c>
    </row>
    <row r="656" spans="1:1" x14ac:dyDescent="0.4">
      <c r="A656">
        <v>3548</v>
      </c>
    </row>
    <row r="657" spans="1:1" x14ac:dyDescent="0.4">
      <c r="A657">
        <v>2803</v>
      </c>
    </row>
    <row r="658" spans="1:1" x14ac:dyDescent="0.4">
      <c r="A658">
        <v>3184</v>
      </c>
    </row>
    <row r="659" spans="1:1" x14ac:dyDescent="0.4">
      <c r="A659">
        <v>6189</v>
      </c>
    </row>
    <row r="660" spans="1:1" x14ac:dyDescent="0.4">
      <c r="A660">
        <v>3650</v>
      </c>
    </row>
    <row r="661" spans="1:1" x14ac:dyDescent="0.4">
      <c r="A661">
        <v>3430</v>
      </c>
    </row>
    <row r="662" spans="1:1" x14ac:dyDescent="0.4">
      <c r="A662">
        <v>5103</v>
      </c>
    </row>
    <row r="663" spans="1:1" x14ac:dyDescent="0.4">
      <c r="A663">
        <v>3430</v>
      </c>
    </row>
    <row r="664" spans="1:1" x14ac:dyDescent="0.4">
      <c r="A664">
        <v>5594</v>
      </c>
    </row>
    <row r="665" spans="1:1" x14ac:dyDescent="0.4">
      <c r="A665">
        <v>4673</v>
      </c>
    </row>
    <row r="666" spans="1:1" x14ac:dyDescent="0.4">
      <c r="A666">
        <v>4038</v>
      </c>
    </row>
    <row r="667" spans="1:1" x14ac:dyDescent="0.4">
      <c r="A667">
        <v>3430</v>
      </c>
    </row>
    <row r="668" spans="1:1" x14ac:dyDescent="0.4">
      <c r="A668">
        <v>4705</v>
      </c>
    </row>
    <row r="669" spans="1:1" x14ac:dyDescent="0.4">
      <c r="A669">
        <v>4090</v>
      </c>
    </row>
    <row r="670" spans="1:1" x14ac:dyDescent="0.4">
      <c r="A670">
        <v>3430</v>
      </c>
    </row>
    <row r="671" spans="1:1" x14ac:dyDescent="0.4">
      <c r="A671">
        <v>5085</v>
      </c>
    </row>
    <row r="672" spans="1:1" x14ac:dyDescent="0.4">
      <c r="A672">
        <v>3430</v>
      </c>
    </row>
    <row r="673" spans="1:1" x14ac:dyDescent="0.4">
      <c r="A673">
        <v>3430</v>
      </c>
    </row>
    <row r="674" spans="1:1" x14ac:dyDescent="0.4">
      <c r="A674">
        <v>3430</v>
      </c>
    </row>
    <row r="675" spans="1:1" x14ac:dyDescent="0.4">
      <c r="A675">
        <v>3650</v>
      </c>
    </row>
    <row r="676" spans="1:1" x14ac:dyDescent="0.4">
      <c r="A676">
        <v>4143</v>
      </c>
    </row>
    <row r="677" spans="1:1" x14ac:dyDescent="0.4">
      <c r="A677">
        <v>3768</v>
      </c>
    </row>
    <row r="678" spans="1:1" x14ac:dyDescent="0.4">
      <c r="A678">
        <v>4790</v>
      </c>
    </row>
    <row r="679" spans="1:1" x14ac:dyDescent="0.4">
      <c r="A679">
        <v>3430</v>
      </c>
    </row>
    <row r="680" spans="1:1" x14ac:dyDescent="0.4">
      <c r="A680">
        <v>6061</v>
      </c>
    </row>
    <row r="681" spans="1:1" x14ac:dyDescent="0.4">
      <c r="A681">
        <v>3430</v>
      </c>
    </row>
    <row r="682" spans="1:1" x14ac:dyDescent="0.4">
      <c r="A682">
        <v>6411</v>
      </c>
    </row>
    <row r="683" spans="1:1" x14ac:dyDescent="0.4">
      <c r="A683">
        <v>3650</v>
      </c>
    </row>
    <row r="684" spans="1:1" x14ac:dyDescent="0.4">
      <c r="A684">
        <v>3430</v>
      </c>
    </row>
    <row r="685" spans="1:1" x14ac:dyDescent="0.4">
      <c r="A685">
        <v>2561</v>
      </c>
    </row>
    <row r="686" spans="1:1" x14ac:dyDescent="0.4">
      <c r="A686">
        <v>6570</v>
      </c>
    </row>
    <row r="687" spans="1:1" x14ac:dyDescent="0.4">
      <c r="A687">
        <v>2618</v>
      </c>
    </row>
    <row r="688" spans="1:1" x14ac:dyDescent="0.4">
      <c r="A688">
        <v>5160</v>
      </c>
    </row>
    <row r="689" spans="1:1" x14ac:dyDescent="0.4">
      <c r="A689">
        <v>3430</v>
      </c>
    </row>
    <row r="690" spans="1:1" x14ac:dyDescent="0.4">
      <c r="A690">
        <v>5642</v>
      </c>
    </row>
    <row r="691" spans="1:1" x14ac:dyDescent="0.4">
      <c r="A691">
        <v>4067</v>
      </c>
    </row>
    <row r="692" spans="1:1" x14ac:dyDescent="0.4">
      <c r="A692">
        <v>4428</v>
      </c>
    </row>
    <row r="693" spans="1:1" x14ac:dyDescent="0.4">
      <c r="A693">
        <v>2984</v>
      </c>
    </row>
    <row r="694" spans="1:1" x14ac:dyDescent="0.4">
      <c r="A694">
        <v>3650</v>
      </c>
    </row>
    <row r="695" spans="1:1" x14ac:dyDescent="0.4">
      <c r="A695">
        <v>2891</v>
      </c>
    </row>
    <row r="696" spans="1:1" x14ac:dyDescent="0.4">
      <c r="A696">
        <v>7280</v>
      </c>
    </row>
    <row r="697" spans="1:1" x14ac:dyDescent="0.4">
      <c r="A697">
        <v>4888</v>
      </c>
    </row>
    <row r="698" spans="1:1" x14ac:dyDescent="0.4">
      <c r="A698">
        <v>3913</v>
      </c>
    </row>
    <row r="699" spans="1:1" x14ac:dyDescent="0.4">
      <c r="A699">
        <v>3193</v>
      </c>
    </row>
    <row r="700" spans="1:1" x14ac:dyDescent="0.4">
      <c r="A700">
        <v>3582</v>
      </c>
    </row>
    <row r="701" spans="1:1" x14ac:dyDescent="0.4">
      <c r="A701">
        <v>3840</v>
      </c>
    </row>
    <row r="702" spans="1:1" x14ac:dyDescent="0.4">
      <c r="A702">
        <v>4479</v>
      </c>
    </row>
    <row r="703" spans="1:1" x14ac:dyDescent="0.4">
      <c r="A703">
        <v>4860</v>
      </c>
    </row>
    <row r="704" spans="1:1" x14ac:dyDescent="0.4">
      <c r="A704">
        <v>2709</v>
      </c>
    </row>
    <row r="705" spans="1:1" x14ac:dyDescent="0.4">
      <c r="A705">
        <v>2659</v>
      </c>
    </row>
    <row r="706" spans="1:1" x14ac:dyDescent="0.4">
      <c r="A706">
        <v>3391</v>
      </c>
    </row>
    <row r="707" spans="1:1" x14ac:dyDescent="0.4">
      <c r="A707">
        <v>2713</v>
      </c>
    </row>
    <row r="708" spans="1:1" x14ac:dyDescent="0.4">
      <c r="A708">
        <v>3308</v>
      </c>
    </row>
    <row r="709" spans="1:1" x14ac:dyDescent="0.4">
      <c r="A709">
        <v>3430</v>
      </c>
    </row>
    <row r="710" spans="1:1" x14ac:dyDescent="0.4">
      <c r="A710">
        <v>4102</v>
      </c>
    </row>
    <row r="711" spans="1:1" x14ac:dyDescent="0.4">
      <c r="A711">
        <v>2627</v>
      </c>
    </row>
    <row r="712" spans="1:1" x14ac:dyDescent="0.4">
      <c r="A712">
        <v>2746</v>
      </c>
    </row>
    <row r="713" spans="1:1" x14ac:dyDescent="0.4">
      <c r="A713">
        <v>3778</v>
      </c>
    </row>
    <row r="714" spans="1:1" x14ac:dyDescent="0.4">
      <c r="A714">
        <v>7841</v>
      </c>
    </row>
    <row r="715" spans="1:1" x14ac:dyDescent="0.4">
      <c r="A715">
        <v>3650</v>
      </c>
    </row>
    <row r="716" spans="1:1" x14ac:dyDescent="0.4">
      <c r="A716">
        <v>4046</v>
      </c>
    </row>
    <row r="717" spans="1:1" x14ac:dyDescent="0.4">
      <c r="A717">
        <v>3650</v>
      </c>
    </row>
    <row r="718" spans="1:1" x14ac:dyDescent="0.4">
      <c r="A718">
        <v>3080</v>
      </c>
    </row>
    <row r="719" spans="1:1" x14ac:dyDescent="0.4">
      <c r="A719">
        <v>3102</v>
      </c>
    </row>
    <row r="720" spans="1:1" x14ac:dyDescent="0.4">
      <c r="A720">
        <v>5660</v>
      </c>
    </row>
    <row r="721" spans="1:1" x14ac:dyDescent="0.4">
      <c r="A721">
        <v>3335</v>
      </c>
    </row>
    <row r="722" spans="1:1" x14ac:dyDescent="0.4">
      <c r="A722">
        <v>3573</v>
      </c>
    </row>
    <row r="723" spans="1:1" x14ac:dyDescent="0.4">
      <c r="A723">
        <v>3016</v>
      </c>
    </row>
    <row r="724" spans="1:1" x14ac:dyDescent="0.4">
      <c r="A724">
        <v>3107</v>
      </c>
    </row>
    <row r="725" spans="1:1" x14ac:dyDescent="0.4">
      <c r="A725">
        <v>2919</v>
      </c>
    </row>
    <row r="726" spans="1:1" x14ac:dyDescent="0.4">
      <c r="A726">
        <v>3650</v>
      </c>
    </row>
    <row r="727" spans="1:1" x14ac:dyDescent="0.4">
      <c r="A727">
        <v>6384</v>
      </c>
    </row>
    <row r="728" spans="1:1" x14ac:dyDescent="0.4">
      <c r="A728">
        <v>5143</v>
      </c>
    </row>
    <row r="729" spans="1:1" x14ac:dyDescent="0.4">
      <c r="A729">
        <v>4633</v>
      </c>
    </row>
    <row r="730" spans="1:1" x14ac:dyDescent="0.4">
      <c r="A730">
        <v>3430</v>
      </c>
    </row>
    <row r="731" spans="1:1" x14ac:dyDescent="0.4">
      <c r="A731">
        <v>3650</v>
      </c>
    </row>
    <row r="732" spans="1:1" x14ac:dyDescent="0.4">
      <c r="A732">
        <v>3430</v>
      </c>
    </row>
    <row r="733" spans="1:1" x14ac:dyDescent="0.4">
      <c r="A733">
        <v>3284</v>
      </c>
    </row>
    <row r="734" spans="1:1" x14ac:dyDescent="0.4">
      <c r="A734">
        <v>3650</v>
      </c>
    </row>
    <row r="735" spans="1:1" x14ac:dyDescent="0.4">
      <c r="A735">
        <v>2826</v>
      </c>
    </row>
    <row r="736" spans="1:1" x14ac:dyDescent="0.4">
      <c r="A736">
        <v>3134</v>
      </c>
    </row>
    <row r="737" spans="1:1" x14ac:dyDescent="0.4">
      <c r="A737">
        <v>3430</v>
      </c>
    </row>
    <row r="738" spans="1:1" x14ac:dyDescent="0.4">
      <c r="A738">
        <v>2585</v>
      </c>
    </row>
    <row r="739" spans="1:1" x14ac:dyDescent="0.4">
      <c r="A739">
        <v>2698</v>
      </c>
    </row>
    <row r="740" spans="1:1" x14ac:dyDescent="0.4">
      <c r="A740">
        <v>2575</v>
      </c>
    </row>
    <row r="741" spans="1:1" x14ac:dyDescent="0.4">
      <c r="A741">
        <v>3176</v>
      </c>
    </row>
    <row r="742" spans="1:1" x14ac:dyDescent="0.4">
      <c r="A742">
        <v>3327</v>
      </c>
    </row>
    <row r="743" spans="1:1" x14ac:dyDescent="0.4">
      <c r="A743">
        <v>3276</v>
      </c>
    </row>
    <row r="744" spans="1:1" x14ac:dyDescent="0.4">
      <c r="A744">
        <v>2636</v>
      </c>
    </row>
    <row r="745" spans="1:1" x14ac:dyDescent="0.4">
      <c r="A745">
        <v>3281</v>
      </c>
    </row>
    <row r="746" spans="1:1" x14ac:dyDescent="0.4">
      <c r="A746">
        <v>2918</v>
      </c>
    </row>
    <row r="747" spans="1:1" x14ac:dyDescent="0.4">
      <c r="A747">
        <v>2673</v>
      </c>
    </row>
    <row r="748" spans="1:1" x14ac:dyDescent="0.4">
      <c r="A748">
        <v>3309</v>
      </c>
    </row>
    <row r="749" spans="1:1" x14ac:dyDescent="0.4">
      <c r="A749">
        <v>3250</v>
      </c>
    </row>
    <row r="750" spans="1:1" x14ac:dyDescent="0.4">
      <c r="A750">
        <v>3190</v>
      </c>
    </row>
    <row r="751" spans="1:1" x14ac:dyDescent="0.4">
      <c r="A751">
        <v>3430</v>
      </c>
    </row>
    <row r="752" spans="1:1" x14ac:dyDescent="0.4">
      <c r="A752">
        <v>3162</v>
      </c>
    </row>
    <row r="753" spans="1:1" x14ac:dyDescent="0.4">
      <c r="A753">
        <v>2790</v>
      </c>
    </row>
    <row r="754" spans="1:1" x14ac:dyDescent="0.4">
      <c r="A754">
        <v>3430</v>
      </c>
    </row>
    <row r="755" spans="1:1" x14ac:dyDescent="0.4">
      <c r="A755">
        <v>3143</v>
      </c>
    </row>
    <row r="756" spans="1:1" x14ac:dyDescent="0.4">
      <c r="A756">
        <v>3268</v>
      </c>
    </row>
    <row r="757" spans="1:1" x14ac:dyDescent="0.4">
      <c r="A757">
        <v>3290</v>
      </c>
    </row>
    <row r="758" spans="1:1" x14ac:dyDescent="0.4">
      <c r="A758">
        <v>2635</v>
      </c>
    </row>
    <row r="759" spans="1:1" x14ac:dyDescent="0.4">
      <c r="A759">
        <v>3650</v>
      </c>
    </row>
    <row r="760" spans="1:1" x14ac:dyDescent="0.4">
      <c r="A760">
        <v>3098</v>
      </c>
    </row>
    <row r="761" spans="1:1" x14ac:dyDescent="0.4">
      <c r="A761">
        <v>2802</v>
      </c>
    </row>
    <row r="762" spans="1:1" x14ac:dyDescent="0.4">
      <c r="A762">
        <v>3393</v>
      </c>
    </row>
    <row r="763" spans="1:1" x14ac:dyDescent="0.4">
      <c r="A763">
        <v>3574</v>
      </c>
    </row>
    <row r="764" spans="1:1" x14ac:dyDescent="0.4">
      <c r="A764">
        <v>3516</v>
      </c>
    </row>
    <row r="765" spans="1:1" x14ac:dyDescent="0.4">
      <c r="A765">
        <v>2721</v>
      </c>
    </row>
    <row r="766" spans="1:1" x14ac:dyDescent="0.4">
      <c r="A766">
        <v>3418</v>
      </c>
    </row>
    <row r="767" spans="1:1" x14ac:dyDescent="0.4">
      <c r="A767">
        <v>3027</v>
      </c>
    </row>
    <row r="768" spans="1:1" x14ac:dyDescent="0.4">
      <c r="A768">
        <v>2764</v>
      </c>
    </row>
    <row r="769" spans="1:1" x14ac:dyDescent="0.4">
      <c r="A769">
        <v>3357</v>
      </c>
    </row>
    <row r="770" spans="1:1" x14ac:dyDescent="0.4">
      <c r="A770">
        <v>3475</v>
      </c>
    </row>
    <row r="771" spans="1:1" x14ac:dyDescent="0.4">
      <c r="A771">
        <v>3434</v>
      </c>
    </row>
    <row r="772" spans="1:1" x14ac:dyDescent="0.4">
      <c r="A772">
        <v>2728</v>
      </c>
    </row>
    <row r="773" spans="1:1" x14ac:dyDescent="0.4">
      <c r="A773">
        <v>3383</v>
      </c>
    </row>
    <row r="774" spans="1:1" x14ac:dyDescent="0.4">
      <c r="A774">
        <v>2966</v>
      </c>
    </row>
    <row r="775" spans="1:1" x14ac:dyDescent="0.4">
      <c r="A775">
        <v>2688</v>
      </c>
    </row>
    <row r="776" spans="1:1" x14ac:dyDescent="0.4">
      <c r="A776">
        <v>3250</v>
      </c>
    </row>
    <row r="777" spans="1:1" x14ac:dyDescent="0.4">
      <c r="A777">
        <v>3315</v>
      </c>
    </row>
    <row r="778" spans="1:1" x14ac:dyDescent="0.4">
      <c r="A778">
        <v>3307</v>
      </c>
    </row>
    <row r="779" spans="1:1" x14ac:dyDescent="0.4">
      <c r="A779">
        <v>2618</v>
      </c>
    </row>
    <row r="780" spans="1:1" x14ac:dyDescent="0.4">
      <c r="A780">
        <v>3217</v>
      </c>
    </row>
    <row r="781" spans="1:1" x14ac:dyDescent="0.4">
      <c r="A781">
        <v>2834</v>
      </c>
    </row>
    <row r="782" spans="1:1" x14ac:dyDescent="0.4">
      <c r="A782">
        <v>2589</v>
      </c>
    </row>
    <row r="783" spans="1:1" x14ac:dyDescent="0.4">
      <c r="A783">
        <v>3264</v>
      </c>
    </row>
    <row r="784" spans="1:1" x14ac:dyDescent="0.4">
      <c r="A784">
        <v>3383</v>
      </c>
    </row>
    <row r="785" spans="1:1" x14ac:dyDescent="0.4">
      <c r="A785">
        <v>3449</v>
      </c>
    </row>
    <row r="786" spans="1:1" x14ac:dyDescent="0.4">
      <c r="A786">
        <v>2804</v>
      </c>
    </row>
    <row r="787" spans="1:1" x14ac:dyDescent="0.4">
      <c r="A787">
        <v>3457</v>
      </c>
    </row>
    <row r="788" spans="1:1" x14ac:dyDescent="0.4">
      <c r="A788">
        <v>3650</v>
      </c>
    </row>
    <row r="789" spans="1:1" x14ac:dyDescent="0.4">
      <c r="A789">
        <v>2798</v>
      </c>
    </row>
    <row r="790" spans="1:1" x14ac:dyDescent="0.4">
      <c r="A790">
        <v>3354</v>
      </c>
    </row>
    <row r="791" spans="1:1" x14ac:dyDescent="0.4">
      <c r="A791">
        <v>3410</v>
      </c>
    </row>
    <row r="792" spans="1:1" x14ac:dyDescent="0.4">
      <c r="A792">
        <v>3497</v>
      </c>
    </row>
    <row r="793" spans="1:1" x14ac:dyDescent="0.4">
      <c r="A793">
        <v>2772</v>
      </c>
    </row>
    <row r="794" spans="1:1" x14ac:dyDescent="0.4">
      <c r="A794">
        <v>3398</v>
      </c>
    </row>
    <row r="795" spans="1:1" x14ac:dyDescent="0.4">
      <c r="A795">
        <v>2959</v>
      </c>
    </row>
    <row r="796" spans="1:1" x14ac:dyDescent="0.4">
      <c r="A796">
        <v>2699</v>
      </c>
    </row>
    <row r="797" spans="1:1" x14ac:dyDescent="0.4">
      <c r="A797">
        <v>3337</v>
      </c>
    </row>
    <row r="798" spans="1:1" x14ac:dyDescent="0.4">
      <c r="A798">
        <v>3388</v>
      </c>
    </row>
    <row r="799" spans="1:1" x14ac:dyDescent="0.4">
      <c r="A799">
        <v>3295</v>
      </c>
    </row>
    <row r="800" spans="1:1" x14ac:dyDescent="0.4">
      <c r="A800">
        <v>3430</v>
      </c>
    </row>
    <row r="801" spans="1:1" x14ac:dyDescent="0.4">
      <c r="A801">
        <v>2956</v>
      </c>
    </row>
    <row r="802" spans="1:1" x14ac:dyDescent="0.4">
      <c r="A802">
        <v>2801</v>
      </c>
    </row>
    <row r="803" spans="1:1" x14ac:dyDescent="0.4">
      <c r="A803">
        <v>3430</v>
      </c>
    </row>
    <row r="804" spans="1:1" x14ac:dyDescent="0.4">
      <c r="A804">
        <v>2835</v>
      </c>
    </row>
    <row r="805" spans="1:1" x14ac:dyDescent="0.4">
      <c r="A805">
        <v>3110</v>
      </c>
    </row>
    <row r="806" spans="1:1" x14ac:dyDescent="0.4">
      <c r="A806">
        <v>6198</v>
      </c>
    </row>
    <row r="807" spans="1:1" x14ac:dyDescent="0.4">
      <c r="A807">
        <v>3657</v>
      </c>
    </row>
    <row r="808" spans="1:1" x14ac:dyDescent="0.4">
      <c r="A808">
        <v>4005</v>
      </c>
    </row>
    <row r="809" spans="1:1" x14ac:dyDescent="0.4">
      <c r="A809">
        <v>3430</v>
      </c>
    </row>
    <row r="810" spans="1:1" x14ac:dyDescent="0.4">
      <c r="A810">
        <v>3430</v>
      </c>
    </row>
    <row r="811" spans="1:1" x14ac:dyDescent="0.4">
      <c r="A811">
        <v>3430</v>
      </c>
    </row>
    <row r="812" spans="1:1" x14ac:dyDescent="0.4">
      <c r="A812">
        <v>3650</v>
      </c>
    </row>
    <row r="813" spans="1:1" x14ac:dyDescent="0.4">
      <c r="A813">
        <v>6249</v>
      </c>
    </row>
    <row r="814" spans="1:1" x14ac:dyDescent="0.4">
      <c r="A814">
        <v>4994</v>
      </c>
    </row>
    <row r="815" spans="1:1" x14ac:dyDescent="0.4">
      <c r="A815">
        <v>6068</v>
      </c>
    </row>
    <row r="816" spans="1:1" x14ac:dyDescent="0.4">
      <c r="A816">
        <v>5218</v>
      </c>
    </row>
    <row r="817" spans="1:1" x14ac:dyDescent="0.4">
      <c r="A817">
        <v>4447</v>
      </c>
    </row>
    <row r="818" spans="1:1" x14ac:dyDescent="0.4">
      <c r="A818">
        <v>5846</v>
      </c>
    </row>
    <row r="819" spans="1:1" x14ac:dyDescent="0.4">
      <c r="A819">
        <v>5949</v>
      </c>
    </row>
    <row r="820" spans="1:1" x14ac:dyDescent="0.4">
      <c r="A820">
        <v>6055</v>
      </c>
    </row>
    <row r="821" spans="1:1" x14ac:dyDescent="0.4">
      <c r="A821">
        <v>4836</v>
      </c>
    </row>
    <row r="822" spans="1:1" x14ac:dyDescent="0.4">
      <c r="A822">
        <v>6583</v>
      </c>
    </row>
    <row r="823" spans="1:1" x14ac:dyDescent="0.4">
      <c r="A823">
        <v>5690</v>
      </c>
    </row>
    <row r="824" spans="1:1" x14ac:dyDescent="0.4">
      <c r="A824">
        <v>5088</v>
      </c>
    </row>
    <row r="825" spans="1:1" x14ac:dyDescent="0.4">
      <c r="A825">
        <v>6356</v>
      </c>
    </row>
    <row r="826" spans="1:1" x14ac:dyDescent="0.4">
      <c r="A826">
        <v>6366</v>
      </c>
    </row>
    <row r="827" spans="1:1" x14ac:dyDescent="0.4">
      <c r="A827">
        <v>6527</v>
      </c>
    </row>
    <row r="828" spans="1:1" x14ac:dyDescent="0.4">
      <c r="A828">
        <v>5269</v>
      </c>
    </row>
    <row r="829" spans="1:1" x14ac:dyDescent="0.4">
      <c r="A829">
        <v>6586</v>
      </c>
    </row>
    <row r="830" spans="1:1" x14ac:dyDescent="0.4">
      <c r="A830">
        <v>5724</v>
      </c>
    </row>
    <row r="831" spans="1:1" x14ac:dyDescent="0.4">
      <c r="A831">
        <v>5083</v>
      </c>
    </row>
    <row r="832" spans="1:1" x14ac:dyDescent="0.4">
      <c r="A832">
        <v>6190</v>
      </c>
    </row>
    <row r="833" spans="1:1" x14ac:dyDescent="0.4">
      <c r="A833">
        <v>6455</v>
      </c>
    </row>
    <row r="834" spans="1:1" x14ac:dyDescent="0.4">
      <c r="A834">
        <v>6242</v>
      </c>
    </row>
    <row r="835" spans="1:1" x14ac:dyDescent="0.4">
      <c r="A835">
        <v>4285</v>
      </c>
    </row>
    <row r="836" spans="1:1" x14ac:dyDescent="0.4">
      <c r="A836">
        <v>4857</v>
      </c>
    </row>
    <row r="837" spans="1:1" x14ac:dyDescent="0.4">
      <c r="A837">
        <v>5008</v>
      </c>
    </row>
    <row r="838" spans="1:1" x14ac:dyDescent="0.4">
      <c r="A838">
        <v>3430</v>
      </c>
    </row>
    <row r="839" spans="1:1" x14ac:dyDescent="0.4">
      <c r="A839">
        <v>5502</v>
      </c>
    </row>
    <row r="840" spans="1:1" x14ac:dyDescent="0.4">
      <c r="A840">
        <v>4696</v>
      </c>
    </row>
    <row r="841" spans="1:1" x14ac:dyDescent="0.4">
      <c r="A841">
        <v>4209</v>
      </c>
    </row>
    <row r="842" spans="1:1" x14ac:dyDescent="0.4">
      <c r="A842">
        <v>3430</v>
      </c>
    </row>
    <row r="843" spans="1:1" x14ac:dyDescent="0.4">
      <c r="A843">
        <v>3650</v>
      </c>
    </row>
    <row r="844" spans="1:1" x14ac:dyDescent="0.4">
      <c r="A844">
        <v>3430</v>
      </c>
    </row>
    <row r="845" spans="1:1" x14ac:dyDescent="0.4">
      <c r="A845">
        <v>4883</v>
      </c>
    </row>
    <row r="846" spans="1:1" x14ac:dyDescent="0.4">
      <c r="A846">
        <v>5888</v>
      </c>
    </row>
    <row r="847" spans="1:1" x14ac:dyDescent="0.4">
      <c r="A847">
        <v>6460</v>
      </c>
    </row>
    <row r="848" spans="1:1" x14ac:dyDescent="0.4">
      <c r="A848">
        <v>6556</v>
      </c>
    </row>
    <row r="849" spans="1:1" x14ac:dyDescent="0.4">
      <c r="A849">
        <v>5172</v>
      </c>
    </row>
    <row r="850" spans="1:1" x14ac:dyDescent="0.4">
      <c r="A850">
        <v>6285</v>
      </c>
    </row>
    <row r="851" spans="1:1" x14ac:dyDescent="0.4">
      <c r="A851">
        <v>5443</v>
      </c>
    </row>
    <row r="852" spans="1:1" x14ac:dyDescent="0.4">
      <c r="A852">
        <v>4991</v>
      </c>
    </row>
    <row r="853" spans="1:1" x14ac:dyDescent="0.4">
      <c r="A853">
        <v>5063</v>
      </c>
    </row>
    <row r="854" spans="1:1" x14ac:dyDescent="0.4">
      <c r="A854">
        <v>5932</v>
      </c>
    </row>
    <row r="855" spans="1:1" x14ac:dyDescent="0.4">
      <c r="A855">
        <v>6375</v>
      </c>
    </row>
    <row r="856" spans="1:1" x14ac:dyDescent="0.4">
      <c r="A856">
        <v>5200</v>
      </c>
    </row>
    <row r="857" spans="1:1" x14ac:dyDescent="0.4">
      <c r="A857">
        <v>6396</v>
      </c>
    </row>
    <row r="858" spans="1:1" x14ac:dyDescent="0.4">
      <c r="A858">
        <v>5552</v>
      </c>
    </row>
    <row r="859" spans="1:1" x14ac:dyDescent="0.4">
      <c r="A859">
        <v>5362</v>
      </c>
    </row>
    <row r="860" spans="1:1" x14ac:dyDescent="0.4">
      <c r="A860">
        <v>6204</v>
      </c>
    </row>
    <row r="861" spans="1:1" x14ac:dyDescent="0.4">
      <c r="A861">
        <v>6458</v>
      </c>
    </row>
    <row r="862" spans="1:1" x14ac:dyDescent="0.4">
      <c r="A862">
        <v>3275</v>
      </c>
    </row>
    <row r="863" spans="1:1" x14ac:dyDescent="0.4">
      <c r="A863">
        <v>5207</v>
      </c>
    </row>
    <row r="864" spans="1:1" x14ac:dyDescent="0.4">
      <c r="A864">
        <v>4833</v>
      </c>
    </row>
    <row r="865" spans="1:1" x14ac:dyDescent="0.4">
      <c r="A865">
        <v>3642</v>
      </c>
    </row>
    <row r="866" spans="1:1" x14ac:dyDescent="0.4">
      <c r="A866">
        <v>3430</v>
      </c>
    </row>
    <row r="867" spans="1:1" x14ac:dyDescent="0.4">
      <c r="A867">
        <v>2879</v>
      </c>
    </row>
    <row r="868" spans="1:1" x14ac:dyDescent="0.4">
      <c r="A868">
        <v>2852</v>
      </c>
    </row>
    <row r="869" spans="1:1" x14ac:dyDescent="0.4">
      <c r="A869">
        <v>6802</v>
      </c>
    </row>
    <row r="870" spans="1:1" x14ac:dyDescent="0.4">
      <c r="A870">
        <v>5447</v>
      </c>
    </row>
    <row r="871" spans="1:1" x14ac:dyDescent="0.4">
      <c r="A871">
        <v>6691</v>
      </c>
    </row>
    <row r="872" spans="1:1" x14ac:dyDescent="0.4">
      <c r="A872">
        <v>5732</v>
      </c>
    </row>
    <row r="873" spans="1:1" x14ac:dyDescent="0.4">
      <c r="A873">
        <v>5157</v>
      </c>
    </row>
    <row r="874" spans="1:1" x14ac:dyDescent="0.4">
      <c r="A874">
        <v>6363</v>
      </c>
    </row>
    <row r="875" spans="1:1" x14ac:dyDescent="0.4">
      <c r="A875">
        <v>6594</v>
      </c>
    </row>
    <row r="876" spans="1:1" x14ac:dyDescent="0.4">
      <c r="A876">
        <v>6561</v>
      </c>
    </row>
    <row r="877" spans="1:1" x14ac:dyDescent="0.4">
      <c r="A877">
        <v>5273</v>
      </c>
    </row>
    <row r="878" spans="1:1" x14ac:dyDescent="0.4">
      <c r="A878">
        <v>3286</v>
      </c>
    </row>
    <row r="879" spans="1:1" x14ac:dyDescent="0.4">
      <c r="A879">
        <v>5809</v>
      </c>
    </row>
    <row r="880" spans="1:1" x14ac:dyDescent="0.4">
      <c r="A880">
        <v>3916</v>
      </c>
    </row>
    <row r="881" spans="1:1" x14ac:dyDescent="0.4">
      <c r="A881">
        <v>4351</v>
      </c>
    </row>
    <row r="882" spans="1:1" x14ac:dyDescent="0.4">
      <c r="A882">
        <v>2811</v>
      </c>
    </row>
    <row r="883" spans="1:1" x14ac:dyDescent="0.4">
      <c r="A883">
        <v>2952</v>
      </c>
    </row>
    <row r="884" spans="1:1" x14ac:dyDescent="0.4">
      <c r="A884">
        <v>3430</v>
      </c>
    </row>
    <row r="885" spans="1:1" x14ac:dyDescent="0.4">
      <c r="A885">
        <v>6528</v>
      </c>
    </row>
    <row r="886" spans="1:1" x14ac:dyDescent="0.4">
      <c r="A886">
        <v>5619</v>
      </c>
    </row>
    <row r="887" spans="1:1" x14ac:dyDescent="0.4">
      <c r="A887">
        <v>5114</v>
      </c>
    </row>
    <row r="888" spans="1:1" x14ac:dyDescent="0.4">
      <c r="A888">
        <v>6324</v>
      </c>
    </row>
    <row r="889" spans="1:1" x14ac:dyDescent="0.4">
      <c r="A889">
        <v>3650</v>
      </c>
    </row>
    <row r="890" spans="1:1" x14ac:dyDescent="0.4">
      <c r="A890">
        <v>7077</v>
      </c>
    </row>
    <row r="891" spans="1:1" x14ac:dyDescent="0.4">
      <c r="A891">
        <v>5739</v>
      </c>
    </row>
    <row r="892" spans="1:1" x14ac:dyDescent="0.4">
      <c r="A892">
        <v>3225</v>
      </c>
    </row>
    <row r="893" spans="1:1" x14ac:dyDescent="0.4">
      <c r="A893">
        <v>6019</v>
      </c>
    </row>
    <row r="894" spans="1:1" x14ac:dyDescent="0.4">
      <c r="A894">
        <v>5425</v>
      </c>
    </row>
    <row r="895" spans="1:1" x14ac:dyDescent="0.4">
      <c r="A895">
        <v>6746</v>
      </c>
    </row>
    <row r="896" spans="1:1" x14ac:dyDescent="0.4">
      <c r="A896">
        <v>6912</v>
      </c>
    </row>
    <row r="897" spans="1:1" x14ac:dyDescent="0.4">
      <c r="A897">
        <v>6885</v>
      </c>
    </row>
    <row r="898" spans="1:1" x14ac:dyDescent="0.4">
      <c r="A898">
        <v>5513</v>
      </c>
    </row>
    <row r="899" spans="1:1" x14ac:dyDescent="0.4">
      <c r="A899">
        <v>6838</v>
      </c>
    </row>
    <row r="900" spans="1:1" x14ac:dyDescent="0.4">
      <c r="A900">
        <v>5872</v>
      </c>
    </row>
    <row r="901" spans="1:1" x14ac:dyDescent="0.4">
      <c r="A901">
        <v>5254</v>
      </c>
    </row>
    <row r="902" spans="1:1" x14ac:dyDescent="0.4">
      <c r="A902">
        <v>6750</v>
      </c>
    </row>
    <row r="903" spans="1:1" x14ac:dyDescent="0.4">
      <c r="A903">
        <v>7075</v>
      </c>
    </row>
    <row r="904" spans="1:1" x14ac:dyDescent="0.4">
      <c r="A904">
        <v>7246</v>
      </c>
    </row>
    <row r="905" spans="1:1" x14ac:dyDescent="0.4">
      <c r="A905">
        <v>5918</v>
      </c>
    </row>
    <row r="906" spans="1:1" x14ac:dyDescent="0.4">
      <c r="A906">
        <v>7251</v>
      </c>
    </row>
    <row r="907" spans="1:1" x14ac:dyDescent="0.4">
      <c r="A907">
        <v>6094</v>
      </c>
    </row>
    <row r="908" spans="1:1" x14ac:dyDescent="0.4">
      <c r="A908">
        <v>5465</v>
      </c>
    </row>
    <row r="909" spans="1:1" x14ac:dyDescent="0.4">
      <c r="A909">
        <v>6963</v>
      </c>
    </row>
    <row r="910" spans="1:1" x14ac:dyDescent="0.4">
      <c r="A910">
        <v>3650</v>
      </c>
    </row>
    <row r="911" spans="1:1" x14ac:dyDescent="0.4">
      <c r="A911">
        <v>7190</v>
      </c>
    </row>
    <row r="912" spans="1:1" x14ac:dyDescent="0.4">
      <c r="A912">
        <v>5803</v>
      </c>
    </row>
    <row r="913" spans="1:1" x14ac:dyDescent="0.4">
      <c r="A913">
        <v>7284</v>
      </c>
    </row>
    <row r="914" spans="1:1" x14ac:dyDescent="0.4">
      <c r="A914">
        <v>6342</v>
      </c>
    </row>
    <row r="915" spans="1:1" x14ac:dyDescent="0.4">
      <c r="A915">
        <v>5618</v>
      </c>
    </row>
    <row r="916" spans="1:1" x14ac:dyDescent="0.4">
      <c r="A916">
        <v>7063</v>
      </c>
    </row>
    <row r="917" spans="1:1" x14ac:dyDescent="0.4">
      <c r="A917">
        <v>7336</v>
      </c>
    </row>
    <row r="918" spans="1:1" x14ac:dyDescent="0.4">
      <c r="A918">
        <v>3650</v>
      </c>
    </row>
    <row r="919" spans="1:1" x14ac:dyDescent="0.4">
      <c r="A919">
        <v>5820</v>
      </c>
    </row>
    <row r="920" spans="1:1" x14ac:dyDescent="0.4">
      <c r="A920">
        <v>7232</v>
      </c>
    </row>
    <row r="921" spans="1:1" x14ac:dyDescent="0.4">
      <c r="A921">
        <v>6413</v>
      </c>
    </row>
    <row r="922" spans="1:1" x14ac:dyDescent="0.4">
      <c r="A922">
        <v>3650</v>
      </c>
    </row>
    <row r="923" spans="1:1" x14ac:dyDescent="0.4">
      <c r="A923">
        <v>7518</v>
      </c>
    </row>
    <row r="924" spans="1:1" x14ac:dyDescent="0.4">
      <c r="A924">
        <v>7740</v>
      </c>
    </row>
    <row r="925" spans="1:1" x14ac:dyDescent="0.4">
      <c r="A925">
        <v>7795</v>
      </c>
    </row>
    <row r="926" spans="1:1" x14ac:dyDescent="0.4">
      <c r="A926">
        <v>6209</v>
      </c>
    </row>
    <row r="927" spans="1:1" x14ac:dyDescent="0.4">
      <c r="A927">
        <v>7680</v>
      </c>
    </row>
    <row r="928" spans="1:1" x14ac:dyDescent="0.4">
      <c r="A928">
        <v>6644</v>
      </c>
    </row>
    <row r="929" spans="1:1" x14ac:dyDescent="0.4">
      <c r="A929">
        <v>3650</v>
      </c>
    </row>
    <row r="930" spans="1:1" x14ac:dyDescent="0.4">
      <c r="A930">
        <v>7618</v>
      </c>
    </row>
    <row r="931" spans="1:1" x14ac:dyDescent="0.4">
      <c r="A931">
        <v>7731</v>
      </c>
    </row>
    <row r="932" spans="1:1" x14ac:dyDescent="0.4">
      <c r="A932">
        <v>5712</v>
      </c>
    </row>
    <row r="933" spans="1:1" x14ac:dyDescent="0.4">
      <c r="A933">
        <v>3430</v>
      </c>
    </row>
    <row r="934" spans="1:1" x14ac:dyDescent="0.4">
      <c r="A934">
        <v>7118</v>
      </c>
    </row>
    <row r="935" spans="1:1" x14ac:dyDescent="0.4">
      <c r="A935">
        <v>3430</v>
      </c>
    </row>
    <row r="936" spans="1:1" x14ac:dyDescent="0.4">
      <c r="A936">
        <v>5419</v>
      </c>
    </row>
    <row r="937" spans="1:1" x14ac:dyDescent="0.4">
      <c r="A937">
        <v>5450</v>
      </c>
    </row>
    <row r="938" spans="1:1" x14ac:dyDescent="0.4">
      <c r="A938">
        <v>4762</v>
      </c>
    </row>
    <row r="939" spans="1:1" x14ac:dyDescent="0.4">
      <c r="A939">
        <v>3267</v>
      </c>
    </row>
    <row r="940" spans="1:1" x14ac:dyDescent="0.4">
      <c r="A940">
        <v>2805</v>
      </c>
    </row>
    <row r="941" spans="1:1" x14ac:dyDescent="0.4">
      <c r="A941">
        <v>3658</v>
      </c>
    </row>
    <row r="942" spans="1:1" x14ac:dyDescent="0.4">
      <c r="A942">
        <v>6392</v>
      </c>
    </row>
    <row r="943" spans="1:1" x14ac:dyDescent="0.4">
      <c r="A943">
        <v>4262</v>
      </c>
    </row>
    <row r="944" spans="1:1" x14ac:dyDescent="0.4">
      <c r="A944">
        <v>2867</v>
      </c>
    </row>
    <row r="945" spans="1:1" x14ac:dyDescent="0.4">
      <c r="A945">
        <v>7478</v>
      </c>
    </row>
    <row r="946" spans="1:1" x14ac:dyDescent="0.4">
      <c r="A946">
        <v>3430</v>
      </c>
    </row>
    <row r="947" spans="1:1" x14ac:dyDescent="0.4">
      <c r="A947">
        <v>5897</v>
      </c>
    </row>
    <row r="948" spans="1:1" x14ac:dyDescent="0.4">
      <c r="A948">
        <v>5618</v>
      </c>
    </row>
    <row r="949" spans="1:1" x14ac:dyDescent="0.4">
      <c r="A949">
        <v>4368</v>
      </c>
    </row>
    <row r="950" spans="1:1" x14ac:dyDescent="0.4">
      <c r="A950">
        <v>2603</v>
      </c>
    </row>
    <row r="951" spans="1:1" x14ac:dyDescent="0.4">
      <c r="A951">
        <v>3389</v>
      </c>
    </row>
    <row r="952" spans="1:1" x14ac:dyDescent="0.4">
      <c r="A952">
        <v>3699</v>
      </c>
    </row>
    <row r="953" spans="1:1" x14ac:dyDescent="0.4">
      <c r="A953">
        <v>7304</v>
      </c>
    </row>
    <row r="954" spans="1:1" x14ac:dyDescent="0.4">
      <c r="A954">
        <v>3430</v>
      </c>
    </row>
    <row r="955" spans="1:1" x14ac:dyDescent="0.4">
      <c r="A955">
        <v>5408</v>
      </c>
    </row>
    <row r="956" spans="1:1" x14ac:dyDescent="0.4">
      <c r="A956">
        <v>3430</v>
      </c>
    </row>
    <row r="957" spans="1:1" x14ac:dyDescent="0.4">
      <c r="A957">
        <v>5317</v>
      </c>
    </row>
    <row r="958" spans="1:1" x14ac:dyDescent="0.4">
      <c r="A958">
        <v>3430</v>
      </c>
    </row>
    <row r="959" spans="1:1" x14ac:dyDescent="0.4">
      <c r="A959">
        <v>5303</v>
      </c>
    </row>
    <row r="960" spans="1:1" x14ac:dyDescent="0.4">
      <c r="A960">
        <v>4736</v>
      </c>
    </row>
    <row r="961" spans="1:1" x14ac:dyDescent="0.4">
      <c r="A961">
        <v>3341</v>
      </c>
    </row>
    <row r="962" spans="1:1" x14ac:dyDescent="0.4">
      <c r="A962">
        <v>2721</v>
      </c>
    </row>
    <row r="963" spans="1:1" x14ac:dyDescent="0.4">
      <c r="A963">
        <v>2739</v>
      </c>
    </row>
    <row r="964" spans="1:1" x14ac:dyDescent="0.4">
      <c r="A964">
        <v>2743</v>
      </c>
    </row>
    <row r="965" spans="1:1" x14ac:dyDescent="0.4">
      <c r="A965">
        <v>6793</v>
      </c>
    </row>
    <row r="966" spans="1:1" x14ac:dyDescent="0.4">
      <c r="A966">
        <v>7085</v>
      </c>
    </row>
    <row r="967" spans="1:1" x14ac:dyDescent="0.4">
      <c r="A967">
        <v>7266</v>
      </c>
    </row>
    <row r="968" spans="1:1" x14ac:dyDescent="0.4">
      <c r="A968">
        <v>4268</v>
      </c>
    </row>
    <row r="969" spans="1:1" x14ac:dyDescent="0.4">
      <c r="A969">
        <v>2655</v>
      </c>
    </row>
    <row r="970" spans="1:1" x14ac:dyDescent="0.4">
      <c r="A970">
        <v>3650</v>
      </c>
    </row>
    <row r="971" spans="1:1" x14ac:dyDescent="0.4">
      <c r="A971">
        <v>3430</v>
      </c>
    </row>
    <row r="972" spans="1:1" x14ac:dyDescent="0.4">
      <c r="A972">
        <v>6847</v>
      </c>
    </row>
    <row r="973" spans="1:1" x14ac:dyDescent="0.4">
      <c r="A973">
        <v>5740</v>
      </c>
    </row>
    <row r="974" spans="1:1" x14ac:dyDescent="0.4">
      <c r="A974">
        <v>5090</v>
      </c>
    </row>
    <row r="975" spans="1:1" x14ac:dyDescent="0.4">
      <c r="A975">
        <v>3430</v>
      </c>
    </row>
    <row r="976" spans="1:1" x14ac:dyDescent="0.4">
      <c r="A976">
        <v>3320</v>
      </c>
    </row>
    <row r="977" spans="1:1" x14ac:dyDescent="0.4">
      <c r="A977">
        <v>3151</v>
      </c>
    </row>
    <row r="978" spans="1:1" x14ac:dyDescent="0.4">
      <c r="A978">
        <v>5723</v>
      </c>
    </row>
    <row r="979" spans="1:1" x14ac:dyDescent="0.4">
      <c r="A979">
        <v>7362</v>
      </c>
    </row>
    <row r="980" spans="1:1" x14ac:dyDescent="0.4">
      <c r="A980">
        <v>7612</v>
      </c>
    </row>
    <row r="981" spans="1:1" x14ac:dyDescent="0.4">
      <c r="A981">
        <v>3530</v>
      </c>
    </row>
    <row r="982" spans="1:1" x14ac:dyDescent="0.4">
      <c r="A982">
        <v>2995</v>
      </c>
    </row>
    <row r="983" spans="1:1" x14ac:dyDescent="0.4">
      <c r="A983">
        <v>7280</v>
      </c>
    </row>
    <row r="984" spans="1:1" x14ac:dyDescent="0.4">
      <c r="A984">
        <v>4711</v>
      </c>
    </row>
    <row r="985" spans="1:1" x14ac:dyDescent="0.4">
      <c r="A985">
        <v>3430</v>
      </c>
    </row>
    <row r="986" spans="1:1" x14ac:dyDescent="0.4">
      <c r="A986">
        <v>6249</v>
      </c>
    </row>
    <row r="987" spans="1:1" x14ac:dyDescent="0.4">
      <c r="A987">
        <v>3430</v>
      </c>
    </row>
    <row r="988" spans="1:1" x14ac:dyDescent="0.4">
      <c r="A988">
        <v>6376</v>
      </c>
    </row>
    <row r="989" spans="1:1" x14ac:dyDescent="0.4">
      <c r="A989">
        <v>3952</v>
      </c>
    </row>
    <row r="990" spans="1:1" x14ac:dyDescent="0.4">
      <c r="A990">
        <v>2993</v>
      </c>
    </row>
    <row r="991" spans="1:1" x14ac:dyDescent="0.4">
      <c r="A991">
        <v>2815</v>
      </c>
    </row>
    <row r="992" spans="1:1" x14ac:dyDescent="0.4">
      <c r="A992">
        <v>5104</v>
      </c>
    </row>
    <row r="993" spans="1:1" x14ac:dyDescent="0.4">
      <c r="A993">
        <v>4859</v>
      </c>
    </row>
    <row r="994" spans="1:1" x14ac:dyDescent="0.4">
      <c r="A994">
        <v>3430</v>
      </c>
    </row>
    <row r="995" spans="1:1" x14ac:dyDescent="0.4">
      <c r="A995">
        <v>6382</v>
      </c>
    </row>
    <row r="996" spans="1:1" x14ac:dyDescent="0.4">
      <c r="A996">
        <v>3430</v>
      </c>
    </row>
    <row r="997" spans="1:1" x14ac:dyDescent="0.4">
      <c r="A997">
        <v>6294</v>
      </c>
    </row>
    <row r="998" spans="1:1" x14ac:dyDescent="0.4">
      <c r="A998">
        <v>4281</v>
      </c>
    </row>
    <row r="999" spans="1:1" x14ac:dyDescent="0.4">
      <c r="A999">
        <v>3239</v>
      </c>
    </row>
    <row r="1000" spans="1:1" x14ac:dyDescent="0.4">
      <c r="A1000">
        <v>2717</v>
      </c>
    </row>
    <row r="1001" spans="1:1" x14ac:dyDescent="0.4">
      <c r="A1001">
        <v>3430</v>
      </c>
    </row>
    <row r="1002" spans="1:1" x14ac:dyDescent="0.4">
      <c r="A1002">
        <v>6269</v>
      </c>
    </row>
    <row r="1003" spans="1:1" x14ac:dyDescent="0.4">
      <c r="A1003">
        <v>3430</v>
      </c>
    </row>
    <row r="1004" spans="1:1" x14ac:dyDescent="0.4">
      <c r="A1004">
        <v>6284</v>
      </c>
    </row>
    <row r="1005" spans="1:1" x14ac:dyDescent="0.4">
      <c r="A1005">
        <v>4371</v>
      </c>
    </row>
    <row r="1006" spans="1:1" x14ac:dyDescent="0.4">
      <c r="A1006">
        <v>3430</v>
      </c>
    </row>
    <row r="1007" spans="1:1" x14ac:dyDescent="0.4">
      <c r="A1007">
        <v>3351</v>
      </c>
    </row>
    <row r="1008" spans="1:1" x14ac:dyDescent="0.4">
      <c r="A1008">
        <v>6842</v>
      </c>
    </row>
    <row r="1009" spans="1:1" x14ac:dyDescent="0.4">
      <c r="A1009">
        <v>3650</v>
      </c>
    </row>
    <row r="1010" spans="1:1" x14ac:dyDescent="0.4">
      <c r="A1010">
        <v>3430</v>
      </c>
    </row>
    <row r="1011" spans="1:1" x14ac:dyDescent="0.4">
      <c r="A1011">
        <v>3650</v>
      </c>
    </row>
    <row r="1012" spans="1:1" x14ac:dyDescent="0.4">
      <c r="A1012">
        <v>3430</v>
      </c>
    </row>
    <row r="1013" spans="1:1" x14ac:dyDescent="0.4">
      <c r="A1013">
        <v>3430</v>
      </c>
    </row>
    <row r="1014" spans="1:1" x14ac:dyDescent="0.4">
      <c r="A1014">
        <v>5890</v>
      </c>
    </row>
    <row r="1015" spans="1:1" x14ac:dyDescent="0.4">
      <c r="A1015">
        <v>3430</v>
      </c>
    </row>
    <row r="1016" spans="1:1" x14ac:dyDescent="0.4">
      <c r="A1016">
        <v>6191</v>
      </c>
    </row>
    <row r="1017" spans="1:1" x14ac:dyDescent="0.4">
      <c r="A1017">
        <v>3195</v>
      </c>
    </row>
    <row r="1018" spans="1:1" x14ac:dyDescent="0.4">
      <c r="A1018">
        <v>2676</v>
      </c>
    </row>
    <row r="1019" spans="1:1" x14ac:dyDescent="0.4">
      <c r="A1019">
        <v>2716</v>
      </c>
    </row>
    <row r="1020" spans="1:1" x14ac:dyDescent="0.4">
      <c r="A1020">
        <v>5003</v>
      </c>
    </row>
    <row r="1021" spans="1:1" x14ac:dyDescent="0.4">
      <c r="A1021">
        <v>3650</v>
      </c>
    </row>
    <row r="1022" spans="1:1" x14ac:dyDescent="0.4">
      <c r="A1022">
        <v>3430</v>
      </c>
    </row>
    <row r="1023" spans="1:1" x14ac:dyDescent="0.4">
      <c r="A1023">
        <v>6221</v>
      </c>
    </row>
    <row r="1024" spans="1:1" x14ac:dyDescent="0.4">
      <c r="A1024">
        <v>3430</v>
      </c>
    </row>
    <row r="1025" spans="1:1" x14ac:dyDescent="0.4">
      <c r="A1025">
        <v>3650</v>
      </c>
    </row>
    <row r="1026" spans="1:1" x14ac:dyDescent="0.4">
      <c r="A1026">
        <v>5324</v>
      </c>
    </row>
    <row r="1027" spans="1:1" x14ac:dyDescent="0.4">
      <c r="A1027">
        <v>3430</v>
      </c>
    </row>
    <row r="1028" spans="1:1" x14ac:dyDescent="0.4">
      <c r="A1028">
        <v>6033</v>
      </c>
    </row>
    <row r="1029" spans="1:1" x14ac:dyDescent="0.4">
      <c r="A1029">
        <v>4938</v>
      </c>
    </row>
    <row r="1030" spans="1:1" x14ac:dyDescent="0.4">
      <c r="A1030">
        <v>3114</v>
      </c>
    </row>
    <row r="1031" spans="1:1" x14ac:dyDescent="0.4">
      <c r="A1031">
        <v>2698</v>
      </c>
    </row>
    <row r="1032" spans="1:1" x14ac:dyDescent="0.4">
      <c r="A1032">
        <v>6618</v>
      </c>
    </row>
    <row r="1033" spans="1:1" x14ac:dyDescent="0.4">
      <c r="A1033">
        <v>4296</v>
      </c>
    </row>
    <row r="1034" spans="1:1" x14ac:dyDescent="0.4">
      <c r="A1034">
        <v>3430</v>
      </c>
    </row>
    <row r="1035" spans="1:1" x14ac:dyDescent="0.4">
      <c r="A1035">
        <v>6052</v>
      </c>
    </row>
    <row r="1036" spans="1:1" x14ac:dyDescent="0.4">
      <c r="A1036">
        <v>3650</v>
      </c>
    </row>
    <row r="1037" spans="1:1" x14ac:dyDescent="0.4">
      <c r="A1037">
        <v>3430</v>
      </c>
    </row>
    <row r="1038" spans="1:1" x14ac:dyDescent="0.4">
      <c r="A1038">
        <v>3430</v>
      </c>
    </row>
    <row r="1039" spans="1:1" x14ac:dyDescent="0.4">
      <c r="A1039">
        <v>3430</v>
      </c>
    </row>
    <row r="1040" spans="1:1" x14ac:dyDescent="0.4">
      <c r="A1040">
        <v>3430</v>
      </c>
    </row>
    <row r="1041" spans="1:1" x14ac:dyDescent="0.4">
      <c r="A1041">
        <v>3430</v>
      </c>
    </row>
    <row r="1042" spans="1:1" x14ac:dyDescent="0.4">
      <c r="A1042">
        <v>3430</v>
      </c>
    </row>
    <row r="1043" spans="1:1" x14ac:dyDescent="0.4">
      <c r="A1043">
        <v>3650</v>
      </c>
    </row>
    <row r="1044" spans="1:1" x14ac:dyDescent="0.4">
      <c r="A1044">
        <v>3430</v>
      </c>
    </row>
    <row r="1045" spans="1:1" x14ac:dyDescent="0.4">
      <c r="A1045">
        <v>3650</v>
      </c>
    </row>
    <row r="1046" spans="1:1" x14ac:dyDescent="0.4">
      <c r="A1046">
        <v>3430</v>
      </c>
    </row>
    <row r="1047" spans="1:1" x14ac:dyDescent="0.4">
      <c r="A1047">
        <v>3430</v>
      </c>
    </row>
    <row r="1048" spans="1:1" x14ac:dyDescent="0.4">
      <c r="A1048">
        <v>3430</v>
      </c>
    </row>
    <row r="1049" spans="1:1" x14ac:dyDescent="0.4">
      <c r="A1049">
        <v>3430</v>
      </c>
    </row>
    <row r="1050" spans="1:1" x14ac:dyDescent="0.4">
      <c r="A1050">
        <v>3430</v>
      </c>
    </row>
    <row r="1051" spans="1:1" x14ac:dyDescent="0.4">
      <c r="A1051">
        <v>3430</v>
      </c>
    </row>
    <row r="1052" spans="1:1" x14ac:dyDescent="0.4">
      <c r="A1052">
        <v>3430</v>
      </c>
    </row>
    <row r="1053" spans="1:1" x14ac:dyDescent="0.4">
      <c r="A1053">
        <v>3430</v>
      </c>
    </row>
    <row r="1054" spans="1:1" x14ac:dyDescent="0.4">
      <c r="A1054">
        <v>3430</v>
      </c>
    </row>
    <row r="1055" spans="1:1" x14ac:dyDescent="0.4">
      <c r="A1055">
        <v>3650</v>
      </c>
    </row>
    <row r="1056" spans="1:1" x14ac:dyDescent="0.4">
      <c r="A1056">
        <v>3430</v>
      </c>
    </row>
    <row r="1057" spans="1:1" x14ac:dyDescent="0.4">
      <c r="A1057">
        <v>3430</v>
      </c>
    </row>
    <row r="1058" spans="1:1" x14ac:dyDescent="0.4">
      <c r="A1058">
        <v>3650</v>
      </c>
    </row>
    <row r="1059" spans="1:1" x14ac:dyDescent="0.4">
      <c r="A1059">
        <v>3430</v>
      </c>
    </row>
    <row r="1060" spans="1:1" x14ac:dyDescent="0.4">
      <c r="A1060">
        <v>3430</v>
      </c>
    </row>
    <row r="1061" spans="1:1" x14ac:dyDescent="0.4">
      <c r="A1061">
        <v>3430</v>
      </c>
    </row>
    <row r="1062" spans="1:1" x14ac:dyDescent="0.4">
      <c r="A1062">
        <v>3430</v>
      </c>
    </row>
    <row r="1063" spans="1:1" x14ac:dyDescent="0.4">
      <c r="A1063">
        <v>3430</v>
      </c>
    </row>
    <row r="1064" spans="1:1" x14ac:dyDescent="0.4">
      <c r="A1064">
        <v>3430</v>
      </c>
    </row>
    <row r="1065" spans="1:1" x14ac:dyDescent="0.4">
      <c r="A1065">
        <v>3430</v>
      </c>
    </row>
    <row r="1066" spans="1:1" x14ac:dyDescent="0.4">
      <c r="A1066">
        <v>3430</v>
      </c>
    </row>
    <row r="1067" spans="1:1" x14ac:dyDescent="0.4">
      <c r="A1067">
        <v>3430</v>
      </c>
    </row>
    <row r="1068" spans="1:1" x14ac:dyDescent="0.4">
      <c r="A1068">
        <v>3430</v>
      </c>
    </row>
    <row r="1069" spans="1:1" x14ac:dyDescent="0.4">
      <c r="A1069">
        <v>3430</v>
      </c>
    </row>
    <row r="1070" spans="1:1" x14ac:dyDescent="0.4">
      <c r="A1070">
        <v>3430</v>
      </c>
    </row>
    <row r="1071" spans="1:1" x14ac:dyDescent="0.4">
      <c r="A1071">
        <v>3430</v>
      </c>
    </row>
    <row r="1072" spans="1:1" x14ac:dyDescent="0.4">
      <c r="A1072">
        <v>3430</v>
      </c>
    </row>
    <row r="1073" spans="1:1" x14ac:dyDescent="0.4">
      <c r="A1073">
        <v>3430</v>
      </c>
    </row>
    <row r="1074" spans="1:1" x14ac:dyDescent="0.4">
      <c r="A1074">
        <v>3430</v>
      </c>
    </row>
    <row r="1075" spans="1:1" x14ac:dyDescent="0.4">
      <c r="A1075">
        <v>3430</v>
      </c>
    </row>
    <row r="1076" spans="1:1" x14ac:dyDescent="0.4">
      <c r="A1076">
        <v>3430</v>
      </c>
    </row>
    <row r="1077" spans="1:1" x14ac:dyDescent="0.4">
      <c r="A1077">
        <v>3430</v>
      </c>
    </row>
    <row r="1078" spans="1:1" x14ac:dyDescent="0.4">
      <c r="A1078">
        <v>3430</v>
      </c>
    </row>
    <row r="1079" spans="1:1" x14ac:dyDescent="0.4">
      <c r="A1079">
        <v>3430</v>
      </c>
    </row>
    <row r="1080" spans="1:1" x14ac:dyDescent="0.4">
      <c r="A1080">
        <v>3650</v>
      </c>
    </row>
    <row r="1081" spans="1:1" x14ac:dyDescent="0.4">
      <c r="A1081">
        <v>3430</v>
      </c>
    </row>
    <row r="1082" spans="1:1" x14ac:dyDescent="0.4">
      <c r="A1082">
        <v>3430</v>
      </c>
    </row>
    <row r="1083" spans="1:1" x14ac:dyDescent="0.4">
      <c r="A1083">
        <v>3430</v>
      </c>
    </row>
    <row r="1084" spans="1:1" x14ac:dyDescent="0.4">
      <c r="A1084">
        <v>3430</v>
      </c>
    </row>
    <row r="1085" spans="1:1" x14ac:dyDescent="0.4">
      <c r="A1085">
        <v>3430</v>
      </c>
    </row>
    <row r="1086" spans="1:1" x14ac:dyDescent="0.4">
      <c r="A1086">
        <v>3430</v>
      </c>
    </row>
    <row r="1087" spans="1:1" x14ac:dyDescent="0.4">
      <c r="A1087">
        <v>3430</v>
      </c>
    </row>
    <row r="1088" spans="1:1" x14ac:dyDescent="0.4">
      <c r="A1088">
        <v>3430</v>
      </c>
    </row>
    <row r="1089" spans="1:1" x14ac:dyDescent="0.4">
      <c r="A1089">
        <v>3430</v>
      </c>
    </row>
    <row r="1090" spans="1:1" x14ac:dyDescent="0.4">
      <c r="A1090">
        <v>3430</v>
      </c>
    </row>
    <row r="1091" spans="1:1" x14ac:dyDescent="0.4">
      <c r="A1091">
        <v>3430</v>
      </c>
    </row>
    <row r="1092" spans="1:1" x14ac:dyDescent="0.4">
      <c r="A1092">
        <v>3430</v>
      </c>
    </row>
    <row r="1093" spans="1:1" x14ac:dyDescent="0.4">
      <c r="A1093">
        <v>3430</v>
      </c>
    </row>
    <row r="1094" spans="1:1" x14ac:dyDescent="0.4">
      <c r="A1094">
        <v>3430</v>
      </c>
    </row>
    <row r="1095" spans="1:1" x14ac:dyDescent="0.4">
      <c r="A1095">
        <v>3430</v>
      </c>
    </row>
    <row r="1096" spans="1:1" x14ac:dyDescent="0.4">
      <c r="A1096">
        <v>3430</v>
      </c>
    </row>
    <row r="1097" spans="1:1" x14ac:dyDescent="0.4">
      <c r="A1097">
        <v>3430</v>
      </c>
    </row>
    <row r="1098" spans="1:1" x14ac:dyDescent="0.4">
      <c r="A1098">
        <v>3430</v>
      </c>
    </row>
    <row r="1099" spans="1:1" x14ac:dyDescent="0.4">
      <c r="A1099">
        <v>3430</v>
      </c>
    </row>
    <row r="1100" spans="1:1" x14ac:dyDescent="0.4">
      <c r="A1100">
        <v>3430</v>
      </c>
    </row>
    <row r="1101" spans="1:1" x14ac:dyDescent="0.4">
      <c r="A1101">
        <v>3430</v>
      </c>
    </row>
    <row r="1102" spans="1:1" x14ac:dyDescent="0.4">
      <c r="A1102">
        <v>3430</v>
      </c>
    </row>
    <row r="1103" spans="1:1" x14ac:dyDescent="0.4">
      <c r="A1103">
        <v>3430</v>
      </c>
    </row>
    <row r="1104" spans="1:1" x14ac:dyDescent="0.4">
      <c r="A1104">
        <v>3430</v>
      </c>
    </row>
    <row r="1105" spans="1:1" x14ac:dyDescent="0.4">
      <c r="A1105">
        <v>3430</v>
      </c>
    </row>
    <row r="1106" spans="1:1" x14ac:dyDescent="0.4">
      <c r="A1106">
        <v>3430</v>
      </c>
    </row>
    <row r="1107" spans="1:1" x14ac:dyDescent="0.4">
      <c r="A1107">
        <v>3430</v>
      </c>
    </row>
    <row r="1108" spans="1:1" x14ac:dyDescent="0.4">
      <c r="A1108">
        <v>3430</v>
      </c>
    </row>
    <row r="1109" spans="1:1" x14ac:dyDescent="0.4">
      <c r="A1109">
        <v>3430</v>
      </c>
    </row>
    <row r="1110" spans="1:1" x14ac:dyDescent="0.4">
      <c r="A1110">
        <v>3430</v>
      </c>
    </row>
    <row r="1111" spans="1:1" x14ac:dyDescent="0.4">
      <c r="A1111">
        <v>3430</v>
      </c>
    </row>
    <row r="1112" spans="1:1" x14ac:dyDescent="0.4">
      <c r="A1112">
        <v>3430</v>
      </c>
    </row>
    <row r="1113" spans="1:1" x14ac:dyDescent="0.4">
      <c r="A1113">
        <v>3650</v>
      </c>
    </row>
    <row r="1114" spans="1:1" x14ac:dyDescent="0.4">
      <c r="A1114">
        <v>3430</v>
      </c>
    </row>
    <row r="1115" spans="1:1" x14ac:dyDescent="0.4">
      <c r="A1115">
        <v>3430</v>
      </c>
    </row>
    <row r="1116" spans="1:1" x14ac:dyDescent="0.4">
      <c r="A1116">
        <v>3430</v>
      </c>
    </row>
    <row r="1117" spans="1:1" x14ac:dyDescent="0.4">
      <c r="A1117">
        <v>3430</v>
      </c>
    </row>
    <row r="1118" spans="1:1" x14ac:dyDescent="0.4">
      <c r="A1118">
        <v>3430</v>
      </c>
    </row>
    <row r="1119" spans="1:1" x14ac:dyDescent="0.4">
      <c r="A1119">
        <v>5968</v>
      </c>
    </row>
    <row r="1120" spans="1:1" x14ac:dyDescent="0.4">
      <c r="A1120">
        <v>3430</v>
      </c>
    </row>
    <row r="1121" spans="1:1" x14ac:dyDescent="0.4">
      <c r="A1121">
        <v>6364</v>
      </c>
    </row>
    <row r="1122" spans="1:1" x14ac:dyDescent="0.4">
      <c r="A1122">
        <v>4202</v>
      </c>
    </row>
    <row r="1123" spans="1:1" x14ac:dyDescent="0.4">
      <c r="A1123">
        <v>3296</v>
      </c>
    </row>
    <row r="1124" spans="1:1" x14ac:dyDescent="0.4">
      <c r="A1124">
        <v>3144</v>
      </c>
    </row>
    <row r="1125" spans="1:1" x14ac:dyDescent="0.4">
      <c r="A1125">
        <v>3650</v>
      </c>
    </row>
    <row r="1126" spans="1:1" x14ac:dyDescent="0.4">
      <c r="A1126">
        <v>5140</v>
      </c>
    </row>
    <row r="1127" spans="1:1" x14ac:dyDescent="0.4">
      <c r="A1127">
        <v>2598</v>
      </c>
    </row>
    <row r="1128" spans="1:1" x14ac:dyDescent="0.4">
      <c r="A1128">
        <v>3430</v>
      </c>
    </row>
    <row r="1129" spans="1:1" x14ac:dyDescent="0.4">
      <c r="A1129">
        <v>3430</v>
      </c>
    </row>
    <row r="1130" spans="1:1" x14ac:dyDescent="0.4">
      <c r="A1130">
        <v>3430</v>
      </c>
    </row>
    <row r="1131" spans="1:1" x14ac:dyDescent="0.4">
      <c r="A1131">
        <v>3430</v>
      </c>
    </row>
    <row r="1132" spans="1:1" x14ac:dyDescent="0.4">
      <c r="A1132">
        <v>3430</v>
      </c>
    </row>
    <row r="1133" spans="1:1" x14ac:dyDescent="0.4">
      <c r="A1133">
        <v>3430</v>
      </c>
    </row>
    <row r="1134" spans="1:1" x14ac:dyDescent="0.4">
      <c r="A1134">
        <v>3430</v>
      </c>
    </row>
    <row r="1135" spans="1:1" x14ac:dyDescent="0.4">
      <c r="A1135">
        <v>3430</v>
      </c>
    </row>
    <row r="1136" spans="1:1" x14ac:dyDescent="0.4">
      <c r="A1136">
        <v>3430</v>
      </c>
    </row>
    <row r="1137" spans="1:1" x14ac:dyDescent="0.4">
      <c r="A1137">
        <v>3430</v>
      </c>
    </row>
    <row r="1138" spans="1:1" x14ac:dyDescent="0.4">
      <c r="A1138">
        <v>3430</v>
      </c>
    </row>
    <row r="1139" spans="1:1" x14ac:dyDescent="0.4">
      <c r="A1139">
        <v>3430</v>
      </c>
    </row>
    <row r="1140" spans="1:1" x14ac:dyDescent="0.4">
      <c r="A1140">
        <v>3430</v>
      </c>
    </row>
    <row r="1141" spans="1:1" x14ac:dyDescent="0.4">
      <c r="A1141">
        <v>3430</v>
      </c>
    </row>
    <row r="1142" spans="1:1" x14ac:dyDescent="0.4">
      <c r="A1142">
        <v>3430</v>
      </c>
    </row>
    <row r="1143" spans="1:1" x14ac:dyDescent="0.4">
      <c r="A1143">
        <v>3650</v>
      </c>
    </row>
    <row r="1144" spans="1:1" x14ac:dyDescent="0.4">
      <c r="A1144">
        <v>3430</v>
      </c>
    </row>
    <row r="1145" spans="1:1" x14ac:dyDescent="0.4">
      <c r="A1145">
        <v>3430</v>
      </c>
    </row>
    <row r="1146" spans="1:1" x14ac:dyDescent="0.4">
      <c r="A1146">
        <v>3430</v>
      </c>
    </row>
    <row r="1147" spans="1:1" x14ac:dyDescent="0.4">
      <c r="A1147">
        <v>6015</v>
      </c>
    </row>
    <row r="1148" spans="1:1" x14ac:dyDescent="0.4">
      <c r="A1148">
        <v>3430</v>
      </c>
    </row>
    <row r="1149" spans="1:1" x14ac:dyDescent="0.4">
      <c r="A1149">
        <v>6243</v>
      </c>
    </row>
    <row r="1150" spans="1:1" x14ac:dyDescent="0.4">
      <c r="A1150">
        <v>3985</v>
      </c>
    </row>
    <row r="1151" spans="1:1" x14ac:dyDescent="0.4">
      <c r="A1151">
        <v>3050</v>
      </c>
    </row>
    <row r="1152" spans="1:1" x14ac:dyDescent="0.4">
      <c r="A1152">
        <v>2875</v>
      </c>
    </row>
    <row r="1153" spans="1:1" x14ac:dyDescent="0.4">
      <c r="A1153">
        <v>5205</v>
      </c>
    </row>
    <row r="1154" spans="1:1" x14ac:dyDescent="0.4">
      <c r="A1154">
        <v>4692</v>
      </c>
    </row>
    <row r="1155" spans="1:1" x14ac:dyDescent="0.4">
      <c r="A1155">
        <v>3430</v>
      </c>
    </row>
    <row r="1156" spans="1:1" x14ac:dyDescent="0.4">
      <c r="A1156">
        <v>3430</v>
      </c>
    </row>
    <row r="1157" spans="1:1" x14ac:dyDescent="0.4">
      <c r="A1157">
        <v>3430</v>
      </c>
    </row>
    <row r="1158" spans="1:1" x14ac:dyDescent="0.4">
      <c r="A1158">
        <v>3430</v>
      </c>
    </row>
    <row r="1159" spans="1:1" x14ac:dyDescent="0.4">
      <c r="A1159">
        <v>3430</v>
      </c>
    </row>
    <row r="1160" spans="1:1" x14ac:dyDescent="0.4">
      <c r="A1160">
        <v>3430</v>
      </c>
    </row>
    <row r="1161" spans="1:1" x14ac:dyDescent="0.4">
      <c r="A1161">
        <v>3430</v>
      </c>
    </row>
    <row r="1162" spans="1:1" x14ac:dyDescent="0.4">
      <c r="A1162">
        <v>3430</v>
      </c>
    </row>
    <row r="1163" spans="1:1" x14ac:dyDescent="0.4">
      <c r="A1163">
        <v>3430</v>
      </c>
    </row>
    <row r="1164" spans="1:1" x14ac:dyDescent="0.4">
      <c r="A1164">
        <v>3650</v>
      </c>
    </row>
    <row r="1165" spans="1:1" x14ac:dyDescent="0.4">
      <c r="A1165">
        <v>3430</v>
      </c>
    </row>
    <row r="1166" spans="1:1" x14ac:dyDescent="0.4">
      <c r="A1166">
        <v>5257</v>
      </c>
    </row>
    <row r="1167" spans="1:1" x14ac:dyDescent="0.4">
      <c r="A1167">
        <v>3430</v>
      </c>
    </row>
    <row r="1168" spans="1:1" x14ac:dyDescent="0.4">
      <c r="A1168">
        <v>5819</v>
      </c>
    </row>
    <row r="1169" spans="1:1" x14ac:dyDescent="0.4">
      <c r="A1169">
        <v>4764</v>
      </c>
    </row>
    <row r="1170" spans="1:1" x14ac:dyDescent="0.4">
      <c r="A1170">
        <v>2973</v>
      </c>
    </row>
    <row r="1171" spans="1:1" x14ac:dyDescent="0.4">
      <c r="A1171">
        <v>3430</v>
      </c>
    </row>
    <row r="1172" spans="1:1" x14ac:dyDescent="0.4">
      <c r="A1172">
        <v>3430</v>
      </c>
    </row>
    <row r="1173" spans="1:1" x14ac:dyDescent="0.4">
      <c r="A1173">
        <v>3430</v>
      </c>
    </row>
    <row r="1174" spans="1:1" x14ac:dyDescent="0.4">
      <c r="A1174">
        <v>3430</v>
      </c>
    </row>
    <row r="1175" spans="1:1" x14ac:dyDescent="0.4">
      <c r="A1175">
        <v>3430</v>
      </c>
    </row>
    <row r="1176" spans="1:1" x14ac:dyDescent="0.4">
      <c r="A1176">
        <v>3430</v>
      </c>
    </row>
    <row r="1177" spans="1:1" x14ac:dyDescent="0.4">
      <c r="A1177">
        <v>3430</v>
      </c>
    </row>
    <row r="1178" spans="1:1" x14ac:dyDescent="0.4">
      <c r="A1178">
        <v>3430</v>
      </c>
    </row>
    <row r="1179" spans="1:1" x14ac:dyDescent="0.4">
      <c r="A1179">
        <v>3430</v>
      </c>
    </row>
    <row r="1180" spans="1:1" x14ac:dyDescent="0.4">
      <c r="A1180">
        <v>3430</v>
      </c>
    </row>
    <row r="1181" spans="1:1" x14ac:dyDescent="0.4">
      <c r="A1181">
        <v>4680</v>
      </c>
    </row>
    <row r="1182" spans="1:1" x14ac:dyDescent="0.4">
      <c r="A1182">
        <v>3430</v>
      </c>
    </row>
    <row r="1183" spans="1:1" x14ac:dyDescent="0.4">
      <c r="A1183">
        <v>6247</v>
      </c>
    </row>
    <row r="1184" spans="1:1" x14ac:dyDescent="0.4">
      <c r="A1184">
        <v>5023</v>
      </c>
    </row>
    <row r="1185" spans="1:1" x14ac:dyDescent="0.4">
      <c r="A1185">
        <v>3430</v>
      </c>
    </row>
    <row r="1186" spans="1:1" x14ac:dyDescent="0.4">
      <c r="A1186">
        <v>3430</v>
      </c>
    </row>
    <row r="1187" spans="1:1" x14ac:dyDescent="0.4">
      <c r="A1187">
        <v>3430</v>
      </c>
    </row>
    <row r="1188" spans="1:1" x14ac:dyDescent="0.4">
      <c r="A1188">
        <v>3430</v>
      </c>
    </row>
    <row r="1189" spans="1:1" x14ac:dyDescent="0.4">
      <c r="A1189">
        <v>3650</v>
      </c>
    </row>
    <row r="1190" spans="1:1" x14ac:dyDescent="0.4">
      <c r="A1190">
        <v>3430</v>
      </c>
    </row>
    <row r="1191" spans="1:1" x14ac:dyDescent="0.4">
      <c r="A1191">
        <v>3430</v>
      </c>
    </row>
    <row r="1192" spans="1:1" x14ac:dyDescent="0.4">
      <c r="A1192">
        <v>3430</v>
      </c>
    </row>
    <row r="1193" spans="1:1" x14ac:dyDescent="0.4">
      <c r="A1193">
        <v>3430</v>
      </c>
    </row>
    <row r="1194" spans="1:1" x14ac:dyDescent="0.4">
      <c r="A1194">
        <v>3430</v>
      </c>
    </row>
    <row r="1195" spans="1:1" x14ac:dyDescent="0.4">
      <c r="A1195">
        <v>3430</v>
      </c>
    </row>
    <row r="1196" spans="1:1" x14ac:dyDescent="0.4">
      <c r="A1196">
        <v>5737</v>
      </c>
    </row>
    <row r="1197" spans="1:1" x14ac:dyDescent="0.4">
      <c r="A1197">
        <v>3430</v>
      </c>
    </row>
    <row r="1198" spans="1:1" x14ac:dyDescent="0.4">
      <c r="A1198">
        <v>6516</v>
      </c>
    </row>
    <row r="1199" spans="1:1" x14ac:dyDescent="0.4">
      <c r="A1199">
        <v>4210</v>
      </c>
    </row>
    <row r="1200" spans="1:1" x14ac:dyDescent="0.4">
      <c r="A1200">
        <v>3251</v>
      </c>
    </row>
    <row r="1201" spans="1:1" x14ac:dyDescent="0.4">
      <c r="A1201">
        <v>3430</v>
      </c>
    </row>
    <row r="1202" spans="1:1" x14ac:dyDescent="0.4">
      <c r="A1202">
        <v>3430</v>
      </c>
    </row>
    <row r="1203" spans="1:1" x14ac:dyDescent="0.4">
      <c r="A1203">
        <v>3430</v>
      </c>
    </row>
    <row r="1204" spans="1:1" x14ac:dyDescent="0.4">
      <c r="A1204">
        <v>3430</v>
      </c>
    </row>
    <row r="1205" spans="1:1" x14ac:dyDescent="0.4">
      <c r="A1205">
        <v>6293</v>
      </c>
    </row>
    <row r="1206" spans="1:1" x14ac:dyDescent="0.4">
      <c r="A1206">
        <v>3430</v>
      </c>
    </row>
    <row r="1207" spans="1:1" x14ac:dyDescent="0.4">
      <c r="A1207">
        <v>6201</v>
      </c>
    </row>
    <row r="1208" spans="1:1" x14ac:dyDescent="0.4">
      <c r="A1208">
        <v>3430</v>
      </c>
    </row>
    <row r="1209" spans="1:1" x14ac:dyDescent="0.4">
      <c r="A1209">
        <v>3430</v>
      </c>
    </row>
    <row r="1210" spans="1:1" x14ac:dyDescent="0.4">
      <c r="A1210">
        <v>3430</v>
      </c>
    </row>
    <row r="1211" spans="1:1" x14ac:dyDescent="0.4">
      <c r="A1211">
        <v>3650</v>
      </c>
    </row>
    <row r="1212" spans="1:1" x14ac:dyDescent="0.4">
      <c r="A1212">
        <v>6254</v>
      </c>
    </row>
    <row r="1213" spans="1:1" x14ac:dyDescent="0.4">
      <c r="A1213">
        <v>3430</v>
      </c>
    </row>
    <row r="1214" spans="1:1" x14ac:dyDescent="0.4">
      <c r="A1214">
        <v>6207</v>
      </c>
    </row>
    <row r="1215" spans="1:1" x14ac:dyDescent="0.4">
      <c r="A1215">
        <v>3430</v>
      </c>
    </row>
    <row r="1216" spans="1:1" x14ac:dyDescent="0.4">
      <c r="A1216">
        <v>3430</v>
      </c>
    </row>
    <row r="1217" spans="1:1" x14ac:dyDescent="0.4">
      <c r="A1217">
        <v>3430</v>
      </c>
    </row>
    <row r="1218" spans="1:1" x14ac:dyDescent="0.4">
      <c r="A1218">
        <v>3430</v>
      </c>
    </row>
    <row r="1219" spans="1:1" x14ac:dyDescent="0.4">
      <c r="A1219">
        <v>5874</v>
      </c>
    </row>
    <row r="1220" spans="1:1" x14ac:dyDescent="0.4">
      <c r="A1220">
        <v>3430</v>
      </c>
    </row>
    <row r="1221" spans="1:1" x14ac:dyDescent="0.4">
      <c r="A1221">
        <v>6177</v>
      </c>
    </row>
    <row r="1222" spans="1:1" x14ac:dyDescent="0.4">
      <c r="A1222">
        <v>3430</v>
      </c>
    </row>
    <row r="1223" spans="1:1" x14ac:dyDescent="0.4">
      <c r="A1223">
        <v>3430</v>
      </c>
    </row>
    <row r="1224" spans="1:1" x14ac:dyDescent="0.4">
      <c r="A1224">
        <v>3430</v>
      </c>
    </row>
    <row r="1225" spans="1:1" x14ac:dyDescent="0.4">
      <c r="A1225">
        <v>3430</v>
      </c>
    </row>
    <row r="1226" spans="1:1" x14ac:dyDescent="0.4">
      <c r="A1226">
        <v>6298</v>
      </c>
    </row>
    <row r="1227" spans="1:1" x14ac:dyDescent="0.4">
      <c r="A1227">
        <v>3430</v>
      </c>
    </row>
    <row r="1228" spans="1:1" x14ac:dyDescent="0.4">
      <c r="A1228">
        <v>6339</v>
      </c>
    </row>
    <row r="1229" spans="1:1" x14ac:dyDescent="0.4">
      <c r="A1229">
        <v>4396</v>
      </c>
    </row>
    <row r="1230" spans="1:1" x14ac:dyDescent="0.4">
      <c r="A1230">
        <v>3888</v>
      </c>
    </row>
    <row r="1231" spans="1:1" x14ac:dyDescent="0.4">
      <c r="A1231">
        <v>3650</v>
      </c>
    </row>
    <row r="1232" spans="1:1" x14ac:dyDescent="0.4">
      <c r="A1232">
        <v>6092</v>
      </c>
    </row>
    <row r="1233" spans="1:1" x14ac:dyDescent="0.4">
      <c r="A1233">
        <v>3430</v>
      </c>
    </row>
    <row r="1234" spans="1:1" x14ac:dyDescent="0.4">
      <c r="A1234">
        <v>3430</v>
      </c>
    </row>
    <row r="1235" spans="1:1" x14ac:dyDescent="0.4">
      <c r="A1235">
        <v>2595</v>
      </c>
    </row>
    <row r="1236" spans="1:1" x14ac:dyDescent="0.4">
      <c r="A1236">
        <v>4491</v>
      </c>
    </row>
    <row r="1237" spans="1:1" x14ac:dyDescent="0.4">
      <c r="A1237">
        <v>3920</v>
      </c>
    </row>
    <row r="1238" spans="1:1" x14ac:dyDescent="0.4">
      <c r="A1238">
        <v>4948</v>
      </c>
    </row>
    <row r="1239" spans="1:1" x14ac:dyDescent="0.4">
      <c r="A1239">
        <v>5055</v>
      </c>
    </row>
    <row r="1240" spans="1:1" x14ac:dyDescent="0.4">
      <c r="A1240">
        <v>2543</v>
      </c>
    </row>
    <row r="1241" spans="1:1" x14ac:dyDescent="0.4">
      <c r="A1241">
        <v>5071</v>
      </c>
    </row>
    <row r="1242" spans="1:1" x14ac:dyDescent="0.4">
      <c r="A1242">
        <v>3430</v>
      </c>
    </row>
    <row r="1243" spans="1:1" x14ac:dyDescent="0.4">
      <c r="A1243">
        <v>3650</v>
      </c>
    </row>
    <row r="1244" spans="1:1" x14ac:dyDescent="0.4">
      <c r="A1244">
        <v>3430</v>
      </c>
    </row>
    <row r="1245" spans="1:1" x14ac:dyDescent="0.4">
      <c r="A1245">
        <v>3430</v>
      </c>
    </row>
    <row r="1246" spans="1:1" x14ac:dyDescent="0.4">
      <c r="A1246">
        <v>3430</v>
      </c>
    </row>
    <row r="1247" spans="1:1" x14ac:dyDescent="0.4">
      <c r="A1247">
        <v>6334</v>
      </c>
    </row>
    <row r="1248" spans="1:1" x14ac:dyDescent="0.4">
      <c r="A1248">
        <v>3430</v>
      </c>
    </row>
    <row r="1249" spans="1:1" x14ac:dyDescent="0.4">
      <c r="A1249">
        <v>6275</v>
      </c>
    </row>
    <row r="1250" spans="1:1" x14ac:dyDescent="0.4">
      <c r="A1250">
        <v>3430</v>
      </c>
    </row>
    <row r="1251" spans="1:1" x14ac:dyDescent="0.4">
      <c r="A1251">
        <v>4870</v>
      </c>
    </row>
    <row r="1252" spans="1:1" x14ac:dyDescent="0.4">
      <c r="A1252">
        <v>4913</v>
      </c>
    </row>
    <row r="1253" spans="1:1" x14ac:dyDescent="0.4">
      <c r="A1253">
        <v>4452</v>
      </c>
    </row>
    <row r="1254" spans="1:1" x14ac:dyDescent="0.4">
      <c r="A1254">
        <v>2957</v>
      </c>
    </row>
    <row r="1255" spans="1:1" x14ac:dyDescent="0.4">
      <c r="A1255">
        <v>2583</v>
      </c>
    </row>
    <row r="1256" spans="1:1" x14ac:dyDescent="0.4">
      <c r="A1256">
        <v>3541</v>
      </c>
    </row>
    <row r="1257" spans="1:1" x14ac:dyDescent="0.4">
      <c r="A1257">
        <v>3650</v>
      </c>
    </row>
    <row r="1258" spans="1:1" x14ac:dyDescent="0.4">
      <c r="A1258">
        <v>3952</v>
      </c>
    </row>
    <row r="1259" spans="1:1" x14ac:dyDescent="0.4">
      <c r="A1259">
        <v>4432</v>
      </c>
    </row>
    <row r="1260" spans="1:1" x14ac:dyDescent="0.4">
      <c r="A1260">
        <v>3027</v>
      </c>
    </row>
    <row r="1261" spans="1:1" x14ac:dyDescent="0.4">
      <c r="A1261">
        <v>3283</v>
      </c>
    </row>
    <row r="1262" spans="1:1" x14ac:dyDescent="0.4">
      <c r="A1262">
        <v>2795</v>
      </c>
    </row>
    <row r="1263" spans="1:1" x14ac:dyDescent="0.4">
      <c r="A1263">
        <v>5076</v>
      </c>
    </row>
    <row r="1264" spans="1:1" x14ac:dyDescent="0.4">
      <c r="A1264">
        <v>3918</v>
      </c>
    </row>
    <row r="1265" spans="1:1" x14ac:dyDescent="0.4">
      <c r="A1265">
        <v>3430</v>
      </c>
    </row>
    <row r="1266" spans="1:1" x14ac:dyDescent="0.4">
      <c r="A1266">
        <v>3177</v>
      </c>
    </row>
    <row r="1267" spans="1:1" x14ac:dyDescent="0.4">
      <c r="A1267">
        <v>3538</v>
      </c>
    </row>
    <row r="1268" spans="1:1" x14ac:dyDescent="0.4">
      <c r="A1268">
        <v>2965</v>
      </c>
    </row>
    <row r="1269" spans="1:1" x14ac:dyDescent="0.4">
      <c r="A1269">
        <v>3650</v>
      </c>
    </row>
    <row r="1270" spans="1:1" x14ac:dyDescent="0.4">
      <c r="A1270">
        <v>3519</v>
      </c>
    </row>
    <row r="1271" spans="1:1" x14ac:dyDescent="0.4">
      <c r="A1271">
        <v>3960</v>
      </c>
    </row>
    <row r="1272" spans="1:1" x14ac:dyDescent="0.4">
      <c r="A1272">
        <v>3430</v>
      </c>
    </row>
    <row r="1273" spans="1:1" x14ac:dyDescent="0.4">
      <c r="A1273">
        <v>3240</v>
      </c>
    </row>
    <row r="1274" spans="1:1" x14ac:dyDescent="0.4">
      <c r="A1274">
        <v>3493</v>
      </c>
    </row>
    <row r="1275" spans="1:1" x14ac:dyDescent="0.4">
      <c r="A1275">
        <v>7087</v>
      </c>
    </row>
    <row r="1276" spans="1:1" x14ac:dyDescent="0.4">
      <c r="A1276">
        <v>4267</v>
      </c>
    </row>
    <row r="1277" spans="1:1" x14ac:dyDescent="0.4">
      <c r="A1277">
        <v>4660</v>
      </c>
    </row>
    <row r="1278" spans="1:1" x14ac:dyDescent="0.4">
      <c r="A1278">
        <v>2675</v>
      </c>
    </row>
    <row r="1279" spans="1:1" x14ac:dyDescent="0.4">
      <c r="A1279">
        <v>2577</v>
      </c>
    </row>
    <row r="1280" spans="1:1" x14ac:dyDescent="0.4">
      <c r="A1280">
        <v>3439</v>
      </c>
    </row>
    <row r="1281" spans="1:1" x14ac:dyDescent="0.4">
      <c r="A1281">
        <v>5434</v>
      </c>
    </row>
    <row r="1282" spans="1:1" x14ac:dyDescent="0.4">
      <c r="A1282">
        <v>3167</v>
      </c>
    </row>
    <row r="1283" spans="1:1" x14ac:dyDescent="0.4">
      <c r="A1283">
        <v>3650</v>
      </c>
    </row>
    <row r="1284" spans="1:1" x14ac:dyDescent="0.4">
      <c r="A1284">
        <v>3643</v>
      </c>
    </row>
    <row r="1285" spans="1:1" x14ac:dyDescent="0.4">
      <c r="A1285">
        <v>2705</v>
      </c>
    </row>
    <row r="1286" spans="1:1" x14ac:dyDescent="0.4">
      <c r="A1286">
        <v>2631</v>
      </c>
    </row>
    <row r="1287" spans="1:1" x14ac:dyDescent="0.4">
      <c r="A1287">
        <v>3601</v>
      </c>
    </row>
    <row r="1288" spans="1:1" x14ac:dyDescent="0.4">
      <c r="A1288">
        <v>7206</v>
      </c>
    </row>
    <row r="1289" spans="1:1" x14ac:dyDescent="0.4">
      <c r="A1289">
        <v>5413</v>
      </c>
    </row>
    <row r="1290" spans="1:1" x14ac:dyDescent="0.4">
      <c r="A1290">
        <v>3846</v>
      </c>
    </row>
    <row r="1291" spans="1:1" x14ac:dyDescent="0.4">
      <c r="A1291">
        <v>3189</v>
      </c>
    </row>
    <row r="1292" spans="1:1" x14ac:dyDescent="0.4">
      <c r="A1292">
        <v>3650</v>
      </c>
    </row>
    <row r="1293" spans="1:1" x14ac:dyDescent="0.4">
      <c r="A1293">
        <v>2849</v>
      </c>
    </row>
    <row r="1294" spans="1:1" x14ac:dyDescent="0.4">
      <c r="A1294">
        <v>5327</v>
      </c>
    </row>
    <row r="1295" spans="1:1" x14ac:dyDescent="0.4">
      <c r="A1295">
        <v>3179</v>
      </c>
    </row>
    <row r="1296" spans="1:1" x14ac:dyDescent="0.4">
      <c r="A1296">
        <v>3482</v>
      </c>
    </row>
    <row r="1297" spans="1:1" x14ac:dyDescent="0.4">
      <c r="A1297">
        <v>2978</v>
      </c>
    </row>
    <row r="1298" spans="1:1" x14ac:dyDescent="0.4">
      <c r="A1298">
        <v>3634</v>
      </c>
    </row>
    <row r="1299" spans="1:1" x14ac:dyDescent="0.4">
      <c r="A1299">
        <v>3096</v>
      </c>
    </row>
    <row r="1300" spans="1:1" x14ac:dyDescent="0.4">
      <c r="A1300">
        <v>2721</v>
      </c>
    </row>
    <row r="1301" spans="1:1" x14ac:dyDescent="0.4">
      <c r="A1301">
        <v>3474</v>
      </c>
    </row>
    <row r="1302" spans="1:1" x14ac:dyDescent="0.4">
      <c r="A1302">
        <v>3642</v>
      </c>
    </row>
    <row r="1303" spans="1:1" x14ac:dyDescent="0.4">
      <c r="A1303">
        <v>3659</v>
      </c>
    </row>
    <row r="1304" spans="1:1" x14ac:dyDescent="0.4">
      <c r="A1304">
        <v>3650</v>
      </c>
    </row>
    <row r="1305" spans="1:1" x14ac:dyDescent="0.4">
      <c r="A1305">
        <v>3758</v>
      </c>
    </row>
    <row r="1306" spans="1:1" x14ac:dyDescent="0.4">
      <c r="A1306">
        <v>3262</v>
      </c>
    </row>
    <row r="1307" spans="1:1" x14ac:dyDescent="0.4">
      <c r="A1307">
        <v>2914</v>
      </c>
    </row>
    <row r="1308" spans="1:1" x14ac:dyDescent="0.4">
      <c r="A1308">
        <v>3674</v>
      </c>
    </row>
    <row r="1309" spans="1:1" x14ac:dyDescent="0.4">
      <c r="A1309">
        <v>3765</v>
      </c>
    </row>
    <row r="1310" spans="1:1" x14ac:dyDescent="0.4">
      <c r="A1310">
        <v>4120</v>
      </c>
    </row>
    <row r="1311" spans="1:1" x14ac:dyDescent="0.4">
      <c r="A1311">
        <v>3228</v>
      </c>
    </row>
    <row r="1312" spans="1:1" x14ac:dyDescent="0.4">
      <c r="A1312">
        <v>3980</v>
      </c>
    </row>
    <row r="1313" spans="1:1" x14ac:dyDescent="0.4">
      <c r="A1313">
        <v>3541</v>
      </c>
    </row>
    <row r="1314" spans="1:1" x14ac:dyDescent="0.4">
      <c r="A1314">
        <v>3650</v>
      </c>
    </row>
    <row r="1315" spans="1:1" x14ac:dyDescent="0.4">
      <c r="A1315">
        <v>3684</v>
      </c>
    </row>
    <row r="1316" spans="1:1" x14ac:dyDescent="0.4">
      <c r="A1316">
        <v>3657</v>
      </c>
    </row>
    <row r="1317" spans="1:1" x14ac:dyDescent="0.4">
      <c r="A1317">
        <v>3562</v>
      </c>
    </row>
    <row r="1318" spans="1:1" x14ac:dyDescent="0.4">
      <c r="A1318">
        <v>2879</v>
      </c>
    </row>
    <row r="1319" spans="1:1" x14ac:dyDescent="0.4">
      <c r="A1319">
        <v>3606</v>
      </c>
    </row>
    <row r="1320" spans="1:1" x14ac:dyDescent="0.4">
      <c r="A1320">
        <v>3266</v>
      </c>
    </row>
    <row r="1321" spans="1:1" x14ac:dyDescent="0.4">
      <c r="A1321">
        <v>2923</v>
      </c>
    </row>
    <row r="1322" spans="1:1" x14ac:dyDescent="0.4">
      <c r="A1322">
        <v>3400</v>
      </c>
    </row>
    <row r="1323" spans="1:1" x14ac:dyDescent="0.4">
      <c r="A1323">
        <v>3474</v>
      </c>
    </row>
    <row r="1324" spans="1:1" x14ac:dyDescent="0.4">
      <c r="A1324">
        <v>3082</v>
      </c>
    </row>
    <row r="1325" spans="1:1" x14ac:dyDescent="0.4">
      <c r="A1325">
        <v>3650</v>
      </c>
    </row>
    <row r="1326" spans="1:1" x14ac:dyDescent="0.4">
      <c r="A1326">
        <v>3416</v>
      </c>
    </row>
    <row r="1327" spans="1:1" x14ac:dyDescent="0.4">
      <c r="A1327">
        <v>3207</v>
      </c>
    </row>
    <row r="1328" spans="1:1" x14ac:dyDescent="0.4">
      <c r="A1328">
        <v>2929</v>
      </c>
    </row>
    <row r="1329" spans="1:1" x14ac:dyDescent="0.4">
      <c r="A1329">
        <v>3464</v>
      </c>
    </row>
    <row r="1330" spans="1:1" x14ac:dyDescent="0.4">
      <c r="A1330">
        <v>3570</v>
      </c>
    </row>
    <row r="1331" spans="1:1" x14ac:dyDescent="0.4">
      <c r="A1331">
        <v>3458</v>
      </c>
    </row>
    <row r="1332" spans="1:1" x14ac:dyDescent="0.4">
      <c r="A1332">
        <v>2734</v>
      </c>
    </row>
    <row r="1333" spans="1:1" x14ac:dyDescent="0.4">
      <c r="A1333">
        <v>3411</v>
      </c>
    </row>
    <row r="1334" spans="1:1" x14ac:dyDescent="0.4">
      <c r="A1334">
        <v>3149</v>
      </c>
    </row>
    <row r="1335" spans="1:1" x14ac:dyDescent="0.4">
      <c r="A1335">
        <v>2916</v>
      </c>
    </row>
    <row r="1336" spans="1:1" x14ac:dyDescent="0.4">
      <c r="A1336">
        <v>3737</v>
      </c>
    </row>
    <row r="1337" spans="1:1" x14ac:dyDescent="0.4">
      <c r="A1337">
        <v>3965</v>
      </c>
    </row>
    <row r="1338" spans="1:1" x14ac:dyDescent="0.4">
      <c r="A1338">
        <v>3936</v>
      </c>
    </row>
    <row r="1339" spans="1:1" x14ac:dyDescent="0.4">
      <c r="A1339">
        <v>3074</v>
      </c>
    </row>
    <row r="1340" spans="1:1" x14ac:dyDescent="0.4">
      <c r="A1340">
        <v>3745</v>
      </c>
    </row>
    <row r="1341" spans="1:1" x14ac:dyDescent="0.4">
      <c r="A1341">
        <v>2993</v>
      </c>
    </row>
    <row r="1342" spans="1:1" x14ac:dyDescent="0.4">
      <c r="A1342">
        <v>2723</v>
      </c>
    </row>
    <row r="1343" spans="1:1" x14ac:dyDescent="0.4">
      <c r="A1343">
        <v>3487</v>
      </c>
    </row>
    <row r="1344" spans="1:1" x14ac:dyDescent="0.4">
      <c r="A1344">
        <v>3605</v>
      </c>
    </row>
    <row r="1345" spans="1:1" x14ac:dyDescent="0.4">
      <c r="A1345">
        <v>3650</v>
      </c>
    </row>
    <row r="1346" spans="1:1" x14ac:dyDescent="0.4">
      <c r="A1346">
        <v>2884</v>
      </c>
    </row>
    <row r="1347" spans="1:1" x14ac:dyDescent="0.4">
      <c r="A1347">
        <v>3600</v>
      </c>
    </row>
    <row r="1348" spans="1:1" x14ac:dyDescent="0.4">
      <c r="A1348">
        <v>3051</v>
      </c>
    </row>
    <row r="1349" spans="1:1" x14ac:dyDescent="0.4">
      <c r="A1349">
        <v>2740</v>
      </c>
    </row>
    <row r="1350" spans="1:1" x14ac:dyDescent="0.4">
      <c r="A1350">
        <v>3347</v>
      </c>
    </row>
    <row r="1351" spans="1:1" x14ac:dyDescent="0.4">
      <c r="A1351">
        <v>3347</v>
      </c>
    </row>
    <row r="1352" spans="1:1" x14ac:dyDescent="0.4">
      <c r="A1352">
        <v>3481</v>
      </c>
    </row>
    <row r="1353" spans="1:1" x14ac:dyDescent="0.4">
      <c r="A1353">
        <v>2842</v>
      </c>
    </row>
    <row r="1354" spans="1:1" x14ac:dyDescent="0.4">
      <c r="A1354">
        <v>3483</v>
      </c>
    </row>
    <row r="1355" spans="1:1" x14ac:dyDescent="0.4">
      <c r="A1355">
        <v>2971</v>
      </c>
    </row>
    <row r="1356" spans="1:1" x14ac:dyDescent="0.4">
      <c r="A1356">
        <v>2658</v>
      </c>
    </row>
    <row r="1357" spans="1:1" x14ac:dyDescent="0.4">
      <c r="A1357">
        <v>3421</v>
      </c>
    </row>
    <row r="1358" spans="1:1" x14ac:dyDescent="0.4">
      <c r="A1358">
        <v>3476</v>
      </c>
    </row>
    <row r="1359" spans="1:1" x14ac:dyDescent="0.4">
      <c r="A1359">
        <v>3432</v>
      </c>
    </row>
    <row r="1360" spans="1:1" x14ac:dyDescent="0.4">
      <c r="A1360">
        <v>2753</v>
      </c>
    </row>
    <row r="1361" spans="1:1" x14ac:dyDescent="0.4">
      <c r="A1361">
        <v>2920</v>
      </c>
    </row>
    <row r="1362" spans="1:1" x14ac:dyDescent="0.4">
      <c r="A1362">
        <v>2737</v>
      </c>
    </row>
    <row r="1363" spans="1:1" x14ac:dyDescent="0.4">
      <c r="A1363">
        <v>2614</v>
      </c>
    </row>
    <row r="1364" spans="1:1" x14ac:dyDescent="0.4">
      <c r="A1364">
        <v>2834</v>
      </c>
    </row>
    <row r="1365" spans="1:1" x14ac:dyDescent="0.4">
      <c r="A1365">
        <v>3217</v>
      </c>
    </row>
    <row r="1366" spans="1:1" x14ac:dyDescent="0.4">
      <c r="A1366">
        <v>3425</v>
      </c>
    </row>
    <row r="1367" spans="1:1" x14ac:dyDescent="0.4">
      <c r="A1367">
        <v>5407</v>
      </c>
    </row>
    <row r="1368" spans="1:1" x14ac:dyDescent="0.4">
      <c r="A1368">
        <v>5003</v>
      </c>
    </row>
    <row r="1369" spans="1:1" x14ac:dyDescent="0.4">
      <c r="A1369">
        <v>3828</v>
      </c>
    </row>
    <row r="1370" spans="1:1" x14ac:dyDescent="0.4">
      <c r="A1370">
        <v>3430</v>
      </c>
    </row>
    <row r="1371" spans="1:1" x14ac:dyDescent="0.4">
      <c r="A1371">
        <v>3114</v>
      </c>
    </row>
    <row r="1372" spans="1:1" x14ac:dyDescent="0.4">
      <c r="A1372">
        <v>2975</v>
      </c>
    </row>
    <row r="1373" spans="1:1" x14ac:dyDescent="0.4">
      <c r="A1373">
        <v>3256</v>
      </c>
    </row>
    <row r="1374" spans="1:1" x14ac:dyDescent="0.4">
      <c r="A1374">
        <v>5581</v>
      </c>
    </row>
    <row r="1375" spans="1:1" x14ac:dyDescent="0.4">
      <c r="A1375">
        <v>3650</v>
      </c>
    </row>
    <row r="1376" spans="1:1" x14ac:dyDescent="0.4">
      <c r="A1376">
        <v>5984</v>
      </c>
    </row>
    <row r="1377" spans="1:1" x14ac:dyDescent="0.4">
      <c r="A1377">
        <v>5367</v>
      </c>
    </row>
    <row r="1378" spans="1:1" x14ac:dyDescent="0.4">
      <c r="A1378">
        <v>6718</v>
      </c>
    </row>
    <row r="1379" spans="1:1" x14ac:dyDescent="0.4">
      <c r="A1379">
        <v>6744</v>
      </c>
    </row>
    <row r="1380" spans="1:1" x14ac:dyDescent="0.4">
      <c r="A1380">
        <v>6885</v>
      </c>
    </row>
    <row r="1381" spans="1:1" x14ac:dyDescent="0.4">
      <c r="A1381">
        <v>5377</v>
      </c>
    </row>
    <row r="1382" spans="1:1" x14ac:dyDescent="0.4">
      <c r="A1382">
        <v>5486</v>
      </c>
    </row>
    <row r="1383" spans="1:1" x14ac:dyDescent="0.4">
      <c r="A1383">
        <v>5527</v>
      </c>
    </row>
    <row r="1384" spans="1:1" x14ac:dyDescent="0.4">
      <c r="A1384">
        <v>5156</v>
      </c>
    </row>
    <row r="1385" spans="1:1" x14ac:dyDescent="0.4">
      <c r="A1385">
        <v>6600</v>
      </c>
    </row>
    <row r="1386" spans="1:1" x14ac:dyDescent="0.4">
      <c r="A1386">
        <v>6817</v>
      </c>
    </row>
    <row r="1387" spans="1:1" x14ac:dyDescent="0.4">
      <c r="A1387">
        <v>6880</v>
      </c>
    </row>
    <row r="1388" spans="1:1" x14ac:dyDescent="0.4">
      <c r="A1388">
        <v>5495</v>
      </c>
    </row>
    <row r="1389" spans="1:1" x14ac:dyDescent="0.4">
      <c r="A1389">
        <v>6745</v>
      </c>
    </row>
    <row r="1390" spans="1:1" x14ac:dyDescent="0.4">
      <c r="A1390">
        <v>6014</v>
      </c>
    </row>
    <row r="1391" spans="1:1" x14ac:dyDescent="0.4">
      <c r="A1391">
        <v>5312</v>
      </c>
    </row>
    <row r="1392" spans="1:1" x14ac:dyDescent="0.4">
      <c r="A1392">
        <v>6668</v>
      </c>
    </row>
    <row r="1393" spans="1:1" x14ac:dyDescent="0.4">
      <c r="A1393">
        <v>6939</v>
      </c>
    </row>
    <row r="1394" spans="1:1" x14ac:dyDescent="0.4">
      <c r="A1394">
        <v>6975</v>
      </c>
    </row>
    <row r="1395" spans="1:1" x14ac:dyDescent="0.4">
      <c r="A1395">
        <v>5585</v>
      </c>
    </row>
    <row r="1396" spans="1:1" x14ac:dyDescent="0.4">
      <c r="A1396">
        <v>6962</v>
      </c>
    </row>
    <row r="1397" spans="1:1" x14ac:dyDescent="0.4">
      <c r="A1397">
        <v>3650</v>
      </c>
    </row>
    <row r="1398" spans="1:1" x14ac:dyDescent="0.4">
      <c r="A1398">
        <v>5761</v>
      </c>
    </row>
    <row r="1399" spans="1:1" x14ac:dyDescent="0.4">
      <c r="A1399">
        <v>3465</v>
      </c>
    </row>
    <row r="1400" spans="1:1" x14ac:dyDescent="0.4">
      <c r="A1400">
        <v>7039</v>
      </c>
    </row>
    <row r="1401" spans="1:1" x14ac:dyDescent="0.4">
      <c r="A1401">
        <v>5180</v>
      </c>
    </row>
    <row r="1402" spans="1:1" x14ac:dyDescent="0.4">
      <c r="A1402">
        <v>3004</v>
      </c>
    </row>
    <row r="1403" spans="1:1" x14ac:dyDescent="0.4">
      <c r="A1403">
        <v>2701</v>
      </c>
    </row>
    <row r="1404" spans="1:1" x14ac:dyDescent="0.4">
      <c r="A1404">
        <v>2809</v>
      </c>
    </row>
    <row r="1405" spans="1:1" x14ac:dyDescent="0.4">
      <c r="A1405">
        <v>3430</v>
      </c>
    </row>
    <row r="1406" spans="1:1" x14ac:dyDescent="0.4">
      <c r="A1406">
        <v>7002</v>
      </c>
    </row>
    <row r="1407" spans="1:1" x14ac:dyDescent="0.4">
      <c r="A1407">
        <v>7189</v>
      </c>
    </row>
    <row r="1408" spans="1:1" x14ac:dyDescent="0.4">
      <c r="A1408">
        <v>7196</v>
      </c>
    </row>
    <row r="1409" spans="1:1" x14ac:dyDescent="0.4">
      <c r="A1409">
        <v>5773</v>
      </c>
    </row>
    <row r="1410" spans="1:1" x14ac:dyDescent="0.4">
      <c r="A1410">
        <v>7159</v>
      </c>
    </row>
    <row r="1411" spans="1:1" x14ac:dyDescent="0.4">
      <c r="A1411">
        <v>6461</v>
      </c>
    </row>
    <row r="1412" spans="1:1" x14ac:dyDescent="0.4">
      <c r="A1412">
        <v>5892</v>
      </c>
    </row>
    <row r="1413" spans="1:1" x14ac:dyDescent="0.4">
      <c r="A1413">
        <v>7319</v>
      </c>
    </row>
    <row r="1414" spans="1:1" x14ac:dyDescent="0.4">
      <c r="A1414">
        <v>7442</v>
      </c>
    </row>
    <row r="1415" spans="1:1" x14ac:dyDescent="0.4">
      <c r="A1415">
        <v>7526</v>
      </c>
    </row>
    <row r="1416" spans="1:1" x14ac:dyDescent="0.4">
      <c r="A1416">
        <v>6133</v>
      </c>
    </row>
    <row r="1417" spans="1:1" x14ac:dyDescent="0.4">
      <c r="A1417">
        <v>7826</v>
      </c>
    </row>
    <row r="1418" spans="1:1" x14ac:dyDescent="0.4">
      <c r="A1418">
        <v>6966</v>
      </c>
    </row>
    <row r="1419" spans="1:1" x14ac:dyDescent="0.4">
      <c r="A1419">
        <v>6308</v>
      </c>
    </row>
    <row r="1420" spans="1:1" x14ac:dyDescent="0.4">
      <c r="A1420">
        <v>7717</v>
      </c>
    </row>
    <row r="1421" spans="1:1" x14ac:dyDescent="0.4">
      <c r="A1421">
        <v>7904</v>
      </c>
    </row>
    <row r="1422" spans="1:1" x14ac:dyDescent="0.4">
      <c r="A1422">
        <v>7560</v>
      </c>
    </row>
    <row r="1423" spans="1:1" x14ac:dyDescent="0.4">
      <c r="A1423">
        <v>3066</v>
      </c>
    </row>
    <row r="1424" spans="1:1" x14ac:dyDescent="0.4">
      <c r="A1424">
        <v>7647</v>
      </c>
    </row>
    <row r="1425" spans="1:1" x14ac:dyDescent="0.4">
      <c r="A1425">
        <v>5085</v>
      </c>
    </row>
    <row r="1426" spans="1:1" x14ac:dyDescent="0.4">
      <c r="A1426">
        <v>4070</v>
      </c>
    </row>
    <row r="1427" spans="1:1" x14ac:dyDescent="0.4">
      <c r="A1427">
        <v>3270</v>
      </c>
    </row>
    <row r="1428" spans="1:1" x14ac:dyDescent="0.4">
      <c r="A1428">
        <v>3631</v>
      </c>
    </row>
    <row r="1429" spans="1:1" x14ac:dyDescent="0.4">
      <c r="A1429">
        <v>3402</v>
      </c>
    </row>
    <row r="1430" spans="1:1" x14ac:dyDescent="0.4">
      <c r="A1430">
        <v>6440</v>
      </c>
    </row>
    <row r="1431" spans="1:1" x14ac:dyDescent="0.4">
      <c r="A1431">
        <v>3650</v>
      </c>
    </row>
    <row r="1432" spans="1:1" x14ac:dyDescent="0.4">
      <c r="A1432">
        <v>7039</v>
      </c>
    </row>
    <row r="1433" spans="1:1" x14ac:dyDescent="0.4">
      <c r="A1433">
        <v>6401</v>
      </c>
    </row>
    <row r="1434" spans="1:1" x14ac:dyDescent="0.4">
      <c r="A1434">
        <v>7595</v>
      </c>
    </row>
    <row r="1435" spans="1:1" x14ac:dyDescent="0.4">
      <c r="A1435">
        <v>7776</v>
      </c>
    </row>
    <row r="1436" spans="1:1" x14ac:dyDescent="0.4">
      <c r="A1436">
        <v>7717</v>
      </c>
    </row>
    <row r="1437" spans="1:1" x14ac:dyDescent="0.4">
      <c r="A1437">
        <v>5272</v>
      </c>
    </row>
    <row r="1438" spans="1:1" x14ac:dyDescent="0.4">
      <c r="A1438">
        <v>6996</v>
      </c>
    </row>
    <row r="1439" spans="1:1" x14ac:dyDescent="0.4">
      <c r="A1439">
        <v>3144</v>
      </c>
    </row>
    <row r="1440" spans="1:1" x14ac:dyDescent="0.4">
      <c r="A1440">
        <v>6001</v>
      </c>
    </row>
    <row r="1441" spans="1:1" x14ac:dyDescent="0.4">
      <c r="A1441">
        <v>5607</v>
      </c>
    </row>
    <row r="1442" spans="1:1" x14ac:dyDescent="0.4">
      <c r="A1442">
        <v>5152</v>
      </c>
    </row>
    <row r="1443" spans="1:1" x14ac:dyDescent="0.4">
      <c r="A1443">
        <v>3484</v>
      </c>
    </row>
    <row r="1444" spans="1:1" x14ac:dyDescent="0.4">
      <c r="A1444">
        <v>3062</v>
      </c>
    </row>
    <row r="1445" spans="1:1" x14ac:dyDescent="0.4">
      <c r="A1445">
        <v>3530</v>
      </c>
    </row>
    <row r="1446" spans="1:1" x14ac:dyDescent="0.4">
      <c r="A1446">
        <v>7432</v>
      </c>
    </row>
    <row r="1447" spans="1:1" x14ac:dyDescent="0.4">
      <c r="A1447">
        <v>6871</v>
      </c>
    </row>
    <row r="1448" spans="1:1" x14ac:dyDescent="0.4">
      <c r="A1448">
        <v>8491</v>
      </c>
    </row>
    <row r="1449" spans="1:1" x14ac:dyDescent="0.4">
      <c r="A1449">
        <v>8573</v>
      </c>
    </row>
    <row r="1450" spans="1:1" x14ac:dyDescent="0.4">
      <c r="A1450">
        <v>8306</v>
      </c>
    </row>
    <row r="1451" spans="1:1" x14ac:dyDescent="0.4">
      <c r="A1451">
        <v>6536</v>
      </c>
    </row>
    <row r="1452" spans="1:1" x14ac:dyDescent="0.4">
      <c r="A1452">
        <v>7803</v>
      </c>
    </row>
    <row r="1453" spans="1:1" x14ac:dyDescent="0.4">
      <c r="A1453">
        <v>3197</v>
      </c>
    </row>
    <row r="1454" spans="1:1" x14ac:dyDescent="0.4">
      <c r="A1454">
        <v>6301</v>
      </c>
    </row>
    <row r="1455" spans="1:1" x14ac:dyDescent="0.4">
      <c r="A1455">
        <v>6305</v>
      </c>
    </row>
    <row r="1456" spans="1:1" x14ac:dyDescent="0.4">
      <c r="A1456">
        <v>5495</v>
      </c>
    </row>
    <row r="1457" spans="1:1" x14ac:dyDescent="0.4">
      <c r="A1457">
        <v>6670</v>
      </c>
    </row>
    <row r="1458" spans="1:1" x14ac:dyDescent="0.4">
      <c r="A1458">
        <v>5723</v>
      </c>
    </row>
    <row r="1459" spans="1:1" x14ac:dyDescent="0.4">
      <c r="A1459">
        <v>7196</v>
      </c>
    </row>
    <row r="1460" spans="1:1" x14ac:dyDescent="0.4">
      <c r="A1460">
        <v>6858</v>
      </c>
    </row>
    <row r="1461" spans="1:1" x14ac:dyDescent="0.4">
      <c r="A1461">
        <v>6377</v>
      </c>
    </row>
    <row r="1462" spans="1:1" x14ac:dyDescent="0.4">
      <c r="A1462">
        <v>6554</v>
      </c>
    </row>
    <row r="1463" spans="1:1" x14ac:dyDescent="0.4">
      <c r="A1463">
        <v>5004</v>
      </c>
    </row>
    <row r="1464" spans="1:1" x14ac:dyDescent="0.4">
      <c r="A1464">
        <v>3650</v>
      </c>
    </row>
    <row r="1465" spans="1:1" x14ac:dyDescent="0.4">
      <c r="A1465">
        <v>6077</v>
      </c>
    </row>
    <row r="1466" spans="1:1" x14ac:dyDescent="0.4">
      <c r="A1466">
        <v>6370</v>
      </c>
    </row>
    <row r="1467" spans="1:1" x14ac:dyDescent="0.4">
      <c r="A1467">
        <v>5134</v>
      </c>
    </row>
    <row r="1468" spans="1:1" x14ac:dyDescent="0.4">
      <c r="A1468">
        <v>6181</v>
      </c>
    </row>
    <row r="1469" spans="1:1" x14ac:dyDescent="0.4">
      <c r="A1469">
        <v>5242</v>
      </c>
    </row>
    <row r="1470" spans="1:1" x14ac:dyDescent="0.4">
      <c r="A1470">
        <v>5274</v>
      </c>
    </row>
    <row r="1471" spans="1:1" x14ac:dyDescent="0.4">
      <c r="A1471">
        <v>6495</v>
      </c>
    </row>
    <row r="1472" spans="1:1" x14ac:dyDescent="0.4">
      <c r="A1472">
        <v>6649</v>
      </c>
    </row>
    <row r="1473" spans="1:1" x14ac:dyDescent="0.4">
      <c r="A1473">
        <v>6696</v>
      </c>
    </row>
    <row r="1474" spans="1:1" x14ac:dyDescent="0.4">
      <c r="A1474">
        <v>5302</v>
      </c>
    </row>
    <row r="1475" spans="1:1" x14ac:dyDescent="0.4">
      <c r="A1475">
        <v>6568</v>
      </c>
    </row>
    <row r="1476" spans="1:1" x14ac:dyDescent="0.4">
      <c r="A1476">
        <v>5791</v>
      </c>
    </row>
    <row r="1477" spans="1:1" x14ac:dyDescent="0.4">
      <c r="A1477">
        <v>5331</v>
      </c>
    </row>
    <row r="1478" spans="1:1" x14ac:dyDescent="0.4">
      <c r="A1478">
        <v>6559</v>
      </c>
    </row>
    <row r="1479" spans="1:1" x14ac:dyDescent="0.4">
      <c r="A1479">
        <v>6691</v>
      </c>
    </row>
    <row r="1480" spans="1:1" x14ac:dyDescent="0.4">
      <c r="A1480">
        <v>6656</v>
      </c>
    </row>
    <row r="1481" spans="1:1" x14ac:dyDescent="0.4">
      <c r="A1481">
        <v>5292</v>
      </c>
    </row>
    <row r="1482" spans="1:1" x14ac:dyDescent="0.4">
      <c r="A1482">
        <v>6426</v>
      </c>
    </row>
    <row r="1483" spans="1:1" x14ac:dyDescent="0.4">
      <c r="A1483">
        <v>5637</v>
      </c>
    </row>
    <row r="1484" spans="1:1" x14ac:dyDescent="0.4">
      <c r="A1484">
        <v>5167</v>
      </c>
    </row>
    <row r="1485" spans="1:1" x14ac:dyDescent="0.4">
      <c r="A1485">
        <v>6444</v>
      </c>
    </row>
    <row r="1486" spans="1:1" x14ac:dyDescent="0.4">
      <c r="A1486">
        <v>6700</v>
      </c>
    </row>
    <row r="1487" spans="1:1" x14ac:dyDescent="0.4">
      <c r="A1487">
        <v>6872</v>
      </c>
    </row>
    <row r="1488" spans="1:1" x14ac:dyDescent="0.4">
      <c r="A1488">
        <v>5674</v>
      </c>
    </row>
    <row r="1489" spans="1:1" x14ac:dyDescent="0.4">
      <c r="A1489">
        <v>3650</v>
      </c>
    </row>
    <row r="1490" spans="1:1" x14ac:dyDescent="0.4">
      <c r="A1490">
        <v>6287</v>
      </c>
    </row>
    <row r="1491" spans="1:1" x14ac:dyDescent="0.4">
      <c r="A1491">
        <v>5797</v>
      </c>
    </row>
    <row r="1492" spans="1:1" x14ac:dyDescent="0.4">
      <c r="A1492">
        <v>6940</v>
      </c>
    </row>
    <row r="1493" spans="1:1" x14ac:dyDescent="0.4">
      <c r="A1493">
        <v>5197</v>
      </c>
    </row>
    <row r="1494" spans="1:1" x14ac:dyDescent="0.4">
      <c r="A1494">
        <v>2684</v>
      </c>
    </row>
    <row r="1495" spans="1:1" x14ac:dyDescent="0.4">
      <c r="A1495">
        <v>5939</v>
      </c>
    </row>
    <row r="1496" spans="1:1" x14ac:dyDescent="0.4">
      <c r="A1496">
        <v>3430</v>
      </c>
    </row>
    <row r="1497" spans="1:1" x14ac:dyDescent="0.4">
      <c r="A1497">
        <v>6435</v>
      </c>
    </row>
    <row r="1498" spans="1:1" x14ac:dyDescent="0.4">
      <c r="A1498">
        <v>5205</v>
      </c>
    </row>
    <row r="1499" spans="1:1" x14ac:dyDescent="0.4">
      <c r="A1499">
        <v>4564</v>
      </c>
    </row>
    <row r="1500" spans="1:1" x14ac:dyDescent="0.4">
      <c r="A1500">
        <v>3430</v>
      </c>
    </row>
    <row r="1501" spans="1:1" x14ac:dyDescent="0.4">
      <c r="A1501">
        <v>3204</v>
      </c>
    </row>
    <row r="1502" spans="1:1" x14ac:dyDescent="0.4">
      <c r="A1502">
        <v>3063</v>
      </c>
    </row>
    <row r="1503" spans="1:1" x14ac:dyDescent="0.4">
      <c r="A1503">
        <v>5592</v>
      </c>
    </row>
    <row r="1504" spans="1:1" x14ac:dyDescent="0.4">
      <c r="A1504">
        <v>5124</v>
      </c>
    </row>
    <row r="1505" spans="1:1" x14ac:dyDescent="0.4">
      <c r="A1505">
        <v>2624</v>
      </c>
    </row>
    <row r="1506" spans="1:1" x14ac:dyDescent="0.4">
      <c r="A1506">
        <v>6626</v>
      </c>
    </row>
    <row r="1507" spans="1:1" x14ac:dyDescent="0.4">
      <c r="A1507">
        <v>3430</v>
      </c>
    </row>
    <row r="1508" spans="1:1" x14ac:dyDescent="0.4">
      <c r="A1508">
        <v>6516</v>
      </c>
    </row>
    <row r="1509" spans="1:1" x14ac:dyDescent="0.4">
      <c r="A1509">
        <v>4575</v>
      </c>
    </row>
    <row r="1510" spans="1:1" x14ac:dyDescent="0.4">
      <c r="A1510">
        <v>3689</v>
      </c>
    </row>
    <row r="1511" spans="1:1" x14ac:dyDescent="0.4">
      <c r="A1511">
        <v>2979</v>
      </c>
    </row>
    <row r="1512" spans="1:1" x14ac:dyDescent="0.4">
      <c r="A1512">
        <v>3288</v>
      </c>
    </row>
    <row r="1513" spans="1:1" x14ac:dyDescent="0.4">
      <c r="A1513">
        <v>3465</v>
      </c>
    </row>
    <row r="1514" spans="1:1" x14ac:dyDescent="0.4">
      <c r="A1514">
        <v>5449</v>
      </c>
    </row>
    <row r="1515" spans="1:1" x14ac:dyDescent="0.4">
      <c r="A1515">
        <v>3430</v>
      </c>
    </row>
    <row r="1516" spans="1:1" x14ac:dyDescent="0.4">
      <c r="A1516">
        <v>4404</v>
      </c>
    </row>
    <row r="1517" spans="1:1" x14ac:dyDescent="0.4">
      <c r="A1517">
        <v>3430</v>
      </c>
    </row>
    <row r="1518" spans="1:1" x14ac:dyDescent="0.4">
      <c r="A1518">
        <v>6157</v>
      </c>
    </row>
    <row r="1519" spans="1:1" x14ac:dyDescent="0.4">
      <c r="A1519">
        <v>3430</v>
      </c>
    </row>
    <row r="1520" spans="1:1" x14ac:dyDescent="0.4">
      <c r="A1520">
        <v>6192</v>
      </c>
    </row>
    <row r="1521" spans="1:1" x14ac:dyDescent="0.4">
      <c r="A1521">
        <v>3897</v>
      </c>
    </row>
    <row r="1522" spans="1:1" x14ac:dyDescent="0.4">
      <c r="A1522">
        <v>4224</v>
      </c>
    </row>
    <row r="1523" spans="1:1" x14ac:dyDescent="0.4">
      <c r="A1523">
        <v>3430</v>
      </c>
    </row>
    <row r="1524" spans="1:1" x14ac:dyDescent="0.4">
      <c r="A1524">
        <v>3650</v>
      </c>
    </row>
    <row r="1525" spans="1:1" x14ac:dyDescent="0.4">
      <c r="A1525">
        <v>3225</v>
      </c>
    </row>
    <row r="1526" spans="1:1" x14ac:dyDescent="0.4">
      <c r="A1526">
        <v>6743</v>
      </c>
    </row>
    <row r="1527" spans="1:1" x14ac:dyDescent="0.4">
      <c r="A1527">
        <v>6949</v>
      </c>
    </row>
    <row r="1528" spans="1:1" x14ac:dyDescent="0.4">
      <c r="A1528">
        <v>5665</v>
      </c>
    </row>
    <row r="1529" spans="1:1" x14ac:dyDescent="0.4">
      <c r="A1529">
        <v>5195</v>
      </c>
    </row>
    <row r="1530" spans="1:1" x14ac:dyDescent="0.4">
      <c r="A1530">
        <v>3430</v>
      </c>
    </row>
    <row r="1531" spans="1:1" x14ac:dyDescent="0.4">
      <c r="A1531">
        <v>5053</v>
      </c>
    </row>
    <row r="1532" spans="1:1" x14ac:dyDescent="0.4">
      <c r="A1532">
        <v>3430</v>
      </c>
    </row>
    <row r="1533" spans="1:1" x14ac:dyDescent="0.4">
      <c r="A1533">
        <v>6243</v>
      </c>
    </row>
    <row r="1534" spans="1:1" x14ac:dyDescent="0.4">
      <c r="A1534">
        <v>4929</v>
      </c>
    </row>
    <row r="1535" spans="1:1" x14ac:dyDescent="0.4">
      <c r="A1535">
        <v>3427</v>
      </c>
    </row>
    <row r="1536" spans="1:1" x14ac:dyDescent="0.4">
      <c r="A1536">
        <v>2774</v>
      </c>
    </row>
    <row r="1537" spans="1:1" x14ac:dyDescent="0.4">
      <c r="A1537">
        <v>2667</v>
      </c>
    </row>
    <row r="1538" spans="1:1" x14ac:dyDescent="0.4">
      <c r="A1538">
        <v>2599</v>
      </c>
    </row>
    <row r="1539" spans="1:1" x14ac:dyDescent="0.4">
      <c r="A1539">
        <v>6145</v>
      </c>
    </row>
    <row r="1540" spans="1:1" x14ac:dyDescent="0.4">
      <c r="A1540">
        <v>6257</v>
      </c>
    </row>
    <row r="1541" spans="1:1" x14ac:dyDescent="0.4">
      <c r="A1541">
        <v>5874</v>
      </c>
    </row>
    <row r="1542" spans="1:1" x14ac:dyDescent="0.4">
      <c r="A1542">
        <v>3430</v>
      </c>
    </row>
    <row r="1543" spans="1:1" x14ac:dyDescent="0.4">
      <c r="A1543">
        <v>2569</v>
      </c>
    </row>
    <row r="1544" spans="1:1" x14ac:dyDescent="0.4">
      <c r="A1544">
        <v>5448</v>
      </c>
    </row>
    <row r="1545" spans="1:1" x14ac:dyDescent="0.4">
      <c r="A1545">
        <v>3898</v>
      </c>
    </row>
    <row r="1546" spans="1:1" x14ac:dyDescent="0.4">
      <c r="A1546">
        <v>3430</v>
      </c>
    </row>
    <row r="1547" spans="1:1" x14ac:dyDescent="0.4">
      <c r="A1547">
        <v>6157</v>
      </c>
    </row>
    <row r="1548" spans="1:1" x14ac:dyDescent="0.4">
      <c r="A1548">
        <v>3430</v>
      </c>
    </row>
    <row r="1549" spans="1:1" x14ac:dyDescent="0.4">
      <c r="A1549">
        <v>5067</v>
      </c>
    </row>
    <row r="1550" spans="1:1" x14ac:dyDescent="0.4">
      <c r="A1550">
        <v>4924</v>
      </c>
    </row>
    <row r="1551" spans="1:1" x14ac:dyDescent="0.4">
      <c r="A1551">
        <v>2696</v>
      </c>
    </row>
    <row r="1552" spans="1:1" x14ac:dyDescent="0.4">
      <c r="A1552">
        <v>3430</v>
      </c>
    </row>
    <row r="1553" spans="1:1" x14ac:dyDescent="0.4">
      <c r="A1553">
        <v>7122</v>
      </c>
    </row>
    <row r="1554" spans="1:1" x14ac:dyDescent="0.4">
      <c r="A1554">
        <v>5479</v>
      </c>
    </row>
    <row r="1555" spans="1:1" x14ac:dyDescent="0.4">
      <c r="A1555">
        <v>2714</v>
      </c>
    </row>
    <row r="1556" spans="1:1" x14ac:dyDescent="0.4">
      <c r="A1556">
        <v>5325</v>
      </c>
    </row>
    <row r="1557" spans="1:1" x14ac:dyDescent="0.4">
      <c r="A1557">
        <v>3430</v>
      </c>
    </row>
    <row r="1558" spans="1:1" x14ac:dyDescent="0.4">
      <c r="A1558">
        <v>5729</v>
      </c>
    </row>
    <row r="1559" spans="1:1" x14ac:dyDescent="0.4">
      <c r="A1559">
        <v>4169</v>
      </c>
    </row>
    <row r="1560" spans="1:1" x14ac:dyDescent="0.4">
      <c r="A1560">
        <v>4578</v>
      </c>
    </row>
    <row r="1561" spans="1:1" x14ac:dyDescent="0.4">
      <c r="A1561">
        <v>3090</v>
      </c>
    </row>
    <row r="1562" spans="1:1" x14ac:dyDescent="0.4">
      <c r="A1562">
        <v>5341</v>
      </c>
    </row>
    <row r="1563" spans="1:1" x14ac:dyDescent="0.4">
      <c r="A1563">
        <v>3650</v>
      </c>
    </row>
    <row r="1564" spans="1:1" x14ac:dyDescent="0.4">
      <c r="A1564">
        <v>2643</v>
      </c>
    </row>
    <row r="1565" spans="1:1" x14ac:dyDescent="0.4">
      <c r="A1565">
        <v>5765</v>
      </c>
    </row>
    <row r="1566" spans="1:1" x14ac:dyDescent="0.4">
      <c r="A1566">
        <v>3430</v>
      </c>
    </row>
    <row r="1567" spans="1:1" x14ac:dyDescent="0.4">
      <c r="A1567">
        <v>2601</v>
      </c>
    </row>
    <row r="1568" spans="1:1" x14ac:dyDescent="0.4">
      <c r="A1568">
        <v>2636</v>
      </c>
    </row>
    <row r="1569" spans="1:1" x14ac:dyDescent="0.4">
      <c r="A1569">
        <v>5260</v>
      </c>
    </row>
    <row r="1570" spans="1:1" x14ac:dyDescent="0.4">
      <c r="A1570">
        <v>4286</v>
      </c>
    </row>
    <row r="1571" spans="1:1" x14ac:dyDescent="0.4">
      <c r="A1571">
        <v>5348</v>
      </c>
    </row>
    <row r="1572" spans="1:1" x14ac:dyDescent="0.4">
      <c r="A1572">
        <v>4723</v>
      </c>
    </row>
    <row r="1573" spans="1:1" x14ac:dyDescent="0.4">
      <c r="A1573">
        <v>3430</v>
      </c>
    </row>
    <row r="1574" spans="1:1" x14ac:dyDescent="0.4">
      <c r="A1574">
        <v>6551</v>
      </c>
    </row>
    <row r="1575" spans="1:1" x14ac:dyDescent="0.4">
      <c r="A1575">
        <v>2651</v>
      </c>
    </row>
    <row r="1576" spans="1:1" x14ac:dyDescent="0.4">
      <c r="A1576">
        <v>6405</v>
      </c>
    </row>
    <row r="1577" spans="1:1" x14ac:dyDescent="0.4">
      <c r="A1577">
        <v>3430</v>
      </c>
    </row>
    <row r="1578" spans="1:1" x14ac:dyDescent="0.4">
      <c r="A1578">
        <v>2547</v>
      </c>
    </row>
    <row r="1579" spans="1:1" x14ac:dyDescent="0.4">
      <c r="A1579">
        <v>3430</v>
      </c>
    </row>
    <row r="1580" spans="1:1" x14ac:dyDescent="0.4">
      <c r="A1580">
        <v>5011</v>
      </c>
    </row>
    <row r="1581" spans="1:1" x14ac:dyDescent="0.4">
      <c r="A1581">
        <v>3430</v>
      </c>
    </row>
    <row r="1582" spans="1:1" x14ac:dyDescent="0.4">
      <c r="A1582">
        <v>6347</v>
      </c>
    </row>
    <row r="1583" spans="1:1" x14ac:dyDescent="0.4">
      <c r="A1583">
        <v>3430</v>
      </c>
    </row>
    <row r="1584" spans="1:1" x14ac:dyDescent="0.4">
      <c r="A1584">
        <v>4643</v>
      </c>
    </row>
    <row r="1585" spans="1:1" x14ac:dyDescent="0.4">
      <c r="A1585">
        <v>4313</v>
      </c>
    </row>
    <row r="1586" spans="1:1" x14ac:dyDescent="0.4">
      <c r="A1586">
        <v>3728</v>
      </c>
    </row>
    <row r="1587" spans="1:1" x14ac:dyDescent="0.4">
      <c r="A1587">
        <v>3430</v>
      </c>
    </row>
    <row r="1588" spans="1:1" x14ac:dyDescent="0.4">
      <c r="A1588">
        <v>3156</v>
      </c>
    </row>
    <row r="1589" spans="1:1" x14ac:dyDescent="0.4">
      <c r="A1589">
        <v>3514</v>
      </c>
    </row>
    <row r="1590" spans="1:1" x14ac:dyDescent="0.4">
      <c r="A1590">
        <v>7009</v>
      </c>
    </row>
    <row r="1591" spans="1:1" x14ac:dyDescent="0.4">
      <c r="A1591">
        <v>4150</v>
      </c>
    </row>
    <row r="1592" spans="1:1" x14ac:dyDescent="0.4">
      <c r="A1592">
        <v>4467</v>
      </c>
    </row>
    <row r="1593" spans="1:1" x14ac:dyDescent="0.4">
      <c r="A1593">
        <v>3430</v>
      </c>
    </row>
    <row r="1594" spans="1:1" x14ac:dyDescent="0.4">
      <c r="A1594">
        <v>3430</v>
      </c>
    </row>
    <row r="1595" spans="1:1" x14ac:dyDescent="0.4">
      <c r="A1595">
        <v>3237</v>
      </c>
    </row>
    <row r="1596" spans="1:1" x14ac:dyDescent="0.4">
      <c r="A1596">
        <v>5056</v>
      </c>
    </row>
    <row r="1597" spans="1:1" x14ac:dyDescent="0.4">
      <c r="A1597">
        <v>4471</v>
      </c>
    </row>
    <row r="1598" spans="1:1" x14ac:dyDescent="0.4">
      <c r="A1598">
        <v>3430</v>
      </c>
    </row>
    <row r="1599" spans="1:1" x14ac:dyDescent="0.4">
      <c r="A1599">
        <v>3148</v>
      </c>
    </row>
    <row r="1600" spans="1:1" x14ac:dyDescent="0.4">
      <c r="A1600">
        <v>2965</v>
      </c>
    </row>
    <row r="1601" spans="1:1" x14ac:dyDescent="0.4">
      <c r="A1601">
        <v>3430</v>
      </c>
    </row>
    <row r="1602" spans="1:1" x14ac:dyDescent="0.4">
      <c r="A1602">
        <v>3083</v>
      </c>
    </row>
    <row r="1603" spans="1:1" x14ac:dyDescent="0.4">
      <c r="A1603">
        <v>3397</v>
      </c>
    </row>
    <row r="1604" spans="1:1" x14ac:dyDescent="0.4">
      <c r="A1604">
        <v>4451</v>
      </c>
    </row>
    <row r="1605" spans="1:1" x14ac:dyDescent="0.4">
      <c r="A1605">
        <v>3430</v>
      </c>
    </row>
    <row r="1606" spans="1:1" x14ac:dyDescent="0.4">
      <c r="A1606">
        <v>3650</v>
      </c>
    </row>
    <row r="1607" spans="1:1" x14ac:dyDescent="0.4">
      <c r="A1607">
        <v>2979</v>
      </c>
    </row>
    <row r="1608" spans="1:1" x14ac:dyDescent="0.4">
      <c r="A1608">
        <v>5437</v>
      </c>
    </row>
    <row r="1609" spans="1:1" x14ac:dyDescent="0.4">
      <c r="A1609">
        <v>4948</v>
      </c>
    </row>
    <row r="1610" spans="1:1" x14ac:dyDescent="0.4">
      <c r="A1610">
        <v>4467</v>
      </c>
    </row>
    <row r="1611" spans="1:1" x14ac:dyDescent="0.4">
      <c r="A1611">
        <v>2909</v>
      </c>
    </row>
    <row r="1612" spans="1:1" x14ac:dyDescent="0.4">
      <c r="A1612">
        <v>3430</v>
      </c>
    </row>
    <row r="1613" spans="1:1" x14ac:dyDescent="0.4">
      <c r="A1613">
        <v>3399</v>
      </c>
    </row>
    <row r="1614" spans="1:1" x14ac:dyDescent="0.4">
      <c r="A1614">
        <v>4391</v>
      </c>
    </row>
    <row r="1615" spans="1:1" x14ac:dyDescent="0.4">
      <c r="A1615">
        <v>3430</v>
      </c>
    </row>
    <row r="1616" spans="1:1" x14ac:dyDescent="0.4">
      <c r="A1616">
        <v>3061</v>
      </c>
    </row>
    <row r="1617" spans="1:1" x14ac:dyDescent="0.4">
      <c r="A1617">
        <v>3451</v>
      </c>
    </row>
    <row r="1618" spans="1:1" x14ac:dyDescent="0.4">
      <c r="A1618">
        <v>2937</v>
      </c>
    </row>
    <row r="1619" spans="1:1" x14ac:dyDescent="0.4">
      <c r="A1619">
        <v>2560</v>
      </c>
    </row>
    <row r="1620" spans="1:1" x14ac:dyDescent="0.4">
      <c r="A1620">
        <v>3427</v>
      </c>
    </row>
    <row r="1621" spans="1:1" x14ac:dyDescent="0.4">
      <c r="A1621">
        <v>5978</v>
      </c>
    </row>
    <row r="1622" spans="1:1" x14ac:dyDescent="0.4">
      <c r="A1622">
        <v>3991</v>
      </c>
    </row>
    <row r="1623" spans="1:1" x14ac:dyDescent="0.4">
      <c r="A1623">
        <v>4223</v>
      </c>
    </row>
    <row r="1624" spans="1:1" x14ac:dyDescent="0.4">
      <c r="A1624">
        <v>2859</v>
      </c>
    </row>
    <row r="1625" spans="1:1" x14ac:dyDescent="0.4">
      <c r="A1625">
        <v>3064</v>
      </c>
    </row>
    <row r="1626" spans="1:1" x14ac:dyDescent="0.4">
      <c r="A1626">
        <v>2644</v>
      </c>
    </row>
    <row r="1627" spans="1:1" x14ac:dyDescent="0.4">
      <c r="A1627">
        <v>4906</v>
      </c>
    </row>
    <row r="1628" spans="1:1" x14ac:dyDescent="0.4">
      <c r="A1628">
        <v>3430</v>
      </c>
    </row>
    <row r="1629" spans="1:1" x14ac:dyDescent="0.4">
      <c r="A1629">
        <v>3430</v>
      </c>
    </row>
    <row r="1630" spans="1:1" x14ac:dyDescent="0.4">
      <c r="A1630">
        <v>3302</v>
      </c>
    </row>
    <row r="1631" spans="1:1" x14ac:dyDescent="0.4">
      <c r="A1631">
        <v>3436</v>
      </c>
    </row>
    <row r="1632" spans="1:1" x14ac:dyDescent="0.4">
      <c r="A1632">
        <v>3517</v>
      </c>
    </row>
    <row r="1633" spans="1:1" x14ac:dyDescent="0.4">
      <c r="A1633">
        <v>2871</v>
      </c>
    </row>
    <row r="1634" spans="1:1" x14ac:dyDescent="0.4">
      <c r="A1634">
        <v>3603</v>
      </c>
    </row>
    <row r="1635" spans="1:1" x14ac:dyDescent="0.4">
      <c r="A1635">
        <v>3193</v>
      </c>
    </row>
    <row r="1636" spans="1:1" x14ac:dyDescent="0.4">
      <c r="A1636">
        <v>2894</v>
      </c>
    </row>
    <row r="1637" spans="1:1" x14ac:dyDescent="0.4">
      <c r="A1637">
        <v>3508</v>
      </c>
    </row>
    <row r="1638" spans="1:1" x14ac:dyDescent="0.4">
      <c r="A1638">
        <v>3470</v>
      </c>
    </row>
    <row r="1639" spans="1:1" x14ac:dyDescent="0.4">
      <c r="A1639">
        <v>3764</v>
      </c>
    </row>
    <row r="1640" spans="1:1" x14ac:dyDescent="0.4">
      <c r="A1640">
        <v>3074</v>
      </c>
    </row>
    <row r="1641" spans="1:1" x14ac:dyDescent="0.4">
      <c r="A1641">
        <v>3845</v>
      </c>
    </row>
    <row r="1642" spans="1:1" x14ac:dyDescent="0.4">
      <c r="A1642">
        <v>3398</v>
      </c>
    </row>
    <row r="1643" spans="1:1" x14ac:dyDescent="0.4">
      <c r="A1643">
        <v>3078</v>
      </c>
    </row>
    <row r="1644" spans="1:1" x14ac:dyDescent="0.4">
      <c r="A1644">
        <v>3808</v>
      </c>
    </row>
    <row r="1645" spans="1:1" x14ac:dyDescent="0.4">
      <c r="A1645">
        <v>3898</v>
      </c>
    </row>
    <row r="1646" spans="1:1" x14ac:dyDescent="0.4">
      <c r="A1646">
        <v>3882</v>
      </c>
    </row>
    <row r="1647" spans="1:1" x14ac:dyDescent="0.4">
      <c r="A1647">
        <v>2984</v>
      </c>
    </row>
    <row r="1648" spans="1:1" x14ac:dyDescent="0.4">
      <c r="A1648">
        <v>3721</v>
      </c>
    </row>
    <row r="1649" spans="1:1" x14ac:dyDescent="0.4">
      <c r="A1649">
        <v>3357</v>
      </c>
    </row>
    <row r="1650" spans="1:1" x14ac:dyDescent="0.4">
      <c r="A1650">
        <v>2974</v>
      </c>
    </row>
    <row r="1651" spans="1:1" x14ac:dyDescent="0.4">
      <c r="A1651">
        <v>3580</v>
      </c>
    </row>
    <row r="1652" spans="1:1" x14ac:dyDescent="0.4">
      <c r="A1652">
        <v>3709</v>
      </c>
    </row>
    <row r="1653" spans="1:1" x14ac:dyDescent="0.4">
      <c r="A1653">
        <v>3650</v>
      </c>
    </row>
    <row r="1654" spans="1:1" x14ac:dyDescent="0.4">
      <c r="A1654">
        <v>3056</v>
      </c>
    </row>
    <row r="1655" spans="1:1" x14ac:dyDescent="0.4">
      <c r="A1655">
        <v>3788</v>
      </c>
    </row>
    <row r="1656" spans="1:1" x14ac:dyDescent="0.4">
      <c r="A1656">
        <v>3212</v>
      </c>
    </row>
    <row r="1657" spans="1:1" x14ac:dyDescent="0.4">
      <c r="A1657">
        <v>2771</v>
      </c>
    </row>
    <row r="1658" spans="1:1" x14ac:dyDescent="0.4">
      <c r="A1658">
        <v>3493</v>
      </c>
    </row>
    <row r="1659" spans="1:1" x14ac:dyDescent="0.4">
      <c r="A1659">
        <v>3612</v>
      </c>
    </row>
    <row r="1660" spans="1:1" x14ac:dyDescent="0.4">
      <c r="A1660">
        <v>3597</v>
      </c>
    </row>
    <row r="1661" spans="1:1" x14ac:dyDescent="0.4">
      <c r="A1661">
        <v>2922</v>
      </c>
    </row>
    <row r="1662" spans="1:1" x14ac:dyDescent="0.4">
      <c r="A1662">
        <v>3708</v>
      </c>
    </row>
    <row r="1663" spans="1:1" x14ac:dyDescent="0.4">
      <c r="A1663">
        <v>3302</v>
      </c>
    </row>
    <row r="1664" spans="1:1" x14ac:dyDescent="0.4">
      <c r="A1664">
        <v>2952</v>
      </c>
    </row>
    <row r="1665" spans="1:1" x14ac:dyDescent="0.4">
      <c r="A1665">
        <v>3684</v>
      </c>
    </row>
    <row r="1666" spans="1:1" x14ac:dyDescent="0.4">
      <c r="A1666">
        <v>3765</v>
      </c>
    </row>
    <row r="1667" spans="1:1" x14ac:dyDescent="0.4">
      <c r="A1667">
        <v>3808</v>
      </c>
    </row>
    <row r="1668" spans="1:1" x14ac:dyDescent="0.4">
      <c r="A1668">
        <v>2999</v>
      </c>
    </row>
    <row r="1669" spans="1:1" x14ac:dyDescent="0.4">
      <c r="A1669">
        <v>3450</v>
      </c>
    </row>
    <row r="1670" spans="1:1" x14ac:dyDescent="0.4">
      <c r="A1670">
        <v>3256</v>
      </c>
    </row>
    <row r="1671" spans="1:1" x14ac:dyDescent="0.4">
      <c r="A1671">
        <v>2955</v>
      </c>
    </row>
    <row r="1672" spans="1:1" x14ac:dyDescent="0.4">
      <c r="A1672">
        <v>3704</v>
      </c>
    </row>
    <row r="1673" spans="1:1" x14ac:dyDescent="0.4">
      <c r="A1673">
        <v>3739</v>
      </c>
    </row>
    <row r="1674" spans="1:1" x14ac:dyDescent="0.4">
      <c r="A1674">
        <v>3747</v>
      </c>
    </row>
    <row r="1675" spans="1:1" x14ac:dyDescent="0.4">
      <c r="A1675">
        <v>3265</v>
      </c>
    </row>
    <row r="1676" spans="1:1" x14ac:dyDescent="0.4">
      <c r="A1676">
        <v>4069</v>
      </c>
    </row>
    <row r="1677" spans="1:1" x14ac:dyDescent="0.4">
      <c r="A1677">
        <v>3557</v>
      </c>
    </row>
    <row r="1678" spans="1:1" x14ac:dyDescent="0.4">
      <c r="A1678">
        <v>3293</v>
      </c>
    </row>
    <row r="1679" spans="1:1" x14ac:dyDescent="0.4">
      <c r="A1679">
        <v>4040</v>
      </c>
    </row>
    <row r="1680" spans="1:1" x14ac:dyDescent="0.4">
      <c r="A1680">
        <v>4138</v>
      </c>
    </row>
    <row r="1681" spans="1:1" x14ac:dyDescent="0.4">
      <c r="A1681">
        <v>4120</v>
      </c>
    </row>
    <row r="1682" spans="1:1" x14ac:dyDescent="0.4">
      <c r="A1682">
        <v>3188</v>
      </c>
    </row>
    <row r="1683" spans="1:1" x14ac:dyDescent="0.4">
      <c r="A1683">
        <v>3882</v>
      </c>
    </row>
    <row r="1684" spans="1:1" x14ac:dyDescent="0.4">
      <c r="A1684">
        <v>3458</v>
      </c>
    </row>
    <row r="1685" spans="1:1" x14ac:dyDescent="0.4">
      <c r="A1685">
        <v>3192</v>
      </c>
    </row>
    <row r="1686" spans="1:1" x14ac:dyDescent="0.4">
      <c r="A1686">
        <v>3766</v>
      </c>
    </row>
    <row r="1687" spans="1:1" x14ac:dyDescent="0.4">
      <c r="A1687">
        <v>3771</v>
      </c>
    </row>
    <row r="1688" spans="1:1" x14ac:dyDescent="0.4">
      <c r="A1688">
        <v>3724</v>
      </c>
    </row>
    <row r="1689" spans="1:1" x14ac:dyDescent="0.4">
      <c r="A1689">
        <v>2923</v>
      </c>
    </row>
    <row r="1690" spans="1:1" x14ac:dyDescent="0.4">
      <c r="A1690">
        <v>3055</v>
      </c>
    </row>
    <row r="1691" spans="1:1" x14ac:dyDescent="0.4">
      <c r="A1691">
        <v>3104</v>
      </c>
    </row>
    <row r="1692" spans="1:1" x14ac:dyDescent="0.4">
      <c r="A1692">
        <v>2945</v>
      </c>
    </row>
    <row r="1693" spans="1:1" x14ac:dyDescent="0.4">
      <c r="A1693">
        <v>3650</v>
      </c>
    </row>
    <row r="1694" spans="1:1" x14ac:dyDescent="0.4">
      <c r="A1694">
        <v>3143</v>
      </c>
    </row>
    <row r="1695" spans="1:1" x14ac:dyDescent="0.4">
      <c r="A1695">
        <v>3420</v>
      </c>
    </row>
    <row r="1696" spans="1:1" x14ac:dyDescent="0.4">
      <c r="A1696">
        <v>3003</v>
      </c>
    </row>
    <row r="1697" spans="1:1" x14ac:dyDescent="0.4">
      <c r="A1697">
        <v>3231</v>
      </c>
    </row>
    <row r="1698" spans="1:1" x14ac:dyDescent="0.4">
      <c r="A1698">
        <v>3069</v>
      </c>
    </row>
    <row r="1699" spans="1:1" x14ac:dyDescent="0.4">
      <c r="A1699">
        <v>3048</v>
      </c>
    </row>
    <row r="1700" spans="1:1" x14ac:dyDescent="0.4">
      <c r="A1700">
        <v>7535</v>
      </c>
    </row>
    <row r="1701" spans="1:1" x14ac:dyDescent="0.4">
      <c r="A1701">
        <v>5751</v>
      </c>
    </row>
    <row r="1702" spans="1:1" x14ac:dyDescent="0.4">
      <c r="A1702">
        <v>5111</v>
      </c>
    </row>
    <row r="1703" spans="1:1" x14ac:dyDescent="0.4">
      <c r="A1703">
        <v>2691</v>
      </c>
    </row>
    <row r="1704" spans="1:1" x14ac:dyDescent="0.4">
      <c r="A1704">
        <v>3644</v>
      </c>
    </row>
    <row r="1705" spans="1:1" x14ac:dyDescent="0.4">
      <c r="A1705">
        <v>2935</v>
      </c>
    </row>
    <row r="1706" spans="1:1" x14ac:dyDescent="0.4">
      <c r="A1706">
        <v>2635</v>
      </c>
    </row>
    <row r="1707" spans="1:1" x14ac:dyDescent="0.4">
      <c r="A1707">
        <v>7160</v>
      </c>
    </row>
    <row r="1708" spans="1:1" x14ac:dyDescent="0.4">
      <c r="A1708">
        <v>7484</v>
      </c>
    </row>
    <row r="1709" spans="1:1" x14ac:dyDescent="0.4">
      <c r="A1709">
        <v>7450</v>
      </c>
    </row>
    <row r="1710" spans="1:1" x14ac:dyDescent="0.4">
      <c r="A1710">
        <v>5950</v>
      </c>
    </row>
    <row r="1711" spans="1:1" x14ac:dyDescent="0.4">
      <c r="A1711">
        <v>7303</v>
      </c>
    </row>
    <row r="1712" spans="1:1" x14ac:dyDescent="0.4">
      <c r="A1712">
        <v>6162</v>
      </c>
    </row>
    <row r="1713" spans="1:1" x14ac:dyDescent="0.4">
      <c r="A1713">
        <v>5538</v>
      </c>
    </row>
    <row r="1714" spans="1:1" x14ac:dyDescent="0.4">
      <c r="A1714">
        <v>6758</v>
      </c>
    </row>
    <row r="1715" spans="1:1" x14ac:dyDescent="0.4">
      <c r="A1715">
        <v>7229</v>
      </c>
    </row>
    <row r="1716" spans="1:1" x14ac:dyDescent="0.4">
      <c r="A1716">
        <v>7360</v>
      </c>
    </row>
    <row r="1717" spans="1:1" x14ac:dyDescent="0.4">
      <c r="A1717">
        <v>5627</v>
      </c>
    </row>
    <row r="1718" spans="1:1" x14ac:dyDescent="0.4">
      <c r="A1718">
        <v>6791</v>
      </c>
    </row>
    <row r="1719" spans="1:1" x14ac:dyDescent="0.4">
      <c r="A1719">
        <v>5931</v>
      </c>
    </row>
    <row r="1720" spans="1:1" x14ac:dyDescent="0.4">
      <c r="A1720">
        <v>5350</v>
      </c>
    </row>
    <row r="1721" spans="1:1" x14ac:dyDescent="0.4">
      <c r="A1721">
        <v>6784</v>
      </c>
    </row>
    <row r="1722" spans="1:1" x14ac:dyDescent="0.4">
      <c r="A1722">
        <v>6986</v>
      </c>
    </row>
    <row r="1723" spans="1:1" x14ac:dyDescent="0.4">
      <c r="A1723">
        <v>7045</v>
      </c>
    </row>
    <row r="1724" spans="1:1" x14ac:dyDescent="0.4">
      <c r="A1724">
        <v>5694</v>
      </c>
    </row>
    <row r="1725" spans="1:1" x14ac:dyDescent="0.4">
      <c r="A1725">
        <v>7095</v>
      </c>
    </row>
    <row r="1726" spans="1:1" x14ac:dyDescent="0.4">
      <c r="A1726">
        <v>6156</v>
      </c>
    </row>
    <row r="1727" spans="1:1" x14ac:dyDescent="0.4">
      <c r="A1727">
        <v>5531</v>
      </c>
    </row>
    <row r="1728" spans="1:1" x14ac:dyDescent="0.4">
      <c r="A1728">
        <v>6787</v>
      </c>
    </row>
    <row r="1729" spans="1:1" x14ac:dyDescent="0.4">
      <c r="A1729">
        <v>6875</v>
      </c>
    </row>
    <row r="1730" spans="1:1" x14ac:dyDescent="0.4">
      <c r="A1730">
        <v>6781</v>
      </c>
    </row>
    <row r="1731" spans="1:1" x14ac:dyDescent="0.4">
      <c r="A1731">
        <v>5449</v>
      </c>
    </row>
    <row r="1732" spans="1:1" x14ac:dyDescent="0.4">
      <c r="A1732">
        <v>3332</v>
      </c>
    </row>
    <row r="1733" spans="1:1" x14ac:dyDescent="0.4">
      <c r="A1733">
        <v>5730</v>
      </c>
    </row>
    <row r="1734" spans="1:1" x14ac:dyDescent="0.4">
      <c r="A1734">
        <v>3650</v>
      </c>
    </row>
    <row r="1735" spans="1:1" x14ac:dyDescent="0.4">
      <c r="A1735">
        <v>4197</v>
      </c>
    </row>
    <row r="1736" spans="1:1" x14ac:dyDescent="0.4">
      <c r="A1736">
        <v>2844</v>
      </c>
    </row>
    <row r="1737" spans="1:1" x14ac:dyDescent="0.4">
      <c r="A1737">
        <v>3115</v>
      </c>
    </row>
    <row r="1738" spans="1:1" x14ac:dyDescent="0.4">
      <c r="A1738">
        <v>3430</v>
      </c>
    </row>
    <row r="1739" spans="1:1" x14ac:dyDescent="0.4">
      <c r="A1739">
        <v>6543</v>
      </c>
    </row>
    <row r="1740" spans="1:1" x14ac:dyDescent="0.4">
      <c r="A1740">
        <v>5725</v>
      </c>
    </row>
    <row r="1741" spans="1:1" x14ac:dyDescent="0.4">
      <c r="A1741">
        <v>5225</v>
      </c>
    </row>
    <row r="1742" spans="1:1" x14ac:dyDescent="0.4">
      <c r="A1742">
        <v>6496</v>
      </c>
    </row>
    <row r="1743" spans="1:1" x14ac:dyDescent="0.4">
      <c r="A1743">
        <v>6750</v>
      </c>
    </row>
    <row r="1744" spans="1:1" x14ac:dyDescent="0.4">
      <c r="A1744">
        <v>6689</v>
      </c>
    </row>
    <row r="1745" spans="1:1" x14ac:dyDescent="0.4">
      <c r="A1745">
        <v>5157</v>
      </c>
    </row>
    <row r="1746" spans="1:1" x14ac:dyDescent="0.4">
      <c r="A1746">
        <v>6541</v>
      </c>
    </row>
    <row r="1747" spans="1:1" x14ac:dyDescent="0.4">
      <c r="A1747">
        <v>5788</v>
      </c>
    </row>
    <row r="1748" spans="1:1" x14ac:dyDescent="0.4">
      <c r="A1748">
        <v>5297</v>
      </c>
    </row>
    <row r="1749" spans="1:1" x14ac:dyDescent="0.4">
      <c r="A1749">
        <v>6167</v>
      </c>
    </row>
    <row r="1750" spans="1:1" x14ac:dyDescent="0.4">
      <c r="A1750">
        <v>6699</v>
      </c>
    </row>
    <row r="1751" spans="1:1" x14ac:dyDescent="0.4">
      <c r="A1751">
        <v>6792</v>
      </c>
    </row>
    <row r="1752" spans="1:1" x14ac:dyDescent="0.4">
      <c r="A1752">
        <v>5414</v>
      </c>
    </row>
    <row r="1753" spans="1:1" x14ac:dyDescent="0.4">
      <c r="A1753">
        <v>6779</v>
      </c>
    </row>
    <row r="1754" spans="1:1" x14ac:dyDescent="0.4">
      <c r="A1754">
        <v>5884</v>
      </c>
    </row>
    <row r="1755" spans="1:1" x14ac:dyDescent="0.4">
      <c r="A1755">
        <v>5238</v>
      </c>
    </row>
    <row r="1756" spans="1:1" x14ac:dyDescent="0.4">
      <c r="A1756">
        <v>3270</v>
      </c>
    </row>
    <row r="1757" spans="1:1" x14ac:dyDescent="0.4">
      <c r="A1757">
        <v>6844</v>
      </c>
    </row>
    <row r="1758" spans="1:1" x14ac:dyDescent="0.4">
      <c r="A1758">
        <v>5036</v>
      </c>
    </row>
    <row r="1759" spans="1:1" x14ac:dyDescent="0.4">
      <c r="A1759">
        <v>3495</v>
      </c>
    </row>
    <row r="1760" spans="1:1" x14ac:dyDescent="0.4">
      <c r="A1760">
        <v>2875</v>
      </c>
    </row>
    <row r="1761" spans="1:1" x14ac:dyDescent="0.4">
      <c r="A1761">
        <v>2675</v>
      </c>
    </row>
    <row r="1762" spans="1:1" x14ac:dyDescent="0.4">
      <c r="A1762">
        <v>3430</v>
      </c>
    </row>
    <row r="1763" spans="1:1" x14ac:dyDescent="0.4">
      <c r="A1763">
        <v>6591</v>
      </c>
    </row>
    <row r="1764" spans="1:1" x14ac:dyDescent="0.4">
      <c r="A1764">
        <v>6953</v>
      </c>
    </row>
    <row r="1765" spans="1:1" x14ac:dyDescent="0.4">
      <c r="A1765">
        <v>6969</v>
      </c>
    </row>
    <row r="1766" spans="1:1" x14ac:dyDescent="0.4">
      <c r="A1766">
        <v>3650</v>
      </c>
    </row>
    <row r="1767" spans="1:1" x14ac:dyDescent="0.4">
      <c r="A1767">
        <v>7162</v>
      </c>
    </row>
    <row r="1768" spans="1:1" x14ac:dyDescent="0.4">
      <c r="A1768">
        <v>5984</v>
      </c>
    </row>
    <row r="1769" spans="1:1" x14ac:dyDescent="0.4">
      <c r="A1769">
        <v>5646</v>
      </c>
    </row>
    <row r="1770" spans="1:1" x14ac:dyDescent="0.4">
      <c r="A1770">
        <v>7007</v>
      </c>
    </row>
    <row r="1771" spans="1:1" x14ac:dyDescent="0.4">
      <c r="A1771">
        <v>7269</v>
      </c>
    </row>
    <row r="1772" spans="1:1" x14ac:dyDescent="0.4">
      <c r="A1772">
        <v>3618</v>
      </c>
    </row>
    <row r="1773" spans="1:1" x14ac:dyDescent="0.4">
      <c r="A1773">
        <v>5778</v>
      </c>
    </row>
    <row r="1774" spans="1:1" x14ac:dyDescent="0.4">
      <c r="A1774">
        <v>5309</v>
      </c>
    </row>
    <row r="1775" spans="1:1" x14ac:dyDescent="0.4">
      <c r="A1775">
        <v>4059</v>
      </c>
    </row>
    <row r="1776" spans="1:1" x14ac:dyDescent="0.4">
      <c r="A1776">
        <v>3430</v>
      </c>
    </row>
    <row r="1777" spans="1:1" x14ac:dyDescent="0.4">
      <c r="A1777">
        <v>3225</v>
      </c>
    </row>
    <row r="1778" spans="1:1" x14ac:dyDescent="0.4">
      <c r="A1778">
        <v>3091</v>
      </c>
    </row>
    <row r="1779" spans="1:1" x14ac:dyDescent="0.4">
      <c r="A1779">
        <v>7280</v>
      </c>
    </row>
    <row r="1780" spans="1:1" x14ac:dyDescent="0.4">
      <c r="A1780">
        <v>5784</v>
      </c>
    </row>
    <row r="1781" spans="1:1" x14ac:dyDescent="0.4">
      <c r="A1781">
        <v>7179</v>
      </c>
    </row>
    <row r="1782" spans="1:1" x14ac:dyDescent="0.4">
      <c r="A1782">
        <v>6259</v>
      </c>
    </row>
    <row r="1783" spans="1:1" x14ac:dyDescent="0.4">
      <c r="A1783">
        <v>5745</v>
      </c>
    </row>
    <row r="1784" spans="1:1" x14ac:dyDescent="0.4">
      <c r="A1784">
        <v>7080</v>
      </c>
    </row>
    <row r="1785" spans="1:1" x14ac:dyDescent="0.4">
      <c r="A1785">
        <v>7448</v>
      </c>
    </row>
    <row r="1786" spans="1:1" x14ac:dyDescent="0.4">
      <c r="A1786">
        <v>3391</v>
      </c>
    </row>
    <row r="1787" spans="1:1" x14ac:dyDescent="0.4">
      <c r="A1787">
        <v>5879</v>
      </c>
    </row>
    <row r="1788" spans="1:1" x14ac:dyDescent="0.4">
      <c r="A1788">
        <v>7233</v>
      </c>
    </row>
    <row r="1789" spans="1:1" x14ac:dyDescent="0.4">
      <c r="A1789">
        <v>6332</v>
      </c>
    </row>
    <row r="1790" spans="1:1" x14ac:dyDescent="0.4">
      <c r="A1790">
        <v>5783</v>
      </c>
    </row>
    <row r="1791" spans="1:1" x14ac:dyDescent="0.4">
      <c r="A1791">
        <v>7260</v>
      </c>
    </row>
    <row r="1792" spans="1:1" x14ac:dyDescent="0.4">
      <c r="A1792">
        <v>7547</v>
      </c>
    </row>
    <row r="1793" spans="1:1" x14ac:dyDescent="0.4">
      <c r="A1793">
        <v>7811</v>
      </c>
    </row>
    <row r="1794" spans="1:1" x14ac:dyDescent="0.4">
      <c r="A1794">
        <v>6359</v>
      </c>
    </row>
    <row r="1795" spans="1:1" x14ac:dyDescent="0.4">
      <c r="A1795">
        <v>7881</v>
      </c>
    </row>
    <row r="1796" spans="1:1" x14ac:dyDescent="0.4">
      <c r="A1796">
        <v>6949</v>
      </c>
    </row>
    <row r="1797" spans="1:1" x14ac:dyDescent="0.4">
      <c r="A1797">
        <v>6475</v>
      </c>
    </row>
    <row r="1798" spans="1:1" x14ac:dyDescent="0.4">
      <c r="A1798">
        <v>7913</v>
      </c>
    </row>
    <row r="1799" spans="1:1" x14ac:dyDescent="0.4">
      <c r="A1799">
        <v>8005</v>
      </c>
    </row>
    <row r="1800" spans="1:1" x14ac:dyDescent="0.4">
      <c r="A1800">
        <v>3650</v>
      </c>
    </row>
    <row r="1801" spans="1:1" x14ac:dyDescent="0.4">
      <c r="A1801">
        <v>6435</v>
      </c>
    </row>
    <row r="1802" spans="1:1" x14ac:dyDescent="0.4">
      <c r="A1802">
        <v>7612</v>
      </c>
    </row>
    <row r="1803" spans="1:1" x14ac:dyDescent="0.4">
      <c r="A1803">
        <v>6518</v>
      </c>
    </row>
    <row r="1804" spans="1:1" x14ac:dyDescent="0.4">
      <c r="A1804">
        <v>6104</v>
      </c>
    </row>
    <row r="1805" spans="1:1" x14ac:dyDescent="0.4">
      <c r="A1805">
        <v>6222</v>
      </c>
    </row>
    <row r="1806" spans="1:1" x14ac:dyDescent="0.4">
      <c r="A1806">
        <v>7592</v>
      </c>
    </row>
    <row r="1807" spans="1:1" x14ac:dyDescent="0.4">
      <c r="A1807">
        <v>7772</v>
      </c>
    </row>
    <row r="1808" spans="1:1" x14ac:dyDescent="0.4">
      <c r="A1808">
        <v>6368</v>
      </c>
    </row>
    <row r="1809" spans="1:1" x14ac:dyDescent="0.4">
      <c r="A1809">
        <v>7884</v>
      </c>
    </row>
    <row r="1810" spans="1:1" x14ac:dyDescent="0.4">
      <c r="A1810">
        <v>7106</v>
      </c>
    </row>
    <row r="1811" spans="1:1" x14ac:dyDescent="0.4">
      <c r="A1811">
        <v>6624</v>
      </c>
    </row>
    <row r="1812" spans="1:1" x14ac:dyDescent="0.4">
      <c r="A1812">
        <v>7998</v>
      </c>
    </row>
    <row r="1813" spans="1:1" x14ac:dyDescent="0.4">
      <c r="A1813">
        <v>3650</v>
      </c>
    </row>
    <row r="1814" spans="1:1" x14ac:dyDescent="0.4">
      <c r="A1814">
        <v>8027</v>
      </c>
    </row>
    <row r="1815" spans="1:1" x14ac:dyDescent="0.4">
      <c r="A1815">
        <v>6310</v>
      </c>
    </row>
    <row r="1816" spans="1:1" x14ac:dyDescent="0.4">
      <c r="A1816">
        <v>7587</v>
      </c>
    </row>
    <row r="1817" spans="1:1" x14ac:dyDescent="0.4">
      <c r="A1817">
        <v>6671</v>
      </c>
    </row>
    <row r="1818" spans="1:1" x14ac:dyDescent="0.4">
      <c r="A1818">
        <v>6170</v>
      </c>
    </row>
    <row r="1819" spans="1:1" x14ac:dyDescent="0.4">
      <c r="A1819">
        <v>7146</v>
      </c>
    </row>
    <row r="1820" spans="1:1" x14ac:dyDescent="0.4">
      <c r="A1820">
        <v>7188</v>
      </c>
    </row>
    <row r="1821" spans="1:1" x14ac:dyDescent="0.4">
      <c r="A1821">
        <v>6464</v>
      </c>
    </row>
    <row r="1822" spans="1:1" x14ac:dyDescent="0.4">
      <c r="A1822">
        <v>4370</v>
      </c>
    </row>
    <row r="1823" spans="1:1" x14ac:dyDescent="0.4">
      <c r="A1823">
        <v>6373</v>
      </c>
    </row>
    <row r="1824" spans="1:1" x14ac:dyDescent="0.4">
      <c r="A1824">
        <v>6460</v>
      </c>
    </row>
    <row r="1825" spans="1:1" x14ac:dyDescent="0.4">
      <c r="A1825">
        <v>6104</v>
      </c>
    </row>
    <row r="1826" spans="1:1" x14ac:dyDescent="0.4">
      <c r="A1826">
        <v>5143</v>
      </c>
    </row>
    <row r="1827" spans="1:1" x14ac:dyDescent="0.4">
      <c r="A1827">
        <v>3430</v>
      </c>
    </row>
    <row r="1828" spans="1:1" x14ac:dyDescent="0.4">
      <c r="A1828">
        <v>4890</v>
      </c>
    </row>
    <row r="1829" spans="1:1" x14ac:dyDescent="0.4">
      <c r="A1829">
        <v>3430</v>
      </c>
    </row>
    <row r="1830" spans="1:1" x14ac:dyDescent="0.4">
      <c r="A1830">
        <v>3650</v>
      </c>
    </row>
    <row r="1831" spans="1:1" x14ac:dyDescent="0.4">
      <c r="A1831">
        <v>3885</v>
      </c>
    </row>
    <row r="1832" spans="1:1" x14ac:dyDescent="0.4">
      <c r="A1832">
        <v>3202</v>
      </c>
    </row>
    <row r="1833" spans="1:1" x14ac:dyDescent="0.4">
      <c r="A1833">
        <v>3430</v>
      </c>
    </row>
    <row r="1834" spans="1:1" x14ac:dyDescent="0.4">
      <c r="A1834">
        <v>3430</v>
      </c>
    </row>
    <row r="1835" spans="1:1" x14ac:dyDescent="0.4">
      <c r="A1835">
        <v>3247</v>
      </c>
    </row>
    <row r="1836" spans="1:1" x14ac:dyDescent="0.4">
      <c r="A1836">
        <v>5624</v>
      </c>
    </row>
    <row r="1837" spans="1:1" x14ac:dyDescent="0.4">
      <c r="A1837">
        <v>5223</v>
      </c>
    </row>
    <row r="1838" spans="1:1" x14ac:dyDescent="0.4">
      <c r="A1838">
        <v>3430</v>
      </c>
    </row>
    <row r="1839" spans="1:1" x14ac:dyDescent="0.4">
      <c r="A1839">
        <v>5314</v>
      </c>
    </row>
    <row r="1840" spans="1:1" x14ac:dyDescent="0.4">
      <c r="A1840">
        <v>3430</v>
      </c>
    </row>
    <row r="1841" spans="1:1" x14ac:dyDescent="0.4">
      <c r="A1841">
        <v>6636</v>
      </c>
    </row>
    <row r="1842" spans="1:1" x14ac:dyDescent="0.4">
      <c r="A1842">
        <v>5217</v>
      </c>
    </row>
    <row r="1843" spans="1:1" x14ac:dyDescent="0.4">
      <c r="A1843">
        <v>3648</v>
      </c>
    </row>
    <row r="1844" spans="1:1" x14ac:dyDescent="0.4">
      <c r="A1844">
        <v>2915</v>
      </c>
    </row>
    <row r="1845" spans="1:1" x14ac:dyDescent="0.4">
      <c r="A1845">
        <v>2769</v>
      </c>
    </row>
    <row r="1846" spans="1:1" x14ac:dyDescent="0.4">
      <c r="A1846">
        <v>2728</v>
      </c>
    </row>
    <row r="1847" spans="1:1" x14ac:dyDescent="0.4">
      <c r="A1847">
        <v>6460</v>
      </c>
    </row>
    <row r="1848" spans="1:1" x14ac:dyDescent="0.4">
      <c r="A1848">
        <v>3430</v>
      </c>
    </row>
    <row r="1849" spans="1:1" x14ac:dyDescent="0.4">
      <c r="A1849">
        <v>5019</v>
      </c>
    </row>
    <row r="1850" spans="1:1" x14ac:dyDescent="0.4">
      <c r="A1850">
        <v>3430</v>
      </c>
    </row>
    <row r="1851" spans="1:1" x14ac:dyDescent="0.4">
      <c r="A1851">
        <v>5981</v>
      </c>
    </row>
    <row r="1852" spans="1:1" x14ac:dyDescent="0.4">
      <c r="A1852">
        <v>3430</v>
      </c>
    </row>
    <row r="1853" spans="1:1" x14ac:dyDescent="0.4">
      <c r="A1853">
        <v>4736</v>
      </c>
    </row>
    <row r="1854" spans="1:1" x14ac:dyDescent="0.4">
      <c r="A1854">
        <v>4733</v>
      </c>
    </row>
    <row r="1855" spans="1:1" x14ac:dyDescent="0.4">
      <c r="A1855">
        <v>4267</v>
      </c>
    </row>
    <row r="1856" spans="1:1" x14ac:dyDescent="0.4">
      <c r="A1856">
        <v>2789</v>
      </c>
    </row>
    <row r="1857" spans="1:1" x14ac:dyDescent="0.4">
      <c r="A1857">
        <v>3430</v>
      </c>
    </row>
    <row r="1858" spans="1:1" x14ac:dyDescent="0.4">
      <c r="A1858">
        <v>3083</v>
      </c>
    </row>
    <row r="1859" spans="1:1" x14ac:dyDescent="0.4">
      <c r="A1859">
        <v>5869</v>
      </c>
    </row>
    <row r="1860" spans="1:1" x14ac:dyDescent="0.4">
      <c r="A1860">
        <v>5673</v>
      </c>
    </row>
    <row r="1861" spans="1:1" x14ac:dyDescent="0.4">
      <c r="A1861">
        <v>6753</v>
      </c>
    </row>
    <row r="1862" spans="1:1" x14ac:dyDescent="0.4">
      <c r="A1862">
        <v>5117</v>
      </c>
    </row>
    <row r="1863" spans="1:1" x14ac:dyDescent="0.4">
      <c r="A1863">
        <v>3430</v>
      </c>
    </row>
    <row r="1864" spans="1:1" x14ac:dyDescent="0.4">
      <c r="A1864">
        <v>5101</v>
      </c>
    </row>
    <row r="1865" spans="1:1" x14ac:dyDescent="0.4">
      <c r="A1865">
        <v>3650</v>
      </c>
    </row>
    <row r="1866" spans="1:1" x14ac:dyDescent="0.4">
      <c r="A1866">
        <v>5574</v>
      </c>
    </row>
    <row r="1867" spans="1:1" x14ac:dyDescent="0.4">
      <c r="A1867">
        <v>4117</v>
      </c>
    </row>
    <row r="1868" spans="1:1" x14ac:dyDescent="0.4">
      <c r="A1868">
        <v>4300</v>
      </c>
    </row>
    <row r="1869" spans="1:1" x14ac:dyDescent="0.4">
      <c r="A1869">
        <v>2847</v>
      </c>
    </row>
    <row r="1870" spans="1:1" x14ac:dyDescent="0.4">
      <c r="A1870">
        <v>3105</v>
      </c>
    </row>
    <row r="1871" spans="1:1" x14ac:dyDescent="0.4">
      <c r="A1871">
        <v>2644</v>
      </c>
    </row>
    <row r="1872" spans="1:1" x14ac:dyDescent="0.4">
      <c r="A1872">
        <v>6474</v>
      </c>
    </row>
    <row r="1873" spans="1:1" x14ac:dyDescent="0.4">
      <c r="A1873">
        <v>3650</v>
      </c>
    </row>
    <row r="1874" spans="1:1" x14ac:dyDescent="0.4">
      <c r="A1874">
        <v>5322</v>
      </c>
    </row>
    <row r="1875" spans="1:1" x14ac:dyDescent="0.4">
      <c r="A1875">
        <v>2992</v>
      </c>
    </row>
    <row r="1876" spans="1:1" x14ac:dyDescent="0.4">
      <c r="A1876">
        <v>3322</v>
      </c>
    </row>
    <row r="1877" spans="1:1" x14ac:dyDescent="0.4">
      <c r="A1877">
        <v>6613</v>
      </c>
    </row>
    <row r="1878" spans="1:1" x14ac:dyDescent="0.4">
      <c r="A1878">
        <v>3871</v>
      </c>
    </row>
    <row r="1879" spans="1:1" x14ac:dyDescent="0.4">
      <c r="A1879">
        <v>3430</v>
      </c>
    </row>
    <row r="1880" spans="1:1" x14ac:dyDescent="0.4">
      <c r="A1880">
        <v>5310</v>
      </c>
    </row>
    <row r="1881" spans="1:1" x14ac:dyDescent="0.4">
      <c r="A1881">
        <v>3430</v>
      </c>
    </row>
    <row r="1882" spans="1:1" x14ac:dyDescent="0.4">
      <c r="A1882">
        <v>5761</v>
      </c>
    </row>
    <row r="1883" spans="1:1" x14ac:dyDescent="0.4">
      <c r="A1883">
        <v>4705</v>
      </c>
    </row>
    <row r="1884" spans="1:1" x14ac:dyDescent="0.4">
      <c r="A1884">
        <v>2942</v>
      </c>
    </row>
    <row r="1885" spans="1:1" x14ac:dyDescent="0.4">
      <c r="A1885">
        <v>3430</v>
      </c>
    </row>
    <row r="1886" spans="1:1" x14ac:dyDescent="0.4">
      <c r="A1886">
        <v>6217</v>
      </c>
    </row>
    <row r="1887" spans="1:1" x14ac:dyDescent="0.4">
      <c r="A1887">
        <v>4216</v>
      </c>
    </row>
    <row r="1888" spans="1:1" x14ac:dyDescent="0.4">
      <c r="A1888">
        <v>3430</v>
      </c>
    </row>
    <row r="1889" spans="1:1" x14ac:dyDescent="0.4">
      <c r="A1889">
        <v>5950</v>
      </c>
    </row>
    <row r="1890" spans="1:1" x14ac:dyDescent="0.4">
      <c r="A1890">
        <v>3430</v>
      </c>
    </row>
    <row r="1891" spans="1:1" x14ac:dyDescent="0.4">
      <c r="A1891">
        <v>6246</v>
      </c>
    </row>
    <row r="1892" spans="1:1" x14ac:dyDescent="0.4">
      <c r="A1892">
        <v>3969</v>
      </c>
    </row>
    <row r="1893" spans="1:1" x14ac:dyDescent="0.4">
      <c r="A1893">
        <v>4264</v>
      </c>
    </row>
    <row r="1894" spans="1:1" x14ac:dyDescent="0.4">
      <c r="A1894">
        <v>3430</v>
      </c>
    </row>
    <row r="1895" spans="1:1" x14ac:dyDescent="0.4">
      <c r="A1895">
        <v>3650</v>
      </c>
    </row>
    <row r="1896" spans="1:1" x14ac:dyDescent="0.4">
      <c r="A1896">
        <v>4545</v>
      </c>
    </row>
    <row r="1897" spans="1:1" x14ac:dyDescent="0.4">
      <c r="A1897">
        <v>3430</v>
      </c>
    </row>
    <row r="1898" spans="1:1" x14ac:dyDescent="0.4">
      <c r="A1898">
        <v>5770</v>
      </c>
    </row>
    <row r="1899" spans="1:1" x14ac:dyDescent="0.4">
      <c r="A1899">
        <v>3430</v>
      </c>
    </row>
    <row r="1900" spans="1:1" x14ac:dyDescent="0.4">
      <c r="A1900">
        <v>3430</v>
      </c>
    </row>
    <row r="1901" spans="1:1" x14ac:dyDescent="0.4">
      <c r="A1901">
        <v>3430</v>
      </c>
    </row>
    <row r="1902" spans="1:1" x14ac:dyDescent="0.4">
      <c r="A1902">
        <v>3454</v>
      </c>
    </row>
    <row r="1903" spans="1:1" x14ac:dyDescent="0.4">
      <c r="A1903">
        <v>4235</v>
      </c>
    </row>
    <row r="1904" spans="1:1" x14ac:dyDescent="0.4">
      <c r="A1904">
        <v>4319</v>
      </c>
    </row>
    <row r="1905" spans="1:1" x14ac:dyDescent="0.4">
      <c r="A1905">
        <v>4285</v>
      </c>
    </row>
    <row r="1906" spans="1:1" x14ac:dyDescent="0.4">
      <c r="A1906">
        <v>3430</v>
      </c>
    </row>
    <row r="1907" spans="1:1" x14ac:dyDescent="0.4">
      <c r="A1907">
        <v>5032</v>
      </c>
    </row>
    <row r="1908" spans="1:1" x14ac:dyDescent="0.4">
      <c r="A1908">
        <v>3430</v>
      </c>
    </row>
    <row r="1909" spans="1:1" x14ac:dyDescent="0.4">
      <c r="A1909">
        <v>4293</v>
      </c>
    </row>
    <row r="1910" spans="1:1" x14ac:dyDescent="0.4">
      <c r="A1910">
        <v>3430</v>
      </c>
    </row>
    <row r="1911" spans="1:1" x14ac:dyDescent="0.4">
      <c r="A1911">
        <v>3430</v>
      </c>
    </row>
    <row r="1912" spans="1:1" x14ac:dyDescent="0.4">
      <c r="A1912">
        <v>3430</v>
      </c>
    </row>
    <row r="1913" spans="1:1" x14ac:dyDescent="0.4">
      <c r="A1913">
        <v>4310</v>
      </c>
    </row>
    <row r="1914" spans="1:1" x14ac:dyDescent="0.4">
      <c r="A1914">
        <v>3430</v>
      </c>
    </row>
    <row r="1915" spans="1:1" x14ac:dyDescent="0.4">
      <c r="A1915">
        <v>4871</v>
      </c>
    </row>
    <row r="1916" spans="1:1" x14ac:dyDescent="0.4">
      <c r="A1916">
        <v>3430</v>
      </c>
    </row>
    <row r="1917" spans="1:1" x14ac:dyDescent="0.4">
      <c r="A1917">
        <v>5559</v>
      </c>
    </row>
    <row r="1918" spans="1:1" x14ac:dyDescent="0.4">
      <c r="A1918">
        <v>5080</v>
      </c>
    </row>
    <row r="1919" spans="1:1" x14ac:dyDescent="0.4">
      <c r="A1919">
        <v>4425</v>
      </c>
    </row>
    <row r="1920" spans="1:1" x14ac:dyDescent="0.4">
      <c r="A1920">
        <v>3430</v>
      </c>
    </row>
    <row r="1921" spans="1:1" x14ac:dyDescent="0.4">
      <c r="A1921">
        <v>3080</v>
      </c>
    </row>
    <row r="1922" spans="1:1" x14ac:dyDescent="0.4">
      <c r="A1922">
        <v>2876</v>
      </c>
    </row>
    <row r="1923" spans="1:1" x14ac:dyDescent="0.4">
      <c r="A1923">
        <v>5139</v>
      </c>
    </row>
    <row r="1924" spans="1:1" x14ac:dyDescent="0.4">
      <c r="A1924">
        <v>3650</v>
      </c>
    </row>
    <row r="1925" spans="1:1" x14ac:dyDescent="0.4">
      <c r="A1925">
        <v>4101</v>
      </c>
    </row>
    <row r="1926" spans="1:1" x14ac:dyDescent="0.4">
      <c r="A1926">
        <v>2660</v>
      </c>
    </row>
    <row r="1927" spans="1:1" x14ac:dyDescent="0.4">
      <c r="A1927">
        <v>3430</v>
      </c>
    </row>
    <row r="1928" spans="1:1" x14ac:dyDescent="0.4">
      <c r="A1928">
        <v>3430</v>
      </c>
    </row>
    <row r="1929" spans="1:1" x14ac:dyDescent="0.4">
      <c r="A1929">
        <v>3799</v>
      </c>
    </row>
    <row r="1930" spans="1:1" x14ac:dyDescent="0.4">
      <c r="A1930">
        <v>3179</v>
      </c>
    </row>
    <row r="1931" spans="1:1" x14ac:dyDescent="0.4">
      <c r="A1931">
        <v>3430</v>
      </c>
    </row>
    <row r="1932" spans="1:1" x14ac:dyDescent="0.4">
      <c r="A1932">
        <v>2943</v>
      </c>
    </row>
    <row r="1933" spans="1:1" x14ac:dyDescent="0.4">
      <c r="A1933">
        <v>3257</v>
      </c>
    </row>
    <row r="1934" spans="1:1" x14ac:dyDescent="0.4">
      <c r="A1934">
        <v>3430</v>
      </c>
    </row>
    <row r="1935" spans="1:1" x14ac:dyDescent="0.4">
      <c r="A1935">
        <v>3011</v>
      </c>
    </row>
    <row r="1936" spans="1:1" x14ac:dyDescent="0.4">
      <c r="A1936">
        <v>2881</v>
      </c>
    </row>
    <row r="1937" spans="1:1" x14ac:dyDescent="0.4">
      <c r="A1937">
        <v>3360</v>
      </c>
    </row>
    <row r="1938" spans="1:1" x14ac:dyDescent="0.4">
      <c r="A1938">
        <v>2662</v>
      </c>
    </row>
    <row r="1939" spans="1:1" x14ac:dyDescent="0.4">
      <c r="A1939">
        <v>3007</v>
      </c>
    </row>
    <row r="1940" spans="1:1" x14ac:dyDescent="0.4">
      <c r="A1940">
        <v>3219</v>
      </c>
    </row>
    <row r="1941" spans="1:1" x14ac:dyDescent="0.4">
      <c r="A1941">
        <v>4973</v>
      </c>
    </row>
    <row r="1942" spans="1:1" x14ac:dyDescent="0.4">
      <c r="A1942">
        <v>4507</v>
      </c>
    </row>
    <row r="1943" spans="1:1" x14ac:dyDescent="0.4">
      <c r="A1943">
        <v>3537</v>
      </c>
    </row>
    <row r="1944" spans="1:1" x14ac:dyDescent="0.4">
      <c r="A1944">
        <v>3430</v>
      </c>
    </row>
    <row r="1945" spans="1:1" x14ac:dyDescent="0.4">
      <c r="A1945">
        <v>2835</v>
      </c>
    </row>
    <row r="1946" spans="1:1" x14ac:dyDescent="0.4">
      <c r="A1946">
        <v>3141</v>
      </c>
    </row>
    <row r="1947" spans="1:1" x14ac:dyDescent="0.4">
      <c r="A1947">
        <v>4699</v>
      </c>
    </row>
    <row r="1948" spans="1:1" x14ac:dyDescent="0.4">
      <c r="A1948">
        <v>3430</v>
      </c>
    </row>
    <row r="1949" spans="1:1" x14ac:dyDescent="0.4">
      <c r="A1949">
        <v>3650</v>
      </c>
    </row>
    <row r="1950" spans="1:1" x14ac:dyDescent="0.4">
      <c r="A1950">
        <v>2551</v>
      </c>
    </row>
    <row r="1951" spans="1:1" x14ac:dyDescent="0.4">
      <c r="A1951">
        <v>3430</v>
      </c>
    </row>
    <row r="1952" spans="1:1" x14ac:dyDescent="0.4">
      <c r="A1952">
        <v>2815</v>
      </c>
    </row>
    <row r="1953" spans="1:1" x14ac:dyDescent="0.4">
      <c r="A1953">
        <v>3186</v>
      </c>
    </row>
    <row r="1954" spans="1:1" x14ac:dyDescent="0.4">
      <c r="A1954">
        <v>6470</v>
      </c>
    </row>
    <row r="1955" spans="1:1" x14ac:dyDescent="0.4">
      <c r="A1955">
        <v>3819</v>
      </c>
    </row>
    <row r="1956" spans="1:1" x14ac:dyDescent="0.4">
      <c r="A1956">
        <v>4071</v>
      </c>
    </row>
    <row r="1957" spans="1:1" x14ac:dyDescent="0.4">
      <c r="A1957">
        <v>3430</v>
      </c>
    </row>
    <row r="1958" spans="1:1" x14ac:dyDescent="0.4">
      <c r="A1958">
        <v>3430</v>
      </c>
    </row>
    <row r="1959" spans="1:1" x14ac:dyDescent="0.4">
      <c r="A1959">
        <v>3080</v>
      </c>
    </row>
    <row r="1960" spans="1:1" x14ac:dyDescent="0.4">
      <c r="A1960">
        <v>4689</v>
      </c>
    </row>
    <row r="1961" spans="1:1" x14ac:dyDescent="0.4">
      <c r="A1961">
        <v>2696</v>
      </c>
    </row>
    <row r="1962" spans="1:1" x14ac:dyDescent="0.4">
      <c r="A1962">
        <v>3430</v>
      </c>
    </row>
    <row r="1963" spans="1:1" x14ac:dyDescent="0.4">
      <c r="A1963">
        <v>3074</v>
      </c>
    </row>
    <row r="1964" spans="1:1" x14ac:dyDescent="0.4">
      <c r="A1964">
        <v>2776</v>
      </c>
    </row>
    <row r="1965" spans="1:1" x14ac:dyDescent="0.4">
      <c r="A1965">
        <v>2597</v>
      </c>
    </row>
    <row r="1966" spans="1:1" x14ac:dyDescent="0.4">
      <c r="A1966">
        <v>3146</v>
      </c>
    </row>
    <row r="1967" spans="1:1" x14ac:dyDescent="0.4">
      <c r="A1967">
        <v>3231</v>
      </c>
    </row>
    <row r="1968" spans="1:1" x14ac:dyDescent="0.4">
      <c r="A1968">
        <v>3273</v>
      </c>
    </row>
    <row r="1969" spans="1:1" x14ac:dyDescent="0.4">
      <c r="A1969">
        <v>2577</v>
      </c>
    </row>
    <row r="1970" spans="1:1" x14ac:dyDescent="0.4">
      <c r="A1970">
        <v>3276</v>
      </c>
    </row>
    <row r="1971" spans="1:1" x14ac:dyDescent="0.4">
      <c r="A1971">
        <v>2817</v>
      </c>
    </row>
    <row r="1972" spans="1:1" x14ac:dyDescent="0.4">
      <c r="A1972">
        <v>2577</v>
      </c>
    </row>
    <row r="1973" spans="1:1" x14ac:dyDescent="0.4">
      <c r="A1973">
        <v>3109</v>
      </c>
    </row>
    <row r="1974" spans="1:1" x14ac:dyDescent="0.4">
      <c r="A1974">
        <v>3249</v>
      </c>
    </row>
    <row r="1975" spans="1:1" x14ac:dyDescent="0.4">
      <c r="A1975">
        <v>3193</v>
      </c>
    </row>
    <row r="1976" spans="1:1" x14ac:dyDescent="0.4">
      <c r="A1976">
        <v>2582</v>
      </c>
    </row>
    <row r="1977" spans="1:1" x14ac:dyDescent="0.4">
      <c r="A1977">
        <v>3238</v>
      </c>
    </row>
    <row r="1978" spans="1:1" x14ac:dyDescent="0.4">
      <c r="A1978">
        <v>2819</v>
      </c>
    </row>
    <row r="1979" spans="1:1" x14ac:dyDescent="0.4">
      <c r="A1979">
        <v>2557</v>
      </c>
    </row>
    <row r="1980" spans="1:1" x14ac:dyDescent="0.4">
      <c r="A1980">
        <v>3151</v>
      </c>
    </row>
    <row r="1981" spans="1:1" x14ac:dyDescent="0.4">
      <c r="A1981">
        <v>3326</v>
      </c>
    </row>
    <row r="1982" spans="1:1" x14ac:dyDescent="0.4">
      <c r="A1982">
        <v>3650</v>
      </c>
    </row>
    <row r="1983" spans="1:1" x14ac:dyDescent="0.4">
      <c r="A1983">
        <v>2651</v>
      </c>
    </row>
    <row r="1984" spans="1:1" x14ac:dyDescent="0.4">
      <c r="A1984">
        <v>3223</v>
      </c>
    </row>
    <row r="1985" spans="1:1" x14ac:dyDescent="0.4">
      <c r="A1985">
        <v>2720</v>
      </c>
    </row>
    <row r="1986" spans="1:1" x14ac:dyDescent="0.4">
      <c r="A1986">
        <v>3430</v>
      </c>
    </row>
    <row r="1987" spans="1:1" x14ac:dyDescent="0.4">
      <c r="A1987">
        <v>3064</v>
      </c>
    </row>
    <row r="1988" spans="1:1" x14ac:dyDescent="0.4">
      <c r="A1988">
        <v>3149</v>
      </c>
    </row>
    <row r="1989" spans="1:1" x14ac:dyDescent="0.4">
      <c r="A1989">
        <v>3312</v>
      </c>
    </row>
    <row r="1990" spans="1:1" x14ac:dyDescent="0.4">
      <c r="A1990">
        <v>2646</v>
      </c>
    </row>
    <row r="1991" spans="1:1" x14ac:dyDescent="0.4">
      <c r="A1991">
        <v>3397</v>
      </c>
    </row>
    <row r="1992" spans="1:1" x14ac:dyDescent="0.4">
      <c r="A1992">
        <v>3015</v>
      </c>
    </row>
    <row r="1993" spans="1:1" x14ac:dyDescent="0.4">
      <c r="A1993">
        <v>2793</v>
      </c>
    </row>
    <row r="1994" spans="1:1" x14ac:dyDescent="0.4">
      <c r="A1994">
        <v>3480</v>
      </c>
    </row>
    <row r="1995" spans="1:1" x14ac:dyDescent="0.4">
      <c r="A1995">
        <v>3495</v>
      </c>
    </row>
    <row r="1996" spans="1:1" x14ac:dyDescent="0.4">
      <c r="A1996">
        <v>3553</v>
      </c>
    </row>
    <row r="1997" spans="1:1" x14ac:dyDescent="0.4">
      <c r="A1997">
        <v>2925</v>
      </c>
    </row>
    <row r="1998" spans="1:1" x14ac:dyDescent="0.4">
      <c r="A1998">
        <v>3619</v>
      </c>
    </row>
    <row r="1999" spans="1:1" x14ac:dyDescent="0.4">
      <c r="A1999">
        <v>3132</v>
      </c>
    </row>
    <row r="2000" spans="1:1" x14ac:dyDescent="0.4">
      <c r="A2000">
        <v>2730</v>
      </c>
    </row>
    <row r="2001" spans="1:1" x14ac:dyDescent="0.4">
      <c r="A2001">
        <v>3381</v>
      </c>
    </row>
    <row r="2002" spans="1:1" x14ac:dyDescent="0.4">
      <c r="A2002">
        <v>3486</v>
      </c>
    </row>
    <row r="2003" spans="1:1" x14ac:dyDescent="0.4">
      <c r="A2003">
        <v>3303</v>
      </c>
    </row>
    <row r="2004" spans="1:1" x14ac:dyDescent="0.4">
      <c r="A2004">
        <v>2747</v>
      </c>
    </row>
    <row r="2005" spans="1:1" x14ac:dyDescent="0.4">
      <c r="A2005">
        <v>3381</v>
      </c>
    </row>
    <row r="2006" spans="1:1" x14ac:dyDescent="0.4">
      <c r="A2006">
        <v>2983</v>
      </c>
    </row>
    <row r="2007" spans="1:1" x14ac:dyDescent="0.4">
      <c r="A2007">
        <v>2646</v>
      </c>
    </row>
    <row r="2008" spans="1:1" x14ac:dyDescent="0.4">
      <c r="A2008">
        <v>3400</v>
      </c>
    </row>
    <row r="2009" spans="1:1" x14ac:dyDescent="0.4">
      <c r="A2009">
        <v>3629</v>
      </c>
    </row>
    <row r="2010" spans="1:1" x14ac:dyDescent="0.4">
      <c r="A2010">
        <v>3725</v>
      </c>
    </row>
    <row r="2011" spans="1:1" x14ac:dyDescent="0.4">
      <c r="A2011">
        <v>2975</v>
      </c>
    </row>
    <row r="2012" spans="1:1" x14ac:dyDescent="0.4">
      <c r="A2012">
        <v>3740</v>
      </c>
    </row>
    <row r="2013" spans="1:1" x14ac:dyDescent="0.4">
      <c r="A2013">
        <v>3237</v>
      </c>
    </row>
    <row r="2014" spans="1:1" x14ac:dyDescent="0.4">
      <c r="A2014">
        <v>2880</v>
      </c>
    </row>
    <row r="2015" spans="1:1" x14ac:dyDescent="0.4">
      <c r="A2015">
        <v>3538</v>
      </c>
    </row>
    <row r="2016" spans="1:1" x14ac:dyDescent="0.4">
      <c r="A2016">
        <v>3560</v>
      </c>
    </row>
    <row r="2017" spans="1:1" x14ac:dyDescent="0.4">
      <c r="A2017">
        <v>3501</v>
      </c>
    </row>
    <row r="2018" spans="1:1" x14ac:dyDescent="0.4">
      <c r="A2018">
        <v>3650</v>
      </c>
    </row>
    <row r="2019" spans="1:1" x14ac:dyDescent="0.4">
      <c r="A2019">
        <v>3480</v>
      </c>
    </row>
    <row r="2020" spans="1:1" x14ac:dyDescent="0.4">
      <c r="A2020">
        <v>3113</v>
      </c>
    </row>
    <row r="2021" spans="1:1" x14ac:dyDescent="0.4">
      <c r="A2021">
        <v>2864</v>
      </c>
    </row>
    <row r="2022" spans="1:1" x14ac:dyDescent="0.4">
      <c r="A2022">
        <v>3628</v>
      </c>
    </row>
    <row r="2023" spans="1:1" x14ac:dyDescent="0.4">
      <c r="A2023">
        <v>3641</v>
      </c>
    </row>
    <row r="2024" spans="1:1" x14ac:dyDescent="0.4">
      <c r="A2024">
        <v>3662</v>
      </c>
    </row>
    <row r="2025" spans="1:1" x14ac:dyDescent="0.4">
      <c r="A2025">
        <v>2938</v>
      </c>
    </row>
    <row r="2026" spans="1:1" x14ac:dyDescent="0.4">
      <c r="A2026">
        <v>3560</v>
      </c>
    </row>
    <row r="2027" spans="1:1" x14ac:dyDescent="0.4">
      <c r="A2027">
        <v>2551</v>
      </c>
    </row>
    <row r="2028" spans="1:1" x14ac:dyDescent="0.4">
      <c r="A2028">
        <v>3430</v>
      </c>
    </row>
    <row r="2029" spans="1:1" x14ac:dyDescent="0.4">
      <c r="A2029">
        <v>3447</v>
      </c>
    </row>
    <row r="2030" spans="1:1" x14ac:dyDescent="0.4">
      <c r="A2030">
        <v>3130</v>
      </c>
    </row>
    <row r="2031" spans="1:1" x14ac:dyDescent="0.4">
      <c r="A2031">
        <v>3454</v>
      </c>
    </row>
    <row r="2032" spans="1:1" x14ac:dyDescent="0.4">
      <c r="A2032">
        <v>2963</v>
      </c>
    </row>
    <row r="2033" spans="1:1" x14ac:dyDescent="0.4">
      <c r="A2033">
        <v>7315</v>
      </c>
    </row>
    <row r="2034" spans="1:1" x14ac:dyDescent="0.4">
      <c r="A2034">
        <v>3650</v>
      </c>
    </row>
    <row r="2035" spans="1:1" x14ac:dyDescent="0.4">
      <c r="A2035">
        <v>3747</v>
      </c>
    </row>
    <row r="2036" spans="1:1" x14ac:dyDescent="0.4">
      <c r="A2036">
        <v>3076</v>
      </c>
    </row>
    <row r="2037" spans="1:1" x14ac:dyDescent="0.4">
      <c r="A2037">
        <v>3414</v>
      </c>
    </row>
    <row r="2038" spans="1:1" x14ac:dyDescent="0.4">
      <c r="A2038">
        <v>3153</v>
      </c>
    </row>
    <row r="2039" spans="1:1" x14ac:dyDescent="0.4">
      <c r="A2039">
        <v>2740</v>
      </c>
    </row>
    <row r="2040" spans="1:1" x14ac:dyDescent="0.4">
      <c r="A2040">
        <v>7946</v>
      </c>
    </row>
    <row r="2041" spans="1:1" x14ac:dyDescent="0.4">
      <c r="A2041">
        <v>6887</v>
      </c>
    </row>
    <row r="2042" spans="1:1" x14ac:dyDescent="0.4">
      <c r="A2042">
        <v>6088</v>
      </c>
    </row>
    <row r="2043" spans="1:1" x14ac:dyDescent="0.4">
      <c r="A2043">
        <v>7239</v>
      </c>
    </row>
    <row r="2044" spans="1:1" x14ac:dyDescent="0.4">
      <c r="A2044">
        <v>7565</v>
      </c>
    </row>
    <row r="2045" spans="1:1" x14ac:dyDescent="0.4">
      <c r="A2045">
        <v>7841</v>
      </c>
    </row>
    <row r="2046" spans="1:1" x14ac:dyDescent="0.4">
      <c r="A2046">
        <v>6257</v>
      </c>
    </row>
    <row r="2047" spans="1:1" x14ac:dyDescent="0.4">
      <c r="A2047">
        <v>7583</v>
      </c>
    </row>
    <row r="2048" spans="1:1" x14ac:dyDescent="0.4">
      <c r="A2048">
        <v>6607</v>
      </c>
    </row>
    <row r="2049" spans="1:1" x14ac:dyDescent="0.4">
      <c r="A2049">
        <v>5899</v>
      </c>
    </row>
    <row r="2050" spans="1:1" x14ac:dyDescent="0.4">
      <c r="A2050">
        <v>6956</v>
      </c>
    </row>
    <row r="2051" spans="1:1" x14ac:dyDescent="0.4">
      <c r="A2051">
        <v>7193</v>
      </c>
    </row>
    <row r="2052" spans="1:1" x14ac:dyDescent="0.4">
      <c r="A2052">
        <v>7380</v>
      </c>
    </row>
    <row r="2053" spans="1:1" x14ac:dyDescent="0.4">
      <c r="A2053">
        <v>3650</v>
      </c>
    </row>
    <row r="2054" spans="1:1" x14ac:dyDescent="0.4">
      <c r="A2054">
        <v>7383</v>
      </c>
    </row>
    <row r="2055" spans="1:1" x14ac:dyDescent="0.4">
      <c r="A2055">
        <v>6386</v>
      </c>
    </row>
    <row r="2056" spans="1:1" x14ac:dyDescent="0.4">
      <c r="A2056">
        <v>6221</v>
      </c>
    </row>
    <row r="2057" spans="1:1" x14ac:dyDescent="0.4">
      <c r="A2057">
        <v>7476</v>
      </c>
    </row>
    <row r="2058" spans="1:1" x14ac:dyDescent="0.4">
      <c r="A2058">
        <v>7686</v>
      </c>
    </row>
    <row r="2059" spans="1:1" x14ac:dyDescent="0.4">
      <c r="A2059">
        <v>7692</v>
      </c>
    </row>
    <row r="2060" spans="1:1" x14ac:dyDescent="0.4">
      <c r="A2060">
        <v>6142</v>
      </c>
    </row>
    <row r="2061" spans="1:1" x14ac:dyDescent="0.4">
      <c r="A2061">
        <v>7581</v>
      </c>
    </row>
    <row r="2062" spans="1:1" x14ac:dyDescent="0.4">
      <c r="A2062">
        <v>6877</v>
      </c>
    </row>
    <row r="2063" spans="1:1" x14ac:dyDescent="0.4">
      <c r="A2063">
        <v>6299</v>
      </c>
    </row>
    <row r="2064" spans="1:1" x14ac:dyDescent="0.4">
      <c r="A2064">
        <v>7641</v>
      </c>
    </row>
    <row r="2065" spans="1:1" x14ac:dyDescent="0.4">
      <c r="A2065">
        <v>3807</v>
      </c>
    </row>
    <row r="2066" spans="1:1" x14ac:dyDescent="0.4">
      <c r="A2066">
        <v>7639</v>
      </c>
    </row>
    <row r="2067" spans="1:1" x14ac:dyDescent="0.4">
      <c r="A2067">
        <v>4647</v>
      </c>
    </row>
    <row r="2068" spans="1:1" x14ac:dyDescent="0.4">
      <c r="A2068">
        <v>5012</v>
      </c>
    </row>
    <row r="2069" spans="1:1" x14ac:dyDescent="0.4">
      <c r="A2069">
        <v>2846</v>
      </c>
    </row>
    <row r="2070" spans="1:1" x14ac:dyDescent="0.4">
      <c r="A2070">
        <v>2910</v>
      </c>
    </row>
    <row r="2071" spans="1:1" x14ac:dyDescent="0.4">
      <c r="A2071">
        <v>3092</v>
      </c>
    </row>
    <row r="2072" spans="1:1" x14ac:dyDescent="0.4">
      <c r="A2072">
        <v>3650</v>
      </c>
    </row>
    <row r="2073" spans="1:1" x14ac:dyDescent="0.4">
      <c r="A2073">
        <v>7474</v>
      </c>
    </row>
    <row r="2074" spans="1:1" x14ac:dyDescent="0.4">
      <c r="A2074">
        <v>5906</v>
      </c>
    </row>
    <row r="2075" spans="1:1" x14ac:dyDescent="0.4">
      <c r="A2075">
        <v>7382</v>
      </c>
    </row>
    <row r="2076" spans="1:1" x14ac:dyDescent="0.4">
      <c r="A2076">
        <v>6205</v>
      </c>
    </row>
    <row r="2077" spans="1:1" x14ac:dyDescent="0.4">
      <c r="A2077">
        <v>5678</v>
      </c>
    </row>
    <row r="2078" spans="1:1" x14ac:dyDescent="0.4">
      <c r="A2078">
        <v>7064</v>
      </c>
    </row>
    <row r="2079" spans="1:1" x14ac:dyDescent="0.4">
      <c r="A2079">
        <v>7150</v>
      </c>
    </row>
    <row r="2080" spans="1:1" x14ac:dyDescent="0.4">
      <c r="A2080">
        <v>7263</v>
      </c>
    </row>
    <row r="2081" spans="1:1" x14ac:dyDescent="0.4">
      <c r="A2081">
        <v>5799</v>
      </c>
    </row>
    <row r="2082" spans="1:1" x14ac:dyDescent="0.4">
      <c r="A2082">
        <v>6802</v>
      </c>
    </row>
    <row r="2083" spans="1:1" x14ac:dyDescent="0.4">
      <c r="A2083">
        <v>6086</v>
      </c>
    </row>
    <row r="2084" spans="1:1" x14ac:dyDescent="0.4">
      <c r="A2084">
        <v>5510</v>
      </c>
    </row>
    <row r="2085" spans="1:1" x14ac:dyDescent="0.4">
      <c r="A2085">
        <v>6648</v>
      </c>
    </row>
    <row r="2086" spans="1:1" x14ac:dyDescent="0.4">
      <c r="A2086">
        <v>6705</v>
      </c>
    </row>
    <row r="2087" spans="1:1" x14ac:dyDescent="0.4">
      <c r="A2087">
        <v>6667</v>
      </c>
    </row>
    <row r="2088" spans="1:1" x14ac:dyDescent="0.4">
      <c r="A2088">
        <v>5300</v>
      </c>
    </row>
    <row r="2089" spans="1:1" x14ac:dyDescent="0.4">
      <c r="A2089">
        <v>3273</v>
      </c>
    </row>
    <row r="2090" spans="1:1" x14ac:dyDescent="0.4">
      <c r="A2090">
        <v>5726</v>
      </c>
    </row>
    <row r="2091" spans="1:1" x14ac:dyDescent="0.4">
      <c r="A2091">
        <v>3923</v>
      </c>
    </row>
    <row r="2092" spans="1:1" x14ac:dyDescent="0.4">
      <c r="A2092">
        <v>4148</v>
      </c>
    </row>
    <row r="2093" spans="1:1" x14ac:dyDescent="0.4">
      <c r="A2093">
        <v>2820</v>
      </c>
    </row>
    <row r="2094" spans="1:1" x14ac:dyDescent="0.4">
      <c r="A2094">
        <v>3081</v>
      </c>
    </row>
    <row r="2095" spans="1:1" x14ac:dyDescent="0.4">
      <c r="A2095">
        <v>3430</v>
      </c>
    </row>
    <row r="2096" spans="1:1" x14ac:dyDescent="0.4">
      <c r="A2096">
        <v>6646</v>
      </c>
    </row>
    <row r="2097" spans="1:1" x14ac:dyDescent="0.4">
      <c r="A2097">
        <v>5759</v>
      </c>
    </row>
    <row r="2098" spans="1:1" x14ac:dyDescent="0.4">
      <c r="A2098">
        <v>5211</v>
      </c>
    </row>
    <row r="2099" spans="1:1" x14ac:dyDescent="0.4">
      <c r="A2099">
        <v>6463</v>
      </c>
    </row>
    <row r="2100" spans="1:1" x14ac:dyDescent="0.4">
      <c r="A2100">
        <v>6658</v>
      </c>
    </row>
    <row r="2101" spans="1:1" x14ac:dyDescent="0.4">
      <c r="A2101">
        <v>6728</v>
      </c>
    </row>
    <row r="2102" spans="1:1" x14ac:dyDescent="0.4">
      <c r="A2102">
        <v>5350</v>
      </c>
    </row>
    <row r="2103" spans="1:1" x14ac:dyDescent="0.4">
      <c r="A2103">
        <v>6591</v>
      </c>
    </row>
    <row r="2104" spans="1:1" x14ac:dyDescent="0.4">
      <c r="A2104">
        <v>3650</v>
      </c>
    </row>
    <row r="2105" spans="1:1" x14ac:dyDescent="0.4">
      <c r="A2105">
        <v>2619</v>
      </c>
    </row>
    <row r="2106" spans="1:1" x14ac:dyDescent="0.4">
      <c r="A2106">
        <v>6550</v>
      </c>
    </row>
    <row r="2107" spans="1:1" x14ac:dyDescent="0.4">
      <c r="A2107">
        <v>5054</v>
      </c>
    </row>
    <row r="2108" spans="1:1" x14ac:dyDescent="0.4">
      <c r="A2108">
        <v>4469</v>
      </c>
    </row>
    <row r="2109" spans="1:1" x14ac:dyDescent="0.4">
      <c r="A2109">
        <v>3430</v>
      </c>
    </row>
    <row r="2110" spans="1:1" x14ac:dyDescent="0.4">
      <c r="A2110">
        <v>3048</v>
      </c>
    </row>
    <row r="2111" spans="1:1" x14ac:dyDescent="0.4">
      <c r="A2111">
        <v>3430</v>
      </c>
    </row>
    <row r="2112" spans="1:1" x14ac:dyDescent="0.4">
      <c r="A2112">
        <v>5119</v>
      </c>
    </row>
    <row r="2113" spans="1:1" x14ac:dyDescent="0.4">
      <c r="A2113">
        <v>5155</v>
      </c>
    </row>
    <row r="2114" spans="1:1" x14ac:dyDescent="0.4">
      <c r="A2114">
        <v>6332</v>
      </c>
    </row>
    <row r="2115" spans="1:1" x14ac:dyDescent="0.4">
      <c r="A2115">
        <v>6511</v>
      </c>
    </row>
    <row r="2116" spans="1:1" x14ac:dyDescent="0.4">
      <c r="A2116">
        <v>5221</v>
      </c>
    </row>
    <row r="2117" spans="1:1" x14ac:dyDescent="0.4">
      <c r="A2117">
        <v>6466</v>
      </c>
    </row>
    <row r="2118" spans="1:1" x14ac:dyDescent="0.4">
      <c r="A2118">
        <v>5651</v>
      </c>
    </row>
    <row r="2119" spans="1:1" x14ac:dyDescent="0.4">
      <c r="A2119">
        <v>3430</v>
      </c>
    </row>
    <row r="2120" spans="1:1" x14ac:dyDescent="0.4">
      <c r="A2120">
        <v>6510</v>
      </c>
    </row>
    <row r="2121" spans="1:1" x14ac:dyDescent="0.4">
      <c r="A2121">
        <v>6709</v>
      </c>
    </row>
    <row r="2122" spans="1:1" x14ac:dyDescent="0.4">
      <c r="A2122">
        <v>6668</v>
      </c>
    </row>
    <row r="2123" spans="1:1" x14ac:dyDescent="0.4">
      <c r="A2123">
        <v>3650</v>
      </c>
    </row>
    <row r="2124" spans="1:1" x14ac:dyDescent="0.4">
      <c r="A2124">
        <v>6521</v>
      </c>
    </row>
    <row r="2125" spans="1:1" x14ac:dyDescent="0.4">
      <c r="A2125">
        <v>5722</v>
      </c>
    </row>
    <row r="2126" spans="1:1" x14ac:dyDescent="0.4">
      <c r="A2126">
        <v>5477</v>
      </c>
    </row>
    <row r="2127" spans="1:1" x14ac:dyDescent="0.4">
      <c r="A2127">
        <v>6444</v>
      </c>
    </row>
    <row r="2128" spans="1:1" x14ac:dyDescent="0.4">
      <c r="A2128">
        <v>6599</v>
      </c>
    </row>
    <row r="2129" spans="1:1" x14ac:dyDescent="0.4">
      <c r="A2129">
        <v>6687</v>
      </c>
    </row>
    <row r="2130" spans="1:1" x14ac:dyDescent="0.4">
      <c r="A2130">
        <v>5345</v>
      </c>
    </row>
    <row r="2131" spans="1:1" x14ac:dyDescent="0.4">
      <c r="A2131">
        <v>6633</v>
      </c>
    </row>
    <row r="2132" spans="1:1" x14ac:dyDescent="0.4">
      <c r="A2132">
        <v>5784</v>
      </c>
    </row>
    <row r="2133" spans="1:1" x14ac:dyDescent="0.4">
      <c r="A2133">
        <v>5213</v>
      </c>
    </row>
    <row r="2134" spans="1:1" x14ac:dyDescent="0.4">
      <c r="A2134">
        <v>6000</v>
      </c>
    </row>
    <row r="2135" spans="1:1" x14ac:dyDescent="0.4">
      <c r="A2135">
        <v>6469</v>
      </c>
    </row>
    <row r="2136" spans="1:1" x14ac:dyDescent="0.4">
      <c r="A2136">
        <v>6519</v>
      </c>
    </row>
    <row r="2137" spans="1:1" x14ac:dyDescent="0.4">
      <c r="A2137">
        <v>5292</v>
      </c>
    </row>
    <row r="2138" spans="1:1" x14ac:dyDescent="0.4">
      <c r="A2138">
        <v>6643</v>
      </c>
    </row>
    <row r="2139" spans="1:1" x14ac:dyDescent="0.4">
      <c r="A2139">
        <v>5813</v>
      </c>
    </row>
    <row r="2140" spans="1:1" x14ac:dyDescent="0.4">
      <c r="A2140">
        <v>5319</v>
      </c>
    </row>
    <row r="2141" spans="1:1" x14ac:dyDescent="0.4">
      <c r="A2141">
        <v>6571</v>
      </c>
    </row>
    <row r="2142" spans="1:1" x14ac:dyDescent="0.4">
      <c r="A2142">
        <v>6955</v>
      </c>
    </row>
    <row r="2143" spans="1:1" x14ac:dyDescent="0.4">
      <c r="A2143">
        <v>6972</v>
      </c>
    </row>
    <row r="2144" spans="1:1" x14ac:dyDescent="0.4">
      <c r="A2144">
        <v>5542</v>
      </c>
    </row>
    <row r="2145" spans="1:1" x14ac:dyDescent="0.4">
      <c r="A2145">
        <v>6912</v>
      </c>
    </row>
    <row r="2146" spans="1:1" x14ac:dyDescent="0.4">
      <c r="A2146">
        <v>6078</v>
      </c>
    </row>
    <row r="2147" spans="1:1" x14ac:dyDescent="0.4">
      <c r="A2147">
        <v>5498</v>
      </c>
    </row>
    <row r="2148" spans="1:1" x14ac:dyDescent="0.4">
      <c r="A2148">
        <v>6713</v>
      </c>
    </row>
    <row r="2149" spans="1:1" x14ac:dyDescent="0.4">
      <c r="A2149">
        <v>6979</v>
      </c>
    </row>
    <row r="2150" spans="1:1" x14ac:dyDescent="0.4">
      <c r="A2150">
        <v>6916</v>
      </c>
    </row>
    <row r="2151" spans="1:1" x14ac:dyDescent="0.4">
      <c r="A2151">
        <v>5570</v>
      </c>
    </row>
    <row r="2152" spans="1:1" x14ac:dyDescent="0.4">
      <c r="A2152">
        <v>3650</v>
      </c>
    </row>
    <row r="2153" spans="1:1" x14ac:dyDescent="0.4">
      <c r="A2153">
        <v>6029</v>
      </c>
    </row>
    <row r="2154" spans="1:1" x14ac:dyDescent="0.4">
      <c r="A2154">
        <v>5449</v>
      </c>
    </row>
    <row r="2155" spans="1:1" x14ac:dyDescent="0.4">
      <c r="A2155">
        <v>6832</v>
      </c>
    </row>
    <row r="2156" spans="1:1" x14ac:dyDescent="0.4">
      <c r="A2156">
        <v>7002</v>
      </c>
    </row>
    <row r="2157" spans="1:1" x14ac:dyDescent="0.4">
      <c r="A2157">
        <v>7133</v>
      </c>
    </row>
    <row r="2158" spans="1:1" x14ac:dyDescent="0.4">
      <c r="A2158">
        <v>5704</v>
      </c>
    </row>
    <row r="2159" spans="1:1" x14ac:dyDescent="0.4">
      <c r="A2159">
        <v>5165</v>
      </c>
    </row>
    <row r="2160" spans="1:1" x14ac:dyDescent="0.4">
      <c r="A2160">
        <v>3430</v>
      </c>
    </row>
    <row r="2161" spans="1:1" x14ac:dyDescent="0.4">
      <c r="A2161">
        <v>5420</v>
      </c>
    </row>
    <row r="2162" spans="1:1" x14ac:dyDescent="0.4">
      <c r="A2162">
        <v>3430</v>
      </c>
    </row>
    <row r="2163" spans="1:1" x14ac:dyDescent="0.4">
      <c r="A2163">
        <v>6832</v>
      </c>
    </row>
    <row r="2164" spans="1:1" x14ac:dyDescent="0.4">
      <c r="A2164">
        <v>5467</v>
      </c>
    </row>
    <row r="2165" spans="1:1" x14ac:dyDescent="0.4">
      <c r="A2165">
        <v>3758</v>
      </c>
    </row>
    <row r="2166" spans="1:1" x14ac:dyDescent="0.4">
      <c r="A2166">
        <v>3042</v>
      </c>
    </row>
    <row r="2167" spans="1:1" x14ac:dyDescent="0.4">
      <c r="A2167">
        <v>2979</v>
      </c>
    </row>
    <row r="2168" spans="1:1" x14ac:dyDescent="0.4">
      <c r="A2168">
        <v>2970</v>
      </c>
    </row>
    <row r="2169" spans="1:1" x14ac:dyDescent="0.4">
      <c r="A2169">
        <v>6262</v>
      </c>
    </row>
    <row r="2170" spans="1:1" x14ac:dyDescent="0.4">
      <c r="A2170">
        <v>4420</v>
      </c>
    </row>
    <row r="2171" spans="1:1" x14ac:dyDescent="0.4">
      <c r="A2171">
        <v>2660</v>
      </c>
    </row>
    <row r="2172" spans="1:1" x14ac:dyDescent="0.4">
      <c r="A2172">
        <v>5435</v>
      </c>
    </row>
    <row r="2173" spans="1:1" x14ac:dyDescent="0.4">
      <c r="A2173">
        <v>3430</v>
      </c>
    </row>
    <row r="2174" spans="1:1" x14ac:dyDescent="0.4">
      <c r="A2174">
        <v>6124</v>
      </c>
    </row>
    <row r="2175" spans="1:1" x14ac:dyDescent="0.4">
      <c r="A2175">
        <v>4646</v>
      </c>
    </row>
    <row r="2176" spans="1:1" x14ac:dyDescent="0.4">
      <c r="A2176">
        <v>5035</v>
      </c>
    </row>
    <row r="2177" spans="1:1" x14ac:dyDescent="0.4">
      <c r="A2177">
        <v>3650</v>
      </c>
    </row>
    <row r="2178" spans="1:1" x14ac:dyDescent="0.4">
      <c r="A2178">
        <v>3855</v>
      </c>
    </row>
    <row r="2179" spans="1:1" x14ac:dyDescent="0.4">
      <c r="A2179">
        <v>3182</v>
      </c>
    </row>
    <row r="2180" spans="1:1" x14ac:dyDescent="0.4">
      <c r="A2180">
        <v>8023</v>
      </c>
    </row>
    <row r="2181" spans="1:1" x14ac:dyDescent="0.4">
      <c r="A2181">
        <v>3430</v>
      </c>
    </row>
    <row r="2182" spans="1:1" x14ac:dyDescent="0.4">
      <c r="A2182">
        <v>4966</v>
      </c>
    </row>
    <row r="2183" spans="1:1" x14ac:dyDescent="0.4">
      <c r="A2183">
        <v>2933</v>
      </c>
    </row>
    <row r="2184" spans="1:1" x14ac:dyDescent="0.4">
      <c r="A2184">
        <v>7105</v>
      </c>
    </row>
    <row r="2185" spans="1:1" x14ac:dyDescent="0.4">
      <c r="A2185">
        <v>3430</v>
      </c>
    </row>
    <row r="2186" spans="1:1" x14ac:dyDescent="0.4">
      <c r="A2186">
        <v>4536</v>
      </c>
    </row>
    <row r="2187" spans="1:1" x14ac:dyDescent="0.4">
      <c r="A2187">
        <v>3862</v>
      </c>
    </row>
    <row r="2188" spans="1:1" x14ac:dyDescent="0.4">
      <c r="A2188">
        <v>3746</v>
      </c>
    </row>
    <row r="2189" spans="1:1" x14ac:dyDescent="0.4">
      <c r="A2189">
        <v>3430</v>
      </c>
    </row>
    <row r="2190" spans="1:1" x14ac:dyDescent="0.4">
      <c r="A2190">
        <v>3092</v>
      </c>
    </row>
    <row r="2191" spans="1:1" x14ac:dyDescent="0.4">
      <c r="A2191">
        <v>3198</v>
      </c>
    </row>
    <row r="2192" spans="1:1" x14ac:dyDescent="0.4">
      <c r="A2192">
        <v>3650</v>
      </c>
    </row>
    <row r="2193" spans="1:1" x14ac:dyDescent="0.4">
      <c r="A2193">
        <v>3890</v>
      </c>
    </row>
    <row r="2194" spans="1:1" x14ac:dyDescent="0.4">
      <c r="A2194">
        <v>4360</v>
      </c>
    </row>
    <row r="2195" spans="1:1" x14ac:dyDescent="0.4">
      <c r="A2195">
        <v>3695</v>
      </c>
    </row>
    <row r="2196" spans="1:1" x14ac:dyDescent="0.4">
      <c r="A2196">
        <v>3430</v>
      </c>
    </row>
    <row r="2197" spans="1:1" x14ac:dyDescent="0.4">
      <c r="A2197">
        <v>5496</v>
      </c>
    </row>
    <row r="2198" spans="1:1" x14ac:dyDescent="0.4">
      <c r="A2198">
        <v>3430</v>
      </c>
    </row>
    <row r="2199" spans="1:1" x14ac:dyDescent="0.4">
      <c r="A2199">
        <v>4647</v>
      </c>
    </row>
    <row r="2200" spans="1:1" x14ac:dyDescent="0.4">
      <c r="A2200">
        <v>3879</v>
      </c>
    </row>
    <row r="2201" spans="1:1" x14ac:dyDescent="0.4">
      <c r="A2201">
        <v>4363</v>
      </c>
    </row>
    <row r="2202" spans="1:1" x14ac:dyDescent="0.4">
      <c r="A2202">
        <v>2593</v>
      </c>
    </row>
    <row r="2203" spans="1:1" x14ac:dyDescent="0.4">
      <c r="A2203">
        <v>2784</v>
      </c>
    </row>
    <row r="2204" spans="1:1" x14ac:dyDescent="0.4">
      <c r="A2204">
        <v>3530</v>
      </c>
    </row>
    <row r="2205" spans="1:1" x14ac:dyDescent="0.4">
      <c r="A2205">
        <v>7229</v>
      </c>
    </row>
    <row r="2206" spans="1:1" x14ac:dyDescent="0.4">
      <c r="A2206">
        <v>6971</v>
      </c>
    </row>
    <row r="2207" spans="1:1" x14ac:dyDescent="0.4">
      <c r="A2207">
        <v>5362</v>
      </c>
    </row>
    <row r="2208" spans="1:1" x14ac:dyDescent="0.4">
      <c r="A2208">
        <v>3060</v>
      </c>
    </row>
    <row r="2209" spans="1:1" x14ac:dyDescent="0.4">
      <c r="A2209">
        <v>2926</v>
      </c>
    </row>
    <row r="2210" spans="1:1" x14ac:dyDescent="0.4">
      <c r="A2210">
        <v>5352</v>
      </c>
    </row>
    <row r="2211" spans="1:1" x14ac:dyDescent="0.4">
      <c r="A2211">
        <v>4754</v>
      </c>
    </row>
    <row r="2212" spans="1:1" x14ac:dyDescent="0.4">
      <c r="A2212">
        <v>3650</v>
      </c>
    </row>
    <row r="2213" spans="1:1" x14ac:dyDescent="0.4">
      <c r="A2213">
        <v>5860</v>
      </c>
    </row>
    <row r="2214" spans="1:1" x14ac:dyDescent="0.4">
      <c r="A2214">
        <v>3430</v>
      </c>
    </row>
    <row r="2215" spans="1:1" x14ac:dyDescent="0.4">
      <c r="A2215">
        <v>5945</v>
      </c>
    </row>
    <row r="2216" spans="1:1" x14ac:dyDescent="0.4">
      <c r="A2216">
        <v>4290</v>
      </c>
    </row>
    <row r="2217" spans="1:1" x14ac:dyDescent="0.4">
      <c r="A2217">
        <v>3430</v>
      </c>
    </row>
    <row r="2218" spans="1:1" x14ac:dyDescent="0.4">
      <c r="A2218">
        <v>3254</v>
      </c>
    </row>
    <row r="2219" spans="1:1" x14ac:dyDescent="0.4">
      <c r="A2219">
        <v>6799</v>
      </c>
    </row>
    <row r="2220" spans="1:1" x14ac:dyDescent="0.4">
      <c r="A2220">
        <v>5135</v>
      </c>
    </row>
    <row r="2221" spans="1:1" x14ac:dyDescent="0.4">
      <c r="A2221">
        <v>3430</v>
      </c>
    </row>
    <row r="2222" spans="1:1" x14ac:dyDescent="0.4">
      <c r="A2222">
        <v>6090</v>
      </c>
    </row>
    <row r="2223" spans="1:1" x14ac:dyDescent="0.4">
      <c r="A2223">
        <v>3430</v>
      </c>
    </row>
    <row r="2224" spans="1:1" x14ac:dyDescent="0.4">
      <c r="A2224">
        <v>5346</v>
      </c>
    </row>
    <row r="2225" spans="1:1" x14ac:dyDescent="0.4">
      <c r="A2225">
        <v>5097</v>
      </c>
    </row>
    <row r="2226" spans="1:1" x14ac:dyDescent="0.4">
      <c r="A2226">
        <v>3650</v>
      </c>
    </row>
    <row r="2227" spans="1:1" x14ac:dyDescent="0.4">
      <c r="A2227">
        <v>3045</v>
      </c>
    </row>
    <row r="2228" spans="1:1" x14ac:dyDescent="0.4">
      <c r="A2228">
        <v>3430</v>
      </c>
    </row>
    <row r="2229" spans="1:1" x14ac:dyDescent="0.4">
      <c r="A2229">
        <v>6332</v>
      </c>
    </row>
    <row r="2230" spans="1:1" x14ac:dyDescent="0.4">
      <c r="A2230">
        <v>3430</v>
      </c>
    </row>
    <row r="2231" spans="1:1" x14ac:dyDescent="0.4">
      <c r="A2231">
        <v>5217</v>
      </c>
    </row>
    <row r="2232" spans="1:1" x14ac:dyDescent="0.4">
      <c r="A2232">
        <v>5043</v>
      </c>
    </row>
    <row r="2233" spans="1:1" x14ac:dyDescent="0.4">
      <c r="A2233">
        <v>3197</v>
      </c>
    </row>
    <row r="2234" spans="1:1" x14ac:dyDescent="0.4">
      <c r="A2234">
        <v>3537</v>
      </c>
    </row>
    <row r="2235" spans="1:1" x14ac:dyDescent="0.4">
      <c r="A2235">
        <v>5701</v>
      </c>
    </row>
    <row r="2236" spans="1:1" x14ac:dyDescent="0.4">
      <c r="A2236">
        <v>5475</v>
      </c>
    </row>
    <row r="2237" spans="1:1" x14ac:dyDescent="0.4">
      <c r="A2237">
        <v>3430</v>
      </c>
    </row>
    <row r="2238" spans="1:1" x14ac:dyDescent="0.4">
      <c r="A2238">
        <v>5671</v>
      </c>
    </row>
    <row r="2239" spans="1:1" x14ac:dyDescent="0.4">
      <c r="A2239">
        <v>3430</v>
      </c>
    </row>
    <row r="2240" spans="1:1" x14ac:dyDescent="0.4">
      <c r="A2240">
        <v>2716</v>
      </c>
    </row>
    <row r="2241" spans="1:1" x14ac:dyDescent="0.4">
      <c r="A2241">
        <v>6603</v>
      </c>
    </row>
    <row r="2242" spans="1:1" x14ac:dyDescent="0.4">
      <c r="A2242">
        <v>3430</v>
      </c>
    </row>
    <row r="2243" spans="1:1" x14ac:dyDescent="0.4">
      <c r="A2243">
        <v>3650</v>
      </c>
    </row>
    <row r="2244" spans="1:1" x14ac:dyDescent="0.4">
      <c r="A2244">
        <v>4548</v>
      </c>
    </row>
    <row r="2245" spans="1:1" x14ac:dyDescent="0.4">
      <c r="A2245">
        <v>2698</v>
      </c>
    </row>
    <row r="2246" spans="1:1" x14ac:dyDescent="0.4">
      <c r="A2246">
        <v>3383</v>
      </c>
    </row>
    <row r="2247" spans="1:1" x14ac:dyDescent="0.4">
      <c r="A2247">
        <v>6715</v>
      </c>
    </row>
    <row r="2248" spans="1:1" x14ac:dyDescent="0.4">
      <c r="A2248">
        <v>4917</v>
      </c>
    </row>
    <row r="2249" spans="1:1" x14ac:dyDescent="0.4">
      <c r="A2249">
        <v>3430</v>
      </c>
    </row>
    <row r="2250" spans="1:1" x14ac:dyDescent="0.4">
      <c r="A2250">
        <v>5976</v>
      </c>
    </row>
    <row r="2251" spans="1:1" x14ac:dyDescent="0.4">
      <c r="A2251">
        <v>3430</v>
      </c>
    </row>
    <row r="2252" spans="1:1" x14ac:dyDescent="0.4">
      <c r="A2252">
        <v>3430</v>
      </c>
    </row>
    <row r="2253" spans="1:1" x14ac:dyDescent="0.4">
      <c r="A2253">
        <v>5712</v>
      </c>
    </row>
    <row r="2254" spans="1:1" x14ac:dyDescent="0.4">
      <c r="A2254">
        <v>3430</v>
      </c>
    </row>
    <row r="2255" spans="1:1" x14ac:dyDescent="0.4">
      <c r="A2255">
        <v>6248</v>
      </c>
    </row>
    <row r="2256" spans="1:1" x14ac:dyDescent="0.4">
      <c r="A2256">
        <v>3917</v>
      </c>
    </row>
    <row r="2257" spans="1:1" x14ac:dyDescent="0.4">
      <c r="A2257">
        <v>3132</v>
      </c>
    </row>
    <row r="2258" spans="1:1" x14ac:dyDescent="0.4">
      <c r="A2258">
        <v>3021</v>
      </c>
    </row>
    <row r="2259" spans="1:1" x14ac:dyDescent="0.4">
      <c r="A2259">
        <v>5659</v>
      </c>
    </row>
    <row r="2260" spans="1:1" x14ac:dyDescent="0.4">
      <c r="A2260">
        <v>5076</v>
      </c>
    </row>
    <row r="2261" spans="1:1" x14ac:dyDescent="0.4">
      <c r="A2261">
        <v>3650</v>
      </c>
    </row>
    <row r="2262" spans="1:1" x14ac:dyDescent="0.4">
      <c r="A2262">
        <v>6585</v>
      </c>
    </row>
    <row r="2263" spans="1:1" x14ac:dyDescent="0.4">
      <c r="A2263">
        <v>3430</v>
      </c>
    </row>
    <row r="2264" spans="1:1" x14ac:dyDescent="0.4">
      <c r="A2264">
        <v>3430</v>
      </c>
    </row>
    <row r="2265" spans="1:1" x14ac:dyDescent="0.4">
      <c r="A2265">
        <v>3430</v>
      </c>
    </row>
    <row r="2266" spans="1:1" x14ac:dyDescent="0.4">
      <c r="A2266">
        <v>3430</v>
      </c>
    </row>
    <row r="2267" spans="1:1" x14ac:dyDescent="0.4">
      <c r="A2267">
        <v>3650</v>
      </c>
    </row>
    <row r="2268" spans="1:1" x14ac:dyDescent="0.4">
      <c r="A2268">
        <v>3430</v>
      </c>
    </row>
    <row r="2269" spans="1:1" x14ac:dyDescent="0.4">
      <c r="A2269">
        <v>3430</v>
      </c>
    </row>
    <row r="2270" spans="1:1" x14ac:dyDescent="0.4">
      <c r="A2270">
        <v>3430</v>
      </c>
    </row>
    <row r="2271" spans="1:1" x14ac:dyDescent="0.4">
      <c r="A2271">
        <v>3430</v>
      </c>
    </row>
    <row r="2272" spans="1:1" x14ac:dyDescent="0.4">
      <c r="A2272">
        <v>3430</v>
      </c>
    </row>
    <row r="2273" spans="1:1" x14ac:dyDescent="0.4">
      <c r="A2273">
        <v>3430</v>
      </c>
    </row>
    <row r="2274" spans="1:1" x14ac:dyDescent="0.4">
      <c r="A2274">
        <v>3430</v>
      </c>
    </row>
    <row r="2275" spans="1:1" x14ac:dyDescent="0.4">
      <c r="A2275">
        <v>3430</v>
      </c>
    </row>
    <row r="2276" spans="1:1" x14ac:dyDescent="0.4">
      <c r="A2276">
        <v>3430</v>
      </c>
    </row>
    <row r="2277" spans="1:1" x14ac:dyDescent="0.4">
      <c r="A2277">
        <v>3430</v>
      </c>
    </row>
    <row r="2278" spans="1:1" x14ac:dyDescent="0.4">
      <c r="A2278">
        <v>3430</v>
      </c>
    </row>
    <row r="2279" spans="1:1" x14ac:dyDescent="0.4">
      <c r="A2279">
        <v>3430</v>
      </c>
    </row>
    <row r="2280" spans="1:1" x14ac:dyDescent="0.4">
      <c r="A2280">
        <v>3430</v>
      </c>
    </row>
    <row r="2281" spans="1:1" x14ac:dyDescent="0.4">
      <c r="A2281">
        <v>3430</v>
      </c>
    </row>
    <row r="2282" spans="1:1" x14ac:dyDescent="0.4">
      <c r="A2282">
        <v>3430</v>
      </c>
    </row>
    <row r="2283" spans="1:1" x14ac:dyDescent="0.4">
      <c r="A2283">
        <v>3430</v>
      </c>
    </row>
    <row r="2284" spans="1:1" x14ac:dyDescent="0.4">
      <c r="A2284">
        <v>3430</v>
      </c>
    </row>
    <row r="2285" spans="1:1" x14ac:dyDescent="0.4">
      <c r="A2285">
        <v>3430</v>
      </c>
    </row>
    <row r="2286" spans="1:1" x14ac:dyDescent="0.4">
      <c r="A2286">
        <v>3650</v>
      </c>
    </row>
    <row r="2287" spans="1:1" x14ac:dyDescent="0.4">
      <c r="A2287">
        <v>3430</v>
      </c>
    </row>
    <row r="2288" spans="1:1" x14ac:dyDescent="0.4">
      <c r="A2288">
        <v>3430</v>
      </c>
    </row>
    <row r="2289" spans="1:1" x14ac:dyDescent="0.4">
      <c r="A2289">
        <v>3430</v>
      </c>
    </row>
    <row r="2290" spans="1:1" x14ac:dyDescent="0.4">
      <c r="A2290">
        <v>3430</v>
      </c>
    </row>
    <row r="2291" spans="1:1" x14ac:dyDescent="0.4">
      <c r="A2291">
        <v>3430</v>
      </c>
    </row>
    <row r="2292" spans="1:1" x14ac:dyDescent="0.4">
      <c r="A2292">
        <v>3430</v>
      </c>
    </row>
    <row r="2293" spans="1:1" x14ac:dyDescent="0.4">
      <c r="A2293">
        <v>3430</v>
      </c>
    </row>
    <row r="2294" spans="1:1" x14ac:dyDescent="0.4">
      <c r="A2294">
        <v>3430</v>
      </c>
    </row>
    <row r="2295" spans="1:1" x14ac:dyDescent="0.4">
      <c r="A2295">
        <v>3430</v>
      </c>
    </row>
    <row r="2296" spans="1:1" x14ac:dyDescent="0.4">
      <c r="A2296">
        <v>3430</v>
      </c>
    </row>
    <row r="2297" spans="1:1" x14ac:dyDescent="0.4">
      <c r="A2297">
        <v>3430</v>
      </c>
    </row>
    <row r="2298" spans="1:1" x14ac:dyDescent="0.4">
      <c r="A2298">
        <v>3430</v>
      </c>
    </row>
    <row r="2299" spans="1:1" x14ac:dyDescent="0.4">
      <c r="A2299">
        <v>3430</v>
      </c>
    </row>
    <row r="2300" spans="1:1" x14ac:dyDescent="0.4">
      <c r="A2300">
        <v>3430</v>
      </c>
    </row>
    <row r="2301" spans="1:1" x14ac:dyDescent="0.4">
      <c r="A2301">
        <v>3430</v>
      </c>
    </row>
    <row r="2302" spans="1:1" x14ac:dyDescent="0.4">
      <c r="A2302">
        <v>3430</v>
      </c>
    </row>
    <row r="2303" spans="1:1" x14ac:dyDescent="0.4">
      <c r="A2303">
        <v>3430</v>
      </c>
    </row>
    <row r="2304" spans="1:1" x14ac:dyDescent="0.4">
      <c r="A2304">
        <v>3430</v>
      </c>
    </row>
    <row r="2305" spans="1:1" x14ac:dyDescent="0.4">
      <c r="A2305">
        <v>3430</v>
      </c>
    </row>
    <row r="2306" spans="1:1" x14ac:dyDescent="0.4">
      <c r="A2306">
        <v>3430</v>
      </c>
    </row>
    <row r="2307" spans="1:1" x14ac:dyDescent="0.4">
      <c r="A2307">
        <v>3430</v>
      </c>
    </row>
    <row r="2308" spans="1:1" x14ac:dyDescent="0.4">
      <c r="A2308">
        <v>3430</v>
      </c>
    </row>
    <row r="2309" spans="1:1" x14ac:dyDescent="0.4">
      <c r="A2309">
        <v>3650</v>
      </c>
    </row>
    <row r="2310" spans="1:1" x14ac:dyDescent="0.4">
      <c r="A2310">
        <v>3430</v>
      </c>
    </row>
    <row r="2311" spans="1:1" x14ac:dyDescent="0.4">
      <c r="A2311">
        <v>3430</v>
      </c>
    </row>
    <row r="2312" spans="1:1" x14ac:dyDescent="0.4">
      <c r="A2312">
        <v>3430</v>
      </c>
    </row>
    <row r="2313" spans="1:1" x14ac:dyDescent="0.4">
      <c r="A2313">
        <v>3430</v>
      </c>
    </row>
    <row r="2314" spans="1:1" x14ac:dyDescent="0.4">
      <c r="A2314">
        <v>3430</v>
      </c>
    </row>
    <row r="2315" spans="1:1" x14ac:dyDescent="0.4">
      <c r="A2315">
        <v>3430</v>
      </c>
    </row>
    <row r="2316" spans="1:1" x14ac:dyDescent="0.4">
      <c r="A2316">
        <v>3430</v>
      </c>
    </row>
    <row r="2317" spans="1:1" x14ac:dyDescent="0.4">
      <c r="A2317">
        <v>3430</v>
      </c>
    </row>
    <row r="2318" spans="1:1" x14ac:dyDescent="0.4">
      <c r="A2318">
        <v>3430</v>
      </c>
    </row>
    <row r="2319" spans="1:1" x14ac:dyDescent="0.4">
      <c r="A2319">
        <v>3430</v>
      </c>
    </row>
    <row r="2320" spans="1:1" x14ac:dyDescent="0.4">
      <c r="A2320">
        <v>3650</v>
      </c>
    </row>
    <row r="2321" spans="1:1" x14ac:dyDescent="0.4">
      <c r="A2321">
        <v>3430</v>
      </c>
    </row>
    <row r="2322" spans="1:1" x14ac:dyDescent="0.4">
      <c r="A2322">
        <v>3430</v>
      </c>
    </row>
    <row r="2323" spans="1:1" x14ac:dyDescent="0.4">
      <c r="A2323">
        <v>3430</v>
      </c>
    </row>
    <row r="2324" spans="1:1" x14ac:dyDescent="0.4">
      <c r="A2324">
        <v>3430</v>
      </c>
    </row>
    <row r="2325" spans="1:1" x14ac:dyDescent="0.4">
      <c r="A2325">
        <v>3430</v>
      </c>
    </row>
    <row r="2326" spans="1:1" x14ac:dyDescent="0.4">
      <c r="A2326">
        <v>3430</v>
      </c>
    </row>
    <row r="2327" spans="1:1" x14ac:dyDescent="0.4">
      <c r="A2327">
        <v>3430</v>
      </c>
    </row>
    <row r="2328" spans="1:1" x14ac:dyDescent="0.4">
      <c r="A2328">
        <v>3430</v>
      </c>
    </row>
    <row r="2329" spans="1:1" x14ac:dyDescent="0.4">
      <c r="A2329">
        <v>3430</v>
      </c>
    </row>
    <row r="2330" spans="1:1" x14ac:dyDescent="0.4">
      <c r="A2330">
        <v>3650</v>
      </c>
    </row>
    <row r="2331" spans="1:1" x14ac:dyDescent="0.4">
      <c r="A2331">
        <v>3430</v>
      </c>
    </row>
    <row r="2332" spans="1:1" x14ac:dyDescent="0.4">
      <c r="A2332">
        <v>3430</v>
      </c>
    </row>
    <row r="2333" spans="1:1" x14ac:dyDescent="0.4">
      <c r="A2333">
        <v>3430</v>
      </c>
    </row>
    <row r="2334" spans="1:1" x14ac:dyDescent="0.4">
      <c r="A2334">
        <v>3430</v>
      </c>
    </row>
    <row r="2335" spans="1:1" x14ac:dyDescent="0.4">
      <c r="A2335">
        <v>3430</v>
      </c>
    </row>
    <row r="2336" spans="1:1" x14ac:dyDescent="0.4">
      <c r="A2336">
        <v>3430</v>
      </c>
    </row>
    <row r="2337" spans="1:1" x14ac:dyDescent="0.4">
      <c r="A2337">
        <v>3430</v>
      </c>
    </row>
    <row r="2338" spans="1:1" x14ac:dyDescent="0.4">
      <c r="A2338">
        <v>3430</v>
      </c>
    </row>
    <row r="2339" spans="1:1" x14ac:dyDescent="0.4">
      <c r="A2339">
        <v>3430</v>
      </c>
    </row>
    <row r="2340" spans="1:1" x14ac:dyDescent="0.4">
      <c r="A2340">
        <v>3430</v>
      </c>
    </row>
    <row r="2341" spans="1:1" x14ac:dyDescent="0.4">
      <c r="A2341">
        <v>3650</v>
      </c>
    </row>
    <row r="2342" spans="1:1" x14ac:dyDescent="0.4">
      <c r="A2342">
        <v>3430</v>
      </c>
    </row>
    <row r="2343" spans="1:1" x14ac:dyDescent="0.4">
      <c r="A2343">
        <v>3430</v>
      </c>
    </row>
    <row r="2344" spans="1:1" x14ac:dyDescent="0.4">
      <c r="A2344">
        <v>3430</v>
      </c>
    </row>
    <row r="2345" spans="1:1" x14ac:dyDescent="0.4">
      <c r="A2345">
        <v>3430</v>
      </c>
    </row>
    <row r="2346" spans="1:1" x14ac:dyDescent="0.4">
      <c r="A2346">
        <v>6594</v>
      </c>
    </row>
    <row r="2347" spans="1:1" x14ac:dyDescent="0.4">
      <c r="A2347">
        <v>3430</v>
      </c>
    </row>
    <row r="2348" spans="1:1" x14ac:dyDescent="0.4">
      <c r="A2348">
        <v>6565</v>
      </c>
    </row>
    <row r="2349" spans="1:1" x14ac:dyDescent="0.4">
      <c r="A2349">
        <v>4659</v>
      </c>
    </row>
    <row r="2350" spans="1:1" x14ac:dyDescent="0.4">
      <c r="A2350">
        <v>2609</v>
      </c>
    </row>
    <row r="2351" spans="1:1" x14ac:dyDescent="0.4">
      <c r="A2351">
        <v>3441</v>
      </c>
    </row>
    <row r="2352" spans="1:1" x14ac:dyDescent="0.4">
      <c r="A2352">
        <v>7020</v>
      </c>
    </row>
    <row r="2353" spans="1:1" x14ac:dyDescent="0.4">
      <c r="A2353">
        <v>5020</v>
      </c>
    </row>
    <row r="2354" spans="1:1" x14ac:dyDescent="0.4">
      <c r="A2354">
        <v>3430</v>
      </c>
    </row>
    <row r="2355" spans="1:1" x14ac:dyDescent="0.4">
      <c r="A2355">
        <v>3430</v>
      </c>
    </row>
    <row r="2356" spans="1:1" x14ac:dyDescent="0.4">
      <c r="A2356">
        <v>3650</v>
      </c>
    </row>
    <row r="2357" spans="1:1" x14ac:dyDescent="0.4">
      <c r="A2357">
        <v>3430</v>
      </c>
    </row>
    <row r="2358" spans="1:1" x14ac:dyDescent="0.4">
      <c r="A2358">
        <v>3430</v>
      </c>
    </row>
    <row r="2359" spans="1:1" x14ac:dyDescent="0.4">
      <c r="A2359">
        <v>3430</v>
      </c>
    </row>
    <row r="2360" spans="1:1" x14ac:dyDescent="0.4">
      <c r="A2360">
        <v>3430</v>
      </c>
    </row>
    <row r="2361" spans="1:1" x14ac:dyDescent="0.4">
      <c r="A2361">
        <v>3430</v>
      </c>
    </row>
    <row r="2362" spans="1:1" x14ac:dyDescent="0.4">
      <c r="A2362">
        <v>3430</v>
      </c>
    </row>
    <row r="2363" spans="1:1" x14ac:dyDescent="0.4">
      <c r="A2363">
        <v>3430</v>
      </c>
    </row>
    <row r="2364" spans="1:1" x14ac:dyDescent="0.4">
      <c r="A2364">
        <v>3430</v>
      </c>
    </row>
    <row r="2365" spans="1:1" x14ac:dyDescent="0.4">
      <c r="A2365">
        <v>3430</v>
      </c>
    </row>
    <row r="2366" spans="1:1" x14ac:dyDescent="0.4">
      <c r="A2366">
        <v>3430</v>
      </c>
    </row>
    <row r="2367" spans="1:1" x14ac:dyDescent="0.4">
      <c r="A2367">
        <v>3430</v>
      </c>
    </row>
    <row r="2368" spans="1:1" x14ac:dyDescent="0.4">
      <c r="A2368">
        <v>3430</v>
      </c>
    </row>
    <row r="2369" spans="1:1" x14ac:dyDescent="0.4">
      <c r="A2369">
        <v>3430</v>
      </c>
    </row>
    <row r="2370" spans="1:1" x14ac:dyDescent="0.4">
      <c r="A2370">
        <v>3430</v>
      </c>
    </row>
    <row r="2371" spans="1:1" x14ac:dyDescent="0.4">
      <c r="A2371">
        <v>3650</v>
      </c>
    </row>
    <row r="2372" spans="1:1" x14ac:dyDescent="0.4">
      <c r="A2372">
        <v>3430</v>
      </c>
    </row>
    <row r="2373" spans="1:1" x14ac:dyDescent="0.4">
      <c r="A2373">
        <v>3430</v>
      </c>
    </row>
    <row r="2374" spans="1:1" x14ac:dyDescent="0.4">
      <c r="A2374">
        <v>6657</v>
      </c>
    </row>
    <row r="2375" spans="1:1" x14ac:dyDescent="0.4">
      <c r="A2375">
        <v>3430</v>
      </c>
    </row>
    <row r="2376" spans="1:1" x14ac:dyDescent="0.4">
      <c r="A2376">
        <v>6841</v>
      </c>
    </row>
    <row r="2377" spans="1:1" x14ac:dyDescent="0.4">
      <c r="A2377">
        <v>4765</v>
      </c>
    </row>
    <row r="2378" spans="1:1" x14ac:dyDescent="0.4">
      <c r="A2378">
        <v>3650</v>
      </c>
    </row>
    <row r="2379" spans="1:1" x14ac:dyDescent="0.4">
      <c r="A2379">
        <v>3643</v>
      </c>
    </row>
    <row r="2380" spans="1:1" x14ac:dyDescent="0.4">
      <c r="A2380">
        <v>7595</v>
      </c>
    </row>
    <row r="2381" spans="1:1" x14ac:dyDescent="0.4">
      <c r="A2381">
        <v>5774</v>
      </c>
    </row>
    <row r="2382" spans="1:1" x14ac:dyDescent="0.4">
      <c r="A2382">
        <v>3430</v>
      </c>
    </row>
    <row r="2383" spans="1:1" x14ac:dyDescent="0.4">
      <c r="A2383">
        <v>3430</v>
      </c>
    </row>
    <row r="2384" spans="1:1" x14ac:dyDescent="0.4">
      <c r="A2384">
        <v>3430</v>
      </c>
    </row>
    <row r="2385" spans="1:1" x14ac:dyDescent="0.4">
      <c r="A2385">
        <v>3650</v>
      </c>
    </row>
    <row r="2386" spans="1:1" x14ac:dyDescent="0.4">
      <c r="A2386">
        <v>3430</v>
      </c>
    </row>
    <row r="2387" spans="1:1" x14ac:dyDescent="0.4">
      <c r="A2387">
        <v>3430</v>
      </c>
    </row>
    <row r="2388" spans="1:1" x14ac:dyDescent="0.4">
      <c r="A2388">
        <v>3430</v>
      </c>
    </row>
    <row r="2389" spans="1:1" x14ac:dyDescent="0.4">
      <c r="A2389">
        <v>3430</v>
      </c>
    </row>
    <row r="2390" spans="1:1" x14ac:dyDescent="0.4">
      <c r="A2390">
        <v>3430</v>
      </c>
    </row>
    <row r="2391" spans="1:1" x14ac:dyDescent="0.4">
      <c r="A2391">
        <v>3430</v>
      </c>
    </row>
    <row r="2392" spans="1:1" x14ac:dyDescent="0.4">
      <c r="A2392">
        <v>3430</v>
      </c>
    </row>
    <row r="2393" spans="1:1" x14ac:dyDescent="0.4">
      <c r="A2393">
        <v>7058</v>
      </c>
    </row>
    <row r="2394" spans="1:1" x14ac:dyDescent="0.4">
      <c r="A2394">
        <v>3650</v>
      </c>
    </row>
    <row r="2395" spans="1:1" x14ac:dyDescent="0.4">
      <c r="A2395">
        <v>6983</v>
      </c>
    </row>
    <row r="2396" spans="1:1" x14ac:dyDescent="0.4">
      <c r="A2396">
        <v>4391</v>
      </c>
    </row>
    <row r="2397" spans="1:1" x14ac:dyDescent="0.4">
      <c r="A2397">
        <v>3351</v>
      </c>
    </row>
    <row r="2398" spans="1:1" x14ac:dyDescent="0.4">
      <c r="A2398">
        <v>3430</v>
      </c>
    </row>
    <row r="2399" spans="1:1" x14ac:dyDescent="0.4">
      <c r="A2399">
        <v>3430</v>
      </c>
    </row>
    <row r="2400" spans="1:1" x14ac:dyDescent="0.4">
      <c r="A2400">
        <v>3430</v>
      </c>
    </row>
    <row r="2401" spans="1:1" x14ac:dyDescent="0.4">
      <c r="A2401">
        <v>3430</v>
      </c>
    </row>
    <row r="2402" spans="1:1" x14ac:dyDescent="0.4">
      <c r="A2402">
        <v>3430</v>
      </c>
    </row>
    <row r="2403" spans="1:1" x14ac:dyDescent="0.4">
      <c r="A2403">
        <v>3430</v>
      </c>
    </row>
    <row r="2404" spans="1:1" x14ac:dyDescent="0.4">
      <c r="A2404">
        <v>3430</v>
      </c>
    </row>
    <row r="2405" spans="1:1" x14ac:dyDescent="0.4">
      <c r="A2405">
        <v>3430</v>
      </c>
    </row>
    <row r="2406" spans="1:1" x14ac:dyDescent="0.4">
      <c r="A2406">
        <v>3650</v>
      </c>
    </row>
    <row r="2407" spans="1:1" x14ac:dyDescent="0.4">
      <c r="A2407">
        <v>3430</v>
      </c>
    </row>
    <row r="2408" spans="1:1" x14ac:dyDescent="0.4">
      <c r="A2408">
        <v>7053</v>
      </c>
    </row>
    <row r="2409" spans="1:1" x14ac:dyDescent="0.4">
      <c r="A2409">
        <v>3430</v>
      </c>
    </row>
    <row r="2410" spans="1:1" x14ac:dyDescent="0.4">
      <c r="A2410">
        <v>5633</v>
      </c>
    </row>
    <row r="2411" spans="1:1" x14ac:dyDescent="0.4">
      <c r="A2411">
        <v>5537</v>
      </c>
    </row>
    <row r="2412" spans="1:1" x14ac:dyDescent="0.4">
      <c r="A2412">
        <v>3140</v>
      </c>
    </row>
    <row r="2413" spans="1:1" x14ac:dyDescent="0.4">
      <c r="A2413">
        <v>3430</v>
      </c>
    </row>
    <row r="2414" spans="1:1" x14ac:dyDescent="0.4">
      <c r="A2414">
        <v>3430</v>
      </c>
    </row>
    <row r="2415" spans="1:1" x14ac:dyDescent="0.4">
      <c r="A2415">
        <v>3430</v>
      </c>
    </row>
    <row r="2416" spans="1:1" x14ac:dyDescent="0.4">
      <c r="A2416">
        <v>3430</v>
      </c>
    </row>
    <row r="2417" spans="1:1" x14ac:dyDescent="0.4">
      <c r="A2417">
        <v>3430</v>
      </c>
    </row>
    <row r="2418" spans="1:1" x14ac:dyDescent="0.4">
      <c r="A2418">
        <v>3430</v>
      </c>
    </row>
    <row r="2419" spans="1:1" x14ac:dyDescent="0.4">
      <c r="A2419">
        <v>3430</v>
      </c>
    </row>
    <row r="2420" spans="1:1" x14ac:dyDescent="0.4">
      <c r="A2420">
        <v>3430</v>
      </c>
    </row>
    <row r="2421" spans="1:1" x14ac:dyDescent="0.4">
      <c r="A2421">
        <v>3430</v>
      </c>
    </row>
    <row r="2422" spans="1:1" x14ac:dyDescent="0.4">
      <c r="A2422">
        <v>3430</v>
      </c>
    </row>
    <row r="2423" spans="1:1" x14ac:dyDescent="0.4">
      <c r="A2423">
        <v>6678</v>
      </c>
    </row>
    <row r="2424" spans="1:1" x14ac:dyDescent="0.4">
      <c r="A2424">
        <v>3430</v>
      </c>
    </row>
    <row r="2425" spans="1:1" x14ac:dyDescent="0.4">
      <c r="A2425">
        <v>6716</v>
      </c>
    </row>
    <row r="2426" spans="1:1" x14ac:dyDescent="0.4">
      <c r="A2426">
        <v>4952</v>
      </c>
    </row>
    <row r="2427" spans="1:1" x14ac:dyDescent="0.4">
      <c r="A2427">
        <v>2873</v>
      </c>
    </row>
    <row r="2428" spans="1:1" x14ac:dyDescent="0.4">
      <c r="A2428">
        <v>3430</v>
      </c>
    </row>
    <row r="2429" spans="1:1" x14ac:dyDescent="0.4">
      <c r="A2429">
        <v>3430</v>
      </c>
    </row>
    <row r="2430" spans="1:1" x14ac:dyDescent="0.4">
      <c r="A2430">
        <v>3430</v>
      </c>
    </row>
    <row r="2431" spans="1:1" x14ac:dyDescent="0.4">
      <c r="A2431">
        <v>3430</v>
      </c>
    </row>
    <row r="2432" spans="1:1" x14ac:dyDescent="0.4">
      <c r="A2432">
        <v>7579</v>
      </c>
    </row>
    <row r="2433" spans="1:1" x14ac:dyDescent="0.4">
      <c r="A2433">
        <v>3430</v>
      </c>
    </row>
    <row r="2434" spans="1:1" x14ac:dyDescent="0.4">
      <c r="A2434">
        <v>5914</v>
      </c>
    </row>
    <row r="2435" spans="1:1" x14ac:dyDescent="0.4">
      <c r="A2435">
        <v>3430</v>
      </c>
    </row>
    <row r="2436" spans="1:1" x14ac:dyDescent="0.4">
      <c r="A2436">
        <v>3430</v>
      </c>
    </row>
    <row r="2437" spans="1:1" x14ac:dyDescent="0.4">
      <c r="A2437">
        <v>3430</v>
      </c>
    </row>
    <row r="2438" spans="1:1" x14ac:dyDescent="0.4">
      <c r="A2438">
        <v>3430</v>
      </c>
    </row>
    <row r="2439" spans="1:1" x14ac:dyDescent="0.4">
      <c r="A2439">
        <v>6678</v>
      </c>
    </row>
    <row r="2440" spans="1:1" x14ac:dyDescent="0.4">
      <c r="A2440">
        <v>3430</v>
      </c>
    </row>
    <row r="2441" spans="1:1" x14ac:dyDescent="0.4">
      <c r="A2441">
        <v>4253</v>
      </c>
    </row>
    <row r="2442" spans="1:1" x14ac:dyDescent="0.4">
      <c r="A2442">
        <v>5236</v>
      </c>
    </row>
    <row r="2443" spans="1:1" x14ac:dyDescent="0.4">
      <c r="A2443">
        <v>2629</v>
      </c>
    </row>
    <row r="2444" spans="1:1" x14ac:dyDescent="0.4">
      <c r="A2444">
        <v>6235</v>
      </c>
    </row>
    <row r="2445" spans="1:1" x14ac:dyDescent="0.4">
      <c r="A2445">
        <v>3430</v>
      </c>
    </row>
    <row r="2446" spans="1:1" x14ac:dyDescent="0.4">
      <c r="A2446">
        <v>2565</v>
      </c>
    </row>
    <row r="2447" spans="1:1" x14ac:dyDescent="0.4">
      <c r="A2447">
        <v>3650</v>
      </c>
    </row>
    <row r="2448" spans="1:1" x14ac:dyDescent="0.4">
      <c r="A2448">
        <v>4029</v>
      </c>
    </row>
    <row r="2449" spans="1:1" x14ac:dyDescent="0.4">
      <c r="A2449">
        <v>5083</v>
      </c>
    </row>
    <row r="2450" spans="1:1" x14ac:dyDescent="0.4">
      <c r="A2450">
        <v>5300</v>
      </c>
    </row>
    <row r="2451" spans="1:1" x14ac:dyDescent="0.4">
      <c r="A2451">
        <v>5418</v>
      </c>
    </row>
    <row r="2452" spans="1:1" x14ac:dyDescent="0.4">
      <c r="A2452">
        <v>3430</v>
      </c>
    </row>
    <row r="2453" spans="1:1" x14ac:dyDescent="0.4">
      <c r="A2453">
        <v>6382</v>
      </c>
    </row>
    <row r="2454" spans="1:1" x14ac:dyDescent="0.4">
      <c r="A2454">
        <v>3650</v>
      </c>
    </row>
    <row r="2455" spans="1:1" x14ac:dyDescent="0.4">
      <c r="A2455">
        <v>4964</v>
      </c>
    </row>
    <row r="2456" spans="1:1" x14ac:dyDescent="0.4">
      <c r="A2456">
        <v>3430</v>
      </c>
    </row>
    <row r="2457" spans="1:1" x14ac:dyDescent="0.4">
      <c r="A2457">
        <v>3430</v>
      </c>
    </row>
    <row r="2458" spans="1:1" x14ac:dyDescent="0.4">
      <c r="A2458">
        <v>2575</v>
      </c>
    </row>
    <row r="2459" spans="1:1" x14ac:dyDescent="0.4">
      <c r="A2459">
        <v>5109</v>
      </c>
    </row>
    <row r="2460" spans="1:1" x14ac:dyDescent="0.4">
      <c r="A2460">
        <v>3430</v>
      </c>
    </row>
    <row r="2461" spans="1:1" x14ac:dyDescent="0.4">
      <c r="A2461">
        <v>5348</v>
      </c>
    </row>
    <row r="2462" spans="1:1" x14ac:dyDescent="0.4">
      <c r="A2462">
        <v>3430</v>
      </c>
    </row>
    <row r="2463" spans="1:1" x14ac:dyDescent="0.4">
      <c r="A2463">
        <v>5941</v>
      </c>
    </row>
    <row r="2464" spans="1:1" x14ac:dyDescent="0.4">
      <c r="A2464">
        <v>4878</v>
      </c>
    </row>
    <row r="2465" spans="1:1" x14ac:dyDescent="0.4">
      <c r="A2465">
        <v>3743</v>
      </c>
    </row>
    <row r="2466" spans="1:1" x14ac:dyDescent="0.4">
      <c r="A2466">
        <v>3430</v>
      </c>
    </row>
    <row r="2467" spans="1:1" x14ac:dyDescent="0.4">
      <c r="A2467">
        <v>3650</v>
      </c>
    </row>
    <row r="2468" spans="1:1" x14ac:dyDescent="0.4">
      <c r="A2468">
        <v>2924</v>
      </c>
    </row>
    <row r="2469" spans="1:1" x14ac:dyDescent="0.4">
      <c r="A2469">
        <v>5341</v>
      </c>
    </row>
    <row r="2470" spans="1:1" x14ac:dyDescent="0.4">
      <c r="A2470">
        <v>4781</v>
      </c>
    </row>
    <row r="2471" spans="1:1" x14ac:dyDescent="0.4">
      <c r="A2471">
        <v>4293</v>
      </c>
    </row>
    <row r="2472" spans="1:1" x14ac:dyDescent="0.4">
      <c r="A2472">
        <v>2871</v>
      </c>
    </row>
    <row r="2473" spans="1:1" x14ac:dyDescent="0.4">
      <c r="A2473">
        <v>3430</v>
      </c>
    </row>
    <row r="2474" spans="1:1" x14ac:dyDescent="0.4">
      <c r="A2474">
        <v>3385</v>
      </c>
    </row>
    <row r="2475" spans="1:1" x14ac:dyDescent="0.4">
      <c r="A2475">
        <v>4375</v>
      </c>
    </row>
    <row r="2476" spans="1:1" x14ac:dyDescent="0.4">
      <c r="A2476">
        <v>3345</v>
      </c>
    </row>
    <row r="2477" spans="1:1" x14ac:dyDescent="0.4">
      <c r="A2477">
        <v>3430</v>
      </c>
    </row>
    <row r="2478" spans="1:1" x14ac:dyDescent="0.4">
      <c r="A2478">
        <v>3650</v>
      </c>
    </row>
    <row r="2479" spans="1:1" x14ac:dyDescent="0.4">
      <c r="A2479">
        <v>3211</v>
      </c>
    </row>
    <row r="2480" spans="1:1" x14ac:dyDescent="0.4">
      <c r="A2480">
        <v>3430</v>
      </c>
    </row>
    <row r="2481" spans="1:1" x14ac:dyDescent="0.4">
      <c r="A2481">
        <v>3020</v>
      </c>
    </row>
    <row r="2482" spans="1:1" x14ac:dyDescent="0.4">
      <c r="A2482">
        <v>2876</v>
      </c>
    </row>
    <row r="2483" spans="1:1" x14ac:dyDescent="0.4">
      <c r="A2483">
        <v>3371</v>
      </c>
    </row>
    <row r="2484" spans="1:1" x14ac:dyDescent="0.4">
      <c r="A2484">
        <v>2733</v>
      </c>
    </row>
    <row r="2485" spans="1:1" x14ac:dyDescent="0.4">
      <c r="A2485">
        <v>3114</v>
      </c>
    </row>
    <row r="2486" spans="1:1" x14ac:dyDescent="0.4">
      <c r="A2486">
        <v>3397</v>
      </c>
    </row>
    <row r="2487" spans="1:1" x14ac:dyDescent="0.4">
      <c r="A2487">
        <v>5454</v>
      </c>
    </row>
    <row r="2488" spans="1:1" x14ac:dyDescent="0.4">
      <c r="A2488">
        <v>5106</v>
      </c>
    </row>
    <row r="2489" spans="1:1" x14ac:dyDescent="0.4">
      <c r="A2489">
        <v>3880</v>
      </c>
    </row>
    <row r="2490" spans="1:1" x14ac:dyDescent="0.4">
      <c r="A2490">
        <v>3430</v>
      </c>
    </row>
    <row r="2491" spans="1:1" x14ac:dyDescent="0.4">
      <c r="A2491">
        <v>3011</v>
      </c>
    </row>
    <row r="2492" spans="1:1" x14ac:dyDescent="0.4">
      <c r="A2492">
        <v>3650</v>
      </c>
    </row>
    <row r="2493" spans="1:1" x14ac:dyDescent="0.4">
      <c r="A2493">
        <v>5119</v>
      </c>
    </row>
    <row r="2494" spans="1:1" x14ac:dyDescent="0.4">
      <c r="A2494">
        <v>3430</v>
      </c>
    </row>
    <row r="2495" spans="1:1" x14ac:dyDescent="0.4">
      <c r="A2495">
        <v>3147</v>
      </c>
    </row>
    <row r="2496" spans="1:1" x14ac:dyDescent="0.4">
      <c r="A2496">
        <v>3013</v>
      </c>
    </row>
    <row r="2497" spans="1:1" x14ac:dyDescent="0.4">
      <c r="A2497">
        <v>3430</v>
      </c>
    </row>
    <row r="2498" spans="1:1" x14ac:dyDescent="0.4">
      <c r="A2498">
        <v>3430</v>
      </c>
    </row>
    <row r="2499" spans="1:1" x14ac:dyDescent="0.4">
      <c r="A2499">
        <v>3342</v>
      </c>
    </row>
    <row r="2500" spans="1:1" x14ac:dyDescent="0.4">
      <c r="A2500">
        <v>6875</v>
      </c>
    </row>
    <row r="2501" spans="1:1" x14ac:dyDescent="0.4">
      <c r="A2501">
        <v>4083</v>
      </c>
    </row>
    <row r="2502" spans="1:1" x14ac:dyDescent="0.4">
      <c r="A2502">
        <v>3650</v>
      </c>
    </row>
    <row r="2503" spans="1:1" x14ac:dyDescent="0.4">
      <c r="A2503">
        <v>2565</v>
      </c>
    </row>
    <row r="2504" spans="1:1" x14ac:dyDescent="0.4">
      <c r="A2504">
        <v>2570</v>
      </c>
    </row>
    <row r="2505" spans="1:1" x14ac:dyDescent="0.4">
      <c r="A2505">
        <v>3481</v>
      </c>
    </row>
    <row r="2506" spans="1:1" x14ac:dyDescent="0.4">
      <c r="A2506">
        <v>5165</v>
      </c>
    </row>
    <row r="2507" spans="1:1" x14ac:dyDescent="0.4">
      <c r="A2507">
        <v>3039</v>
      </c>
    </row>
    <row r="2508" spans="1:1" x14ac:dyDescent="0.4">
      <c r="A2508">
        <v>2654</v>
      </c>
    </row>
    <row r="2509" spans="1:1" x14ac:dyDescent="0.4">
      <c r="A2509">
        <v>3551</v>
      </c>
    </row>
    <row r="2510" spans="1:1" x14ac:dyDescent="0.4">
      <c r="A2510">
        <v>3163</v>
      </c>
    </row>
    <row r="2511" spans="1:1" x14ac:dyDescent="0.4">
      <c r="A2511">
        <v>2912</v>
      </c>
    </row>
    <row r="2512" spans="1:1" x14ac:dyDescent="0.4">
      <c r="A2512">
        <v>3526</v>
      </c>
    </row>
    <row r="2513" spans="1:1" x14ac:dyDescent="0.4">
      <c r="A2513">
        <v>3650</v>
      </c>
    </row>
    <row r="2514" spans="1:1" x14ac:dyDescent="0.4">
      <c r="A2514">
        <v>3734</v>
      </c>
    </row>
    <row r="2515" spans="1:1" x14ac:dyDescent="0.4">
      <c r="A2515">
        <v>2954</v>
      </c>
    </row>
    <row r="2516" spans="1:1" x14ac:dyDescent="0.4">
      <c r="A2516">
        <v>3776</v>
      </c>
    </row>
    <row r="2517" spans="1:1" x14ac:dyDescent="0.4">
      <c r="A2517">
        <v>3345</v>
      </c>
    </row>
    <row r="2518" spans="1:1" x14ac:dyDescent="0.4">
      <c r="A2518">
        <v>3060</v>
      </c>
    </row>
    <row r="2519" spans="1:1" x14ac:dyDescent="0.4">
      <c r="A2519">
        <v>3712</v>
      </c>
    </row>
    <row r="2520" spans="1:1" x14ac:dyDescent="0.4">
      <c r="A2520">
        <v>3846</v>
      </c>
    </row>
    <row r="2521" spans="1:1" x14ac:dyDescent="0.4">
      <c r="A2521">
        <v>3854</v>
      </c>
    </row>
    <row r="2522" spans="1:1" x14ac:dyDescent="0.4">
      <c r="A2522">
        <v>3082</v>
      </c>
    </row>
    <row r="2523" spans="1:1" x14ac:dyDescent="0.4">
      <c r="A2523">
        <v>3918</v>
      </c>
    </row>
    <row r="2524" spans="1:1" x14ac:dyDescent="0.4">
      <c r="A2524">
        <v>3559</v>
      </c>
    </row>
    <row r="2525" spans="1:1" x14ac:dyDescent="0.4">
      <c r="A2525">
        <v>3223</v>
      </c>
    </row>
    <row r="2526" spans="1:1" x14ac:dyDescent="0.4">
      <c r="A2526">
        <v>4077</v>
      </c>
    </row>
    <row r="2527" spans="1:1" x14ac:dyDescent="0.4">
      <c r="A2527">
        <v>4104</v>
      </c>
    </row>
    <row r="2528" spans="1:1" x14ac:dyDescent="0.4">
      <c r="A2528">
        <v>4011</v>
      </c>
    </row>
    <row r="2529" spans="1:1" x14ac:dyDescent="0.4">
      <c r="A2529">
        <v>3235</v>
      </c>
    </row>
    <row r="2530" spans="1:1" x14ac:dyDescent="0.4">
      <c r="A2530">
        <v>4064</v>
      </c>
    </row>
    <row r="2531" spans="1:1" x14ac:dyDescent="0.4">
      <c r="A2531">
        <v>3682</v>
      </c>
    </row>
    <row r="2532" spans="1:1" x14ac:dyDescent="0.4">
      <c r="A2532">
        <v>3404</v>
      </c>
    </row>
    <row r="2533" spans="1:1" x14ac:dyDescent="0.4">
      <c r="A2533">
        <v>3214</v>
      </c>
    </row>
    <row r="2534" spans="1:1" x14ac:dyDescent="0.4">
      <c r="A2534">
        <v>3372</v>
      </c>
    </row>
    <row r="2535" spans="1:1" x14ac:dyDescent="0.4">
      <c r="A2535">
        <v>3097</v>
      </c>
    </row>
    <row r="2536" spans="1:1" x14ac:dyDescent="0.4">
      <c r="A2536">
        <v>2876</v>
      </c>
    </row>
    <row r="2537" spans="1:1" x14ac:dyDescent="0.4">
      <c r="A2537">
        <v>3680</v>
      </c>
    </row>
    <row r="2538" spans="1:1" x14ac:dyDescent="0.4">
      <c r="A2538">
        <v>3650</v>
      </c>
    </row>
    <row r="2539" spans="1:1" x14ac:dyDescent="0.4">
      <c r="A2539">
        <v>3137</v>
      </c>
    </row>
    <row r="2540" spans="1:1" x14ac:dyDescent="0.4">
      <c r="A2540">
        <v>3737</v>
      </c>
    </row>
    <row r="2541" spans="1:1" x14ac:dyDescent="0.4">
      <c r="A2541">
        <v>3809</v>
      </c>
    </row>
    <row r="2542" spans="1:1" x14ac:dyDescent="0.4">
      <c r="A2542">
        <v>3919</v>
      </c>
    </row>
    <row r="2543" spans="1:1" x14ac:dyDescent="0.4">
      <c r="A2543">
        <v>3254</v>
      </c>
    </row>
    <row r="2544" spans="1:1" x14ac:dyDescent="0.4">
      <c r="A2544">
        <v>4082</v>
      </c>
    </row>
    <row r="2545" spans="1:1" x14ac:dyDescent="0.4">
      <c r="A2545">
        <v>3679</v>
      </c>
    </row>
    <row r="2546" spans="1:1" x14ac:dyDescent="0.4">
      <c r="A2546">
        <v>3357</v>
      </c>
    </row>
    <row r="2547" spans="1:1" x14ac:dyDescent="0.4">
      <c r="A2547">
        <v>3882</v>
      </c>
    </row>
    <row r="2548" spans="1:1" x14ac:dyDescent="0.4">
      <c r="A2548">
        <v>3960</v>
      </c>
    </row>
    <row r="2549" spans="1:1" x14ac:dyDescent="0.4">
      <c r="A2549">
        <v>3840</v>
      </c>
    </row>
    <row r="2550" spans="1:1" x14ac:dyDescent="0.4">
      <c r="A2550">
        <v>2916</v>
      </c>
    </row>
    <row r="2551" spans="1:1" x14ac:dyDescent="0.4">
      <c r="A2551">
        <v>3219</v>
      </c>
    </row>
    <row r="2552" spans="1:1" x14ac:dyDescent="0.4">
      <c r="A2552">
        <v>2825</v>
      </c>
    </row>
    <row r="2553" spans="1:1" x14ac:dyDescent="0.4">
      <c r="A2553">
        <v>3041</v>
      </c>
    </row>
    <row r="2554" spans="1:1" x14ac:dyDescent="0.4">
      <c r="A2554">
        <v>3650</v>
      </c>
    </row>
    <row r="2555" spans="1:1" x14ac:dyDescent="0.4">
      <c r="A2555">
        <v>3667</v>
      </c>
    </row>
    <row r="2556" spans="1:1" x14ac:dyDescent="0.4">
      <c r="A2556">
        <v>3562</v>
      </c>
    </row>
    <row r="2557" spans="1:1" x14ac:dyDescent="0.4">
      <c r="A2557">
        <v>2828</v>
      </c>
    </row>
    <row r="2558" spans="1:1" x14ac:dyDescent="0.4">
      <c r="A2558">
        <v>2723</v>
      </c>
    </row>
    <row r="2559" spans="1:1" x14ac:dyDescent="0.4">
      <c r="A2559">
        <v>3430</v>
      </c>
    </row>
    <row r="2560" spans="1:1" x14ac:dyDescent="0.4">
      <c r="A2560">
        <v>3430</v>
      </c>
    </row>
    <row r="2561" spans="1:1" x14ac:dyDescent="0.4">
      <c r="A2561">
        <v>3077</v>
      </c>
    </row>
    <row r="2562" spans="1:1" x14ac:dyDescent="0.4">
      <c r="A2562">
        <v>3202</v>
      </c>
    </row>
    <row r="2563" spans="1:1" x14ac:dyDescent="0.4">
      <c r="A2563">
        <v>3061</v>
      </c>
    </row>
    <row r="2564" spans="1:1" x14ac:dyDescent="0.4">
      <c r="A2564">
        <v>3430</v>
      </c>
    </row>
    <row r="2565" spans="1:1" x14ac:dyDescent="0.4">
      <c r="A2565">
        <v>2844</v>
      </c>
    </row>
    <row r="2566" spans="1:1" x14ac:dyDescent="0.4">
      <c r="A2566">
        <v>2717</v>
      </c>
    </row>
    <row r="2567" spans="1:1" x14ac:dyDescent="0.4">
      <c r="A2567">
        <v>2635</v>
      </c>
    </row>
    <row r="2568" spans="1:1" x14ac:dyDescent="0.4">
      <c r="A2568">
        <v>3175</v>
      </c>
    </row>
    <row r="2569" spans="1:1" x14ac:dyDescent="0.4">
      <c r="A2569">
        <v>3212</v>
      </c>
    </row>
    <row r="2570" spans="1:1" x14ac:dyDescent="0.4">
      <c r="A2570">
        <v>3650</v>
      </c>
    </row>
    <row r="2571" spans="1:1" x14ac:dyDescent="0.4">
      <c r="A2571">
        <v>2559</v>
      </c>
    </row>
    <row r="2572" spans="1:1" x14ac:dyDescent="0.4">
      <c r="A2572">
        <v>3192</v>
      </c>
    </row>
    <row r="2573" spans="1:1" x14ac:dyDescent="0.4">
      <c r="A2573">
        <v>3430</v>
      </c>
    </row>
    <row r="2574" spans="1:1" x14ac:dyDescent="0.4">
      <c r="A2574">
        <v>3430</v>
      </c>
    </row>
    <row r="2575" spans="1:1" x14ac:dyDescent="0.4">
      <c r="A2575">
        <v>3220</v>
      </c>
    </row>
    <row r="2576" spans="1:1" x14ac:dyDescent="0.4">
      <c r="A2576">
        <v>2816</v>
      </c>
    </row>
    <row r="2577" spans="1:1" x14ac:dyDescent="0.4">
      <c r="A2577">
        <v>3051</v>
      </c>
    </row>
    <row r="2578" spans="1:1" x14ac:dyDescent="0.4">
      <c r="A2578">
        <v>2609</v>
      </c>
    </row>
    <row r="2579" spans="1:1" x14ac:dyDescent="0.4">
      <c r="A2579">
        <v>6673</v>
      </c>
    </row>
    <row r="2580" spans="1:1" x14ac:dyDescent="0.4">
      <c r="A2580">
        <v>4632</v>
      </c>
    </row>
    <row r="2581" spans="1:1" x14ac:dyDescent="0.4">
      <c r="A2581">
        <v>3805</v>
      </c>
    </row>
    <row r="2582" spans="1:1" x14ac:dyDescent="0.4">
      <c r="A2582">
        <v>2980</v>
      </c>
    </row>
    <row r="2583" spans="1:1" x14ac:dyDescent="0.4">
      <c r="A2583">
        <v>3317</v>
      </c>
    </row>
    <row r="2584" spans="1:1" x14ac:dyDescent="0.4">
      <c r="A2584">
        <v>3045</v>
      </c>
    </row>
    <row r="2585" spans="1:1" x14ac:dyDescent="0.4">
      <c r="A2585">
        <v>2605</v>
      </c>
    </row>
    <row r="2586" spans="1:1" x14ac:dyDescent="0.4">
      <c r="A2586">
        <v>6913</v>
      </c>
    </row>
    <row r="2587" spans="1:1" x14ac:dyDescent="0.4">
      <c r="A2587">
        <v>6083</v>
      </c>
    </row>
    <row r="2588" spans="1:1" x14ac:dyDescent="0.4">
      <c r="A2588">
        <v>5641</v>
      </c>
    </row>
    <row r="2589" spans="1:1" x14ac:dyDescent="0.4">
      <c r="A2589">
        <v>7232</v>
      </c>
    </row>
    <row r="2590" spans="1:1" x14ac:dyDescent="0.4">
      <c r="A2590">
        <v>7297</v>
      </c>
    </row>
    <row r="2591" spans="1:1" x14ac:dyDescent="0.4">
      <c r="A2591">
        <v>7244</v>
      </c>
    </row>
    <row r="2592" spans="1:1" x14ac:dyDescent="0.4">
      <c r="A2592">
        <v>5746</v>
      </c>
    </row>
    <row r="2593" spans="1:1" x14ac:dyDescent="0.4">
      <c r="A2593">
        <v>7023</v>
      </c>
    </row>
    <row r="2594" spans="1:1" x14ac:dyDescent="0.4">
      <c r="A2594">
        <v>3650</v>
      </c>
    </row>
    <row r="2595" spans="1:1" x14ac:dyDescent="0.4">
      <c r="A2595">
        <v>5647</v>
      </c>
    </row>
    <row r="2596" spans="1:1" x14ac:dyDescent="0.4">
      <c r="A2596">
        <v>6769</v>
      </c>
    </row>
    <row r="2597" spans="1:1" x14ac:dyDescent="0.4">
      <c r="A2597">
        <v>7020</v>
      </c>
    </row>
    <row r="2598" spans="1:1" x14ac:dyDescent="0.4">
      <c r="A2598">
        <v>6969</v>
      </c>
    </row>
    <row r="2599" spans="1:1" x14ac:dyDescent="0.4">
      <c r="A2599">
        <v>5541</v>
      </c>
    </row>
    <row r="2600" spans="1:1" x14ac:dyDescent="0.4">
      <c r="A2600">
        <v>6849</v>
      </c>
    </row>
    <row r="2601" spans="1:1" x14ac:dyDescent="0.4">
      <c r="A2601">
        <v>6056</v>
      </c>
    </row>
    <row r="2602" spans="1:1" x14ac:dyDescent="0.4">
      <c r="A2602">
        <v>5634</v>
      </c>
    </row>
    <row r="2603" spans="1:1" x14ac:dyDescent="0.4">
      <c r="A2603">
        <v>6788</v>
      </c>
    </row>
    <row r="2604" spans="1:1" x14ac:dyDescent="0.4">
      <c r="A2604">
        <v>7099</v>
      </c>
    </row>
    <row r="2605" spans="1:1" x14ac:dyDescent="0.4">
      <c r="A2605">
        <v>7025</v>
      </c>
    </row>
    <row r="2606" spans="1:1" x14ac:dyDescent="0.4">
      <c r="A2606">
        <v>5606</v>
      </c>
    </row>
    <row r="2607" spans="1:1" x14ac:dyDescent="0.4">
      <c r="A2607">
        <v>6836</v>
      </c>
    </row>
    <row r="2608" spans="1:1" x14ac:dyDescent="0.4">
      <c r="A2608">
        <v>6099</v>
      </c>
    </row>
    <row r="2609" spans="1:1" x14ac:dyDescent="0.4">
      <c r="A2609">
        <v>5461</v>
      </c>
    </row>
    <row r="2610" spans="1:1" x14ac:dyDescent="0.4">
      <c r="A2610">
        <v>6531</v>
      </c>
    </row>
    <row r="2611" spans="1:1" x14ac:dyDescent="0.4">
      <c r="A2611">
        <v>3283</v>
      </c>
    </row>
    <row r="2612" spans="1:1" x14ac:dyDescent="0.4">
      <c r="A2612">
        <v>6423</v>
      </c>
    </row>
    <row r="2613" spans="1:1" x14ac:dyDescent="0.4">
      <c r="A2613">
        <v>3778</v>
      </c>
    </row>
    <row r="2614" spans="1:1" x14ac:dyDescent="0.4">
      <c r="A2614">
        <v>4060</v>
      </c>
    </row>
    <row r="2615" spans="1:1" x14ac:dyDescent="0.4">
      <c r="A2615">
        <v>3430</v>
      </c>
    </row>
    <row r="2616" spans="1:1" x14ac:dyDescent="0.4">
      <c r="A2616">
        <v>3430</v>
      </c>
    </row>
    <row r="2617" spans="1:1" x14ac:dyDescent="0.4">
      <c r="A2617">
        <v>2673</v>
      </c>
    </row>
    <row r="2618" spans="1:1" x14ac:dyDescent="0.4">
      <c r="A2618">
        <v>6789</v>
      </c>
    </row>
    <row r="2619" spans="1:1" x14ac:dyDescent="0.4">
      <c r="A2619">
        <v>6967</v>
      </c>
    </row>
    <row r="2620" spans="1:1" x14ac:dyDescent="0.4">
      <c r="A2620">
        <v>5695</v>
      </c>
    </row>
    <row r="2621" spans="1:1" x14ac:dyDescent="0.4">
      <c r="A2621">
        <v>7104</v>
      </c>
    </row>
    <row r="2622" spans="1:1" x14ac:dyDescent="0.4">
      <c r="A2622">
        <v>3650</v>
      </c>
    </row>
    <row r="2623" spans="1:1" x14ac:dyDescent="0.4">
      <c r="A2623">
        <v>5495</v>
      </c>
    </row>
    <row r="2624" spans="1:1" x14ac:dyDescent="0.4">
      <c r="A2624">
        <v>6451</v>
      </c>
    </row>
    <row r="2625" spans="1:1" x14ac:dyDescent="0.4">
      <c r="A2625">
        <v>6751</v>
      </c>
    </row>
    <row r="2626" spans="1:1" x14ac:dyDescent="0.4">
      <c r="A2626">
        <v>6804</v>
      </c>
    </row>
    <row r="2627" spans="1:1" x14ac:dyDescent="0.4">
      <c r="A2627">
        <v>5364</v>
      </c>
    </row>
    <row r="2628" spans="1:1" x14ac:dyDescent="0.4">
      <c r="A2628">
        <v>6756</v>
      </c>
    </row>
    <row r="2629" spans="1:1" x14ac:dyDescent="0.4">
      <c r="A2629">
        <v>6000</v>
      </c>
    </row>
    <row r="2630" spans="1:1" x14ac:dyDescent="0.4">
      <c r="A2630">
        <v>5391</v>
      </c>
    </row>
    <row r="2631" spans="1:1" x14ac:dyDescent="0.4">
      <c r="A2631">
        <v>6598</v>
      </c>
    </row>
    <row r="2632" spans="1:1" x14ac:dyDescent="0.4">
      <c r="A2632">
        <v>6683</v>
      </c>
    </row>
    <row r="2633" spans="1:1" x14ac:dyDescent="0.4">
      <c r="A2633">
        <v>6641</v>
      </c>
    </row>
    <row r="2634" spans="1:1" x14ac:dyDescent="0.4">
      <c r="A2634">
        <v>5151</v>
      </c>
    </row>
    <row r="2635" spans="1:1" x14ac:dyDescent="0.4">
      <c r="A2635">
        <v>3123</v>
      </c>
    </row>
    <row r="2636" spans="1:1" x14ac:dyDescent="0.4">
      <c r="A2636">
        <v>5375</v>
      </c>
    </row>
    <row r="2637" spans="1:1" x14ac:dyDescent="0.4">
      <c r="A2637">
        <v>3673</v>
      </c>
    </row>
    <row r="2638" spans="1:1" x14ac:dyDescent="0.4">
      <c r="A2638">
        <v>3952</v>
      </c>
    </row>
    <row r="2639" spans="1:1" x14ac:dyDescent="0.4">
      <c r="A2639">
        <v>2706</v>
      </c>
    </row>
    <row r="2640" spans="1:1" x14ac:dyDescent="0.4">
      <c r="A2640">
        <v>2987</v>
      </c>
    </row>
    <row r="2641" spans="1:1" x14ac:dyDescent="0.4">
      <c r="A2641">
        <v>3430</v>
      </c>
    </row>
    <row r="2642" spans="1:1" x14ac:dyDescent="0.4">
      <c r="A2642">
        <v>6379</v>
      </c>
    </row>
    <row r="2643" spans="1:1" x14ac:dyDescent="0.4">
      <c r="A2643">
        <v>3650</v>
      </c>
    </row>
    <row r="2644" spans="1:1" x14ac:dyDescent="0.4">
      <c r="A2644">
        <v>4876</v>
      </c>
    </row>
    <row r="2645" spans="1:1" x14ac:dyDescent="0.4">
      <c r="A2645">
        <v>6128</v>
      </c>
    </row>
    <row r="2646" spans="1:1" x14ac:dyDescent="0.4">
      <c r="A2646">
        <v>6240</v>
      </c>
    </row>
    <row r="2647" spans="1:1" x14ac:dyDescent="0.4">
      <c r="A2647">
        <v>6242</v>
      </c>
    </row>
    <row r="2648" spans="1:1" x14ac:dyDescent="0.4">
      <c r="A2648">
        <v>4893</v>
      </c>
    </row>
    <row r="2649" spans="1:1" x14ac:dyDescent="0.4">
      <c r="A2649">
        <v>6641</v>
      </c>
    </row>
    <row r="2650" spans="1:1" x14ac:dyDescent="0.4">
      <c r="A2650">
        <v>5920</v>
      </c>
    </row>
    <row r="2651" spans="1:1" x14ac:dyDescent="0.4">
      <c r="A2651">
        <v>2723</v>
      </c>
    </row>
    <row r="2652" spans="1:1" x14ac:dyDescent="0.4">
      <c r="A2652">
        <v>6498</v>
      </c>
    </row>
    <row r="2653" spans="1:1" x14ac:dyDescent="0.4">
      <c r="A2653">
        <v>4956</v>
      </c>
    </row>
    <row r="2654" spans="1:1" x14ac:dyDescent="0.4">
      <c r="A2654">
        <v>4350</v>
      </c>
    </row>
    <row r="2655" spans="1:1" x14ac:dyDescent="0.4">
      <c r="A2655">
        <v>3430</v>
      </c>
    </row>
    <row r="2656" spans="1:1" x14ac:dyDescent="0.4">
      <c r="A2656">
        <v>3086</v>
      </c>
    </row>
    <row r="2657" spans="1:1" x14ac:dyDescent="0.4">
      <c r="A2657">
        <v>3430</v>
      </c>
    </row>
    <row r="2658" spans="1:1" x14ac:dyDescent="0.4">
      <c r="A2658">
        <v>5327</v>
      </c>
    </row>
    <row r="2659" spans="1:1" x14ac:dyDescent="0.4">
      <c r="A2659">
        <v>6470</v>
      </c>
    </row>
    <row r="2660" spans="1:1" x14ac:dyDescent="0.4">
      <c r="A2660">
        <v>6612</v>
      </c>
    </row>
    <row r="2661" spans="1:1" x14ac:dyDescent="0.4">
      <c r="A2661">
        <v>6605</v>
      </c>
    </row>
    <row r="2662" spans="1:1" x14ac:dyDescent="0.4">
      <c r="A2662">
        <v>5311</v>
      </c>
    </row>
    <row r="2663" spans="1:1" x14ac:dyDescent="0.4">
      <c r="A2663">
        <v>6573</v>
      </c>
    </row>
    <row r="2664" spans="1:1" x14ac:dyDescent="0.4">
      <c r="A2664">
        <v>3650</v>
      </c>
    </row>
    <row r="2665" spans="1:1" x14ac:dyDescent="0.4">
      <c r="A2665">
        <v>3430</v>
      </c>
    </row>
    <row r="2666" spans="1:1" x14ac:dyDescent="0.4">
      <c r="A2666">
        <v>6359</v>
      </c>
    </row>
    <row r="2667" spans="1:1" x14ac:dyDescent="0.4">
      <c r="A2667">
        <v>6491</v>
      </c>
    </row>
    <row r="2668" spans="1:1" x14ac:dyDescent="0.4">
      <c r="A2668">
        <v>6324</v>
      </c>
    </row>
    <row r="2669" spans="1:1" x14ac:dyDescent="0.4">
      <c r="A2669">
        <v>4373</v>
      </c>
    </row>
    <row r="2670" spans="1:1" x14ac:dyDescent="0.4">
      <c r="A2670">
        <v>5056</v>
      </c>
    </row>
    <row r="2671" spans="1:1" x14ac:dyDescent="0.4">
      <c r="A2671">
        <v>5246</v>
      </c>
    </row>
    <row r="2672" spans="1:1" x14ac:dyDescent="0.4">
      <c r="A2672">
        <v>4919</v>
      </c>
    </row>
    <row r="2673" spans="1:1" x14ac:dyDescent="0.4">
      <c r="A2673">
        <v>5572</v>
      </c>
    </row>
    <row r="2674" spans="1:1" x14ac:dyDescent="0.4">
      <c r="A2674">
        <v>6306</v>
      </c>
    </row>
    <row r="2675" spans="1:1" x14ac:dyDescent="0.4">
      <c r="A2675">
        <v>6402</v>
      </c>
    </row>
    <row r="2676" spans="1:1" x14ac:dyDescent="0.4">
      <c r="A2676">
        <v>5194</v>
      </c>
    </row>
    <row r="2677" spans="1:1" x14ac:dyDescent="0.4">
      <c r="A2677">
        <v>6550</v>
      </c>
    </row>
    <row r="2678" spans="1:1" x14ac:dyDescent="0.4">
      <c r="A2678">
        <v>5754</v>
      </c>
    </row>
    <row r="2679" spans="1:1" x14ac:dyDescent="0.4">
      <c r="A2679">
        <v>5206</v>
      </c>
    </row>
    <row r="2680" spans="1:1" x14ac:dyDescent="0.4">
      <c r="A2680">
        <v>5724</v>
      </c>
    </row>
    <row r="2681" spans="1:1" x14ac:dyDescent="0.4">
      <c r="A2681">
        <v>6426</v>
      </c>
    </row>
    <row r="2682" spans="1:1" x14ac:dyDescent="0.4">
      <c r="A2682">
        <v>6491</v>
      </c>
    </row>
    <row r="2683" spans="1:1" x14ac:dyDescent="0.4">
      <c r="A2683">
        <v>5127</v>
      </c>
    </row>
    <row r="2684" spans="1:1" x14ac:dyDescent="0.4">
      <c r="A2684">
        <v>6410</v>
      </c>
    </row>
    <row r="2685" spans="1:1" x14ac:dyDescent="0.4">
      <c r="A2685">
        <v>5732</v>
      </c>
    </row>
    <row r="2686" spans="1:1" x14ac:dyDescent="0.4">
      <c r="A2686">
        <v>5163</v>
      </c>
    </row>
    <row r="2687" spans="1:1" x14ac:dyDescent="0.4">
      <c r="A2687">
        <v>6400</v>
      </c>
    </row>
    <row r="2688" spans="1:1" x14ac:dyDescent="0.4">
      <c r="A2688">
        <v>6602</v>
      </c>
    </row>
    <row r="2689" spans="1:1" x14ac:dyDescent="0.4">
      <c r="A2689">
        <v>6667</v>
      </c>
    </row>
    <row r="2690" spans="1:1" x14ac:dyDescent="0.4">
      <c r="A2690">
        <v>3650</v>
      </c>
    </row>
    <row r="2691" spans="1:1" x14ac:dyDescent="0.4">
      <c r="A2691">
        <v>6644</v>
      </c>
    </row>
    <row r="2692" spans="1:1" x14ac:dyDescent="0.4">
      <c r="A2692">
        <v>5939</v>
      </c>
    </row>
    <row r="2693" spans="1:1" x14ac:dyDescent="0.4">
      <c r="A2693">
        <v>5270</v>
      </c>
    </row>
    <row r="2694" spans="1:1" x14ac:dyDescent="0.4">
      <c r="A2694">
        <v>6399</v>
      </c>
    </row>
    <row r="2695" spans="1:1" x14ac:dyDescent="0.4">
      <c r="A2695">
        <v>6589</v>
      </c>
    </row>
    <row r="2696" spans="1:1" x14ac:dyDescent="0.4">
      <c r="A2696">
        <v>6680</v>
      </c>
    </row>
    <row r="2697" spans="1:1" x14ac:dyDescent="0.4">
      <c r="A2697">
        <v>5321</v>
      </c>
    </row>
    <row r="2698" spans="1:1" x14ac:dyDescent="0.4">
      <c r="A2698">
        <v>6497</v>
      </c>
    </row>
    <row r="2699" spans="1:1" x14ac:dyDescent="0.4">
      <c r="A2699">
        <v>5822</v>
      </c>
    </row>
    <row r="2700" spans="1:1" x14ac:dyDescent="0.4">
      <c r="A2700">
        <v>5270</v>
      </c>
    </row>
    <row r="2701" spans="1:1" x14ac:dyDescent="0.4">
      <c r="A2701">
        <v>6571</v>
      </c>
    </row>
    <row r="2702" spans="1:1" x14ac:dyDescent="0.4">
      <c r="A2702">
        <v>6836</v>
      </c>
    </row>
    <row r="2703" spans="1:1" x14ac:dyDescent="0.4">
      <c r="A2703">
        <v>6986</v>
      </c>
    </row>
    <row r="2704" spans="1:1" x14ac:dyDescent="0.4">
      <c r="A2704">
        <v>5601</v>
      </c>
    </row>
    <row r="2705" spans="1:1" x14ac:dyDescent="0.4">
      <c r="A2705">
        <v>5038</v>
      </c>
    </row>
    <row r="2706" spans="1:1" x14ac:dyDescent="0.4">
      <c r="A2706">
        <v>3430</v>
      </c>
    </row>
    <row r="2707" spans="1:1" x14ac:dyDescent="0.4">
      <c r="A2707">
        <v>5008</v>
      </c>
    </row>
    <row r="2708" spans="1:1" x14ac:dyDescent="0.4">
      <c r="A2708">
        <v>3430</v>
      </c>
    </row>
    <row r="2709" spans="1:1" x14ac:dyDescent="0.4">
      <c r="A2709">
        <v>6162</v>
      </c>
    </row>
    <row r="2710" spans="1:1" x14ac:dyDescent="0.4">
      <c r="A2710">
        <v>4883</v>
      </c>
    </row>
    <row r="2711" spans="1:1" x14ac:dyDescent="0.4">
      <c r="A2711">
        <v>3439</v>
      </c>
    </row>
    <row r="2712" spans="1:1" x14ac:dyDescent="0.4">
      <c r="A2712">
        <v>2828</v>
      </c>
    </row>
    <row r="2713" spans="1:1" x14ac:dyDescent="0.4">
      <c r="A2713">
        <v>2749</v>
      </c>
    </row>
    <row r="2714" spans="1:1" x14ac:dyDescent="0.4">
      <c r="A2714">
        <v>2706</v>
      </c>
    </row>
    <row r="2715" spans="1:1" x14ac:dyDescent="0.4">
      <c r="A2715">
        <v>6522</v>
      </c>
    </row>
    <row r="2716" spans="1:1" x14ac:dyDescent="0.4">
      <c r="A2716">
        <v>4831</v>
      </c>
    </row>
    <row r="2717" spans="1:1" x14ac:dyDescent="0.4">
      <c r="A2717">
        <v>3430</v>
      </c>
    </row>
    <row r="2718" spans="1:1" x14ac:dyDescent="0.4">
      <c r="A2718">
        <v>4819</v>
      </c>
    </row>
    <row r="2719" spans="1:1" x14ac:dyDescent="0.4">
      <c r="A2719">
        <v>3430</v>
      </c>
    </row>
    <row r="2720" spans="1:1" x14ac:dyDescent="0.4">
      <c r="A2720">
        <v>5447</v>
      </c>
    </row>
    <row r="2721" spans="1:1" x14ac:dyDescent="0.4">
      <c r="A2721">
        <v>4002</v>
      </c>
    </row>
    <row r="2722" spans="1:1" x14ac:dyDescent="0.4">
      <c r="A2722">
        <v>3650</v>
      </c>
    </row>
    <row r="2723" spans="1:1" x14ac:dyDescent="0.4">
      <c r="A2723">
        <v>2949</v>
      </c>
    </row>
    <row r="2724" spans="1:1" x14ac:dyDescent="0.4">
      <c r="A2724">
        <v>3270</v>
      </c>
    </row>
    <row r="2725" spans="1:1" x14ac:dyDescent="0.4">
      <c r="A2725">
        <v>2827</v>
      </c>
    </row>
    <row r="2726" spans="1:1" x14ac:dyDescent="0.4">
      <c r="A2726">
        <v>6977</v>
      </c>
    </row>
    <row r="2727" spans="1:1" x14ac:dyDescent="0.4">
      <c r="A2727">
        <v>3430</v>
      </c>
    </row>
    <row r="2728" spans="1:1" x14ac:dyDescent="0.4">
      <c r="A2728">
        <v>4169</v>
      </c>
    </row>
    <row r="2729" spans="1:1" x14ac:dyDescent="0.4">
      <c r="A2729">
        <v>2593</v>
      </c>
    </row>
    <row r="2730" spans="1:1" x14ac:dyDescent="0.4">
      <c r="A2730">
        <v>6802</v>
      </c>
    </row>
    <row r="2731" spans="1:1" x14ac:dyDescent="0.4">
      <c r="A2731">
        <v>3430</v>
      </c>
    </row>
    <row r="2732" spans="1:1" x14ac:dyDescent="0.4">
      <c r="A2732">
        <v>5022</v>
      </c>
    </row>
    <row r="2733" spans="1:1" x14ac:dyDescent="0.4">
      <c r="A2733">
        <v>4867</v>
      </c>
    </row>
    <row r="2734" spans="1:1" x14ac:dyDescent="0.4">
      <c r="A2734">
        <v>4125</v>
      </c>
    </row>
    <row r="2735" spans="1:1" x14ac:dyDescent="0.4">
      <c r="A2735">
        <v>2552</v>
      </c>
    </row>
    <row r="2736" spans="1:1" x14ac:dyDescent="0.4">
      <c r="A2736">
        <v>3451</v>
      </c>
    </row>
    <row r="2737" spans="1:1" x14ac:dyDescent="0.4">
      <c r="A2737">
        <v>3798</v>
      </c>
    </row>
    <row r="2738" spans="1:1" x14ac:dyDescent="0.4">
      <c r="A2738">
        <v>7393</v>
      </c>
    </row>
    <row r="2739" spans="1:1" x14ac:dyDescent="0.4">
      <c r="A2739">
        <v>5903</v>
      </c>
    </row>
    <row r="2740" spans="1:1" x14ac:dyDescent="0.4">
      <c r="A2740">
        <v>7404</v>
      </c>
    </row>
    <row r="2741" spans="1:1" x14ac:dyDescent="0.4">
      <c r="A2741">
        <v>4905</v>
      </c>
    </row>
    <row r="2742" spans="1:1" x14ac:dyDescent="0.4">
      <c r="A2742">
        <v>3430</v>
      </c>
    </row>
    <row r="2743" spans="1:1" x14ac:dyDescent="0.4">
      <c r="A2743">
        <v>6433</v>
      </c>
    </row>
    <row r="2744" spans="1:1" x14ac:dyDescent="0.4">
      <c r="A2744">
        <v>3650</v>
      </c>
    </row>
    <row r="2745" spans="1:1" x14ac:dyDescent="0.4">
      <c r="A2745">
        <v>6847</v>
      </c>
    </row>
    <row r="2746" spans="1:1" x14ac:dyDescent="0.4">
      <c r="A2746">
        <v>4274</v>
      </c>
    </row>
    <row r="2747" spans="1:1" x14ac:dyDescent="0.4">
      <c r="A2747">
        <v>4649</v>
      </c>
    </row>
    <row r="2748" spans="1:1" x14ac:dyDescent="0.4">
      <c r="A2748">
        <v>2737</v>
      </c>
    </row>
    <row r="2749" spans="1:1" x14ac:dyDescent="0.4">
      <c r="A2749">
        <v>2681</v>
      </c>
    </row>
    <row r="2750" spans="1:1" x14ac:dyDescent="0.4">
      <c r="A2750">
        <v>3604</v>
      </c>
    </row>
    <row r="2751" spans="1:1" x14ac:dyDescent="0.4">
      <c r="A2751">
        <v>3650</v>
      </c>
    </row>
    <row r="2752" spans="1:1" x14ac:dyDescent="0.4">
      <c r="A2752">
        <v>7085</v>
      </c>
    </row>
    <row r="2753" spans="1:1" x14ac:dyDescent="0.4">
      <c r="A2753">
        <v>5659</v>
      </c>
    </row>
    <row r="2754" spans="1:1" x14ac:dyDescent="0.4">
      <c r="A2754">
        <v>3316</v>
      </c>
    </row>
    <row r="2755" spans="1:1" x14ac:dyDescent="0.4">
      <c r="A2755">
        <v>3212</v>
      </c>
    </row>
    <row r="2756" spans="1:1" x14ac:dyDescent="0.4">
      <c r="A2756">
        <v>5703</v>
      </c>
    </row>
    <row r="2757" spans="1:1" x14ac:dyDescent="0.4">
      <c r="A2757">
        <v>3650</v>
      </c>
    </row>
    <row r="2758" spans="1:1" x14ac:dyDescent="0.4">
      <c r="A2758">
        <v>3650</v>
      </c>
    </row>
    <row r="2759" spans="1:1" x14ac:dyDescent="0.4">
      <c r="A2759">
        <v>6487</v>
      </c>
    </row>
    <row r="2760" spans="1:1" x14ac:dyDescent="0.4">
      <c r="A2760">
        <v>3430</v>
      </c>
    </row>
    <row r="2761" spans="1:1" x14ac:dyDescent="0.4">
      <c r="A2761">
        <v>6404</v>
      </c>
    </row>
    <row r="2762" spans="1:1" x14ac:dyDescent="0.4">
      <c r="A2762">
        <v>4535</v>
      </c>
    </row>
    <row r="2763" spans="1:1" x14ac:dyDescent="0.4">
      <c r="A2763">
        <v>3430</v>
      </c>
    </row>
    <row r="2764" spans="1:1" x14ac:dyDescent="0.4">
      <c r="A2764">
        <v>3193</v>
      </c>
    </row>
    <row r="2765" spans="1:1" x14ac:dyDescent="0.4">
      <c r="A2765">
        <v>7106</v>
      </c>
    </row>
    <row r="2766" spans="1:1" x14ac:dyDescent="0.4">
      <c r="A2766">
        <v>5229</v>
      </c>
    </row>
    <row r="2767" spans="1:1" x14ac:dyDescent="0.4">
      <c r="A2767">
        <v>3430</v>
      </c>
    </row>
    <row r="2768" spans="1:1" x14ac:dyDescent="0.4">
      <c r="A2768">
        <v>6510</v>
      </c>
    </row>
    <row r="2769" spans="1:1" x14ac:dyDescent="0.4">
      <c r="A2769">
        <v>3430</v>
      </c>
    </row>
    <row r="2770" spans="1:1" x14ac:dyDescent="0.4">
      <c r="A2770">
        <v>5138</v>
      </c>
    </row>
    <row r="2771" spans="1:1" x14ac:dyDescent="0.4">
      <c r="A2771">
        <v>5500</v>
      </c>
    </row>
    <row r="2772" spans="1:1" x14ac:dyDescent="0.4">
      <c r="A2772">
        <v>4825</v>
      </c>
    </row>
    <row r="2773" spans="1:1" x14ac:dyDescent="0.4">
      <c r="A2773">
        <v>3198</v>
      </c>
    </row>
    <row r="2774" spans="1:1" x14ac:dyDescent="0.4">
      <c r="A2774">
        <v>4516</v>
      </c>
    </row>
    <row r="2775" spans="1:1" x14ac:dyDescent="0.4">
      <c r="A2775">
        <v>5657</v>
      </c>
    </row>
    <row r="2776" spans="1:1" x14ac:dyDescent="0.4">
      <c r="A2776">
        <v>3430</v>
      </c>
    </row>
    <row r="2777" spans="1:1" x14ac:dyDescent="0.4">
      <c r="A2777">
        <v>5753</v>
      </c>
    </row>
    <row r="2778" spans="1:1" x14ac:dyDescent="0.4">
      <c r="A2778">
        <v>2700</v>
      </c>
    </row>
    <row r="2779" spans="1:1" x14ac:dyDescent="0.4">
      <c r="A2779">
        <v>2709</v>
      </c>
    </row>
    <row r="2780" spans="1:1" x14ac:dyDescent="0.4">
      <c r="A2780">
        <v>2762</v>
      </c>
    </row>
    <row r="2781" spans="1:1" x14ac:dyDescent="0.4">
      <c r="A2781">
        <v>4485</v>
      </c>
    </row>
    <row r="2782" spans="1:1" x14ac:dyDescent="0.4">
      <c r="A2782">
        <v>5560</v>
      </c>
    </row>
    <row r="2783" spans="1:1" x14ac:dyDescent="0.4">
      <c r="A2783">
        <v>4962</v>
      </c>
    </row>
    <row r="2784" spans="1:1" x14ac:dyDescent="0.4">
      <c r="A2784">
        <v>4571</v>
      </c>
    </row>
    <row r="2785" spans="1:1" x14ac:dyDescent="0.4">
      <c r="A2785">
        <v>3430</v>
      </c>
    </row>
    <row r="2786" spans="1:1" x14ac:dyDescent="0.4">
      <c r="A2786">
        <v>6902</v>
      </c>
    </row>
    <row r="2787" spans="1:1" x14ac:dyDescent="0.4">
      <c r="A2787">
        <v>3650</v>
      </c>
    </row>
    <row r="2788" spans="1:1" x14ac:dyDescent="0.4">
      <c r="A2788">
        <v>5702</v>
      </c>
    </row>
    <row r="2789" spans="1:1" x14ac:dyDescent="0.4">
      <c r="A2789">
        <v>2896</v>
      </c>
    </row>
    <row r="2790" spans="1:1" x14ac:dyDescent="0.4">
      <c r="A2790">
        <v>2662</v>
      </c>
    </row>
    <row r="2791" spans="1:1" x14ac:dyDescent="0.4">
      <c r="A2791">
        <v>3430</v>
      </c>
    </row>
    <row r="2792" spans="1:1" x14ac:dyDescent="0.4">
      <c r="A2792">
        <v>6995</v>
      </c>
    </row>
    <row r="2793" spans="1:1" x14ac:dyDescent="0.4">
      <c r="A2793">
        <v>2886</v>
      </c>
    </row>
    <row r="2794" spans="1:1" x14ac:dyDescent="0.4">
      <c r="A2794">
        <v>7221</v>
      </c>
    </row>
    <row r="2795" spans="1:1" x14ac:dyDescent="0.4">
      <c r="A2795">
        <v>3430</v>
      </c>
    </row>
    <row r="2796" spans="1:1" x14ac:dyDescent="0.4">
      <c r="A2796">
        <v>6954</v>
      </c>
    </row>
    <row r="2797" spans="1:1" x14ac:dyDescent="0.4">
      <c r="A2797">
        <v>4867</v>
      </c>
    </row>
    <row r="2798" spans="1:1" x14ac:dyDescent="0.4">
      <c r="A2798">
        <v>3992</v>
      </c>
    </row>
    <row r="2799" spans="1:1" x14ac:dyDescent="0.4">
      <c r="A2799">
        <v>3242</v>
      </c>
    </row>
    <row r="2800" spans="1:1" x14ac:dyDescent="0.4">
      <c r="A2800">
        <v>3626</v>
      </c>
    </row>
    <row r="2801" spans="1:1" x14ac:dyDescent="0.4">
      <c r="A2801">
        <v>3957</v>
      </c>
    </row>
    <row r="2802" spans="1:1" x14ac:dyDescent="0.4">
      <c r="A2802">
        <v>5715</v>
      </c>
    </row>
    <row r="2803" spans="1:1" x14ac:dyDescent="0.4">
      <c r="A2803">
        <v>5145</v>
      </c>
    </row>
    <row r="2804" spans="1:1" x14ac:dyDescent="0.4">
      <c r="A2804">
        <v>3849</v>
      </c>
    </row>
    <row r="2805" spans="1:1" x14ac:dyDescent="0.4">
      <c r="A2805">
        <v>3430</v>
      </c>
    </row>
    <row r="2806" spans="1:1" x14ac:dyDescent="0.4">
      <c r="A2806">
        <v>3100</v>
      </c>
    </row>
    <row r="2807" spans="1:1" x14ac:dyDescent="0.4">
      <c r="A2807">
        <v>3501</v>
      </c>
    </row>
    <row r="2808" spans="1:1" x14ac:dyDescent="0.4">
      <c r="A2808">
        <v>5308</v>
      </c>
    </row>
    <row r="2809" spans="1:1" x14ac:dyDescent="0.4">
      <c r="A2809">
        <v>3664</v>
      </c>
    </row>
    <row r="2810" spans="1:1" x14ac:dyDescent="0.4">
      <c r="A2810">
        <v>2981</v>
      </c>
    </row>
    <row r="2811" spans="1:1" x14ac:dyDescent="0.4">
      <c r="A2811">
        <v>3650</v>
      </c>
    </row>
    <row r="2812" spans="1:1" x14ac:dyDescent="0.4">
      <c r="A2812">
        <v>2834</v>
      </c>
    </row>
    <row r="2813" spans="1:1" x14ac:dyDescent="0.4">
      <c r="A2813">
        <v>2996</v>
      </c>
    </row>
    <row r="2814" spans="1:1" x14ac:dyDescent="0.4">
      <c r="A2814">
        <v>3370</v>
      </c>
    </row>
    <row r="2815" spans="1:1" x14ac:dyDescent="0.4">
      <c r="A2815">
        <v>3663</v>
      </c>
    </row>
    <row r="2816" spans="1:1" x14ac:dyDescent="0.4">
      <c r="A2816">
        <v>3650</v>
      </c>
    </row>
    <row r="2817" spans="1:1" x14ac:dyDescent="0.4">
      <c r="A2817">
        <v>3097</v>
      </c>
    </row>
    <row r="2818" spans="1:1" x14ac:dyDescent="0.4">
      <c r="A2818">
        <v>2932</v>
      </c>
    </row>
    <row r="2819" spans="1:1" x14ac:dyDescent="0.4">
      <c r="A2819">
        <v>2783</v>
      </c>
    </row>
    <row r="2820" spans="1:1" x14ac:dyDescent="0.4">
      <c r="A2820">
        <v>6588</v>
      </c>
    </row>
    <row r="2821" spans="1:1" x14ac:dyDescent="0.4">
      <c r="A2821">
        <v>3650</v>
      </c>
    </row>
    <row r="2822" spans="1:1" x14ac:dyDescent="0.4">
      <c r="A2822">
        <v>4445</v>
      </c>
    </row>
    <row r="2823" spans="1:1" x14ac:dyDescent="0.4">
      <c r="A2823">
        <v>3430</v>
      </c>
    </row>
    <row r="2824" spans="1:1" x14ac:dyDescent="0.4">
      <c r="A2824">
        <v>3181</v>
      </c>
    </row>
    <row r="2825" spans="1:1" x14ac:dyDescent="0.4">
      <c r="A2825">
        <v>2939</v>
      </c>
    </row>
    <row r="2826" spans="1:1" x14ac:dyDescent="0.4">
      <c r="A2826">
        <v>3650</v>
      </c>
    </row>
    <row r="2827" spans="1:1" x14ac:dyDescent="0.4">
      <c r="A2827">
        <v>2828</v>
      </c>
    </row>
    <row r="2828" spans="1:1" x14ac:dyDescent="0.4">
      <c r="A2828">
        <v>3192</v>
      </c>
    </row>
    <row r="2829" spans="1:1" x14ac:dyDescent="0.4">
      <c r="A2829">
        <v>3441</v>
      </c>
    </row>
    <row r="2830" spans="1:1" x14ac:dyDescent="0.4">
      <c r="A2830">
        <v>3430</v>
      </c>
    </row>
    <row r="2831" spans="1:1" x14ac:dyDescent="0.4">
      <c r="A2831">
        <v>3148</v>
      </c>
    </row>
    <row r="2832" spans="1:1" x14ac:dyDescent="0.4">
      <c r="A2832">
        <v>2978</v>
      </c>
    </row>
    <row r="2833" spans="1:1" x14ac:dyDescent="0.4">
      <c r="A2833">
        <v>5420</v>
      </c>
    </row>
    <row r="2834" spans="1:1" x14ac:dyDescent="0.4">
      <c r="A2834">
        <v>4931</v>
      </c>
    </row>
    <row r="2835" spans="1:1" x14ac:dyDescent="0.4">
      <c r="A2835">
        <v>4378</v>
      </c>
    </row>
    <row r="2836" spans="1:1" x14ac:dyDescent="0.4">
      <c r="A2836">
        <v>2909</v>
      </c>
    </row>
    <row r="2837" spans="1:1" x14ac:dyDescent="0.4">
      <c r="A2837">
        <v>3430</v>
      </c>
    </row>
    <row r="2838" spans="1:1" x14ac:dyDescent="0.4">
      <c r="A2838">
        <v>3350</v>
      </c>
    </row>
    <row r="2839" spans="1:1" x14ac:dyDescent="0.4">
      <c r="A2839">
        <v>4291</v>
      </c>
    </row>
    <row r="2840" spans="1:1" x14ac:dyDescent="0.4">
      <c r="A2840">
        <v>3430</v>
      </c>
    </row>
    <row r="2841" spans="1:1" x14ac:dyDescent="0.4">
      <c r="A2841">
        <v>2990</v>
      </c>
    </row>
    <row r="2842" spans="1:1" x14ac:dyDescent="0.4">
      <c r="A2842">
        <v>3305</v>
      </c>
    </row>
    <row r="2843" spans="1:1" x14ac:dyDescent="0.4">
      <c r="A2843">
        <v>2780</v>
      </c>
    </row>
    <row r="2844" spans="1:1" x14ac:dyDescent="0.4">
      <c r="A2844">
        <v>2574</v>
      </c>
    </row>
    <row r="2845" spans="1:1" x14ac:dyDescent="0.4">
      <c r="A2845">
        <v>3252</v>
      </c>
    </row>
    <row r="2846" spans="1:1" x14ac:dyDescent="0.4">
      <c r="A2846">
        <v>2905</v>
      </c>
    </row>
    <row r="2847" spans="1:1" x14ac:dyDescent="0.4">
      <c r="A2847">
        <v>2633</v>
      </c>
    </row>
    <row r="2848" spans="1:1" x14ac:dyDescent="0.4">
      <c r="A2848">
        <v>3245</v>
      </c>
    </row>
    <row r="2849" spans="1:1" x14ac:dyDescent="0.4">
      <c r="A2849">
        <v>3293</v>
      </c>
    </row>
    <row r="2850" spans="1:1" x14ac:dyDescent="0.4">
      <c r="A2850">
        <v>3310</v>
      </c>
    </row>
    <row r="2851" spans="1:1" x14ac:dyDescent="0.4">
      <c r="A2851">
        <v>2625</v>
      </c>
    </row>
    <row r="2852" spans="1:1" x14ac:dyDescent="0.4">
      <c r="A2852">
        <v>3291</v>
      </c>
    </row>
    <row r="2853" spans="1:1" x14ac:dyDescent="0.4">
      <c r="A2853">
        <v>2921</v>
      </c>
    </row>
    <row r="2854" spans="1:1" x14ac:dyDescent="0.4">
      <c r="A2854">
        <v>3650</v>
      </c>
    </row>
    <row r="2855" spans="1:1" x14ac:dyDescent="0.4">
      <c r="A2855">
        <v>3163</v>
      </c>
    </row>
    <row r="2856" spans="1:1" x14ac:dyDescent="0.4">
      <c r="A2856">
        <v>3178</v>
      </c>
    </row>
    <row r="2857" spans="1:1" x14ac:dyDescent="0.4">
      <c r="A2857">
        <v>3323</v>
      </c>
    </row>
    <row r="2858" spans="1:1" x14ac:dyDescent="0.4">
      <c r="A2858">
        <v>2693</v>
      </c>
    </row>
    <row r="2859" spans="1:1" x14ac:dyDescent="0.4">
      <c r="A2859">
        <v>3296</v>
      </c>
    </row>
    <row r="2860" spans="1:1" x14ac:dyDescent="0.4">
      <c r="A2860">
        <v>2937</v>
      </c>
    </row>
    <row r="2861" spans="1:1" x14ac:dyDescent="0.4">
      <c r="A2861">
        <v>2753</v>
      </c>
    </row>
    <row r="2862" spans="1:1" x14ac:dyDescent="0.4">
      <c r="A2862">
        <v>2946</v>
      </c>
    </row>
    <row r="2863" spans="1:1" x14ac:dyDescent="0.4">
      <c r="A2863">
        <v>2691</v>
      </c>
    </row>
    <row r="2864" spans="1:1" x14ac:dyDescent="0.4">
      <c r="A2864">
        <v>3248</v>
      </c>
    </row>
    <row r="2865" spans="1:1" x14ac:dyDescent="0.4">
      <c r="A2865">
        <v>2651</v>
      </c>
    </row>
    <row r="2866" spans="1:1" x14ac:dyDescent="0.4">
      <c r="A2866">
        <v>3354</v>
      </c>
    </row>
    <row r="2867" spans="1:1" x14ac:dyDescent="0.4">
      <c r="A2867">
        <v>2951</v>
      </c>
    </row>
    <row r="2868" spans="1:1" x14ac:dyDescent="0.4">
      <c r="A2868">
        <v>2710</v>
      </c>
    </row>
    <row r="2869" spans="1:1" x14ac:dyDescent="0.4">
      <c r="A2869">
        <v>3341</v>
      </c>
    </row>
    <row r="2870" spans="1:1" x14ac:dyDescent="0.4">
      <c r="A2870">
        <v>3392</v>
      </c>
    </row>
    <row r="2871" spans="1:1" x14ac:dyDescent="0.4">
      <c r="A2871">
        <v>3388</v>
      </c>
    </row>
    <row r="2872" spans="1:1" x14ac:dyDescent="0.4">
      <c r="A2872">
        <v>3650</v>
      </c>
    </row>
    <row r="2873" spans="1:1" x14ac:dyDescent="0.4">
      <c r="A2873">
        <v>3352</v>
      </c>
    </row>
    <row r="2874" spans="1:1" x14ac:dyDescent="0.4">
      <c r="A2874">
        <v>2967</v>
      </c>
    </row>
    <row r="2875" spans="1:1" x14ac:dyDescent="0.4">
      <c r="A2875">
        <v>2728</v>
      </c>
    </row>
    <row r="2876" spans="1:1" x14ac:dyDescent="0.4">
      <c r="A2876">
        <v>3366</v>
      </c>
    </row>
    <row r="2877" spans="1:1" x14ac:dyDescent="0.4">
      <c r="A2877">
        <v>3406</v>
      </c>
    </row>
    <row r="2878" spans="1:1" x14ac:dyDescent="0.4">
      <c r="A2878">
        <v>3397</v>
      </c>
    </row>
    <row r="2879" spans="1:1" x14ac:dyDescent="0.4">
      <c r="A2879">
        <v>2745</v>
      </c>
    </row>
    <row r="2880" spans="1:1" x14ac:dyDescent="0.4">
      <c r="A2880">
        <v>3427</v>
      </c>
    </row>
    <row r="2881" spans="1:1" x14ac:dyDescent="0.4">
      <c r="A2881">
        <v>3650</v>
      </c>
    </row>
    <row r="2882" spans="1:1" x14ac:dyDescent="0.4">
      <c r="A2882">
        <v>2793</v>
      </c>
    </row>
    <row r="2883" spans="1:1" x14ac:dyDescent="0.4">
      <c r="A2883">
        <v>3395</v>
      </c>
    </row>
    <row r="2884" spans="1:1" x14ac:dyDescent="0.4">
      <c r="A2884">
        <v>3470</v>
      </c>
    </row>
    <row r="2885" spans="1:1" x14ac:dyDescent="0.4">
      <c r="A2885">
        <v>3418</v>
      </c>
    </row>
    <row r="2886" spans="1:1" x14ac:dyDescent="0.4">
      <c r="A2886">
        <v>3650</v>
      </c>
    </row>
    <row r="2887" spans="1:1" x14ac:dyDescent="0.4">
      <c r="A2887">
        <v>3427</v>
      </c>
    </row>
    <row r="2888" spans="1:1" x14ac:dyDescent="0.4">
      <c r="A2888">
        <v>3043</v>
      </c>
    </row>
    <row r="2889" spans="1:1" x14ac:dyDescent="0.4">
      <c r="A2889">
        <v>2843</v>
      </c>
    </row>
    <row r="2890" spans="1:1" x14ac:dyDescent="0.4">
      <c r="A2890">
        <v>3516</v>
      </c>
    </row>
    <row r="2891" spans="1:1" x14ac:dyDescent="0.4">
      <c r="A2891">
        <v>3587</v>
      </c>
    </row>
    <row r="2892" spans="1:1" x14ac:dyDescent="0.4">
      <c r="A2892">
        <v>3618</v>
      </c>
    </row>
    <row r="2893" spans="1:1" x14ac:dyDescent="0.4">
      <c r="A2893">
        <v>2871</v>
      </c>
    </row>
    <row r="2894" spans="1:1" x14ac:dyDescent="0.4">
      <c r="A2894">
        <v>3546</v>
      </c>
    </row>
    <row r="2895" spans="1:1" x14ac:dyDescent="0.4">
      <c r="A2895">
        <v>3184</v>
      </c>
    </row>
    <row r="2896" spans="1:1" x14ac:dyDescent="0.4">
      <c r="A2896">
        <v>3650</v>
      </c>
    </row>
    <row r="2897" spans="1:1" x14ac:dyDescent="0.4">
      <c r="A2897">
        <v>3337</v>
      </c>
    </row>
    <row r="2898" spans="1:1" x14ac:dyDescent="0.4">
      <c r="A2898">
        <v>3072</v>
      </c>
    </row>
    <row r="2899" spans="1:1" x14ac:dyDescent="0.4">
      <c r="A2899">
        <v>3364</v>
      </c>
    </row>
    <row r="2900" spans="1:1" x14ac:dyDescent="0.4">
      <c r="A2900">
        <v>3430</v>
      </c>
    </row>
    <row r="2901" spans="1:1" x14ac:dyDescent="0.4">
      <c r="A2901">
        <v>3353</v>
      </c>
    </row>
    <row r="2902" spans="1:1" x14ac:dyDescent="0.4">
      <c r="A2902">
        <v>3189</v>
      </c>
    </row>
    <row r="2903" spans="1:1" x14ac:dyDescent="0.4">
      <c r="A2903">
        <v>3031</v>
      </c>
    </row>
    <row r="2904" spans="1:1" x14ac:dyDescent="0.4">
      <c r="A2904">
        <v>3650</v>
      </c>
    </row>
    <row r="2905" spans="1:1" x14ac:dyDescent="0.4">
      <c r="A2905">
        <v>3647</v>
      </c>
    </row>
    <row r="2906" spans="1:1" x14ac:dyDescent="0.4">
      <c r="A2906">
        <v>3081</v>
      </c>
    </row>
    <row r="2907" spans="1:1" x14ac:dyDescent="0.4">
      <c r="A2907">
        <v>2675</v>
      </c>
    </row>
    <row r="2908" spans="1:1" x14ac:dyDescent="0.4">
      <c r="A2908">
        <v>3624</v>
      </c>
    </row>
    <row r="2909" spans="1:1" x14ac:dyDescent="0.4">
      <c r="A2909">
        <v>2736</v>
      </c>
    </row>
    <row r="2910" spans="1:1" x14ac:dyDescent="0.4">
      <c r="A2910">
        <v>2828</v>
      </c>
    </row>
    <row r="2911" spans="1:1" x14ac:dyDescent="0.4">
      <c r="A2911">
        <v>3703</v>
      </c>
    </row>
    <row r="2912" spans="1:1" x14ac:dyDescent="0.4">
      <c r="A2912">
        <v>7526</v>
      </c>
    </row>
    <row r="2913" spans="1:1" x14ac:dyDescent="0.4">
      <c r="A2913">
        <v>5371</v>
      </c>
    </row>
    <row r="2914" spans="1:1" x14ac:dyDescent="0.4">
      <c r="A2914">
        <v>3687</v>
      </c>
    </row>
    <row r="2915" spans="1:1" x14ac:dyDescent="0.4">
      <c r="A2915">
        <v>2939</v>
      </c>
    </row>
    <row r="2916" spans="1:1" x14ac:dyDescent="0.4">
      <c r="A2916">
        <v>2710</v>
      </c>
    </row>
    <row r="2917" spans="1:1" x14ac:dyDescent="0.4">
      <c r="A2917">
        <v>3430</v>
      </c>
    </row>
    <row r="2918" spans="1:1" x14ac:dyDescent="0.4">
      <c r="A2918">
        <v>3650</v>
      </c>
    </row>
    <row r="2919" spans="1:1" x14ac:dyDescent="0.4">
      <c r="A2919">
        <v>6782</v>
      </c>
    </row>
    <row r="2920" spans="1:1" x14ac:dyDescent="0.4">
      <c r="A2920">
        <v>3650</v>
      </c>
    </row>
    <row r="2921" spans="1:1" x14ac:dyDescent="0.4">
      <c r="A2921">
        <v>5371</v>
      </c>
    </row>
    <row r="2922" spans="1:1" x14ac:dyDescent="0.4">
      <c r="A2922">
        <v>6613</v>
      </c>
    </row>
    <row r="2923" spans="1:1" x14ac:dyDescent="0.4">
      <c r="A2923">
        <v>5973</v>
      </c>
    </row>
    <row r="2924" spans="1:1" x14ac:dyDescent="0.4">
      <c r="A2924">
        <v>4469</v>
      </c>
    </row>
    <row r="2925" spans="1:1" x14ac:dyDescent="0.4">
      <c r="A2925">
        <v>5440</v>
      </c>
    </row>
    <row r="2926" spans="1:1" x14ac:dyDescent="0.4">
      <c r="A2926">
        <v>5940</v>
      </c>
    </row>
    <row r="2927" spans="1:1" x14ac:dyDescent="0.4">
      <c r="A2927">
        <v>6050</v>
      </c>
    </row>
    <row r="2928" spans="1:1" x14ac:dyDescent="0.4">
      <c r="A2928">
        <v>4673</v>
      </c>
    </row>
    <row r="2929" spans="1:1" x14ac:dyDescent="0.4">
      <c r="A2929">
        <v>4880</v>
      </c>
    </row>
    <row r="2930" spans="1:1" x14ac:dyDescent="0.4">
      <c r="A2930">
        <v>3650</v>
      </c>
    </row>
    <row r="2931" spans="1:1" x14ac:dyDescent="0.4">
      <c r="A2931">
        <v>5124</v>
      </c>
    </row>
    <row r="2932" spans="1:1" x14ac:dyDescent="0.4">
      <c r="A2932">
        <v>6230</v>
      </c>
    </row>
    <row r="2933" spans="1:1" x14ac:dyDescent="0.4">
      <c r="A2933">
        <v>6500</v>
      </c>
    </row>
    <row r="2934" spans="1:1" x14ac:dyDescent="0.4">
      <c r="A2934">
        <v>6577</v>
      </c>
    </row>
    <row r="2935" spans="1:1" x14ac:dyDescent="0.4">
      <c r="A2935">
        <v>5294</v>
      </c>
    </row>
    <row r="2936" spans="1:1" x14ac:dyDescent="0.4">
      <c r="A2936">
        <v>6598</v>
      </c>
    </row>
    <row r="2937" spans="1:1" x14ac:dyDescent="0.4">
      <c r="A2937">
        <v>5856</v>
      </c>
    </row>
    <row r="2938" spans="1:1" x14ac:dyDescent="0.4">
      <c r="A2938">
        <v>5494</v>
      </c>
    </row>
    <row r="2939" spans="1:1" x14ac:dyDescent="0.4">
      <c r="A2939">
        <v>6615</v>
      </c>
    </row>
    <row r="2940" spans="1:1" x14ac:dyDescent="0.4">
      <c r="A2940">
        <v>6605</v>
      </c>
    </row>
    <row r="2941" spans="1:1" x14ac:dyDescent="0.4">
      <c r="A2941">
        <v>6589</v>
      </c>
    </row>
    <row r="2942" spans="1:1" x14ac:dyDescent="0.4">
      <c r="A2942">
        <v>5228</v>
      </c>
    </row>
    <row r="2943" spans="1:1" x14ac:dyDescent="0.4">
      <c r="A2943">
        <v>6359</v>
      </c>
    </row>
    <row r="2944" spans="1:1" x14ac:dyDescent="0.4">
      <c r="A2944">
        <v>3650</v>
      </c>
    </row>
    <row r="2945" spans="1:1" x14ac:dyDescent="0.4">
      <c r="A2945">
        <v>5227</v>
      </c>
    </row>
    <row r="2946" spans="1:1" x14ac:dyDescent="0.4">
      <c r="A2946">
        <v>4621</v>
      </c>
    </row>
    <row r="2947" spans="1:1" x14ac:dyDescent="0.4">
      <c r="A2947">
        <v>4121</v>
      </c>
    </row>
    <row r="2948" spans="1:1" x14ac:dyDescent="0.4">
      <c r="A2948">
        <v>2742</v>
      </c>
    </row>
    <row r="2949" spans="1:1" x14ac:dyDescent="0.4">
      <c r="A2949">
        <v>3650</v>
      </c>
    </row>
    <row r="2950" spans="1:1" x14ac:dyDescent="0.4">
      <c r="A2950">
        <v>2745</v>
      </c>
    </row>
    <row r="2951" spans="1:1" x14ac:dyDescent="0.4">
      <c r="A2951">
        <v>5745</v>
      </c>
    </row>
    <row r="2952" spans="1:1" x14ac:dyDescent="0.4">
      <c r="A2952">
        <v>5306</v>
      </c>
    </row>
    <row r="2953" spans="1:1" x14ac:dyDescent="0.4">
      <c r="A2953">
        <v>6409</v>
      </c>
    </row>
    <row r="2954" spans="1:1" x14ac:dyDescent="0.4">
      <c r="A2954">
        <v>6625</v>
      </c>
    </row>
    <row r="2955" spans="1:1" x14ac:dyDescent="0.4">
      <c r="A2955">
        <v>7036</v>
      </c>
    </row>
    <row r="2956" spans="1:1" x14ac:dyDescent="0.4">
      <c r="A2956">
        <v>5784</v>
      </c>
    </row>
    <row r="2957" spans="1:1" x14ac:dyDescent="0.4">
      <c r="A2957">
        <v>7296</v>
      </c>
    </row>
    <row r="2958" spans="1:1" x14ac:dyDescent="0.4">
      <c r="A2958">
        <v>6671</v>
      </c>
    </row>
    <row r="2959" spans="1:1" x14ac:dyDescent="0.4">
      <c r="A2959">
        <v>6224</v>
      </c>
    </row>
    <row r="2960" spans="1:1" x14ac:dyDescent="0.4">
      <c r="A2960">
        <v>3650</v>
      </c>
    </row>
    <row r="2961" spans="1:1" x14ac:dyDescent="0.4">
      <c r="A2961">
        <v>7122</v>
      </c>
    </row>
    <row r="2962" spans="1:1" x14ac:dyDescent="0.4">
      <c r="A2962">
        <v>7349</v>
      </c>
    </row>
    <row r="2963" spans="1:1" x14ac:dyDescent="0.4">
      <c r="A2963">
        <v>5918</v>
      </c>
    </row>
    <row r="2964" spans="1:1" x14ac:dyDescent="0.4">
      <c r="A2964">
        <v>7257</v>
      </c>
    </row>
    <row r="2965" spans="1:1" x14ac:dyDescent="0.4">
      <c r="A2965">
        <v>6443</v>
      </c>
    </row>
    <row r="2966" spans="1:1" x14ac:dyDescent="0.4">
      <c r="A2966">
        <v>3650</v>
      </c>
    </row>
    <row r="2967" spans="1:1" x14ac:dyDescent="0.4">
      <c r="A2967">
        <v>3650</v>
      </c>
    </row>
    <row r="2968" spans="1:1" x14ac:dyDescent="0.4">
      <c r="A2968">
        <v>3679</v>
      </c>
    </row>
    <row r="2969" spans="1:1" x14ac:dyDescent="0.4">
      <c r="A2969">
        <v>7198</v>
      </c>
    </row>
    <row r="2970" spans="1:1" x14ac:dyDescent="0.4">
      <c r="A2970">
        <v>4213</v>
      </c>
    </row>
    <row r="2971" spans="1:1" x14ac:dyDescent="0.4">
      <c r="A2971">
        <v>4527</v>
      </c>
    </row>
    <row r="2972" spans="1:1" x14ac:dyDescent="0.4">
      <c r="A2972">
        <v>2652</v>
      </c>
    </row>
    <row r="2973" spans="1:1" x14ac:dyDescent="0.4">
      <c r="A2973">
        <v>2626</v>
      </c>
    </row>
    <row r="2974" spans="1:1" x14ac:dyDescent="0.4">
      <c r="A2974">
        <v>2865</v>
      </c>
    </row>
    <row r="2975" spans="1:1" x14ac:dyDescent="0.4">
      <c r="A2975">
        <v>6868</v>
      </c>
    </row>
    <row r="2976" spans="1:1" x14ac:dyDescent="0.4">
      <c r="A2976">
        <v>6904</v>
      </c>
    </row>
    <row r="2977" spans="1:1" x14ac:dyDescent="0.4">
      <c r="A2977">
        <v>5443</v>
      </c>
    </row>
    <row r="2978" spans="1:1" x14ac:dyDescent="0.4">
      <c r="A2978">
        <v>6610</v>
      </c>
    </row>
    <row r="2979" spans="1:1" x14ac:dyDescent="0.4">
      <c r="A2979">
        <v>5885</v>
      </c>
    </row>
    <row r="2980" spans="1:1" x14ac:dyDescent="0.4">
      <c r="A2980">
        <v>5344</v>
      </c>
    </row>
    <row r="2981" spans="1:1" x14ac:dyDescent="0.4">
      <c r="A2981">
        <v>6260</v>
      </c>
    </row>
    <row r="2982" spans="1:1" x14ac:dyDescent="0.4">
      <c r="A2982">
        <v>6278</v>
      </c>
    </row>
    <row r="2983" spans="1:1" x14ac:dyDescent="0.4">
      <c r="A2983">
        <v>6331</v>
      </c>
    </row>
    <row r="2984" spans="1:1" x14ac:dyDescent="0.4">
      <c r="A2984">
        <v>3650</v>
      </c>
    </row>
    <row r="2985" spans="1:1" x14ac:dyDescent="0.4">
      <c r="A2985">
        <v>6415</v>
      </c>
    </row>
    <row r="2986" spans="1:1" x14ac:dyDescent="0.4">
      <c r="A2986">
        <v>4199</v>
      </c>
    </row>
    <row r="2987" spans="1:1" x14ac:dyDescent="0.4">
      <c r="A2987">
        <v>3385</v>
      </c>
    </row>
    <row r="2988" spans="1:1" x14ac:dyDescent="0.4">
      <c r="A2988">
        <v>2636</v>
      </c>
    </row>
    <row r="2989" spans="1:1" x14ac:dyDescent="0.4">
      <c r="A2989">
        <v>2981</v>
      </c>
    </row>
    <row r="2990" spans="1:1" x14ac:dyDescent="0.4">
      <c r="A2990">
        <v>2762</v>
      </c>
    </row>
    <row r="2991" spans="1:1" x14ac:dyDescent="0.4">
      <c r="A2991">
        <v>5175</v>
      </c>
    </row>
    <row r="2992" spans="1:1" x14ac:dyDescent="0.4">
      <c r="A2992">
        <v>6368</v>
      </c>
    </row>
    <row r="2993" spans="1:1" x14ac:dyDescent="0.4">
      <c r="A2993">
        <v>5657</v>
      </c>
    </row>
    <row r="2994" spans="1:1" x14ac:dyDescent="0.4">
      <c r="A2994">
        <v>5175</v>
      </c>
    </row>
    <row r="2995" spans="1:1" x14ac:dyDescent="0.4">
      <c r="A2995">
        <v>6081</v>
      </c>
    </row>
    <row r="2996" spans="1:1" x14ac:dyDescent="0.4">
      <c r="A2996">
        <v>6190</v>
      </c>
    </row>
    <row r="2997" spans="1:1" x14ac:dyDescent="0.4">
      <c r="A2997">
        <v>3650</v>
      </c>
    </row>
    <row r="2998" spans="1:1" x14ac:dyDescent="0.4">
      <c r="A2998">
        <v>3430</v>
      </c>
    </row>
    <row r="2999" spans="1:1" x14ac:dyDescent="0.4">
      <c r="A2999">
        <v>6091</v>
      </c>
    </row>
    <row r="3000" spans="1:1" x14ac:dyDescent="0.4">
      <c r="A3000">
        <v>5466</v>
      </c>
    </row>
    <row r="3001" spans="1:1" x14ac:dyDescent="0.4">
      <c r="A3001">
        <v>5015</v>
      </c>
    </row>
    <row r="3002" spans="1:1" x14ac:dyDescent="0.4">
      <c r="A3002">
        <v>5619</v>
      </c>
    </row>
    <row r="3003" spans="1:1" x14ac:dyDescent="0.4">
      <c r="A3003">
        <v>6400</v>
      </c>
    </row>
    <row r="3004" spans="1:1" x14ac:dyDescent="0.4">
      <c r="A3004">
        <v>6556</v>
      </c>
    </row>
    <row r="3005" spans="1:1" x14ac:dyDescent="0.4">
      <c r="A3005">
        <v>5101</v>
      </c>
    </row>
    <row r="3006" spans="1:1" x14ac:dyDescent="0.4">
      <c r="A3006">
        <v>3650</v>
      </c>
    </row>
    <row r="3007" spans="1:1" x14ac:dyDescent="0.4">
      <c r="A3007">
        <v>5523</v>
      </c>
    </row>
    <row r="3008" spans="1:1" x14ac:dyDescent="0.4">
      <c r="A3008">
        <v>4739</v>
      </c>
    </row>
    <row r="3009" spans="1:1" x14ac:dyDescent="0.4">
      <c r="A3009">
        <v>5912</v>
      </c>
    </row>
    <row r="3010" spans="1:1" x14ac:dyDescent="0.4">
      <c r="A3010">
        <v>6026</v>
      </c>
    </row>
    <row r="3011" spans="1:1" x14ac:dyDescent="0.4">
      <c r="A3011">
        <v>5884</v>
      </c>
    </row>
    <row r="3012" spans="1:1" x14ac:dyDescent="0.4">
      <c r="A3012">
        <v>4050</v>
      </c>
    </row>
    <row r="3013" spans="1:1" x14ac:dyDescent="0.4">
      <c r="A3013">
        <v>5647</v>
      </c>
    </row>
    <row r="3014" spans="1:1" x14ac:dyDescent="0.4">
      <c r="A3014">
        <v>5775</v>
      </c>
    </row>
    <row r="3015" spans="1:1" x14ac:dyDescent="0.4">
      <c r="A3015">
        <v>5232</v>
      </c>
    </row>
    <row r="3016" spans="1:1" x14ac:dyDescent="0.4">
      <c r="A3016">
        <v>6297</v>
      </c>
    </row>
    <row r="3017" spans="1:1" x14ac:dyDescent="0.4">
      <c r="A3017">
        <v>6500</v>
      </c>
    </row>
    <row r="3018" spans="1:1" x14ac:dyDescent="0.4">
      <c r="A3018">
        <v>6489</v>
      </c>
    </row>
    <row r="3019" spans="1:1" x14ac:dyDescent="0.4">
      <c r="A3019">
        <v>4549</v>
      </c>
    </row>
    <row r="3020" spans="1:1" x14ac:dyDescent="0.4">
      <c r="A3020">
        <v>5249</v>
      </c>
    </row>
    <row r="3021" spans="1:1" x14ac:dyDescent="0.4">
      <c r="A3021">
        <v>5504</v>
      </c>
    </row>
    <row r="3022" spans="1:1" x14ac:dyDescent="0.4">
      <c r="A3022">
        <v>5162</v>
      </c>
    </row>
    <row r="3023" spans="1:1" x14ac:dyDescent="0.4">
      <c r="A3023">
        <v>5624</v>
      </c>
    </row>
    <row r="3024" spans="1:1" x14ac:dyDescent="0.4">
      <c r="A3024">
        <v>6460</v>
      </c>
    </row>
    <row r="3025" spans="1:1" x14ac:dyDescent="0.4">
      <c r="A3025">
        <v>6629</v>
      </c>
    </row>
    <row r="3026" spans="1:1" x14ac:dyDescent="0.4">
      <c r="A3026">
        <v>5359</v>
      </c>
    </row>
    <row r="3027" spans="1:1" x14ac:dyDescent="0.4">
      <c r="A3027">
        <v>6674</v>
      </c>
    </row>
    <row r="3028" spans="1:1" x14ac:dyDescent="0.4">
      <c r="A3028">
        <v>6026</v>
      </c>
    </row>
    <row r="3029" spans="1:1" x14ac:dyDescent="0.4">
      <c r="A3029">
        <v>5572</v>
      </c>
    </row>
    <row r="3030" spans="1:1" x14ac:dyDescent="0.4">
      <c r="A3030">
        <v>6666</v>
      </c>
    </row>
    <row r="3031" spans="1:1" x14ac:dyDescent="0.4">
      <c r="A3031">
        <v>6849</v>
      </c>
    </row>
    <row r="3032" spans="1:1" x14ac:dyDescent="0.4">
      <c r="A3032">
        <v>6910</v>
      </c>
    </row>
    <row r="3033" spans="1:1" x14ac:dyDescent="0.4">
      <c r="A3033">
        <v>5548</v>
      </c>
    </row>
    <row r="3034" spans="1:1" x14ac:dyDescent="0.4">
      <c r="A3034">
        <v>6804</v>
      </c>
    </row>
    <row r="3035" spans="1:1" x14ac:dyDescent="0.4">
      <c r="A3035">
        <v>5985</v>
      </c>
    </row>
    <row r="3036" spans="1:1" x14ac:dyDescent="0.4">
      <c r="A3036">
        <v>5424</v>
      </c>
    </row>
    <row r="3037" spans="1:1" x14ac:dyDescent="0.4">
      <c r="A3037">
        <v>6405</v>
      </c>
    </row>
    <row r="3038" spans="1:1" x14ac:dyDescent="0.4">
      <c r="A3038">
        <v>3650</v>
      </c>
    </row>
    <row r="3039" spans="1:1" x14ac:dyDescent="0.4">
      <c r="A3039">
        <v>3430</v>
      </c>
    </row>
    <row r="3040" spans="1:1" x14ac:dyDescent="0.4">
      <c r="A3040">
        <v>4963</v>
      </c>
    </row>
    <row r="3041" spans="1:1" x14ac:dyDescent="0.4">
      <c r="A3041">
        <v>3430</v>
      </c>
    </row>
    <row r="3042" spans="1:1" x14ac:dyDescent="0.4">
      <c r="A3042">
        <v>5527</v>
      </c>
    </row>
    <row r="3043" spans="1:1" x14ac:dyDescent="0.4">
      <c r="A3043">
        <v>4009</v>
      </c>
    </row>
    <row r="3044" spans="1:1" x14ac:dyDescent="0.4">
      <c r="A3044">
        <v>3875</v>
      </c>
    </row>
    <row r="3045" spans="1:1" x14ac:dyDescent="0.4">
      <c r="A3045">
        <v>3430</v>
      </c>
    </row>
    <row r="3046" spans="1:1" x14ac:dyDescent="0.4">
      <c r="A3046">
        <v>2863</v>
      </c>
    </row>
    <row r="3047" spans="1:1" x14ac:dyDescent="0.4">
      <c r="A3047">
        <v>2628</v>
      </c>
    </row>
    <row r="3048" spans="1:1" x14ac:dyDescent="0.4">
      <c r="A3048">
        <v>6558</v>
      </c>
    </row>
    <row r="3049" spans="1:1" x14ac:dyDescent="0.4">
      <c r="A3049">
        <v>4296</v>
      </c>
    </row>
    <row r="3050" spans="1:1" x14ac:dyDescent="0.4">
      <c r="A3050">
        <v>3430</v>
      </c>
    </row>
    <row r="3051" spans="1:1" x14ac:dyDescent="0.4">
      <c r="A3051">
        <v>5827</v>
      </c>
    </row>
    <row r="3052" spans="1:1" x14ac:dyDescent="0.4">
      <c r="A3052">
        <v>3430</v>
      </c>
    </row>
    <row r="3053" spans="1:1" x14ac:dyDescent="0.4">
      <c r="A3053">
        <v>5975</v>
      </c>
    </row>
    <row r="3054" spans="1:1" x14ac:dyDescent="0.4">
      <c r="A3054">
        <v>3857</v>
      </c>
    </row>
    <row r="3055" spans="1:1" x14ac:dyDescent="0.4">
      <c r="A3055">
        <v>4219</v>
      </c>
    </row>
    <row r="3056" spans="1:1" x14ac:dyDescent="0.4">
      <c r="A3056">
        <v>3430</v>
      </c>
    </row>
    <row r="3057" spans="1:1" x14ac:dyDescent="0.4">
      <c r="A3057">
        <v>3430</v>
      </c>
    </row>
    <row r="3058" spans="1:1" x14ac:dyDescent="0.4">
      <c r="A3058">
        <v>3212</v>
      </c>
    </row>
    <row r="3059" spans="1:1" x14ac:dyDescent="0.4">
      <c r="A3059">
        <v>6470</v>
      </c>
    </row>
    <row r="3060" spans="1:1" x14ac:dyDescent="0.4">
      <c r="A3060">
        <v>3430</v>
      </c>
    </row>
    <row r="3061" spans="1:1" x14ac:dyDescent="0.4">
      <c r="A3061">
        <v>3856</v>
      </c>
    </row>
    <row r="3062" spans="1:1" x14ac:dyDescent="0.4">
      <c r="A3062">
        <v>3430</v>
      </c>
    </row>
    <row r="3063" spans="1:1" x14ac:dyDescent="0.4">
      <c r="A3063">
        <v>5310</v>
      </c>
    </row>
    <row r="3064" spans="1:1" x14ac:dyDescent="0.4">
      <c r="A3064">
        <v>3430</v>
      </c>
    </row>
    <row r="3065" spans="1:1" x14ac:dyDescent="0.4">
      <c r="A3065">
        <v>5804</v>
      </c>
    </row>
    <row r="3066" spans="1:1" x14ac:dyDescent="0.4">
      <c r="A3066">
        <v>4809</v>
      </c>
    </row>
    <row r="3067" spans="1:1" x14ac:dyDescent="0.4">
      <c r="A3067">
        <v>4191</v>
      </c>
    </row>
    <row r="3068" spans="1:1" x14ac:dyDescent="0.4">
      <c r="A3068">
        <v>3430</v>
      </c>
    </row>
    <row r="3069" spans="1:1" x14ac:dyDescent="0.4">
      <c r="A3069">
        <v>3001</v>
      </c>
    </row>
    <row r="3070" spans="1:1" x14ac:dyDescent="0.4">
      <c r="A3070">
        <v>2869</v>
      </c>
    </row>
    <row r="3071" spans="1:1" x14ac:dyDescent="0.4">
      <c r="A3071">
        <v>5216</v>
      </c>
    </row>
    <row r="3072" spans="1:1" x14ac:dyDescent="0.4">
      <c r="A3072">
        <v>6228</v>
      </c>
    </row>
    <row r="3073" spans="1:1" x14ac:dyDescent="0.4">
      <c r="A3073">
        <v>6546</v>
      </c>
    </row>
    <row r="3074" spans="1:1" x14ac:dyDescent="0.4">
      <c r="A3074">
        <v>4909</v>
      </c>
    </row>
    <row r="3075" spans="1:1" x14ac:dyDescent="0.4">
      <c r="A3075">
        <v>3430</v>
      </c>
    </row>
    <row r="3076" spans="1:1" x14ac:dyDescent="0.4">
      <c r="A3076">
        <v>6265</v>
      </c>
    </row>
    <row r="3077" spans="1:1" x14ac:dyDescent="0.4">
      <c r="A3077">
        <v>3650</v>
      </c>
    </row>
    <row r="3078" spans="1:1" x14ac:dyDescent="0.4">
      <c r="A3078">
        <v>4982</v>
      </c>
    </row>
    <row r="3079" spans="1:1" x14ac:dyDescent="0.4">
      <c r="A3079">
        <v>3650</v>
      </c>
    </row>
    <row r="3080" spans="1:1" x14ac:dyDescent="0.4">
      <c r="A3080">
        <v>3650</v>
      </c>
    </row>
    <row r="3081" spans="1:1" x14ac:dyDescent="0.4">
      <c r="A3081">
        <v>2983</v>
      </c>
    </row>
    <row r="3082" spans="1:1" x14ac:dyDescent="0.4">
      <c r="A3082">
        <v>3650</v>
      </c>
    </row>
    <row r="3083" spans="1:1" x14ac:dyDescent="0.4">
      <c r="A3083">
        <v>3345</v>
      </c>
    </row>
    <row r="3084" spans="1:1" x14ac:dyDescent="0.4">
      <c r="A3084">
        <v>5916</v>
      </c>
    </row>
    <row r="3085" spans="1:1" x14ac:dyDescent="0.4">
      <c r="A3085">
        <v>5454</v>
      </c>
    </row>
    <row r="3086" spans="1:1" x14ac:dyDescent="0.4">
      <c r="A3086">
        <v>6639</v>
      </c>
    </row>
    <row r="3087" spans="1:1" x14ac:dyDescent="0.4">
      <c r="A3087">
        <v>3078</v>
      </c>
    </row>
    <row r="3088" spans="1:1" x14ac:dyDescent="0.4">
      <c r="A3088">
        <v>3333</v>
      </c>
    </row>
    <row r="3089" spans="1:1" x14ac:dyDescent="0.4">
      <c r="A3089">
        <v>5359</v>
      </c>
    </row>
    <row r="3090" spans="1:1" x14ac:dyDescent="0.4">
      <c r="A3090">
        <v>5053</v>
      </c>
    </row>
    <row r="3091" spans="1:1" x14ac:dyDescent="0.4">
      <c r="A3091">
        <v>3430</v>
      </c>
    </row>
    <row r="3092" spans="1:1" x14ac:dyDescent="0.4">
      <c r="A3092">
        <v>5144</v>
      </c>
    </row>
    <row r="3093" spans="1:1" x14ac:dyDescent="0.4">
      <c r="A3093">
        <v>3430</v>
      </c>
    </row>
    <row r="3094" spans="1:1" x14ac:dyDescent="0.4">
      <c r="A3094">
        <v>6332</v>
      </c>
    </row>
    <row r="3095" spans="1:1" x14ac:dyDescent="0.4">
      <c r="A3095">
        <v>5051</v>
      </c>
    </row>
    <row r="3096" spans="1:1" x14ac:dyDescent="0.4">
      <c r="A3096">
        <v>2549</v>
      </c>
    </row>
    <row r="3097" spans="1:1" x14ac:dyDescent="0.4">
      <c r="A3097">
        <v>3389</v>
      </c>
    </row>
    <row r="3098" spans="1:1" x14ac:dyDescent="0.4">
      <c r="A3098">
        <v>6135</v>
      </c>
    </row>
    <row r="3099" spans="1:1" x14ac:dyDescent="0.4">
      <c r="A3099">
        <v>4173</v>
      </c>
    </row>
    <row r="3100" spans="1:1" x14ac:dyDescent="0.4">
      <c r="A3100">
        <v>2586</v>
      </c>
    </row>
    <row r="3101" spans="1:1" x14ac:dyDescent="0.4">
      <c r="A3101">
        <v>3650</v>
      </c>
    </row>
    <row r="3102" spans="1:1" x14ac:dyDescent="0.4">
      <c r="A3102">
        <v>3430</v>
      </c>
    </row>
    <row r="3103" spans="1:1" x14ac:dyDescent="0.4">
      <c r="A3103">
        <v>5599</v>
      </c>
    </row>
    <row r="3104" spans="1:1" x14ac:dyDescent="0.4">
      <c r="A3104">
        <v>3650</v>
      </c>
    </row>
    <row r="3105" spans="1:1" x14ac:dyDescent="0.4">
      <c r="A3105">
        <v>4093</v>
      </c>
    </row>
    <row r="3106" spans="1:1" x14ac:dyDescent="0.4">
      <c r="A3106">
        <v>3430</v>
      </c>
    </row>
    <row r="3107" spans="1:1" x14ac:dyDescent="0.4">
      <c r="A3107">
        <v>3650</v>
      </c>
    </row>
    <row r="3108" spans="1:1" x14ac:dyDescent="0.4">
      <c r="A3108">
        <v>5085</v>
      </c>
    </row>
    <row r="3109" spans="1:1" x14ac:dyDescent="0.4">
      <c r="A3109">
        <v>2583</v>
      </c>
    </row>
    <row r="3110" spans="1:1" x14ac:dyDescent="0.4">
      <c r="A3110">
        <v>3650</v>
      </c>
    </row>
    <row r="3111" spans="1:1" x14ac:dyDescent="0.4">
      <c r="A3111">
        <v>3430</v>
      </c>
    </row>
    <row r="3112" spans="1:1" x14ac:dyDescent="0.4">
      <c r="A3112">
        <v>3430</v>
      </c>
    </row>
    <row r="3113" spans="1:1" x14ac:dyDescent="0.4">
      <c r="A3113">
        <v>3430</v>
      </c>
    </row>
    <row r="3114" spans="1:1" x14ac:dyDescent="0.4">
      <c r="A3114">
        <v>5021</v>
      </c>
    </row>
    <row r="3115" spans="1:1" x14ac:dyDescent="0.4">
      <c r="A3115">
        <v>5163</v>
      </c>
    </row>
    <row r="3116" spans="1:1" x14ac:dyDescent="0.4">
      <c r="A3116">
        <v>5164</v>
      </c>
    </row>
    <row r="3117" spans="1:1" x14ac:dyDescent="0.4">
      <c r="A3117">
        <v>4143</v>
      </c>
    </row>
    <row r="3118" spans="1:1" x14ac:dyDescent="0.4">
      <c r="A3118">
        <v>2647</v>
      </c>
    </row>
    <row r="3119" spans="1:1" x14ac:dyDescent="0.4">
      <c r="A3119">
        <v>5771</v>
      </c>
    </row>
    <row r="3120" spans="1:1" x14ac:dyDescent="0.4">
      <c r="A3120">
        <v>3430</v>
      </c>
    </row>
    <row r="3121" spans="1:1" x14ac:dyDescent="0.4">
      <c r="A3121">
        <v>6228</v>
      </c>
    </row>
    <row r="3122" spans="1:1" x14ac:dyDescent="0.4">
      <c r="A3122">
        <v>2633</v>
      </c>
    </row>
    <row r="3123" spans="1:1" x14ac:dyDescent="0.4">
      <c r="A3123">
        <v>2693</v>
      </c>
    </row>
    <row r="3124" spans="1:1" x14ac:dyDescent="0.4">
      <c r="A3124">
        <v>3430</v>
      </c>
    </row>
    <row r="3125" spans="1:1" x14ac:dyDescent="0.4">
      <c r="A3125">
        <v>6690</v>
      </c>
    </row>
    <row r="3126" spans="1:1" x14ac:dyDescent="0.4">
      <c r="A3126">
        <v>3430</v>
      </c>
    </row>
    <row r="3127" spans="1:1" x14ac:dyDescent="0.4">
      <c r="A3127">
        <v>5349</v>
      </c>
    </row>
    <row r="3128" spans="1:1" x14ac:dyDescent="0.4">
      <c r="A3128">
        <v>3430</v>
      </c>
    </row>
    <row r="3129" spans="1:1" x14ac:dyDescent="0.4">
      <c r="A3129">
        <v>6511</v>
      </c>
    </row>
    <row r="3130" spans="1:1" x14ac:dyDescent="0.4">
      <c r="A3130">
        <v>5166</v>
      </c>
    </row>
    <row r="3131" spans="1:1" x14ac:dyDescent="0.4">
      <c r="A3131">
        <v>3674</v>
      </c>
    </row>
    <row r="3132" spans="1:1" x14ac:dyDescent="0.4">
      <c r="A3132">
        <v>2953</v>
      </c>
    </row>
    <row r="3133" spans="1:1" x14ac:dyDescent="0.4">
      <c r="A3133">
        <v>2841</v>
      </c>
    </row>
    <row r="3134" spans="1:1" x14ac:dyDescent="0.4">
      <c r="A3134">
        <v>2782</v>
      </c>
    </row>
    <row r="3135" spans="1:1" x14ac:dyDescent="0.4">
      <c r="A3135">
        <v>6721</v>
      </c>
    </row>
    <row r="3136" spans="1:1" x14ac:dyDescent="0.4">
      <c r="A3136">
        <v>5112</v>
      </c>
    </row>
    <row r="3137" spans="1:1" x14ac:dyDescent="0.4">
      <c r="A3137">
        <v>4587</v>
      </c>
    </row>
    <row r="3138" spans="1:1" x14ac:dyDescent="0.4">
      <c r="A3138">
        <v>3430</v>
      </c>
    </row>
    <row r="3139" spans="1:1" x14ac:dyDescent="0.4">
      <c r="A3139">
        <v>3194</v>
      </c>
    </row>
    <row r="3140" spans="1:1" x14ac:dyDescent="0.4">
      <c r="A3140">
        <v>3055</v>
      </c>
    </row>
    <row r="3141" spans="1:1" x14ac:dyDescent="0.4">
      <c r="A3141">
        <v>4054</v>
      </c>
    </row>
    <row r="3142" spans="1:1" x14ac:dyDescent="0.4">
      <c r="A3142">
        <v>4101</v>
      </c>
    </row>
    <row r="3143" spans="1:1" x14ac:dyDescent="0.4">
      <c r="A3143">
        <v>2770</v>
      </c>
    </row>
    <row r="3144" spans="1:1" x14ac:dyDescent="0.4">
      <c r="A3144">
        <v>3109</v>
      </c>
    </row>
    <row r="3145" spans="1:1" x14ac:dyDescent="0.4">
      <c r="A3145">
        <v>2798</v>
      </c>
    </row>
    <row r="3146" spans="1:1" x14ac:dyDescent="0.4">
      <c r="A3146">
        <v>3025</v>
      </c>
    </row>
    <row r="3147" spans="1:1" x14ac:dyDescent="0.4">
      <c r="A3147">
        <v>2973</v>
      </c>
    </row>
    <row r="3148" spans="1:1" x14ac:dyDescent="0.4">
      <c r="A3148">
        <v>2823</v>
      </c>
    </row>
    <row r="3149" spans="1:1" x14ac:dyDescent="0.4">
      <c r="A3149">
        <v>4197</v>
      </c>
    </row>
    <row r="3150" spans="1:1" x14ac:dyDescent="0.4">
      <c r="A3150">
        <v>2795</v>
      </c>
    </row>
    <row r="3151" spans="1:1" x14ac:dyDescent="0.4">
      <c r="A3151">
        <v>2640</v>
      </c>
    </row>
    <row r="3152" spans="1:1" x14ac:dyDescent="0.4">
      <c r="A3152">
        <v>2592</v>
      </c>
    </row>
    <row r="3153" spans="1:1" x14ac:dyDescent="0.4">
      <c r="A3153">
        <v>6708</v>
      </c>
    </row>
    <row r="3154" spans="1:1" x14ac:dyDescent="0.4">
      <c r="A3154">
        <v>4618</v>
      </c>
    </row>
    <row r="3155" spans="1:1" x14ac:dyDescent="0.4">
      <c r="A3155">
        <v>3825</v>
      </c>
    </row>
    <row r="3156" spans="1:1" x14ac:dyDescent="0.4">
      <c r="A3156">
        <v>3016</v>
      </c>
    </row>
    <row r="3157" spans="1:1" x14ac:dyDescent="0.4">
      <c r="A3157">
        <v>3387</v>
      </c>
    </row>
    <row r="3158" spans="1:1" x14ac:dyDescent="0.4">
      <c r="A3158">
        <v>3670</v>
      </c>
    </row>
    <row r="3159" spans="1:1" x14ac:dyDescent="0.4">
      <c r="A3159">
        <v>4252</v>
      </c>
    </row>
    <row r="3160" spans="1:1" x14ac:dyDescent="0.4">
      <c r="A3160">
        <v>2975</v>
      </c>
    </row>
    <row r="3161" spans="1:1" x14ac:dyDescent="0.4">
      <c r="A3161">
        <v>2887</v>
      </c>
    </row>
    <row r="3162" spans="1:1" x14ac:dyDescent="0.4">
      <c r="A3162">
        <v>3650</v>
      </c>
    </row>
    <row r="3163" spans="1:1" x14ac:dyDescent="0.4">
      <c r="A3163">
        <v>2937</v>
      </c>
    </row>
    <row r="3164" spans="1:1" x14ac:dyDescent="0.4">
      <c r="A3164">
        <v>3287</v>
      </c>
    </row>
    <row r="3165" spans="1:1" x14ac:dyDescent="0.4">
      <c r="A3165">
        <v>3570</v>
      </c>
    </row>
    <row r="3166" spans="1:1" x14ac:dyDescent="0.4">
      <c r="A3166">
        <v>5581</v>
      </c>
    </row>
    <row r="3167" spans="1:1" x14ac:dyDescent="0.4">
      <c r="A3167">
        <v>4943</v>
      </c>
    </row>
    <row r="3168" spans="1:1" x14ac:dyDescent="0.4">
      <c r="A3168">
        <v>3835</v>
      </c>
    </row>
    <row r="3169" spans="1:1" x14ac:dyDescent="0.4">
      <c r="A3169">
        <v>3430</v>
      </c>
    </row>
    <row r="3170" spans="1:1" x14ac:dyDescent="0.4">
      <c r="A3170">
        <v>3012</v>
      </c>
    </row>
    <row r="3171" spans="1:1" x14ac:dyDescent="0.4">
      <c r="A3171">
        <v>3367</v>
      </c>
    </row>
    <row r="3172" spans="1:1" x14ac:dyDescent="0.4">
      <c r="A3172">
        <v>3650</v>
      </c>
    </row>
    <row r="3173" spans="1:1" x14ac:dyDescent="0.4">
      <c r="A3173">
        <v>3430</v>
      </c>
    </row>
    <row r="3174" spans="1:1" x14ac:dyDescent="0.4">
      <c r="A3174">
        <v>3198</v>
      </c>
    </row>
    <row r="3175" spans="1:1" x14ac:dyDescent="0.4">
      <c r="A3175">
        <v>3053</v>
      </c>
    </row>
    <row r="3176" spans="1:1" x14ac:dyDescent="0.4">
      <c r="A3176">
        <v>2772</v>
      </c>
    </row>
    <row r="3177" spans="1:1" x14ac:dyDescent="0.4">
      <c r="A3177">
        <v>3264</v>
      </c>
    </row>
    <row r="3178" spans="1:1" x14ac:dyDescent="0.4">
      <c r="A3178">
        <v>3274</v>
      </c>
    </row>
    <row r="3179" spans="1:1" x14ac:dyDescent="0.4">
      <c r="A3179">
        <v>3440</v>
      </c>
    </row>
    <row r="3180" spans="1:1" x14ac:dyDescent="0.4">
      <c r="A3180">
        <v>2708</v>
      </c>
    </row>
    <row r="3181" spans="1:1" x14ac:dyDescent="0.4">
      <c r="A3181">
        <v>3324</v>
      </c>
    </row>
    <row r="3182" spans="1:1" x14ac:dyDescent="0.4">
      <c r="A3182">
        <v>2961</v>
      </c>
    </row>
    <row r="3183" spans="1:1" x14ac:dyDescent="0.4">
      <c r="A3183">
        <v>2744</v>
      </c>
    </row>
    <row r="3184" spans="1:1" x14ac:dyDescent="0.4">
      <c r="A3184">
        <v>3308</v>
      </c>
    </row>
    <row r="3185" spans="1:1" x14ac:dyDescent="0.4">
      <c r="A3185">
        <v>3421</v>
      </c>
    </row>
    <row r="3186" spans="1:1" x14ac:dyDescent="0.4">
      <c r="A3186">
        <v>3421</v>
      </c>
    </row>
    <row r="3187" spans="1:1" x14ac:dyDescent="0.4">
      <c r="A3187">
        <v>3650</v>
      </c>
    </row>
    <row r="3188" spans="1:1" x14ac:dyDescent="0.4">
      <c r="A3188">
        <v>3377</v>
      </c>
    </row>
    <row r="3189" spans="1:1" x14ac:dyDescent="0.4">
      <c r="A3189">
        <v>3001</v>
      </c>
    </row>
    <row r="3190" spans="1:1" x14ac:dyDescent="0.4">
      <c r="A3190">
        <v>2721</v>
      </c>
    </row>
    <row r="3191" spans="1:1" x14ac:dyDescent="0.4">
      <c r="A3191">
        <v>3179</v>
      </c>
    </row>
    <row r="3192" spans="1:1" x14ac:dyDescent="0.4">
      <c r="A3192">
        <v>3248</v>
      </c>
    </row>
    <row r="3193" spans="1:1" x14ac:dyDescent="0.4">
      <c r="A3193">
        <v>3155</v>
      </c>
    </row>
    <row r="3194" spans="1:1" x14ac:dyDescent="0.4">
      <c r="A3194">
        <v>3430</v>
      </c>
    </row>
    <row r="3195" spans="1:1" x14ac:dyDescent="0.4">
      <c r="A3195">
        <v>3156</v>
      </c>
    </row>
    <row r="3196" spans="1:1" x14ac:dyDescent="0.4">
      <c r="A3196">
        <v>2791</v>
      </c>
    </row>
    <row r="3197" spans="1:1" x14ac:dyDescent="0.4">
      <c r="A3197">
        <v>2554</v>
      </c>
    </row>
    <row r="3198" spans="1:1" x14ac:dyDescent="0.4">
      <c r="A3198">
        <v>3062</v>
      </c>
    </row>
    <row r="3199" spans="1:1" x14ac:dyDescent="0.4">
      <c r="A3199">
        <v>3186</v>
      </c>
    </row>
    <row r="3200" spans="1:1" x14ac:dyDescent="0.4">
      <c r="A3200">
        <v>3206</v>
      </c>
    </row>
    <row r="3201" spans="1:1" x14ac:dyDescent="0.4">
      <c r="A3201">
        <v>2587</v>
      </c>
    </row>
    <row r="3202" spans="1:1" x14ac:dyDescent="0.4">
      <c r="A3202">
        <v>3199</v>
      </c>
    </row>
    <row r="3203" spans="1:1" x14ac:dyDescent="0.4">
      <c r="A3203">
        <v>3650</v>
      </c>
    </row>
    <row r="3204" spans="1:1" x14ac:dyDescent="0.4">
      <c r="A3204">
        <v>2610</v>
      </c>
    </row>
    <row r="3205" spans="1:1" x14ac:dyDescent="0.4">
      <c r="A3205">
        <v>3159</v>
      </c>
    </row>
    <row r="3206" spans="1:1" x14ac:dyDescent="0.4">
      <c r="A3206">
        <v>3215</v>
      </c>
    </row>
    <row r="3207" spans="1:1" x14ac:dyDescent="0.4">
      <c r="A3207">
        <v>3291</v>
      </c>
    </row>
    <row r="3208" spans="1:1" x14ac:dyDescent="0.4">
      <c r="A3208">
        <v>2579</v>
      </c>
    </row>
    <row r="3209" spans="1:1" x14ac:dyDescent="0.4">
      <c r="A3209">
        <v>2654</v>
      </c>
    </row>
    <row r="3210" spans="1:1" x14ac:dyDescent="0.4">
      <c r="A3210">
        <v>2650</v>
      </c>
    </row>
    <row r="3211" spans="1:1" x14ac:dyDescent="0.4">
      <c r="A3211">
        <v>3430</v>
      </c>
    </row>
    <row r="3212" spans="1:1" x14ac:dyDescent="0.4">
      <c r="A3212">
        <v>3044</v>
      </c>
    </row>
    <row r="3213" spans="1:1" x14ac:dyDescent="0.4">
      <c r="A3213">
        <v>3152</v>
      </c>
    </row>
    <row r="3214" spans="1:1" x14ac:dyDescent="0.4">
      <c r="A3214">
        <v>3181</v>
      </c>
    </row>
    <row r="3215" spans="1:1" x14ac:dyDescent="0.4">
      <c r="A3215">
        <v>2588</v>
      </c>
    </row>
    <row r="3216" spans="1:1" x14ac:dyDescent="0.4">
      <c r="A3216">
        <v>3221</v>
      </c>
    </row>
    <row r="3217" spans="1:1" x14ac:dyDescent="0.4">
      <c r="A3217">
        <v>2830</v>
      </c>
    </row>
    <row r="3218" spans="1:1" x14ac:dyDescent="0.4">
      <c r="A3218">
        <v>2575</v>
      </c>
    </row>
    <row r="3219" spans="1:1" x14ac:dyDescent="0.4">
      <c r="A3219">
        <v>3098</v>
      </c>
    </row>
    <row r="3220" spans="1:1" x14ac:dyDescent="0.4">
      <c r="A3220">
        <v>3171</v>
      </c>
    </row>
    <row r="3221" spans="1:1" x14ac:dyDescent="0.4">
      <c r="A3221">
        <v>3650</v>
      </c>
    </row>
    <row r="3222" spans="1:1" x14ac:dyDescent="0.4">
      <c r="A3222">
        <v>3430</v>
      </c>
    </row>
    <row r="3223" spans="1:1" x14ac:dyDescent="0.4">
      <c r="A3223">
        <v>3088</v>
      </c>
    </row>
    <row r="3224" spans="1:1" x14ac:dyDescent="0.4">
      <c r="A3224">
        <v>2759</v>
      </c>
    </row>
    <row r="3225" spans="1:1" x14ac:dyDescent="0.4">
      <c r="A3225">
        <v>2670</v>
      </c>
    </row>
    <row r="3226" spans="1:1" x14ac:dyDescent="0.4">
      <c r="A3226">
        <v>3167</v>
      </c>
    </row>
    <row r="3227" spans="1:1" x14ac:dyDescent="0.4">
      <c r="A3227">
        <v>3351</v>
      </c>
    </row>
    <row r="3228" spans="1:1" x14ac:dyDescent="0.4">
      <c r="A3228">
        <v>3314</v>
      </c>
    </row>
    <row r="3229" spans="1:1" x14ac:dyDescent="0.4">
      <c r="A3229">
        <v>3430</v>
      </c>
    </row>
    <row r="3230" spans="1:1" x14ac:dyDescent="0.4">
      <c r="A3230">
        <v>2951</v>
      </c>
    </row>
    <row r="3231" spans="1:1" x14ac:dyDescent="0.4">
      <c r="A3231">
        <v>3650</v>
      </c>
    </row>
    <row r="3232" spans="1:1" x14ac:dyDescent="0.4">
      <c r="A3232">
        <v>2647</v>
      </c>
    </row>
    <row r="3233" spans="1:1" x14ac:dyDescent="0.4">
      <c r="A3233">
        <v>3168</v>
      </c>
    </row>
    <row r="3234" spans="1:1" x14ac:dyDescent="0.4">
      <c r="A3234">
        <v>3336</v>
      </c>
    </row>
    <row r="3235" spans="1:1" x14ac:dyDescent="0.4">
      <c r="A3235">
        <v>3434</v>
      </c>
    </row>
    <row r="3236" spans="1:1" x14ac:dyDescent="0.4">
      <c r="A3236">
        <v>2736</v>
      </c>
    </row>
    <row r="3237" spans="1:1" x14ac:dyDescent="0.4">
      <c r="A3237">
        <v>3334</v>
      </c>
    </row>
    <row r="3238" spans="1:1" x14ac:dyDescent="0.4">
      <c r="A3238">
        <v>2973</v>
      </c>
    </row>
    <row r="3239" spans="1:1" x14ac:dyDescent="0.4">
      <c r="A3239">
        <v>3430</v>
      </c>
    </row>
    <row r="3240" spans="1:1" x14ac:dyDescent="0.4">
      <c r="A3240">
        <v>3114</v>
      </c>
    </row>
    <row r="3241" spans="1:1" x14ac:dyDescent="0.4">
      <c r="A3241">
        <v>3420</v>
      </c>
    </row>
    <row r="3242" spans="1:1" x14ac:dyDescent="0.4">
      <c r="A3242">
        <v>2595</v>
      </c>
    </row>
    <row r="3243" spans="1:1" x14ac:dyDescent="0.4">
      <c r="A3243">
        <v>3430</v>
      </c>
    </row>
    <row r="3244" spans="1:1" x14ac:dyDescent="0.4">
      <c r="A3244">
        <v>3650</v>
      </c>
    </row>
    <row r="3245" spans="1:1" x14ac:dyDescent="0.4">
      <c r="A3245">
        <v>5927</v>
      </c>
    </row>
    <row r="3246" spans="1:1" x14ac:dyDescent="0.4">
      <c r="A3246">
        <v>4034</v>
      </c>
    </row>
    <row r="3247" spans="1:1" x14ac:dyDescent="0.4">
      <c r="A3247">
        <v>4260</v>
      </c>
    </row>
    <row r="3248" spans="1:1" x14ac:dyDescent="0.4">
      <c r="A3248">
        <v>2885</v>
      </c>
    </row>
    <row r="3249" spans="1:1" x14ac:dyDescent="0.4">
      <c r="A3249">
        <v>3148</v>
      </c>
    </row>
    <row r="3250" spans="1:1" x14ac:dyDescent="0.4">
      <c r="A3250">
        <v>3430</v>
      </c>
    </row>
    <row r="3251" spans="1:1" x14ac:dyDescent="0.4">
      <c r="A3251">
        <v>3131</v>
      </c>
    </row>
    <row r="3252" spans="1:1" x14ac:dyDescent="0.4">
      <c r="A3252">
        <v>5993</v>
      </c>
    </row>
    <row r="3253" spans="1:1" x14ac:dyDescent="0.4">
      <c r="A3253">
        <v>5520</v>
      </c>
    </row>
    <row r="3254" spans="1:1" x14ac:dyDescent="0.4">
      <c r="A3254">
        <v>6683</v>
      </c>
    </row>
    <row r="3255" spans="1:1" x14ac:dyDescent="0.4">
      <c r="A3255">
        <v>6987</v>
      </c>
    </row>
    <row r="3256" spans="1:1" x14ac:dyDescent="0.4">
      <c r="A3256">
        <v>7215</v>
      </c>
    </row>
    <row r="3257" spans="1:1" x14ac:dyDescent="0.4">
      <c r="A3257">
        <v>5791</v>
      </c>
    </row>
    <row r="3258" spans="1:1" x14ac:dyDescent="0.4">
      <c r="A3258">
        <v>7287</v>
      </c>
    </row>
    <row r="3259" spans="1:1" x14ac:dyDescent="0.4">
      <c r="A3259">
        <v>6597</v>
      </c>
    </row>
    <row r="3260" spans="1:1" x14ac:dyDescent="0.4">
      <c r="A3260">
        <v>6220</v>
      </c>
    </row>
    <row r="3261" spans="1:1" x14ac:dyDescent="0.4">
      <c r="A3261">
        <v>3650</v>
      </c>
    </row>
    <row r="3262" spans="1:1" x14ac:dyDescent="0.4">
      <c r="A3262">
        <v>7377</v>
      </c>
    </row>
    <row r="3263" spans="1:1" x14ac:dyDescent="0.4">
      <c r="A3263">
        <v>7335</v>
      </c>
    </row>
    <row r="3264" spans="1:1" x14ac:dyDescent="0.4">
      <c r="A3264">
        <v>5180</v>
      </c>
    </row>
    <row r="3265" spans="1:1" x14ac:dyDescent="0.4">
      <c r="A3265">
        <v>6771</v>
      </c>
    </row>
    <row r="3266" spans="1:1" x14ac:dyDescent="0.4">
      <c r="A3266">
        <v>6120</v>
      </c>
    </row>
    <row r="3267" spans="1:1" x14ac:dyDescent="0.4">
      <c r="A3267">
        <v>6005</v>
      </c>
    </row>
    <row r="3268" spans="1:1" x14ac:dyDescent="0.4">
      <c r="A3268">
        <v>7328</v>
      </c>
    </row>
    <row r="3269" spans="1:1" x14ac:dyDescent="0.4">
      <c r="A3269">
        <v>7552</v>
      </c>
    </row>
    <row r="3270" spans="1:1" x14ac:dyDescent="0.4">
      <c r="A3270">
        <v>7603</v>
      </c>
    </row>
    <row r="3271" spans="1:1" x14ac:dyDescent="0.4">
      <c r="A3271">
        <v>6041</v>
      </c>
    </row>
    <row r="3272" spans="1:1" x14ac:dyDescent="0.4">
      <c r="A3272">
        <v>7400</v>
      </c>
    </row>
    <row r="3273" spans="1:1" x14ac:dyDescent="0.4">
      <c r="A3273">
        <v>6423</v>
      </c>
    </row>
    <row r="3274" spans="1:1" x14ac:dyDescent="0.4">
      <c r="A3274">
        <v>5913</v>
      </c>
    </row>
    <row r="3275" spans="1:1" x14ac:dyDescent="0.4">
      <c r="A3275">
        <v>6925</v>
      </c>
    </row>
    <row r="3276" spans="1:1" x14ac:dyDescent="0.4">
      <c r="A3276">
        <v>7097</v>
      </c>
    </row>
    <row r="3277" spans="1:1" x14ac:dyDescent="0.4">
      <c r="A3277">
        <v>3530</v>
      </c>
    </row>
    <row r="3278" spans="1:1" x14ac:dyDescent="0.4">
      <c r="A3278">
        <v>5533</v>
      </c>
    </row>
    <row r="3279" spans="1:1" x14ac:dyDescent="0.4">
      <c r="A3279">
        <v>4902</v>
      </c>
    </row>
    <row r="3280" spans="1:1" x14ac:dyDescent="0.4">
      <c r="A3280">
        <v>3830</v>
      </c>
    </row>
    <row r="3281" spans="1:1" x14ac:dyDescent="0.4">
      <c r="A3281">
        <v>3430</v>
      </c>
    </row>
    <row r="3282" spans="1:1" x14ac:dyDescent="0.4">
      <c r="A3282">
        <v>3650</v>
      </c>
    </row>
    <row r="3283" spans="1:1" x14ac:dyDescent="0.4">
      <c r="A3283">
        <v>3430</v>
      </c>
    </row>
    <row r="3284" spans="1:1" x14ac:dyDescent="0.4">
      <c r="A3284">
        <v>5774</v>
      </c>
    </row>
    <row r="3285" spans="1:1" x14ac:dyDescent="0.4">
      <c r="A3285">
        <v>4999</v>
      </c>
    </row>
    <row r="3286" spans="1:1" x14ac:dyDescent="0.4">
      <c r="A3286">
        <v>6268</v>
      </c>
    </row>
    <row r="3287" spans="1:1" x14ac:dyDescent="0.4">
      <c r="A3287">
        <v>5919</v>
      </c>
    </row>
    <row r="3288" spans="1:1" x14ac:dyDescent="0.4">
      <c r="A3288">
        <v>5572</v>
      </c>
    </row>
    <row r="3289" spans="1:1" x14ac:dyDescent="0.4">
      <c r="A3289">
        <v>4469</v>
      </c>
    </row>
    <row r="3290" spans="1:1" x14ac:dyDescent="0.4">
      <c r="A3290">
        <v>5440</v>
      </c>
    </row>
    <row r="3291" spans="1:1" x14ac:dyDescent="0.4">
      <c r="A3291">
        <v>5940</v>
      </c>
    </row>
    <row r="3292" spans="1:1" x14ac:dyDescent="0.4">
      <c r="A3292">
        <v>4840</v>
      </c>
    </row>
    <row r="3293" spans="1:1" x14ac:dyDescent="0.4">
      <c r="A3293">
        <v>3650</v>
      </c>
    </row>
    <row r="3294" spans="1:1" x14ac:dyDescent="0.4">
      <c r="A3294">
        <v>4880</v>
      </c>
    </row>
    <row r="3295" spans="1:1" x14ac:dyDescent="0.4">
      <c r="A3295">
        <v>3650</v>
      </c>
    </row>
    <row r="3296" spans="1:1" x14ac:dyDescent="0.4">
      <c r="A3296">
        <v>5124</v>
      </c>
    </row>
    <row r="3297" spans="1:1" x14ac:dyDescent="0.4">
      <c r="A3297">
        <v>6230</v>
      </c>
    </row>
    <row r="3298" spans="1:1" x14ac:dyDescent="0.4">
      <c r="A3298">
        <v>6500</v>
      </c>
    </row>
    <row r="3299" spans="1:1" x14ac:dyDescent="0.4">
      <c r="A3299">
        <v>5261</v>
      </c>
    </row>
    <row r="3300" spans="1:1" x14ac:dyDescent="0.4">
      <c r="A3300">
        <v>6618</v>
      </c>
    </row>
    <row r="3301" spans="1:1" x14ac:dyDescent="0.4">
      <c r="A3301">
        <v>3299</v>
      </c>
    </row>
    <row r="3302" spans="1:1" x14ac:dyDescent="0.4">
      <c r="A3302">
        <v>5856</v>
      </c>
    </row>
    <row r="3303" spans="1:1" x14ac:dyDescent="0.4">
      <c r="A3303">
        <v>4070</v>
      </c>
    </row>
    <row r="3304" spans="1:1" x14ac:dyDescent="0.4">
      <c r="A3304">
        <v>4286</v>
      </c>
    </row>
    <row r="3305" spans="1:1" x14ac:dyDescent="0.4">
      <c r="A3305">
        <v>2813</v>
      </c>
    </row>
    <row r="3306" spans="1:1" x14ac:dyDescent="0.4">
      <c r="A3306">
        <v>3430</v>
      </c>
    </row>
    <row r="3307" spans="1:1" x14ac:dyDescent="0.4">
      <c r="A3307">
        <v>2781</v>
      </c>
    </row>
    <row r="3308" spans="1:1" x14ac:dyDescent="0.4">
      <c r="A3308">
        <v>6359</v>
      </c>
    </row>
    <row r="3309" spans="1:1" x14ac:dyDescent="0.4">
      <c r="A3309">
        <v>5648</v>
      </c>
    </row>
    <row r="3310" spans="1:1" x14ac:dyDescent="0.4">
      <c r="A3310">
        <v>5227</v>
      </c>
    </row>
    <row r="3311" spans="1:1" x14ac:dyDescent="0.4">
      <c r="A3311">
        <v>6238</v>
      </c>
    </row>
    <row r="3312" spans="1:1" x14ac:dyDescent="0.4">
      <c r="A3312">
        <v>6359</v>
      </c>
    </row>
    <row r="3313" spans="1:1" x14ac:dyDescent="0.4">
      <c r="A3313">
        <v>5150</v>
      </c>
    </row>
    <row r="3314" spans="1:1" x14ac:dyDescent="0.4">
      <c r="A3314">
        <v>6480</v>
      </c>
    </row>
    <row r="3315" spans="1:1" x14ac:dyDescent="0.4">
      <c r="A3315">
        <v>6448</v>
      </c>
    </row>
    <row r="3316" spans="1:1" x14ac:dyDescent="0.4">
      <c r="A3316">
        <v>5745</v>
      </c>
    </row>
    <row r="3317" spans="1:1" x14ac:dyDescent="0.4">
      <c r="A3317">
        <v>2653</v>
      </c>
    </row>
    <row r="3318" spans="1:1" x14ac:dyDescent="0.4">
      <c r="A3318">
        <v>6409</v>
      </c>
    </row>
    <row r="3319" spans="1:1" x14ac:dyDescent="0.4">
      <c r="A3319">
        <v>4908</v>
      </c>
    </row>
    <row r="3320" spans="1:1" x14ac:dyDescent="0.4">
      <c r="A3320">
        <v>3647</v>
      </c>
    </row>
    <row r="3321" spans="1:1" x14ac:dyDescent="0.4">
      <c r="A3321">
        <v>3080</v>
      </c>
    </row>
    <row r="3322" spans="1:1" x14ac:dyDescent="0.4">
      <c r="A3322">
        <v>3377</v>
      </c>
    </row>
    <row r="3323" spans="1:1" x14ac:dyDescent="0.4">
      <c r="A3323">
        <v>2841</v>
      </c>
    </row>
    <row r="3324" spans="1:1" x14ac:dyDescent="0.4">
      <c r="A3324">
        <v>6224</v>
      </c>
    </row>
    <row r="3325" spans="1:1" x14ac:dyDescent="0.4">
      <c r="A3325">
        <v>7068</v>
      </c>
    </row>
    <row r="3326" spans="1:1" x14ac:dyDescent="0.4">
      <c r="A3326">
        <v>7122</v>
      </c>
    </row>
    <row r="3327" spans="1:1" x14ac:dyDescent="0.4">
      <c r="A3327">
        <v>5878</v>
      </c>
    </row>
    <row r="3328" spans="1:1" x14ac:dyDescent="0.4">
      <c r="A3328">
        <v>7399</v>
      </c>
    </row>
    <row r="3329" spans="1:1" x14ac:dyDescent="0.4">
      <c r="A3329">
        <v>7257</v>
      </c>
    </row>
    <row r="3330" spans="1:1" x14ac:dyDescent="0.4">
      <c r="A3330">
        <v>6443</v>
      </c>
    </row>
    <row r="3331" spans="1:1" x14ac:dyDescent="0.4">
      <c r="A3331">
        <v>2813</v>
      </c>
    </row>
    <row r="3332" spans="1:1" x14ac:dyDescent="0.4">
      <c r="A3332">
        <v>7312</v>
      </c>
    </row>
    <row r="3333" spans="1:1" x14ac:dyDescent="0.4">
      <c r="A3333">
        <v>7360</v>
      </c>
    </row>
    <row r="3334" spans="1:1" x14ac:dyDescent="0.4">
      <c r="A3334">
        <v>5758</v>
      </c>
    </row>
    <row r="3335" spans="1:1" x14ac:dyDescent="0.4">
      <c r="A3335">
        <v>7111</v>
      </c>
    </row>
    <row r="3336" spans="1:1" x14ac:dyDescent="0.4">
      <c r="A3336">
        <v>6983</v>
      </c>
    </row>
    <row r="3337" spans="1:1" x14ac:dyDescent="0.4">
      <c r="A3337">
        <v>6227</v>
      </c>
    </row>
    <row r="3338" spans="1:1" x14ac:dyDescent="0.4">
      <c r="A3338">
        <v>5673</v>
      </c>
    </row>
    <row r="3339" spans="1:1" x14ac:dyDescent="0.4">
      <c r="A3339">
        <v>6726</v>
      </c>
    </row>
    <row r="3340" spans="1:1" x14ac:dyDescent="0.4">
      <c r="A3340">
        <v>6868</v>
      </c>
    </row>
    <row r="3341" spans="1:1" x14ac:dyDescent="0.4">
      <c r="A3341">
        <v>5522</v>
      </c>
    </row>
    <row r="3342" spans="1:1" x14ac:dyDescent="0.4">
      <c r="A3342">
        <v>6804</v>
      </c>
    </row>
    <row r="3343" spans="1:1" x14ac:dyDescent="0.4">
      <c r="A3343">
        <v>6610</v>
      </c>
    </row>
    <row r="3344" spans="1:1" x14ac:dyDescent="0.4">
      <c r="A3344">
        <v>5885</v>
      </c>
    </row>
    <row r="3345" spans="1:1" x14ac:dyDescent="0.4">
      <c r="A3345">
        <v>5344</v>
      </c>
    </row>
    <row r="3346" spans="1:1" x14ac:dyDescent="0.4">
      <c r="A3346">
        <v>6260</v>
      </c>
    </row>
    <row r="3347" spans="1:1" x14ac:dyDescent="0.4">
      <c r="A3347">
        <v>6278</v>
      </c>
    </row>
    <row r="3348" spans="1:1" x14ac:dyDescent="0.4">
      <c r="A3348">
        <v>5063</v>
      </c>
    </row>
    <row r="3349" spans="1:1" x14ac:dyDescent="0.4">
      <c r="A3349">
        <v>6358</v>
      </c>
    </row>
    <row r="3350" spans="1:1" x14ac:dyDescent="0.4">
      <c r="A3350">
        <v>6415</v>
      </c>
    </row>
    <row r="3351" spans="1:1" x14ac:dyDescent="0.4">
      <c r="A3351">
        <v>5667</v>
      </c>
    </row>
    <row r="3352" spans="1:1" x14ac:dyDescent="0.4">
      <c r="A3352">
        <v>3650</v>
      </c>
    </row>
    <row r="3353" spans="1:1" x14ac:dyDescent="0.4">
      <c r="A3353">
        <v>6190</v>
      </c>
    </row>
    <row r="3354" spans="1:1" x14ac:dyDescent="0.4">
      <c r="A3354">
        <v>6440</v>
      </c>
    </row>
    <row r="3355" spans="1:1" x14ac:dyDescent="0.4">
      <c r="A3355">
        <v>5189</v>
      </c>
    </row>
    <row r="3356" spans="1:1" x14ac:dyDescent="0.4">
      <c r="A3356">
        <v>6469</v>
      </c>
    </row>
    <row r="3357" spans="1:1" x14ac:dyDescent="0.4">
      <c r="A3357">
        <v>6368</v>
      </c>
    </row>
    <row r="3358" spans="1:1" x14ac:dyDescent="0.4">
      <c r="A3358">
        <v>5657</v>
      </c>
    </row>
    <row r="3359" spans="1:1" x14ac:dyDescent="0.4">
      <c r="A3359">
        <v>5175</v>
      </c>
    </row>
    <row r="3360" spans="1:1" x14ac:dyDescent="0.4">
      <c r="A3360">
        <v>6081</v>
      </c>
    </row>
    <row r="3361" spans="1:1" x14ac:dyDescent="0.4">
      <c r="A3361">
        <v>6190</v>
      </c>
    </row>
    <row r="3362" spans="1:1" x14ac:dyDescent="0.4">
      <c r="A3362">
        <v>4875</v>
      </c>
    </row>
    <row r="3363" spans="1:1" x14ac:dyDescent="0.4">
      <c r="A3363">
        <v>6124</v>
      </c>
    </row>
    <row r="3364" spans="1:1" x14ac:dyDescent="0.4">
      <c r="A3364">
        <v>3650</v>
      </c>
    </row>
    <row r="3365" spans="1:1" x14ac:dyDescent="0.4">
      <c r="A3365">
        <v>5466</v>
      </c>
    </row>
    <row r="3366" spans="1:1" x14ac:dyDescent="0.4">
      <c r="A3366">
        <v>5015</v>
      </c>
    </row>
    <row r="3367" spans="1:1" x14ac:dyDescent="0.4">
      <c r="A3367">
        <v>5619</v>
      </c>
    </row>
    <row r="3368" spans="1:1" x14ac:dyDescent="0.4">
      <c r="A3368">
        <v>6400</v>
      </c>
    </row>
    <row r="3369" spans="1:1" x14ac:dyDescent="0.4">
      <c r="A3369">
        <v>5245</v>
      </c>
    </row>
    <row r="3370" spans="1:1" x14ac:dyDescent="0.4">
      <c r="A3370">
        <v>6376</v>
      </c>
    </row>
    <row r="3371" spans="1:1" x14ac:dyDescent="0.4">
      <c r="A3371">
        <v>4623</v>
      </c>
    </row>
    <row r="3372" spans="1:1" x14ac:dyDescent="0.4">
      <c r="A3372">
        <v>3430</v>
      </c>
    </row>
    <row r="3373" spans="1:1" x14ac:dyDescent="0.4">
      <c r="A3373">
        <v>4389</v>
      </c>
    </row>
    <row r="3374" spans="1:1" x14ac:dyDescent="0.4">
      <c r="A3374">
        <v>3430</v>
      </c>
    </row>
    <row r="3375" spans="1:1" x14ac:dyDescent="0.4">
      <c r="A3375">
        <v>5580</v>
      </c>
    </row>
    <row r="3376" spans="1:1" x14ac:dyDescent="0.4">
      <c r="A3376">
        <v>3485</v>
      </c>
    </row>
    <row r="3377" spans="1:1" x14ac:dyDescent="0.4">
      <c r="A3377">
        <v>3280</v>
      </c>
    </row>
    <row r="3378" spans="1:1" x14ac:dyDescent="0.4">
      <c r="A3378">
        <v>3430</v>
      </c>
    </row>
    <row r="3379" spans="1:1" x14ac:dyDescent="0.4">
      <c r="A3379">
        <v>2673</v>
      </c>
    </row>
    <row r="3380" spans="1:1" x14ac:dyDescent="0.4">
      <c r="A3380">
        <v>2616</v>
      </c>
    </row>
    <row r="3381" spans="1:1" x14ac:dyDescent="0.4">
      <c r="A3381">
        <v>6297</v>
      </c>
    </row>
    <row r="3382" spans="1:1" x14ac:dyDescent="0.4">
      <c r="A3382">
        <v>4815</v>
      </c>
    </row>
    <row r="3383" spans="1:1" x14ac:dyDescent="0.4">
      <c r="A3383">
        <v>3650</v>
      </c>
    </row>
    <row r="3384" spans="1:1" x14ac:dyDescent="0.4">
      <c r="A3384">
        <v>5263</v>
      </c>
    </row>
    <row r="3385" spans="1:1" x14ac:dyDescent="0.4">
      <c r="A3385">
        <v>3430</v>
      </c>
    </row>
    <row r="3386" spans="1:1" x14ac:dyDescent="0.4">
      <c r="A3386">
        <v>5096</v>
      </c>
    </row>
    <row r="3387" spans="1:1" x14ac:dyDescent="0.4">
      <c r="A3387">
        <v>3823</v>
      </c>
    </row>
    <row r="3388" spans="1:1" x14ac:dyDescent="0.4">
      <c r="A3388">
        <v>3645</v>
      </c>
    </row>
    <row r="3389" spans="1:1" x14ac:dyDescent="0.4">
      <c r="A3389">
        <v>2753</v>
      </c>
    </row>
    <row r="3390" spans="1:1" x14ac:dyDescent="0.4">
      <c r="A3390">
        <v>3430</v>
      </c>
    </row>
    <row r="3391" spans="1:1" x14ac:dyDescent="0.4">
      <c r="A3391">
        <v>3350</v>
      </c>
    </row>
    <row r="3392" spans="1:1" x14ac:dyDescent="0.4">
      <c r="A3392">
        <v>6674</v>
      </c>
    </row>
    <row r="3393" spans="1:1" x14ac:dyDescent="0.4">
      <c r="A3393">
        <v>3650</v>
      </c>
    </row>
    <row r="3394" spans="1:1" x14ac:dyDescent="0.4">
      <c r="A3394">
        <v>4125</v>
      </c>
    </row>
    <row r="3395" spans="1:1" x14ac:dyDescent="0.4">
      <c r="A3395">
        <v>3430</v>
      </c>
    </row>
    <row r="3396" spans="1:1" x14ac:dyDescent="0.4">
      <c r="A3396">
        <v>6344</v>
      </c>
    </row>
    <row r="3397" spans="1:1" x14ac:dyDescent="0.4">
      <c r="A3397">
        <v>3650</v>
      </c>
    </row>
    <row r="3398" spans="1:1" x14ac:dyDescent="0.4">
      <c r="A3398">
        <v>6422</v>
      </c>
    </row>
    <row r="3399" spans="1:1" x14ac:dyDescent="0.4">
      <c r="A3399">
        <v>5040</v>
      </c>
    </row>
    <row r="3400" spans="1:1" x14ac:dyDescent="0.4">
      <c r="A3400">
        <v>3878</v>
      </c>
    </row>
    <row r="3401" spans="1:1" x14ac:dyDescent="0.4">
      <c r="A3401">
        <v>3430</v>
      </c>
    </row>
    <row r="3402" spans="1:1" x14ac:dyDescent="0.4">
      <c r="A3402">
        <v>3650</v>
      </c>
    </row>
    <row r="3403" spans="1:1" x14ac:dyDescent="0.4">
      <c r="A3403">
        <v>3650</v>
      </c>
    </row>
    <row r="3404" spans="1:1" x14ac:dyDescent="0.4">
      <c r="A3404">
        <v>5311</v>
      </c>
    </row>
    <row r="3405" spans="1:1" x14ac:dyDescent="0.4">
      <c r="A3405">
        <v>3650</v>
      </c>
    </row>
    <row r="3406" spans="1:1" x14ac:dyDescent="0.4">
      <c r="A3406">
        <v>6641</v>
      </c>
    </row>
    <row r="3407" spans="1:1" x14ac:dyDescent="0.4">
      <c r="A3407">
        <v>4422</v>
      </c>
    </row>
    <row r="3408" spans="1:1" x14ac:dyDescent="0.4">
      <c r="A3408">
        <v>3650</v>
      </c>
    </row>
    <row r="3409" spans="1:1" x14ac:dyDescent="0.4">
      <c r="A3409">
        <v>6699</v>
      </c>
    </row>
    <row r="3410" spans="1:1" x14ac:dyDescent="0.4">
      <c r="A3410">
        <v>3430</v>
      </c>
    </row>
    <row r="3411" spans="1:1" x14ac:dyDescent="0.4">
      <c r="A3411">
        <v>5541</v>
      </c>
    </row>
    <row r="3412" spans="1:1" x14ac:dyDescent="0.4">
      <c r="A3412">
        <v>5889</v>
      </c>
    </row>
    <row r="3413" spans="1:1" x14ac:dyDescent="0.4">
      <c r="A3413">
        <v>5144</v>
      </c>
    </row>
    <row r="3414" spans="1:1" x14ac:dyDescent="0.4">
      <c r="A3414">
        <v>2988</v>
      </c>
    </row>
    <row r="3415" spans="1:1" x14ac:dyDescent="0.4">
      <c r="A3415">
        <v>2907</v>
      </c>
    </row>
    <row r="3416" spans="1:1" x14ac:dyDescent="0.4">
      <c r="A3416">
        <v>3808</v>
      </c>
    </row>
    <row r="3417" spans="1:1" x14ac:dyDescent="0.4">
      <c r="A3417">
        <v>7919</v>
      </c>
    </row>
    <row r="3418" spans="1:1" x14ac:dyDescent="0.4">
      <c r="A3418">
        <v>6246</v>
      </c>
    </row>
    <row r="3419" spans="1:1" x14ac:dyDescent="0.4">
      <c r="A3419">
        <v>7876</v>
      </c>
    </row>
    <row r="3420" spans="1:1" x14ac:dyDescent="0.4">
      <c r="A3420">
        <v>3647</v>
      </c>
    </row>
    <row r="3421" spans="1:1" x14ac:dyDescent="0.4">
      <c r="A3421">
        <v>3530</v>
      </c>
    </row>
    <row r="3422" spans="1:1" x14ac:dyDescent="0.4">
      <c r="A3422">
        <v>6480</v>
      </c>
    </row>
    <row r="3423" spans="1:1" x14ac:dyDescent="0.4">
      <c r="A3423">
        <v>5758</v>
      </c>
    </row>
    <row r="3424" spans="1:1" x14ac:dyDescent="0.4">
      <c r="A3424">
        <v>2899</v>
      </c>
    </row>
    <row r="3425" spans="1:1" x14ac:dyDescent="0.4">
      <c r="A3425">
        <v>5869</v>
      </c>
    </row>
    <row r="3426" spans="1:1" x14ac:dyDescent="0.4">
      <c r="A3426">
        <v>3430</v>
      </c>
    </row>
    <row r="3427" spans="1:1" x14ac:dyDescent="0.4">
      <c r="A3427">
        <v>7259</v>
      </c>
    </row>
    <row r="3428" spans="1:1" x14ac:dyDescent="0.4">
      <c r="A3428">
        <v>5141</v>
      </c>
    </row>
    <row r="3429" spans="1:1" x14ac:dyDescent="0.4">
      <c r="A3429">
        <v>2905</v>
      </c>
    </row>
    <row r="3430" spans="1:1" x14ac:dyDescent="0.4">
      <c r="A3430">
        <v>3792</v>
      </c>
    </row>
    <row r="3431" spans="1:1" x14ac:dyDescent="0.4">
      <c r="A3431">
        <v>7858</v>
      </c>
    </row>
    <row r="3432" spans="1:1" x14ac:dyDescent="0.4">
      <c r="A3432">
        <v>4636</v>
      </c>
    </row>
    <row r="3433" spans="1:1" x14ac:dyDescent="0.4">
      <c r="A3433">
        <v>2917</v>
      </c>
    </row>
    <row r="3434" spans="1:1" x14ac:dyDescent="0.4">
      <c r="A3434">
        <v>7262</v>
      </c>
    </row>
    <row r="3435" spans="1:1" x14ac:dyDescent="0.4">
      <c r="A3435">
        <v>3430</v>
      </c>
    </row>
    <row r="3436" spans="1:1" x14ac:dyDescent="0.4">
      <c r="A3436">
        <v>5842</v>
      </c>
    </row>
    <row r="3437" spans="1:1" x14ac:dyDescent="0.4">
      <c r="A3437">
        <v>5583</v>
      </c>
    </row>
    <row r="3438" spans="1:1" x14ac:dyDescent="0.4">
      <c r="A3438">
        <v>5133</v>
      </c>
    </row>
    <row r="3439" spans="1:1" x14ac:dyDescent="0.4">
      <c r="A3439">
        <v>2733</v>
      </c>
    </row>
    <row r="3440" spans="1:1" x14ac:dyDescent="0.4">
      <c r="A3440">
        <v>3430</v>
      </c>
    </row>
    <row r="3441" spans="1:1" x14ac:dyDescent="0.4">
      <c r="A3441">
        <v>6265</v>
      </c>
    </row>
    <row r="3442" spans="1:1" x14ac:dyDescent="0.4">
      <c r="A3442">
        <v>3430</v>
      </c>
    </row>
    <row r="3443" spans="1:1" x14ac:dyDescent="0.4">
      <c r="A3443">
        <v>4982</v>
      </c>
    </row>
    <row r="3444" spans="1:1" x14ac:dyDescent="0.4">
      <c r="A3444">
        <v>4833</v>
      </c>
    </row>
    <row r="3445" spans="1:1" x14ac:dyDescent="0.4">
      <c r="A3445">
        <v>3177</v>
      </c>
    </row>
    <row r="3446" spans="1:1" x14ac:dyDescent="0.4">
      <c r="A3446">
        <v>3650</v>
      </c>
    </row>
    <row r="3447" spans="1:1" x14ac:dyDescent="0.4">
      <c r="A3447">
        <v>6883</v>
      </c>
    </row>
    <row r="3448" spans="1:1" x14ac:dyDescent="0.4">
      <c r="A3448">
        <v>4957</v>
      </c>
    </row>
    <row r="3449" spans="1:1" x14ac:dyDescent="0.4">
      <c r="A3449">
        <v>3430</v>
      </c>
    </row>
    <row r="3450" spans="1:1" x14ac:dyDescent="0.4">
      <c r="A3450">
        <v>5049</v>
      </c>
    </row>
    <row r="3451" spans="1:1" x14ac:dyDescent="0.4">
      <c r="A3451">
        <v>3430</v>
      </c>
    </row>
    <row r="3452" spans="1:1" x14ac:dyDescent="0.4">
      <c r="A3452">
        <v>3430</v>
      </c>
    </row>
    <row r="3453" spans="1:1" x14ac:dyDescent="0.4">
      <c r="A3453">
        <v>4936</v>
      </c>
    </row>
    <row r="3454" spans="1:1" x14ac:dyDescent="0.4">
      <c r="A3454">
        <v>3430</v>
      </c>
    </row>
    <row r="3455" spans="1:1" x14ac:dyDescent="0.4">
      <c r="A3455">
        <v>6318</v>
      </c>
    </row>
    <row r="3456" spans="1:1" x14ac:dyDescent="0.4">
      <c r="A3456">
        <v>4481</v>
      </c>
    </row>
    <row r="3457" spans="1:1" x14ac:dyDescent="0.4">
      <c r="A3457">
        <v>2573</v>
      </c>
    </row>
    <row r="3458" spans="1:1" x14ac:dyDescent="0.4">
      <c r="A3458">
        <v>3350</v>
      </c>
    </row>
    <row r="3459" spans="1:1" x14ac:dyDescent="0.4">
      <c r="A3459">
        <v>6840</v>
      </c>
    </row>
    <row r="3460" spans="1:1" x14ac:dyDescent="0.4">
      <c r="A3460">
        <v>4040</v>
      </c>
    </row>
    <row r="3461" spans="1:1" x14ac:dyDescent="0.4">
      <c r="A3461">
        <v>2546</v>
      </c>
    </row>
    <row r="3462" spans="1:1" x14ac:dyDescent="0.4">
      <c r="A3462">
        <v>6276</v>
      </c>
    </row>
    <row r="3463" spans="1:1" x14ac:dyDescent="0.4">
      <c r="A3463">
        <v>3430</v>
      </c>
    </row>
    <row r="3464" spans="1:1" x14ac:dyDescent="0.4">
      <c r="A3464">
        <v>3430</v>
      </c>
    </row>
    <row r="3465" spans="1:1" x14ac:dyDescent="0.4">
      <c r="A3465">
        <v>6469</v>
      </c>
    </row>
    <row r="3466" spans="1:1" x14ac:dyDescent="0.4">
      <c r="A3466">
        <v>3430</v>
      </c>
    </row>
    <row r="3467" spans="1:1" x14ac:dyDescent="0.4">
      <c r="A3467">
        <v>5598</v>
      </c>
    </row>
    <row r="3468" spans="1:1" x14ac:dyDescent="0.4">
      <c r="A3468">
        <v>5599</v>
      </c>
    </row>
    <row r="3469" spans="1:1" x14ac:dyDescent="0.4">
      <c r="A3469">
        <v>3338</v>
      </c>
    </row>
    <row r="3470" spans="1:1" x14ac:dyDescent="0.4">
      <c r="A3470">
        <v>3650</v>
      </c>
    </row>
    <row r="3471" spans="1:1" x14ac:dyDescent="0.4">
      <c r="A3471">
        <v>5641</v>
      </c>
    </row>
    <row r="3472" spans="1:1" x14ac:dyDescent="0.4">
      <c r="A3472">
        <v>4875</v>
      </c>
    </row>
    <row r="3473" spans="1:1" x14ac:dyDescent="0.4">
      <c r="A3473">
        <v>2543</v>
      </c>
    </row>
    <row r="3474" spans="1:1" x14ac:dyDescent="0.4">
      <c r="A3474">
        <v>5168</v>
      </c>
    </row>
    <row r="3475" spans="1:1" x14ac:dyDescent="0.4">
      <c r="A3475">
        <v>3430</v>
      </c>
    </row>
    <row r="3476" spans="1:1" x14ac:dyDescent="0.4">
      <c r="A3476">
        <v>3430</v>
      </c>
    </row>
    <row r="3477" spans="1:1" x14ac:dyDescent="0.4">
      <c r="A3477">
        <v>3430</v>
      </c>
    </row>
    <row r="3478" spans="1:1" x14ac:dyDescent="0.4">
      <c r="A3478">
        <v>3430</v>
      </c>
    </row>
    <row r="3479" spans="1:1" x14ac:dyDescent="0.4">
      <c r="A3479">
        <v>3430</v>
      </c>
    </row>
    <row r="3480" spans="1:1" x14ac:dyDescent="0.4">
      <c r="A3480">
        <v>3430</v>
      </c>
    </row>
    <row r="3481" spans="1:1" x14ac:dyDescent="0.4">
      <c r="A3481">
        <v>3430</v>
      </c>
    </row>
    <row r="3482" spans="1:1" x14ac:dyDescent="0.4">
      <c r="A3482">
        <v>3430</v>
      </c>
    </row>
    <row r="3483" spans="1:1" x14ac:dyDescent="0.4">
      <c r="A3483">
        <v>3430</v>
      </c>
    </row>
    <row r="3484" spans="1:1" x14ac:dyDescent="0.4">
      <c r="A3484">
        <v>3430</v>
      </c>
    </row>
    <row r="3485" spans="1:1" x14ac:dyDescent="0.4">
      <c r="A3485">
        <v>3430</v>
      </c>
    </row>
    <row r="3486" spans="1:1" x14ac:dyDescent="0.4">
      <c r="A3486">
        <v>3430</v>
      </c>
    </row>
    <row r="3487" spans="1:1" x14ac:dyDescent="0.4">
      <c r="A3487">
        <v>3430</v>
      </c>
    </row>
    <row r="3488" spans="1:1" x14ac:dyDescent="0.4">
      <c r="A3488">
        <v>3430</v>
      </c>
    </row>
    <row r="3489" spans="1:1" x14ac:dyDescent="0.4">
      <c r="A3489">
        <v>3430</v>
      </c>
    </row>
    <row r="3490" spans="1:1" x14ac:dyDescent="0.4">
      <c r="A3490">
        <v>3430</v>
      </c>
    </row>
    <row r="3491" spans="1:1" x14ac:dyDescent="0.4">
      <c r="A3491">
        <v>3430</v>
      </c>
    </row>
    <row r="3492" spans="1:1" x14ac:dyDescent="0.4">
      <c r="A3492">
        <v>3430</v>
      </c>
    </row>
    <row r="3493" spans="1:1" x14ac:dyDescent="0.4">
      <c r="A3493">
        <v>3430</v>
      </c>
    </row>
    <row r="3494" spans="1:1" x14ac:dyDescent="0.4">
      <c r="A3494">
        <v>3430</v>
      </c>
    </row>
    <row r="3495" spans="1:1" x14ac:dyDescent="0.4">
      <c r="A3495">
        <v>3430</v>
      </c>
    </row>
    <row r="3496" spans="1:1" x14ac:dyDescent="0.4">
      <c r="A3496">
        <v>3430</v>
      </c>
    </row>
    <row r="3497" spans="1:1" x14ac:dyDescent="0.4">
      <c r="A3497">
        <v>3430</v>
      </c>
    </row>
    <row r="3498" spans="1:1" x14ac:dyDescent="0.4">
      <c r="A3498">
        <v>3430</v>
      </c>
    </row>
    <row r="3499" spans="1:1" x14ac:dyDescent="0.4">
      <c r="A3499">
        <v>3430</v>
      </c>
    </row>
    <row r="3500" spans="1:1" x14ac:dyDescent="0.4">
      <c r="A3500">
        <v>3430</v>
      </c>
    </row>
    <row r="3501" spans="1:1" x14ac:dyDescent="0.4">
      <c r="A3501">
        <v>3430</v>
      </c>
    </row>
    <row r="3502" spans="1:1" x14ac:dyDescent="0.4">
      <c r="A3502">
        <v>3430</v>
      </c>
    </row>
    <row r="3503" spans="1:1" x14ac:dyDescent="0.4">
      <c r="A3503">
        <v>3430</v>
      </c>
    </row>
    <row r="3504" spans="1:1" x14ac:dyDescent="0.4">
      <c r="A3504">
        <v>3430</v>
      </c>
    </row>
    <row r="3505" spans="1:1" x14ac:dyDescent="0.4">
      <c r="A3505">
        <v>3650</v>
      </c>
    </row>
    <row r="3506" spans="1:1" x14ac:dyDescent="0.4">
      <c r="A3506">
        <v>3430</v>
      </c>
    </row>
    <row r="3507" spans="1:1" x14ac:dyDescent="0.4">
      <c r="A3507">
        <v>3430</v>
      </c>
    </row>
    <row r="3508" spans="1:1" x14ac:dyDescent="0.4">
      <c r="A3508">
        <v>3430</v>
      </c>
    </row>
    <row r="3509" spans="1:1" x14ac:dyDescent="0.4">
      <c r="A3509">
        <v>3430</v>
      </c>
    </row>
    <row r="3510" spans="1:1" x14ac:dyDescent="0.4">
      <c r="A3510">
        <v>3430</v>
      </c>
    </row>
    <row r="3511" spans="1:1" x14ac:dyDescent="0.4">
      <c r="A3511">
        <v>3430</v>
      </c>
    </row>
    <row r="3512" spans="1:1" x14ac:dyDescent="0.4">
      <c r="A3512">
        <v>3430</v>
      </c>
    </row>
    <row r="3513" spans="1:1" x14ac:dyDescent="0.4">
      <c r="A3513">
        <v>3430</v>
      </c>
    </row>
    <row r="3514" spans="1:1" x14ac:dyDescent="0.4">
      <c r="A3514">
        <v>3430</v>
      </c>
    </row>
    <row r="3515" spans="1:1" x14ac:dyDescent="0.4">
      <c r="A3515">
        <v>3430</v>
      </c>
    </row>
    <row r="3516" spans="1:1" x14ac:dyDescent="0.4">
      <c r="A3516">
        <v>3430</v>
      </c>
    </row>
    <row r="3517" spans="1:1" x14ac:dyDescent="0.4">
      <c r="A3517">
        <v>3430</v>
      </c>
    </row>
    <row r="3518" spans="1:1" x14ac:dyDescent="0.4">
      <c r="A3518">
        <v>3430</v>
      </c>
    </row>
    <row r="3519" spans="1:1" x14ac:dyDescent="0.4">
      <c r="A3519">
        <v>3430</v>
      </c>
    </row>
    <row r="3520" spans="1:1" x14ac:dyDescent="0.4">
      <c r="A3520">
        <v>3430</v>
      </c>
    </row>
    <row r="3521" spans="1:1" x14ac:dyDescent="0.4">
      <c r="A3521">
        <v>3430</v>
      </c>
    </row>
    <row r="3522" spans="1:1" x14ac:dyDescent="0.4">
      <c r="A3522">
        <v>3430</v>
      </c>
    </row>
    <row r="3523" spans="1:1" x14ac:dyDescent="0.4">
      <c r="A3523">
        <v>3430</v>
      </c>
    </row>
    <row r="3524" spans="1:1" x14ac:dyDescent="0.4">
      <c r="A3524">
        <v>3430</v>
      </c>
    </row>
    <row r="3525" spans="1:1" x14ac:dyDescent="0.4">
      <c r="A3525">
        <v>3430</v>
      </c>
    </row>
    <row r="3526" spans="1:1" x14ac:dyDescent="0.4">
      <c r="A3526">
        <v>3430</v>
      </c>
    </row>
    <row r="3527" spans="1:1" x14ac:dyDescent="0.4">
      <c r="A3527">
        <v>3430</v>
      </c>
    </row>
    <row r="3528" spans="1:1" x14ac:dyDescent="0.4">
      <c r="A3528">
        <v>3430</v>
      </c>
    </row>
    <row r="3529" spans="1:1" x14ac:dyDescent="0.4">
      <c r="A3529">
        <v>3430</v>
      </c>
    </row>
    <row r="3530" spans="1:1" x14ac:dyDescent="0.4">
      <c r="A3530">
        <v>3430</v>
      </c>
    </row>
    <row r="3531" spans="1:1" x14ac:dyDescent="0.4">
      <c r="A3531">
        <v>3430</v>
      </c>
    </row>
    <row r="3532" spans="1:1" x14ac:dyDescent="0.4">
      <c r="A3532">
        <v>3430</v>
      </c>
    </row>
    <row r="3533" spans="1:1" x14ac:dyDescent="0.4">
      <c r="A3533">
        <v>3430</v>
      </c>
    </row>
    <row r="3534" spans="1:1" x14ac:dyDescent="0.4">
      <c r="A3534">
        <v>3430</v>
      </c>
    </row>
    <row r="3535" spans="1:1" x14ac:dyDescent="0.4">
      <c r="A3535">
        <v>3430</v>
      </c>
    </row>
    <row r="3536" spans="1:1" x14ac:dyDescent="0.4">
      <c r="A3536">
        <v>3430</v>
      </c>
    </row>
    <row r="3537" spans="1:1" x14ac:dyDescent="0.4">
      <c r="A3537">
        <v>3650</v>
      </c>
    </row>
    <row r="3538" spans="1:1" x14ac:dyDescent="0.4">
      <c r="A3538">
        <v>3430</v>
      </c>
    </row>
    <row r="3539" spans="1:1" x14ac:dyDescent="0.4">
      <c r="A3539">
        <v>3430</v>
      </c>
    </row>
    <row r="3540" spans="1:1" x14ac:dyDescent="0.4">
      <c r="A3540">
        <v>3430</v>
      </c>
    </row>
    <row r="3541" spans="1:1" x14ac:dyDescent="0.4">
      <c r="A3541">
        <v>3430</v>
      </c>
    </row>
    <row r="3542" spans="1:1" x14ac:dyDescent="0.4">
      <c r="A3542">
        <v>3430</v>
      </c>
    </row>
    <row r="3543" spans="1:1" x14ac:dyDescent="0.4">
      <c r="A3543">
        <v>3430</v>
      </c>
    </row>
    <row r="3544" spans="1:1" x14ac:dyDescent="0.4">
      <c r="A3544">
        <v>3430</v>
      </c>
    </row>
    <row r="3545" spans="1:1" x14ac:dyDescent="0.4">
      <c r="A3545">
        <v>3430</v>
      </c>
    </row>
    <row r="3546" spans="1:1" x14ac:dyDescent="0.4">
      <c r="A3546">
        <v>3430</v>
      </c>
    </row>
    <row r="3547" spans="1:1" x14ac:dyDescent="0.4">
      <c r="A3547">
        <v>3430</v>
      </c>
    </row>
    <row r="3548" spans="1:1" x14ac:dyDescent="0.4">
      <c r="A3548">
        <v>3430</v>
      </c>
    </row>
    <row r="3549" spans="1:1" x14ac:dyDescent="0.4">
      <c r="A3549">
        <v>3430</v>
      </c>
    </row>
    <row r="3550" spans="1:1" x14ac:dyDescent="0.4">
      <c r="A3550">
        <v>3430</v>
      </c>
    </row>
    <row r="3551" spans="1:1" x14ac:dyDescent="0.4">
      <c r="A3551">
        <v>3430</v>
      </c>
    </row>
    <row r="3552" spans="1:1" x14ac:dyDescent="0.4">
      <c r="A3552">
        <v>3430</v>
      </c>
    </row>
    <row r="3553" spans="1:1" x14ac:dyDescent="0.4">
      <c r="A3553">
        <v>3430</v>
      </c>
    </row>
    <row r="3554" spans="1:1" x14ac:dyDescent="0.4">
      <c r="A3554">
        <v>3430</v>
      </c>
    </row>
    <row r="3555" spans="1:1" x14ac:dyDescent="0.4">
      <c r="A3555">
        <v>3430</v>
      </c>
    </row>
    <row r="3556" spans="1:1" x14ac:dyDescent="0.4">
      <c r="A3556">
        <v>3430</v>
      </c>
    </row>
    <row r="3557" spans="1:1" x14ac:dyDescent="0.4">
      <c r="A3557">
        <v>3430</v>
      </c>
    </row>
    <row r="3558" spans="1:1" x14ac:dyDescent="0.4">
      <c r="A3558">
        <v>4674</v>
      </c>
    </row>
    <row r="3559" spans="1:1" x14ac:dyDescent="0.4">
      <c r="A3559">
        <v>3650</v>
      </c>
    </row>
    <row r="3560" spans="1:1" x14ac:dyDescent="0.4">
      <c r="A3560">
        <v>3650</v>
      </c>
    </row>
    <row r="3561" spans="1:1" x14ac:dyDescent="0.4">
      <c r="A3561">
        <v>4136</v>
      </c>
    </row>
    <row r="3562" spans="1:1" x14ac:dyDescent="0.4">
      <c r="A3562">
        <v>3430</v>
      </c>
    </row>
    <row r="3563" spans="1:1" x14ac:dyDescent="0.4">
      <c r="A3563">
        <v>3062</v>
      </c>
    </row>
    <row r="3564" spans="1:1" x14ac:dyDescent="0.4">
      <c r="A3564">
        <v>6371</v>
      </c>
    </row>
    <row r="3565" spans="1:1" x14ac:dyDescent="0.4">
      <c r="A3565">
        <v>3799</v>
      </c>
    </row>
    <row r="3566" spans="1:1" x14ac:dyDescent="0.4">
      <c r="A3566">
        <v>3430</v>
      </c>
    </row>
    <row r="3567" spans="1:1" x14ac:dyDescent="0.4">
      <c r="A3567">
        <v>3430</v>
      </c>
    </row>
    <row r="3568" spans="1:1" x14ac:dyDescent="0.4">
      <c r="A3568">
        <v>3430</v>
      </c>
    </row>
    <row r="3569" spans="1:1" x14ac:dyDescent="0.4">
      <c r="A3569">
        <v>3430</v>
      </c>
    </row>
    <row r="3570" spans="1:1" x14ac:dyDescent="0.4">
      <c r="A3570">
        <v>3430</v>
      </c>
    </row>
    <row r="3571" spans="1:1" x14ac:dyDescent="0.4">
      <c r="A3571">
        <v>3430</v>
      </c>
    </row>
    <row r="3572" spans="1:1" x14ac:dyDescent="0.4">
      <c r="A3572">
        <v>3430</v>
      </c>
    </row>
    <row r="3573" spans="1:1" x14ac:dyDescent="0.4">
      <c r="A3573">
        <v>3430</v>
      </c>
    </row>
    <row r="3574" spans="1:1" x14ac:dyDescent="0.4">
      <c r="A3574">
        <v>3430</v>
      </c>
    </row>
    <row r="3575" spans="1:1" x14ac:dyDescent="0.4">
      <c r="A3575">
        <v>3430</v>
      </c>
    </row>
    <row r="3576" spans="1:1" x14ac:dyDescent="0.4">
      <c r="A3576">
        <v>3430</v>
      </c>
    </row>
    <row r="3577" spans="1:1" x14ac:dyDescent="0.4">
      <c r="A3577">
        <v>3430</v>
      </c>
    </row>
    <row r="3578" spans="1:1" x14ac:dyDescent="0.4">
      <c r="A3578">
        <v>3430</v>
      </c>
    </row>
    <row r="3579" spans="1:1" x14ac:dyDescent="0.4">
      <c r="A3579">
        <v>3430</v>
      </c>
    </row>
    <row r="3580" spans="1:1" x14ac:dyDescent="0.4">
      <c r="A3580">
        <v>3430</v>
      </c>
    </row>
    <row r="3581" spans="1:1" x14ac:dyDescent="0.4">
      <c r="A3581">
        <v>3430</v>
      </c>
    </row>
    <row r="3582" spans="1:1" x14ac:dyDescent="0.4">
      <c r="A3582">
        <v>3430</v>
      </c>
    </row>
    <row r="3583" spans="1:1" x14ac:dyDescent="0.4">
      <c r="A3583">
        <v>3430</v>
      </c>
    </row>
    <row r="3584" spans="1:1" x14ac:dyDescent="0.4">
      <c r="A3584">
        <v>3430</v>
      </c>
    </row>
    <row r="3585" spans="1:1" x14ac:dyDescent="0.4">
      <c r="A3585">
        <v>3430</v>
      </c>
    </row>
    <row r="3586" spans="1:1" x14ac:dyDescent="0.4">
      <c r="A3586">
        <v>3650</v>
      </c>
    </row>
    <row r="3587" spans="1:1" x14ac:dyDescent="0.4">
      <c r="A3587">
        <v>3430</v>
      </c>
    </row>
    <row r="3588" spans="1:1" x14ac:dyDescent="0.4">
      <c r="A3588">
        <v>5718</v>
      </c>
    </row>
    <row r="3589" spans="1:1" x14ac:dyDescent="0.4">
      <c r="A3589">
        <v>4089</v>
      </c>
    </row>
    <row r="3590" spans="1:1" x14ac:dyDescent="0.4">
      <c r="A3590">
        <v>3430</v>
      </c>
    </row>
    <row r="3591" spans="1:1" x14ac:dyDescent="0.4">
      <c r="A3591">
        <v>3167</v>
      </c>
    </row>
    <row r="3592" spans="1:1" x14ac:dyDescent="0.4">
      <c r="A3592">
        <v>6700</v>
      </c>
    </row>
    <row r="3593" spans="1:1" x14ac:dyDescent="0.4">
      <c r="A3593">
        <v>3929</v>
      </c>
    </row>
    <row r="3594" spans="1:1" x14ac:dyDescent="0.4">
      <c r="A3594">
        <v>3430</v>
      </c>
    </row>
    <row r="3595" spans="1:1" x14ac:dyDescent="0.4">
      <c r="A3595">
        <v>3430</v>
      </c>
    </row>
    <row r="3596" spans="1:1" x14ac:dyDescent="0.4">
      <c r="A3596">
        <v>3430</v>
      </c>
    </row>
    <row r="3597" spans="1:1" x14ac:dyDescent="0.4">
      <c r="A3597">
        <v>3430</v>
      </c>
    </row>
    <row r="3598" spans="1:1" x14ac:dyDescent="0.4">
      <c r="A3598">
        <v>3430</v>
      </c>
    </row>
    <row r="3599" spans="1:1" x14ac:dyDescent="0.4">
      <c r="A3599">
        <v>3430</v>
      </c>
    </row>
    <row r="3600" spans="1:1" x14ac:dyDescent="0.4">
      <c r="A3600">
        <v>3430</v>
      </c>
    </row>
    <row r="3601" spans="1:1" x14ac:dyDescent="0.4">
      <c r="A3601">
        <v>3430</v>
      </c>
    </row>
    <row r="3602" spans="1:1" x14ac:dyDescent="0.4">
      <c r="A3602">
        <v>3430</v>
      </c>
    </row>
    <row r="3603" spans="1:1" x14ac:dyDescent="0.4">
      <c r="A3603">
        <v>3430</v>
      </c>
    </row>
    <row r="3604" spans="1:1" x14ac:dyDescent="0.4">
      <c r="A3604">
        <v>3430</v>
      </c>
    </row>
    <row r="3605" spans="1:1" x14ac:dyDescent="0.4">
      <c r="A3605">
        <v>6228</v>
      </c>
    </row>
    <row r="3606" spans="1:1" x14ac:dyDescent="0.4">
      <c r="A3606">
        <v>3430</v>
      </c>
    </row>
    <row r="3607" spans="1:1" x14ac:dyDescent="0.4">
      <c r="A3607">
        <v>3650</v>
      </c>
    </row>
    <row r="3608" spans="1:1" x14ac:dyDescent="0.4">
      <c r="A3608">
        <v>4879</v>
      </c>
    </row>
    <row r="3609" spans="1:1" x14ac:dyDescent="0.4">
      <c r="A3609">
        <v>3069</v>
      </c>
    </row>
    <row r="3610" spans="1:1" x14ac:dyDescent="0.4">
      <c r="A3610">
        <v>3430</v>
      </c>
    </row>
    <row r="3611" spans="1:1" x14ac:dyDescent="0.4">
      <c r="A3611">
        <v>3430</v>
      </c>
    </row>
    <row r="3612" spans="1:1" x14ac:dyDescent="0.4">
      <c r="A3612">
        <v>3430</v>
      </c>
    </row>
    <row r="3613" spans="1:1" x14ac:dyDescent="0.4">
      <c r="A3613">
        <v>3430</v>
      </c>
    </row>
    <row r="3614" spans="1:1" x14ac:dyDescent="0.4">
      <c r="A3614">
        <v>3430</v>
      </c>
    </row>
    <row r="3615" spans="1:1" x14ac:dyDescent="0.4">
      <c r="A3615">
        <v>3430</v>
      </c>
    </row>
    <row r="3616" spans="1:1" x14ac:dyDescent="0.4">
      <c r="A3616">
        <v>3430</v>
      </c>
    </row>
    <row r="3617" spans="1:1" x14ac:dyDescent="0.4">
      <c r="A3617">
        <v>3430</v>
      </c>
    </row>
    <row r="3618" spans="1:1" x14ac:dyDescent="0.4">
      <c r="A3618">
        <v>3430</v>
      </c>
    </row>
    <row r="3619" spans="1:1" x14ac:dyDescent="0.4">
      <c r="A3619">
        <v>3430</v>
      </c>
    </row>
    <row r="3620" spans="1:1" x14ac:dyDescent="0.4">
      <c r="A3620">
        <v>6467</v>
      </c>
    </row>
    <row r="3621" spans="1:1" x14ac:dyDescent="0.4">
      <c r="A3621">
        <v>3430</v>
      </c>
    </row>
    <row r="3622" spans="1:1" x14ac:dyDescent="0.4">
      <c r="A3622">
        <v>6701</v>
      </c>
    </row>
    <row r="3623" spans="1:1" x14ac:dyDescent="0.4">
      <c r="A3623">
        <v>5396</v>
      </c>
    </row>
    <row r="3624" spans="1:1" x14ac:dyDescent="0.4">
      <c r="A3624">
        <v>3053</v>
      </c>
    </row>
    <row r="3625" spans="1:1" x14ac:dyDescent="0.4">
      <c r="A3625">
        <v>3430</v>
      </c>
    </row>
    <row r="3626" spans="1:1" x14ac:dyDescent="0.4">
      <c r="A3626">
        <v>3430</v>
      </c>
    </row>
    <row r="3627" spans="1:1" x14ac:dyDescent="0.4">
      <c r="A3627">
        <v>3430</v>
      </c>
    </row>
    <row r="3628" spans="1:1" x14ac:dyDescent="0.4">
      <c r="A3628">
        <v>3430</v>
      </c>
    </row>
    <row r="3629" spans="1:1" x14ac:dyDescent="0.4">
      <c r="A3629">
        <v>3430</v>
      </c>
    </row>
    <row r="3630" spans="1:1" x14ac:dyDescent="0.4">
      <c r="A3630">
        <v>3430</v>
      </c>
    </row>
    <row r="3631" spans="1:1" x14ac:dyDescent="0.4">
      <c r="A3631">
        <v>3650</v>
      </c>
    </row>
    <row r="3632" spans="1:1" x14ac:dyDescent="0.4">
      <c r="A3632">
        <v>3430</v>
      </c>
    </row>
    <row r="3633" spans="1:1" x14ac:dyDescent="0.4">
      <c r="A3633">
        <v>3430</v>
      </c>
    </row>
    <row r="3634" spans="1:1" x14ac:dyDescent="0.4">
      <c r="A3634">
        <v>3430</v>
      </c>
    </row>
    <row r="3635" spans="1:1" x14ac:dyDescent="0.4">
      <c r="A3635">
        <v>5632</v>
      </c>
    </row>
    <row r="3636" spans="1:1" x14ac:dyDescent="0.4">
      <c r="A3636">
        <v>3430</v>
      </c>
    </row>
    <row r="3637" spans="1:1" x14ac:dyDescent="0.4">
      <c r="A3637">
        <v>6852</v>
      </c>
    </row>
    <row r="3638" spans="1:1" x14ac:dyDescent="0.4">
      <c r="A3638">
        <v>4756</v>
      </c>
    </row>
    <row r="3639" spans="1:1" x14ac:dyDescent="0.4">
      <c r="A3639">
        <v>2736</v>
      </c>
    </row>
    <row r="3640" spans="1:1" x14ac:dyDescent="0.4">
      <c r="A3640">
        <v>3430</v>
      </c>
    </row>
    <row r="3641" spans="1:1" x14ac:dyDescent="0.4">
      <c r="A3641">
        <v>3430</v>
      </c>
    </row>
    <row r="3642" spans="1:1" x14ac:dyDescent="0.4">
      <c r="A3642">
        <v>3650</v>
      </c>
    </row>
    <row r="3643" spans="1:1" x14ac:dyDescent="0.4">
      <c r="A3643">
        <v>3430</v>
      </c>
    </row>
    <row r="3644" spans="1:1" x14ac:dyDescent="0.4">
      <c r="A3644">
        <v>6129</v>
      </c>
    </row>
    <row r="3645" spans="1:1" x14ac:dyDescent="0.4">
      <c r="A3645">
        <v>3430</v>
      </c>
    </row>
    <row r="3646" spans="1:1" x14ac:dyDescent="0.4">
      <c r="A3646">
        <v>5111</v>
      </c>
    </row>
    <row r="3647" spans="1:1" x14ac:dyDescent="0.4">
      <c r="A3647">
        <v>3430</v>
      </c>
    </row>
    <row r="3648" spans="1:1" x14ac:dyDescent="0.4">
      <c r="A3648">
        <v>3430</v>
      </c>
    </row>
    <row r="3649" spans="1:1" x14ac:dyDescent="0.4">
      <c r="A3649">
        <v>3430</v>
      </c>
    </row>
    <row r="3650" spans="1:1" x14ac:dyDescent="0.4">
      <c r="A3650">
        <v>3430</v>
      </c>
    </row>
    <row r="3651" spans="1:1" x14ac:dyDescent="0.4">
      <c r="A3651">
        <v>5804</v>
      </c>
    </row>
    <row r="3652" spans="1:1" x14ac:dyDescent="0.4">
      <c r="A3652">
        <v>3430</v>
      </c>
    </row>
    <row r="3653" spans="1:1" x14ac:dyDescent="0.4">
      <c r="A3653">
        <v>5160</v>
      </c>
    </row>
    <row r="3654" spans="1:1" x14ac:dyDescent="0.4">
      <c r="A3654">
        <v>4345</v>
      </c>
    </row>
    <row r="3655" spans="1:1" x14ac:dyDescent="0.4">
      <c r="A3655">
        <v>3430</v>
      </c>
    </row>
    <row r="3656" spans="1:1" x14ac:dyDescent="0.4">
      <c r="A3656">
        <v>4619</v>
      </c>
    </row>
    <row r="3657" spans="1:1" x14ac:dyDescent="0.4">
      <c r="A3657">
        <v>3430</v>
      </c>
    </row>
    <row r="3658" spans="1:1" x14ac:dyDescent="0.4">
      <c r="A3658">
        <v>3430</v>
      </c>
    </row>
    <row r="3659" spans="1:1" x14ac:dyDescent="0.4">
      <c r="A3659">
        <v>3430</v>
      </c>
    </row>
    <row r="3660" spans="1:1" x14ac:dyDescent="0.4">
      <c r="A3660">
        <v>3650</v>
      </c>
    </row>
    <row r="3661" spans="1:1" x14ac:dyDescent="0.4">
      <c r="A3661">
        <v>4981</v>
      </c>
    </row>
    <row r="3662" spans="1:1" x14ac:dyDescent="0.4">
      <c r="A3662">
        <v>3430</v>
      </c>
    </row>
    <row r="3663" spans="1:1" x14ac:dyDescent="0.4">
      <c r="A3663">
        <v>5054</v>
      </c>
    </row>
    <row r="3664" spans="1:1" x14ac:dyDescent="0.4">
      <c r="A3664">
        <v>3430</v>
      </c>
    </row>
    <row r="3665" spans="1:1" x14ac:dyDescent="0.4">
      <c r="A3665">
        <v>3430</v>
      </c>
    </row>
    <row r="3666" spans="1:1" x14ac:dyDescent="0.4">
      <c r="A3666">
        <v>3430</v>
      </c>
    </row>
    <row r="3667" spans="1:1" x14ac:dyDescent="0.4">
      <c r="A3667">
        <v>3430</v>
      </c>
    </row>
    <row r="3668" spans="1:1" x14ac:dyDescent="0.4">
      <c r="A3668">
        <v>5341</v>
      </c>
    </row>
    <row r="3669" spans="1:1" x14ac:dyDescent="0.4">
      <c r="A3669">
        <v>3430</v>
      </c>
    </row>
    <row r="3670" spans="1:1" x14ac:dyDescent="0.4">
      <c r="A3670">
        <v>5138</v>
      </c>
    </row>
    <row r="3671" spans="1:1" x14ac:dyDescent="0.4">
      <c r="A3671">
        <v>4484</v>
      </c>
    </row>
    <row r="3672" spans="1:1" x14ac:dyDescent="0.4">
      <c r="A3672">
        <v>2922</v>
      </c>
    </row>
    <row r="3673" spans="1:1" x14ac:dyDescent="0.4">
      <c r="A3673">
        <v>3091</v>
      </c>
    </row>
    <row r="3674" spans="1:1" x14ac:dyDescent="0.4">
      <c r="A3674">
        <v>2966</v>
      </c>
    </row>
    <row r="3675" spans="1:1" x14ac:dyDescent="0.4">
      <c r="A3675">
        <v>5489</v>
      </c>
    </row>
    <row r="3676" spans="1:1" x14ac:dyDescent="0.4">
      <c r="A3676">
        <v>6550</v>
      </c>
    </row>
    <row r="3677" spans="1:1" x14ac:dyDescent="0.4">
      <c r="A3677">
        <v>5341</v>
      </c>
    </row>
    <row r="3678" spans="1:1" x14ac:dyDescent="0.4">
      <c r="A3678">
        <v>3129</v>
      </c>
    </row>
    <row r="3679" spans="1:1" x14ac:dyDescent="0.4">
      <c r="A3679">
        <v>3402</v>
      </c>
    </row>
    <row r="3680" spans="1:1" x14ac:dyDescent="0.4">
      <c r="A3680">
        <v>3650</v>
      </c>
    </row>
    <row r="3681" spans="1:1" x14ac:dyDescent="0.4">
      <c r="A3681">
        <v>4468</v>
      </c>
    </row>
    <row r="3682" spans="1:1" x14ac:dyDescent="0.4">
      <c r="A3682">
        <v>3430</v>
      </c>
    </row>
    <row r="3683" spans="1:1" x14ac:dyDescent="0.4">
      <c r="A3683">
        <v>6231</v>
      </c>
    </row>
    <row r="3684" spans="1:1" x14ac:dyDescent="0.4">
      <c r="A3684">
        <v>3430</v>
      </c>
    </row>
    <row r="3685" spans="1:1" x14ac:dyDescent="0.4">
      <c r="A3685">
        <v>6840</v>
      </c>
    </row>
    <row r="3686" spans="1:1" x14ac:dyDescent="0.4">
      <c r="A3686">
        <v>5624</v>
      </c>
    </row>
    <row r="3687" spans="1:1" x14ac:dyDescent="0.4">
      <c r="A3687">
        <v>3547</v>
      </c>
    </row>
    <row r="3688" spans="1:1" x14ac:dyDescent="0.4">
      <c r="A3688">
        <v>3503</v>
      </c>
    </row>
    <row r="3689" spans="1:1" x14ac:dyDescent="0.4">
      <c r="A3689">
        <v>6534</v>
      </c>
    </row>
    <row r="3690" spans="1:1" x14ac:dyDescent="0.4">
      <c r="A3690">
        <v>5498</v>
      </c>
    </row>
    <row r="3691" spans="1:1" x14ac:dyDescent="0.4">
      <c r="A3691">
        <v>3430</v>
      </c>
    </row>
    <row r="3692" spans="1:1" x14ac:dyDescent="0.4">
      <c r="A3692">
        <v>7144</v>
      </c>
    </row>
    <row r="3693" spans="1:1" x14ac:dyDescent="0.4">
      <c r="A3693">
        <v>3430</v>
      </c>
    </row>
    <row r="3694" spans="1:1" x14ac:dyDescent="0.4">
      <c r="A3694">
        <v>7055</v>
      </c>
    </row>
    <row r="3695" spans="1:1" x14ac:dyDescent="0.4">
      <c r="A3695">
        <v>5010</v>
      </c>
    </row>
    <row r="3696" spans="1:1" x14ac:dyDescent="0.4">
      <c r="A3696">
        <v>4134</v>
      </c>
    </row>
    <row r="3697" spans="1:1" x14ac:dyDescent="0.4">
      <c r="A3697">
        <v>3271</v>
      </c>
    </row>
    <row r="3698" spans="1:1" x14ac:dyDescent="0.4">
      <c r="A3698">
        <v>3650</v>
      </c>
    </row>
    <row r="3699" spans="1:1" x14ac:dyDescent="0.4">
      <c r="A3699">
        <v>6996</v>
      </c>
    </row>
    <row r="3700" spans="1:1" x14ac:dyDescent="0.4">
      <c r="A3700">
        <v>3430</v>
      </c>
    </row>
    <row r="3701" spans="1:1" x14ac:dyDescent="0.4">
      <c r="A3701">
        <v>6789</v>
      </c>
    </row>
    <row r="3702" spans="1:1" x14ac:dyDescent="0.4">
      <c r="A3702">
        <v>4843</v>
      </c>
    </row>
    <row r="3703" spans="1:1" x14ac:dyDescent="0.4">
      <c r="A3703">
        <v>2758</v>
      </c>
    </row>
    <row r="3704" spans="1:1" x14ac:dyDescent="0.4">
      <c r="A3704">
        <v>3532</v>
      </c>
    </row>
    <row r="3705" spans="1:1" x14ac:dyDescent="0.4">
      <c r="A3705">
        <v>3650</v>
      </c>
    </row>
    <row r="3706" spans="1:1" x14ac:dyDescent="0.4">
      <c r="A3706">
        <v>5370</v>
      </c>
    </row>
    <row r="3707" spans="1:1" x14ac:dyDescent="0.4">
      <c r="A3707">
        <v>2647</v>
      </c>
    </row>
    <row r="3708" spans="1:1" x14ac:dyDescent="0.4">
      <c r="A3708">
        <v>6425</v>
      </c>
    </row>
    <row r="3709" spans="1:1" x14ac:dyDescent="0.4">
      <c r="A3709">
        <v>3650</v>
      </c>
    </row>
    <row r="3710" spans="1:1" x14ac:dyDescent="0.4">
      <c r="A3710">
        <v>3430</v>
      </c>
    </row>
    <row r="3711" spans="1:1" x14ac:dyDescent="0.4">
      <c r="A3711">
        <v>6088</v>
      </c>
    </row>
    <row r="3712" spans="1:1" x14ac:dyDescent="0.4">
      <c r="A3712">
        <v>3430</v>
      </c>
    </row>
    <row r="3713" spans="1:1" x14ac:dyDescent="0.4">
      <c r="A3713">
        <v>6154</v>
      </c>
    </row>
    <row r="3714" spans="1:1" x14ac:dyDescent="0.4">
      <c r="A3714">
        <v>3650</v>
      </c>
    </row>
    <row r="3715" spans="1:1" x14ac:dyDescent="0.4">
      <c r="A3715">
        <v>3118</v>
      </c>
    </row>
    <row r="3716" spans="1:1" x14ac:dyDescent="0.4">
      <c r="A3716">
        <v>2974</v>
      </c>
    </row>
    <row r="3717" spans="1:1" x14ac:dyDescent="0.4">
      <c r="A3717">
        <v>5483</v>
      </c>
    </row>
    <row r="3718" spans="1:1" x14ac:dyDescent="0.4">
      <c r="A3718">
        <v>4815</v>
      </c>
    </row>
    <row r="3719" spans="1:1" x14ac:dyDescent="0.4">
      <c r="A3719">
        <v>3430</v>
      </c>
    </row>
    <row r="3720" spans="1:1" x14ac:dyDescent="0.4">
      <c r="A3720">
        <v>6307</v>
      </c>
    </row>
    <row r="3721" spans="1:1" x14ac:dyDescent="0.4">
      <c r="A3721">
        <v>3430</v>
      </c>
    </row>
    <row r="3722" spans="1:1" x14ac:dyDescent="0.4">
      <c r="A3722">
        <v>3430</v>
      </c>
    </row>
    <row r="3723" spans="1:1" x14ac:dyDescent="0.4">
      <c r="A3723">
        <v>5499</v>
      </c>
    </row>
    <row r="3724" spans="1:1" x14ac:dyDescent="0.4">
      <c r="A3724">
        <v>3430</v>
      </c>
    </row>
    <row r="3725" spans="1:1" x14ac:dyDescent="0.4">
      <c r="A3725">
        <v>5912</v>
      </c>
    </row>
    <row r="3726" spans="1:1" x14ac:dyDescent="0.4">
      <c r="A3726">
        <v>3851</v>
      </c>
    </row>
    <row r="3727" spans="1:1" x14ac:dyDescent="0.4">
      <c r="A3727">
        <v>2960</v>
      </c>
    </row>
    <row r="3728" spans="1:1" x14ac:dyDescent="0.4">
      <c r="A3728">
        <v>3214</v>
      </c>
    </row>
    <row r="3729" spans="1:1" x14ac:dyDescent="0.4">
      <c r="A3729">
        <v>6397</v>
      </c>
    </row>
    <row r="3730" spans="1:1" x14ac:dyDescent="0.4">
      <c r="A3730">
        <v>4251</v>
      </c>
    </row>
    <row r="3731" spans="1:1" x14ac:dyDescent="0.4">
      <c r="A3731">
        <v>3430</v>
      </c>
    </row>
    <row r="3732" spans="1:1" x14ac:dyDescent="0.4">
      <c r="A3732">
        <v>5464</v>
      </c>
    </row>
    <row r="3733" spans="1:1" x14ac:dyDescent="0.4">
      <c r="A3733">
        <v>3430</v>
      </c>
    </row>
    <row r="3734" spans="1:1" x14ac:dyDescent="0.4">
      <c r="A3734">
        <v>3430</v>
      </c>
    </row>
    <row r="3735" spans="1:1" x14ac:dyDescent="0.4">
      <c r="A3735">
        <v>3430</v>
      </c>
    </row>
    <row r="3736" spans="1:1" x14ac:dyDescent="0.4">
      <c r="A3736">
        <v>3430</v>
      </c>
    </row>
    <row r="3737" spans="1:1" x14ac:dyDescent="0.4">
      <c r="A3737">
        <v>3430</v>
      </c>
    </row>
    <row r="3738" spans="1:1" x14ac:dyDescent="0.4">
      <c r="A3738">
        <v>3430</v>
      </c>
    </row>
    <row r="3739" spans="1:1" x14ac:dyDescent="0.4">
      <c r="A3739">
        <v>3430</v>
      </c>
    </row>
    <row r="3740" spans="1:1" x14ac:dyDescent="0.4">
      <c r="A3740">
        <v>3430</v>
      </c>
    </row>
    <row r="3741" spans="1:1" x14ac:dyDescent="0.4">
      <c r="A3741">
        <v>3430</v>
      </c>
    </row>
    <row r="3742" spans="1:1" x14ac:dyDescent="0.4">
      <c r="A3742">
        <v>3430</v>
      </c>
    </row>
    <row r="3743" spans="1:1" x14ac:dyDescent="0.4">
      <c r="A3743">
        <v>3430</v>
      </c>
    </row>
    <row r="3744" spans="1:1" x14ac:dyDescent="0.4">
      <c r="A3744">
        <v>3430</v>
      </c>
    </row>
    <row r="3745" spans="1:1" x14ac:dyDescent="0.4">
      <c r="A3745">
        <v>3430</v>
      </c>
    </row>
    <row r="3746" spans="1:1" x14ac:dyDescent="0.4">
      <c r="A3746">
        <v>3430</v>
      </c>
    </row>
    <row r="3747" spans="1:1" x14ac:dyDescent="0.4">
      <c r="A3747">
        <v>3430</v>
      </c>
    </row>
    <row r="3748" spans="1:1" x14ac:dyDescent="0.4">
      <c r="A3748">
        <v>3430</v>
      </c>
    </row>
    <row r="3749" spans="1:1" x14ac:dyDescent="0.4">
      <c r="A3749">
        <v>3430</v>
      </c>
    </row>
    <row r="3750" spans="1:1" x14ac:dyDescent="0.4">
      <c r="A3750">
        <v>3430</v>
      </c>
    </row>
    <row r="3751" spans="1:1" x14ac:dyDescent="0.4">
      <c r="A3751">
        <v>3430</v>
      </c>
    </row>
    <row r="3752" spans="1:1" x14ac:dyDescent="0.4">
      <c r="A3752">
        <v>3430</v>
      </c>
    </row>
    <row r="3753" spans="1:1" x14ac:dyDescent="0.4">
      <c r="A3753">
        <v>3430</v>
      </c>
    </row>
    <row r="3754" spans="1:1" x14ac:dyDescent="0.4">
      <c r="A3754">
        <v>3430</v>
      </c>
    </row>
    <row r="3755" spans="1:1" x14ac:dyDescent="0.4">
      <c r="A3755">
        <v>3430</v>
      </c>
    </row>
    <row r="3756" spans="1:1" x14ac:dyDescent="0.4">
      <c r="A3756">
        <v>3430</v>
      </c>
    </row>
    <row r="3757" spans="1:1" x14ac:dyDescent="0.4">
      <c r="A3757">
        <v>3430</v>
      </c>
    </row>
    <row r="3758" spans="1:1" x14ac:dyDescent="0.4">
      <c r="A3758">
        <v>3430</v>
      </c>
    </row>
    <row r="3759" spans="1:1" x14ac:dyDescent="0.4">
      <c r="A3759">
        <v>3430</v>
      </c>
    </row>
    <row r="3760" spans="1:1" x14ac:dyDescent="0.4">
      <c r="A3760">
        <v>3430</v>
      </c>
    </row>
    <row r="3761" spans="1:1" x14ac:dyDescent="0.4">
      <c r="A3761">
        <v>3430</v>
      </c>
    </row>
    <row r="3762" spans="1:1" x14ac:dyDescent="0.4">
      <c r="A3762">
        <v>3430</v>
      </c>
    </row>
    <row r="3763" spans="1:1" x14ac:dyDescent="0.4">
      <c r="A3763">
        <v>3430</v>
      </c>
    </row>
    <row r="3764" spans="1:1" x14ac:dyDescent="0.4">
      <c r="A3764">
        <v>3430</v>
      </c>
    </row>
    <row r="3765" spans="1:1" x14ac:dyDescent="0.4">
      <c r="A3765">
        <v>3430</v>
      </c>
    </row>
    <row r="3766" spans="1:1" x14ac:dyDescent="0.4">
      <c r="A3766">
        <v>3430</v>
      </c>
    </row>
    <row r="3767" spans="1:1" x14ac:dyDescent="0.4">
      <c r="A3767">
        <v>3650</v>
      </c>
    </row>
    <row r="3768" spans="1:1" x14ac:dyDescent="0.4">
      <c r="A3768">
        <v>3430</v>
      </c>
    </row>
    <row r="3769" spans="1:1" x14ac:dyDescent="0.4">
      <c r="A3769">
        <v>3430</v>
      </c>
    </row>
    <row r="3770" spans="1:1" x14ac:dyDescent="0.4">
      <c r="A3770">
        <v>3430</v>
      </c>
    </row>
    <row r="3771" spans="1:1" x14ac:dyDescent="0.4">
      <c r="A3771">
        <v>3430</v>
      </c>
    </row>
    <row r="3772" spans="1:1" x14ac:dyDescent="0.4">
      <c r="A3772">
        <v>3430</v>
      </c>
    </row>
    <row r="3773" spans="1:1" x14ac:dyDescent="0.4">
      <c r="A3773">
        <v>3430</v>
      </c>
    </row>
    <row r="3774" spans="1:1" x14ac:dyDescent="0.4">
      <c r="A3774">
        <v>3430</v>
      </c>
    </row>
    <row r="3775" spans="1:1" x14ac:dyDescent="0.4">
      <c r="A3775">
        <v>3430</v>
      </c>
    </row>
    <row r="3776" spans="1:1" x14ac:dyDescent="0.4">
      <c r="A3776">
        <v>3430</v>
      </c>
    </row>
    <row r="3777" spans="1:1" x14ac:dyDescent="0.4">
      <c r="A3777">
        <v>3430</v>
      </c>
    </row>
    <row r="3778" spans="1:1" x14ac:dyDescent="0.4">
      <c r="A3778">
        <v>3430</v>
      </c>
    </row>
    <row r="3779" spans="1:1" x14ac:dyDescent="0.4">
      <c r="A3779">
        <v>3430</v>
      </c>
    </row>
    <row r="3780" spans="1:1" x14ac:dyDescent="0.4">
      <c r="A3780">
        <v>3430</v>
      </c>
    </row>
    <row r="3781" spans="1:1" x14ac:dyDescent="0.4">
      <c r="A3781">
        <v>3430</v>
      </c>
    </row>
    <row r="3782" spans="1:1" x14ac:dyDescent="0.4">
      <c r="A3782">
        <v>3430</v>
      </c>
    </row>
    <row r="3783" spans="1:1" x14ac:dyDescent="0.4">
      <c r="A3783">
        <v>3430</v>
      </c>
    </row>
    <row r="3784" spans="1:1" x14ac:dyDescent="0.4">
      <c r="A3784">
        <v>3430</v>
      </c>
    </row>
    <row r="3785" spans="1:1" x14ac:dyDescent="0.4">
      <c r="A3785">
        <v>3430</v>
      </c>
    </row>
    <row r="3786" spans="1:1" x14ac:dyDescent="0.4">
      <c r="A3786">
        <v>3430</v>
      </c>
    </row>
    <row r="3787" spans="1:1" x14ac:dyDescent="0.4">
      <c r="A3787">
        <v>3430</v>
      </c>
    </row>
    <row r="3788" spans="1:1" x14ac:dyDescent="0.4">
      <c r="A3788">
        <v>3430</v>
      </c>
    </row>
    <row r="3789" spans="1:1" x14ac:dyDescent="0.4">
      <c r="A3789">
        <v>3430</v>
      </c>
    </row>
    <row r="3790" spans="1:1" x14ac:dyDescent="0.4">
      <c r="A3790">
        <v>3430</v>
      </c>
    </row>
    <row r="3791" spans="1:1" x14ac:dyDescent="0.4">
      <c r="A3791">
        <v>3430</v>
      </c>
    </row>
    <row r="3792" spans="1:1" x14ac:dyDescent="0.4">
      <c r="A3792">
        <v>3430</v>
      </c>
    </row>
    <row r="3793" spans="1:1" x14ac:dyDescent="0.4">
      <c r="A3793">
        <v>3430</v>
      </c>
    </row>
    <row r="3794" spans="1:1" x14ac:dyDescent="0.4">
      <c r="A3794">
        <v>3430</v>
      </c>
    </row>
    <row r="3795" spans="1:1" x14ac:dyDescent="0.4">
      <c r="A3795">
        <v>3430</v>
      </c>
    </row>
    <row r="3796" spans="1:1" x14ac:dyDescent="0.4">
      <c r="A3796">
        <v>3430</v>
      </c>
    </row>
    <row r="3797" spans="1:1" x14ac:dyDescent="0.4">
      <c r="A3797">
        <v>3430</v>
      </c>
    </row>
    <row r="3798" spans="1:1" x14ac:dyDescent="0.4">
      <c r="A3798">
        <v>3650</v>
      </c>
    </row>
    <row r="3799" spans="1:1" x14ac:dyDescent="0.4">
      <c r="A3799">
        <v>3430</v>
      </c>
    </row>
    <row r="3800" spans="1:1" x14ac:dyDescent="0.4">
      <c r="A3800">
        <v>3430</v>
      </c>
    </row>
    <row r="3801" spans="1:1" x14ac:dyDescent="0.4">
      <c r="A3801">
        <v>3430</v>
      </c>
    </row>
    <row r="3802" spans="1:1" x14ac:dyDescent="0.4">
      <c r="A3802">
        <v>3430</v>
      </c>
    </row>
    <row r="3803" spans="1:1" x14ac:dyDescent="0.4">
      <c r="A3803">
        <v>3430</v>
      </c>
    </row>
    <row r="3804" spans="1:1" x14ac:dyDescent="0.4">
      <c r="A3804">
        <v>3430</v>
      </c>
    </row>
    <row r="3805" spans="1:1" x14ac:dyDescent="0.4">
      <c r="A3805">
        <v>3430</v>
      </c>
    </row>
    <row r="3806" spans="1:1" x14ac:dyDescent="0.4">
      <c r="A3806">
        <v>3650</v>
      </c>
    </row>
    <row r="3807" spans="1:1" x14ac:dyDescent="0.4">
      <c r="A3807">
        <v>3430</v>
      </c>
    </row>
    <row r="3808" spans="1:1" x14ac:dyDescent="0.4">
      <c r="A3808">
        <v>3430</v>
      </c>
    </row>
    <row r="3809" spans="1:1" x14ac:dyDescent="0.4">
      <c r="A3809">
        <v>3430</v>
      </c>
    </row>
    <row r="3810" spans="1:1" x14ac:dyDescent="0.4">
      <c r="A3810">
        <v>3430</v>
      </c>
    </row>
    <row r="3811" spans="1:1" x14ac:dyDescent="0.4">
      <c r="A3811">
        <v>3650</v>
      </c>
    </row>
    <row r="3812" spans="1:1" x14ac:dyDescent="0.4">
      <c r="A3812">
        <v>3430</v>
      </c>
    </row>
    <row r="3813" spans="1:1" x14ac:dyDescent="0.4">
      <c r="A3813">
        <v>3430</v>
      </c>
    </row>
    <row r="3814" spans="1:1" x14ac:dyDescent="0.4">
      <c r="A3814">
        <v>3430</v>
      </c>
    </row>
    <row r="3815" spans="1:1" x14ac:dyDescent="0.4">
      <c r="A3815">
        <v>3430</v>
      </c>
    </row>
    <row r="3816" spans="1:1" x14ac:dyDescent="0.4">
      <c r="A3816">
        <v>3650</v>
      </c>
    </row>
    <row r="3817" spans="1:1" x14ac:dyDescent="0.4">
      <c r="A3817">
        <v>3430</v>
      </c>
    </row>
    <row r="3818" spans="1:1" x14ac:dyDescent="0.4">
      <c r="A3818">
        <v>6479</v>
      </c>
    </row>
    <row r="3819" spans="1:1" x14ac:dyDescent="0.4">
      <c r="A3819">
        <v>5209</v>
      </c>
    </row>
    <row r="3820" spans="1:1" x14ac:dyDescent="0.4">
      <c r="A3820">
        <v>3318</v>
      </c>
    </row>
    <row r="3821" spans="1:1" x14ac:dyDescent="0.4">
      <c r="A3821">
        <v>3177</v>
      </c>
    </row>
    <row r="3822" spans="1:1" x14ac:dyDescent="0.4">
      <c r="A3822">
        <v>5835</v>
      </c>
    </row>
    <row r="3823" spans="1:1" x14ac:dyDescent="0.4">
      <c r="A3823">
        <v>5213</v>
      </c>
    </row>
    <row r="3824" spans="1:1" x14ac:dyDescent="0.4">
      <c r="A3824">
        <v>3430</v>
      </c>
    </row>
    <row r="3825" spans="1:1" x14ac:dyDescent="0.4">
      <c r="A3825">
        <v>3430</v>
      </c>
    </row>
    <row r="3826" spans="1:1" x14ac:dyDescent="0.4">
      <c r="A3826">
        <v>3430</v>
      </c>
    </row>
    <row r="3827" spans="1:1" x14ac:dyDescent="0.4">
      <c r="A3827">
        <v>3430</v>
      </c>
    </row>
    <row r="3828" spans="1:1" x14ac:dyDescent="0.4">
      <c r="A3828">
        <v>3430</v>
      </c>
    </row>
    <row r="3829" spans="1:1" x14ac:dyDescent="0.4">
      <c r="A3829">
        <v>3430</v>
      </c>
    </row>
    <row r="3830" spans="1:1" x14ac:dyDescent="0.4">
      <c r="A3830">
        <v>3430</v>
      </c>
    </row>
    <row r="3831" spans="1:1" x14ac:dyDescent="0.4">
      <c r="A3831">
        <v>3430</v>
      </c>
    </row>
    <row r="3832" spans="1:1" x14ac:dyDescent="0.4">
      <c r="A3832">
        <v>3430</v>
      </c>
    </row>
    <row r="3833" spans="1:1" x14ac:dyDescent="0.4">
      <c r="A3833">
        <v>3430</v>
      </c>
    </row>
    <row r="3834" spans="1:1" x14ac:dyDescent="0.4">
      <c r="A3834">
        <v>3430</v>
      </c>
    </row>
    <row r="3835" spans="1:1" x14ac:dyDescent="0.4">
      <c r="A3835">
        <v>3430</v>
      </c>
    </row>
    <row r="3836" spans="1:1" x14ac:dyDescent="0.4">
      <c r="A3836">
        <v>3430</v>
      </c>
    </row>
    <row r="3837" spans="1:1" x14ac:dyDescent="0.4">
      <c r="A3837">
        <v>3430</v>
      </c>
    </row>
    <row r="3838" spans="1:1" x14ac:dyDescent="0.4">
      <c r="A3838">
        <v>3430</v>
      </c>
    </row>
    <row r="3839" spans="1:1" x14ac:dyDescent="0.4">
      <c r="A3839">
        <v>3430</v>
      </c>
    </row>
    <row r="3840" spans="1:1" x14ac:dyDescent="0.4">
      <c r="A3840">
        <v>3650</v>
      </c>
    </row>
    <row r="3841" spans="1:1" x14ac:dyDescent="0.4">
      <c r="A3841">
        <v>3430</v>
      </c>
    </row>
    <row r="3842" spans="1:1" x14ac:dyDescent="0.4">
      <c r="A3842">
        <v>3430</v>
      </c>
    </row>
    <row r="3843" spans="1:1" x14ac:dyDescent="0.4">
      <c r="A3843">
        <v>3430</v>
      </c>
    </row>
    <row r="3844" spans="1:1" x14ac:dyDescent="0.4">
      <c r="A3844">
        <v>6590</v>
      </c>
    </row>
    <row r="3845" spans="1:1" x14ac:dyDescent="0.4">
      <c r="A3845">
        <v>3430</v>
      </c>
    </row>
    <row r="3846" spans="1:1" x14ac:dyDescent="0.4">
      <c r="A3846">
        <v>6779</v>
      </c>
    </row>
    <row r="3847" spans="1:1" x14ac:dyDescent="0.4">
      <c r="A3847">
        <v>5437</v>
      </c>
    </row>
    <row r="3848" spans="1:1" x14ac:dyDescent="0.4">
      <c r="A3848">
        <v>3474</v>
      </c>
    </row>
    <row r="3849" spans="1:1" x14ac:dyDescent="0.4">
      <c r="A3849">
        <v>3272</v>
      </c>
    </row>
    <row r="3850" spans="1:1" x14ac:dyDescent="0.4">
      <c r="A3850">
        <v>5827</v>
      </c>
    </row>
    <row r="3851" spans="1:1" x14ac:dyDescent="0.4">
      <c r="A3851">
        <v>5232</v>
      </c>
    </row>
    <row r="3852" spans="1:1" x14ac:dyDescent="0.4">
      <c r="A3852">
        <v>3430</v>
      </c>
    </row>
    <row r="3853" spans="1:1" x14ac:dyDescent="0.4">
      <c r="A3853">
        <v>3430</v>
      </c>
    </row>
    <row r="3854" spans="1:1" x14ac:dyDescent="0.4">
      <c r="A3854">
        <v>3430</v>
      </c>
    </row>
    <row r="3855" spans="1:1" x14ac:dyDescent="0.4">
      <c r="A3855">
        <v>3430</v>
      </c>
    </row>
    <row r="3856" spans="1:1" x14ac:dyDescent="0.4">
      <c r="A3856">
        <v>3650</v>
      </c>
    </row>
    <row r="3857" spans="1:1" x14ac:dyDescent="0.4">
      <c r="A3857">
        <v>3430</v>
      </c>
    </row>
    <row r="3858" spans="1:1" x14ac:dyDescent="0.4">
      <c r="A3858">
        <v>3430</v>
      </c>
    </row>
    <row r="3859" spans="1:1" x14ac:dyDescent="0.4">
      <c r="A3859">
        <v>3650</v>
      </c>
    </row>
    <row r="3860" spans="1:1" x14ac:dyDescent="0.4">
      <c r="A3860">
        <v>3430</v>
      </c>
    </row>
    <row r="3861" spans="1:1" x14ac:dyDescent="0.4">
      <c r="A3861">
        <v>3650</v>
      </c>
    </row>
    <row r="3862" spans="1:1" x14ac:dyDescent="0.4">
      <c r="A3862">
        <v>3430</v>
      </c>
    </row>
    <row r="3863" spans="1:1" x14ac:dyDescent="0.4">
      <c r="A3863">
        <v>5968</v>
      </c>
    </row>
    <row r="3864" spans="1:1" x14ac:dyDescent="0.4">
      <c r="A3864">
        <v>3430</v>
      </c>
    </row>
    <row r="3865" spans="1:1" x14ac:dyDescent="0.4">
      <c r="A3865">
        <v>3650</v>
      </c>
    </row>
    <row r="3866" spans="1:1" x14ac:dyDescent="0.4">
      <c r="A3866">
        <v>4295</v>
      </c>
    </row>
    <row r="3867" spans="1:1" x14ac:dyDescent="0.4">
      <c r="A3867">
        <v>3440</v>
      </c>
    </row>
    <row r="3868" spans="1:1" x14ac:dyDescent="0.4">
      <c r="A3868">
        <v>3430</v>
      </c>
    </row>
    <row r="3869" spans="1:1" x14ac:dyDescent="0.4">
      <c r="A3869">
        <v>3430</v>
      </c>
    </row>
    <row r="3870" spans="1:1" x14ac:dyDescent="0.4">
      <c r="A3870">
        <v>3430</v>
      </c>
    </row>
    <row r="3871" spans="1:1" x14ac:dyDescent="0.4">
      <c r="A3871">
        <v>3430</v>
      </c>
    </row>
    <row r="3872" spans="1:1" x14ac:dyDescent="0.4">
      <c r="A3872">
        <v>3430</v>
      </c>
    </row>
    <row r="3873" spans="1:1" x14ac:dyDescent="0.4">
      <c r="A3873">
        <v>3430</v>
      </c>
    </row>
    <row r="3874" spans="1:1" x14ac:dyDescent="0.4">
      <c r="A3874">
        <v>3430</v>
      </c>
    </row>
    <row r="3875" spans="1:1" x14ac:dyDescent="0.4">
      <c r="A3875">
        <v>3430</v>
      </c>
    </row>
    <row r="3876" spans="1:1" x14ac:dyDescent="0.4">
      <c r="A3876">
        <v>3430</v>
      </c>
    </row>
    <row r="3877" spans="1:1" x14ac:dyDescent="0.4">
      <c r="A3877">
        <v>3430</v>
      </c>
    </row>
    <row r="3878" spans="1:1" x14ac:dyDescent="0.4">
      <c r="A3878">
        <v>5489</v>
      </c>
    </row>
    <row r="3879" spans="1:1" x14ac:dyDescent="0.4">
      <c r="A3879">
        <v>3430</v>
      </c>
    </row>
    <row r="3880" spans="1:1" x14ac:dyDescent="0.4">
      <c r="A3880">
        <v>5106</v>
      </c>
    </row>
    <row r="3881" spans="1:1" x14ac:dyDescent="0.4">
      <c r="A3881">
        <v>4437</v>
      </c>
    </row>
    <row r="3882" spans="1:1" x14ac:dyDescent="0.4">
      <c r="A3882">
        <v>3650</v>
      </c>
    </row>
    <row r="3883" spans="1:1" x14ac:dyDescent="0.4">
      <c r="A3883">
        <v>3430</v>
      </c>
    </row>
    <row r="3884" spans="1:1" x14ac:dyDescent="0.4">
      <c r="A3884">
        <v>3430</v>
      </c>
    </row>
    <row r="3885" spans="1:1" x14ac:dyDescent="0.4">
      <c r="A3885">
        <v>3650</v>
      </c>
    </row>
    <row r="3886" spans="1:1" x14ac:dyDescent="0.4">
      <c r="A3886">
        <v>3650</v>
      </c>
    </row>
    <row r="3887" spans="1:1" x14ac:dyDescent="0.4">
      <c r="A3887">
        <v>3430</v>
      </c>
    </row>
    <row r="3888" spans="1:1" x14ac:dyDescent="0.4">
      <c r="A3888">
        <v>3430</v>
      </c>
    </row>
    <row r="3889" spans="1:1" x14ac:dyDescent="0.4">
      <c r="A3889">
        <v>3430</v>
      </c>
    </row>
    <row r="3890" spans="1:1" x14ac:dyDescent="0.4">
      <c r="A3890">
        <v>3650</v>
      </c>
    </row>
    <row r="3891" spans="1:1" x14ac:dyDescent="0.4">
      <c r="A3891">
        <v>3430</v>
      </c>
    </row>
    <row r="3892" spans="1:1" x14ac:dyDescent="0.4">
      <c r="A3892">
        <v>3650</v>
      </c>
    </row>
    <row r="3893" spans="1:1" x14ac:dyDescent="0.4">
      <c r="A3893">
        <v>6707</v>
      </c>
    </row>
    <row r="3894" spans="1:1" x14ac:dyDescent="0.4">
      <c r="A3894">
        <v>3430</v>
      </c>
    </row>
    <row r="3895" spans="1:1" x14ac:dyDescent="0.4">
      <c r="A3895">
        <v>6943</v>
      </c>
    </row>
    <row r="3896" spans="1:1" x14ac:dyDescent="0.4">
      <c r="A3896">
        <v>5427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FC32-9F30-460D-BFD6-59D909FBB8A2}">
  <dimension ref="A1:R3897"/>
  <sheetViews>
    <sheetView zoomScale="70" zoomScaleNormal="70" workbookViewId="0">
      <selection activeCell="G7" sqref="G7"/>
    </sheetView>
  </sheetViews>
  <sheetFormatPr defaultRowHeight="15.5" x14ac:dyDescent="0.4"/>
  <cols>
    <col min="1" max="1" width="9.26953125" style="1" customWidth="1"/>
    <col min="2" max="2" width="8" style="1" customWidth="1"/>
    <col min="3" max="3" width="7" style="29" customWidth="1"/>
    <col min="4" max="4" width="14.453125" style="1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48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39</v>
      </c>
      <c r="C1" s="27" t="s">
        <v>38</v>
      </c>
      <c r="D1" s="2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45" t="s">
        <v>6</v>
      </c>
      <c r="O1" s="33" t="s">
        <v>7</v>
      </c>
      <c r="P1" s="33" t="s">
        <v>46</v>
      </c>
    </row>
    <row r="2" spans="1:18" ht="17" x14ac:dyDescent="0.4">
      <c r="A2" s="1">
        <v>1</v>
      </c>
      <c r="B2" s="1">
        <v>2009</v>
      </c>
      <c r="C2" s="28">
        <v>1</v>
      </c>
      <c r="D2" s="22">
        <v>4219264</v>
      </c>
      <c r="E2" s="25"/>
      <c r="F2" s="25"/>
      <c r="G2" s="25"/>
      <c r="H2" s="25">
        <f>VLOOKUP(C2,$J$49:$L$53,3,FALSE)</f>
        <v>0.94489127415603358</v>
      </c>
      <c r="I2" s="4">
        <f>D2/H2</f>
        <v>4465343.3843683228</v>
      </c>
      <c r="J2" s="25">
        <f>INTERCEPT($I$2:$I$44,$A$2:$A$44)+SLOPE($I$2:$I$44,$A$2:$A$44)*A2</f>
        <v>4817018.6756237037</v>
      </c>
      <c r="K2" s="15">
        <f>H2*J2</f>
        <v>4551558.9140434908</v>
      </c>
      <c r="L2" s="36">
        <f t="shared" ref="L2:L11" si="0">D2-K2</f>
        <v>-332294.91404349077</v>
      </c>
      <c r="M2" s="34"/>
      <c r="N2" s="46"/>
      <c r="O2" s="34"/>
      <c r="P2" s="35">
        <f>(D2-K2)^2</f>
        <v>110419909899.17093</v>
      </c>
      <c r="Q2" s="17" t="s">
        <v>8</v>
      </c>
      <c r="R2" s="17">
        <f>AVERAGE(L3:L25)</f>
        <v>53084.891745500026</v>
      </c>
    </row>
    <row r="3" spans="1:18" ht="17" x14ac:dyDescent="0.4">
      <c r="A3" s="1">
        <v>2</v>
      </c>
      <c r="C3" s="28">
        <v>2</v>
      </c>
      <c r="D3" s="22">
        <v>4696575</v>
      </c>
      <c r="E3" s="25"/>
      <c r="F3" s="25"/>
      <c r="G3" s="25"/>
      <c r="H3" s="25">
        <f t="shared" ref="H3:H44" si="1">VLOOKUP(C3,$J$49:$L$53,3,FALSE)</f>
        <v>0.94852105384980989</v>
      </c>
      <c r="I3" s="4">
        <f t="shared" ref="I3:I44" si="2">D3/H3</f>
        <v>4951471.5365966586</v>
      </c>
      <c r="J3" s="25">
        <f t="shared" ref="J3:J44" si="3">INTERCEPT($I$2:$I$44,$A$2:$A$44)+SLOPE($I$2:$I$44,$A$2:$A$44)*A3</f>
        <v>4814663.4881290551</v>
      </c>
      <c r="K3" s="15">
        <f t="shared" ref="K3:K44" si="4">H3*J3</f>
        <v>4566809.6856923727</v>
      </c>
      <c r="L3" s="36">
        <f t="shared" si="0"/>
        <v>129765.31430762727</v>
      </c>
      <c r="M3" s="34"/>
      <c r="N3" s="46"/>
      <c r="O3" s="34"/>
      <c r="P3" s="35">
        <f t="shared" ref="P3:P44" si="5">(D3-K3)^2</f>
        <v>16839036797.357294</v>
      </c>
      <c r="Q3" s="17" t="s">
        <v>9</v>
      </c>
      <c r="R3" s="17">
        <f>AVERAGE(M3:M25)</f>
        <v>126490.44424972461</v>
      </c>
    </row>
    <row r="4" spans="1:18" ht="17" x14ac:dyDescent="0.4">
      <c r="A4" s="1">
        <v>3</v>
      </c>
      <c r="C4" s="28">
        <v>3</v>
      </c>
      <c r="D4" s="22">
        <v>5026916</v>
      </c>
      <c r="E4" s="25">
        <f>AVERAGE(D2:D5)</f>
        <v>4667900</v>
      </c>
      <c r="F4" s="25">
        <f>AVERAGE(E4:E5)</f>
        <v>4719761.375</v>
      </c>
      <c r="G4" s="25">
        <f>D4/F4</f>
        <v>1.0650784225293592</v>
      </c>
      <c r="H4" s="25">
        <f t="shared" si="1"/>
        <v>1.0731784037875303</v>
      </c>
      <c r="I4" s="4">
        <f t="shared" si="2"/>
        <v>4684138.2404441657</v>
      </c>
      <c r="J4" s="25">
        <f t="shared" si="3"/>
        <v>4812308.3006344065</v>
      </c>
      <c r="K4" s="15">
        <f t="shared" si="4"/>
        <v>5164465.3406083146</v>
      </c>
      <c r="L4" s="36">
        <f t="shared" si="0"/>
        <v>-137549.34060831461</v>
      </c>
      <c r="M4" s="34"/>
      <c r="N4" s="46"/>
      <c r="O4" s="34"/>
      <c r="P4" s="35">
        <f t="shared" si="5"/>
        <v>18919821101.782146</v>
      </c>
      <c r="Q4" s="17" t="s">
        <v>10</v>
      </c>
      <c r="R4" s="18">
        <f>AVERAGE(N8:N44)</f>
        <v>6.0174147021786695E-2</v>
      </c>
    </row>
    <row r="5" spans="1:18" ht="17" x14ac:dyDescent="0.4">
      <c r="A5" s="1">
        <v>4</v>
      </c>
      <c r="C5" s="28">
        <v>4</v>
      </c>
      <c r="D5" s="22">
        <v>4728845</v>
      </c>
      <c r="E5" s="25">
        <f t="shared" ref="E5:E44" si="6">AVERAGE(D3:D6)</f>
        <v>4771622.75</v>
      </c>
      <c r="F5" s="25">
        <f t="shared" ref="F5:F44" si="7">AVERAGE(E5:E6)</f>
        <v>4769584.25</v>
      </c>
      <c r="G5" s="25">
        <f t="shared" ref="G5:G44" si="8">D5/F5</f>
        <v>0.9914585322609617</v>
      </c>
      <c r="H5" s="25">
        <f t="shared" si="1"/>
        <v>1.0334092682066258</v>
      </c>
      <c r="I5" s="4">
        <f t="shared" si="2"/>
        <v>4575965.3464366719</v>
      </c>
      <c r="J5" s="25">
        <f t="shared" si="3"/>
        <v>4809953.113139757</v>
      </c>
      <c r="K5" s="15">
        <f t="shared" si="4"/>
        <v>4970650.1267579375</v>
      </c>
      <c r="L5" s="36">
        <f t="shared" si="0"/>
        <v>-241805.12675793748</v>
      </c>
      <c r="M5" s="34"/>
      <c r="N5" s="46"/>
      <c r="O5" s="34"/>
      <c r="P5" s="35">
        <f t="shared" si="5"/>
        <v>58469719326.422211</v>
      </c>
      <c r="Q5" s="17" t="s">
        <v>11</v>
      </c>
      <c r="R5" s="42">
        <f>AVERAGE(O3:O25)</f>
        <v>28397461813.632755</v>
      </c>
    </row>
    <row r="6" spans="1:18" ht="17" x14ac:dyDescent="0.4">
      <c r="A6" s="1">
        <v>5</v>
      </c>
      <c r="B6" s="1">
        <v>2010</v>
      </c>
      <c r="C6" s="28">
        <v>1</v>
      </c>
      <c r="D6" s="22">
        <v>4634155</v>
      </c>
      <c r="E6" s="25">
        <f t="shared" si="6"/>
        <v>4767545.75</v>
      </c>
      <c r="F6" s="25">
        <f t="shared" si="7"/>
        <v>4747703</v>
      </c>
      <c r="G6" s="25">
        <f t="shared" si="8"/>
        <v>0.97608359242353615</v>
      </c>
      <c r="H6" s="25">
        <f t="shared" si="1"/>
        <v>0.94489127415603358</v>
      </c>
      <c r="I6" s="4">
        <f t="shared" si="2"/>
        <v>4904431.9984213803</v>
      </c>
      <c r="J6" s="25">
        <f t="shared" si="3"/>
        <v>4807597.9256451083</v>
      </c>
      <c r="K6" s="15">
        <f t="shared" si="4"/>
        <v>4542657.3295927104</v>
      </c>
      <c r="L6" s="36">
        <f t="shared" si="0"/>
        <v>91497.670407289639</v>
      </c>
      <c r="M6" s="34"/>
      <c r="N6" s="46"/>
      <c r="O6" s="34"/>
      <c r="P6" s="35">
        <f t="shared" si="5"/>
        <v>8371823689.9610062</v>
      </c>
      <c r="Q6" s="1" t="s">
        <v>45</v>
      </c>
      <c r="R6" s="35">
        <f>SUM(P2:P44)</f>
        <v>6429260873223.834</v>
      </c>
    </row>
    <row r="7" spans="1:18" ht="17" x14ac:dyDescent="0.4">
      <c r="A7" s="1">
        <v>6</v>
      </c>
      <c r="C7" s="28">
        <v>2</v>
      </c>
      <c r="D7" s="22">
        <v>4680267</v>
      </c>
      <c r="E7" s="25">
        <f t="shared" si="6"/>
        <v>4727860.25</v>
      </c>
      <c r="F7" s="25">
        <f t="shared" si="7"/>
        <v>4741894.5</v>
      </c>
      <c r="G7" s="25">
        <f t="shared" si="8"/>
        <v>0.98700361216387245</v>
      </c>
      <c r="H7" s="25">
        <f t="shared" si="1"/>
        <v>0.94852105384980989</v>
      </c>
      <c r="I7" s="4">
        <f t="shared" si="2"/>
        <v>4934278.454868204</v>
      </c>
      <c r="J7" s="25">
        <f t="shared" si="3"/>
        <v>4805242.7381504597</v>
      </c>
      <c r="K7" s="15">
        <f t="shared" si="4"/>
        <v>4557873.9059946202</v>
      </c>
      <c r="L7" s="36">
        <f t="shared" si="0"/>
        <v>122393.09400537983</v>
      </c>
      <c r="M7" s="34"/>
      <c r="N7" s="46"/>
      <c r="O7" s="34"/>
      <c r="P7" s="35">
        <f t="shared" si="5"/>
        <v>14980069460.209743</v>
      </c>
    </row>
    <row r="8" spans="1:18" ht="17" x14ac:dyDescent="0.4">
      <c r="A8" s="1">
        <v>7</v>
      </c>
      <c r="C8" s="28">
        <v>3</v>
      </c>
      <c r="D8" s="22">
        <v>4868174</v>
      </c>
      <c r="E8" s="25">
        <f t="shared" si="6"/>
        <v>4755928.75</v>
      </c>
      <c r="F8" s="25">
        <f t="shared" si="7"/>
        <v>4776224.375</v>
      </c>
      <c r="G8" s="25">
        <f t="shared" si="8"/>
        <v>1.0192515296143305</v>
      </c>
      <c r="H8" s="25">
        <f t="shared" si="1"/>
        <v>1.0731784037875303</v>
      </c>
      <c r="I8" s="4">
        <f t="shared" si="2"/>
        <v>4536220.6160866888</v>
      </c>
      <c r="J8" s="25">
        <f t="shared" si="3"/>
        <v>4802887.5506558111</v>
      </c>
      <c r="K8" s="15">
        <f t="shared" si="4"/>
        <v>5154355.1951838043</v>
      </c>
      <c r="L8" s="36">
        <f t="shared" si="0"/>
        <v>-286181.19518380426</v>
      </c>
      <c r="M8" s="36">
        <f t="shared" ref="M8:M44" si="9">ABS(L8)</f>
        <v>286181.19518380426</v>
      </c>
      <c r="N8" s="47">
        <f t="shared" ref="N8:N25" si="10">M8/D8</f>
        <v>5.8786147574799968E-2</v>
      </c>
      <c r="O8" s="36">
        <f t="shared" ref="O8:O25" si="11">L8^2</f>
        <v>81899676476.830673</v>
      </c>
      <c r="P8" s="35">
        <f t="shared" si="5"/>
        <v>81899676476.830673</v>
      </c>
    </row>
    <row r="9" spans="1:18" ht="17" x14ac:dyDescent="0.4">
      <c r="A9" s="1">
        <v>8</v>
      </c>
      <c r="C9" s="28">
        <v>4</v>
      </c>
      <c r="D9" s="22">
        <v>4841119</v>
      </c>
      <c r="E9" s="25">
        <f>AVERAGE(D7:D9)</f>
        <v>4796520</v>
      </c>
      <c r="F9" s="25">
        <f t="shared" si="7"/>
        <v>4756328.625</v>
      </c>
      <c r="G9" s="25">
        <f t="shared" si="8"/>
        <v>1.0178268537952422</v>
      </c>
      <c r="H9" s="25">
        <f t="shared" si="1"/>
        <v>1.0334092682066258</v>
      </c>
      <c r="I9" s="4">
        <f t="shared" si="2"/>
        <v>4684609.6207374427</v>
      </c>
      <c r="J9" s="25">
        <f t="shared" si="3"/>
        <v>4800532.3631611625</v>
      </c>
      <c r="K9" s="15">
        <f t="shared" si="4"/>
        <v>4960914.636416601</v>
      </c>
      <c r="L9" s="36">
        <f t="shared" si="0"/>
        <v>-119795.63641660102</v>
      </c>
      <c r="M9" s="36">
        <f t="shared" si="9"/>
        <v>119795.63641660102</v>
      </c>
      <c r="N9" s="47">
        <f t="shared" si="10"/>
        <v>2.4745443443261985E-2</v>
      </c>
      <c r="O9" s="36">
        <f t="shared" si="11"/>
        <v>14350994504.458464</v>
      </c>
      <c r="P9" s="35">
        <f t="shared" si="5"/>
        <v>14350994504.458464</v>
      </c>
    </row>
    <row r="10" spans="1:18" ht="17" x14ac:dyDescent="0.4">
      <c r="A10" s="1">
        <v>9</v>
      </c>
      <c r="B10" s="1">
        <v>2011</v>
      </c>
      <c r="C10" s="28">
        <v>1</v>
      </c>
      <c r="D10" s="22">
        <v>4537196</v>
      </c>
      <c r="E10" s="25">
        <f t="shared" si="6"/>
        <v>4716137.25</v>
      </c>
      <c r="F10" s="25">
        <f t="shared" si="7"/>
        <v>4752923.5</v>
      </c>
      <c r="G10" s="25">
        <f t="shared" si="8"/>
        <v>0.95461161956425344</v>
      </c>
      <c r="H10" s="25">
        <f t="shared" si="1"/>
        <v>0.94489127415603358</v>
      </c>
      <c r="I10" s="4">
        <f t="shared" si="2"/>
        <v>4801818.0758972224</v>
      </c>
      <c r="J10" s="25">
        <f t="shared" si="3"/>
        <v>4798177.1756665139</v>
      </c>
      <c r="K10" s="15">
        <f t="shared" si="4"/>
        <v>4533755.7451419309</v>
      </c>
      <c r="L10" s="36">
        <f t="shared" si="0"/>
        <v>3440.2548580691218</v>
      </c>
      <c r="M10" s="36">
        <f t="shared" si="9"/>
        <v>3440.2548580691218</v>
      </c>
      <c r="N10" s="47">
        <f t="shared" si="10"/>
        <v>7.5823368839898514E-4</v>
      </c>
      <c r="O10" s="36">
        <f t="shared" si="11"/>
        <v>11835353.488468194</v>
      </c>
      <c r="P10" s="35">
        <f t="shared" si="5"/>
        <v>11835353.488468194</v>
      </c>
    </row>
    <row r="11" spans="1:18" ht="17" x14ac:dyDescent="0.4">
      <c r="A11" s="1">
        <v>10</v>
      </c>
      <c r="C11" s="28">
        <v>2</v>
      </c>
      <c r="D11" s="22">
        <v>4618060</v>
      </c>
      <c r="E11" s="25">
        <f t="shared" si="6"/>
        <v>4789709.75</v>
      </c>
      <c r="F11" s="25">
        <f t="shared" si="7"/>
        <v>4798550.125</v>
      </c>
      <c r="G11" s="25">
        <f t="shared" si="8"/>
        <v>0.9623865292018805</v>
      </c>
      <c r="H11" s="25">
        <f t="shared" si="1"/>
        <v>0.94852105384980989</v>
      </c>
      <c r="I11" s="4">
        <f t="shared" si="2"/>
        <v>4868695.3033424495</v>
      </c>
      <c r="J11" s="25">
        <f t="shared" si="3"/>
        <v>4795821.9881718643</v>
      </c>
      <c r="K11" s="15">
        <f t="shared" si="4"/>
        <v>4548938.1262968676</v>
      </c>
      <c r="L11" s="36">
        <f t="shared" si="0"/>
        <v>69121.873703132384</v>
      </c>
      <c r="M11" s="36">
        <f t="shared" si="9"/>
        <v>69121.873703132384</v>
      </c>
      <c r="N11" s="47">
        <f>M11/D11</f>
        <v>1.4967729675043716E-2</v>
      </c>
      <c r="O11" s="36">
        <f t="shared" si="11"/>
        <v>4777833424.2317839</v>
      </c>
      <c r="P11" s="35">
        <f t="shared" si="5"/>
        <v>4777833424.2317839</v>
      </c>
    </row>
    <row r="12" spans="1:18" ht="17" x14ac:dyDescent="0.4">
      <c r="A12" s="1">
        <v>11</v>
      </c>
      <c r="C12" s="28">
        <v>3</v>
      </c>
      <c r="D12" s="22">
        <v>5162464</v>
      </c>
      <c r="E12" s="25">
        <f t="shared" si="6"/>
        <v>4807390.5</v>
      </c>
      <c r="F12" s="25">
        <f t="shared" si="7"/>
        <v>4823079.75</v>
      </c>
      <c r="G12" s="25">
        <f t="shared" si="8"/>
        <v>1.0703667091550788</v>
      </c>
      <c r="H12" s="25">
        <f t="shared" si="1"/>
        <v>1.0731784037875303</v>
      </c>
      <c r="I12" s="4">
        <f t="shared" si="2"/>
        <v>4810443.4283995088</v>
      </c>
      <c r="J12" s="25">
        <f t="shared" si="3"/>
        <v>4793466.8006772157</v>
      </c>
      <c r="K12" s="15">
        <f t="shared" si="4"/>
        <v>5144245.0497592939</v>
      </c>
      <c r="L12" s="36">
        <f t="shared" ref="L12:L25" si="12">D12-K12</f>
        <v>18218.950240706094</v>
      </c>
      <c r="M12" s="36">
        <f t="shared" si="9"/>
        <v>18218.950240706094</v>
      </c>
      <c r="N12" s="47">
        <f t="shared" si="10"/>
        <v>3.5291190874563181E-3</v>
      </c>
      <c r="O12" s="36">
        <f t="shared" si="11"/>
        <v>331930147.87332463</v>
      </c>
      <c r="P12" s="35">
        <f t="shared" si="5"/>
        <v>331930147.87332463</v>
      </c>
    </row>
    <row r="13" spans="1:18" ht="17" x14ac:dyDescent="0.4">
      <c r="A13" s="1">
        <v>12</v>
      </c>
      <c r="C13" s="28">
        <v>4</v>
      </c>
      <c r="D13" s="22">
        <v>4911842</v>
      </c>
      <c r="E13" s="25">
        <f t="shared" si="6"/>
        <v>4838769</v>
      </c>
      <c r="F13" s="25">
        <f t="shared" si="7"/>
        <v>4860679.875</v>
      </c>
      <c r="G13" s="25">
        <f t="shared" si="8"/>
        <v>1.0105257137511037</v>
      </c>
      <c r="H13" s="25">
        <f t="shared" si="1"/>
        <v>1.0334092682066258</v>
      </c>
      <c r="I13" s="4">
        <f t="shared" si="2"/>
        <v>4753046.2045535846</v>
      </c>
      <c r="J13" s="25">
        <f t="shared" si="3"/>
        <v>4791111.6131825671</v>
      </c>
      <c r="K13" s="15">
        <f t="shared" si="4"/>
        <v>4951179.1460752627</v>
      </c>
      <c r="L13" s="36">
        <f t="shared" si="12"/>
        <v>-39337.146075262688</v>
      </c>
      <c r="M13" s="36">
        <f t="shared" si="9"/>
        <v>39337.146075262688</v>
      </c>
      <c r="N13" s="47">
        <f t="shared" si="10"/>
        <v>8.0086342507073079E-3</v>
      </c>
      <c r="O13" s="36">
        <f t="shared" si="11"/>
        <v>1547411061.3465548</v>
      </c>
      <c r="P13" s="35">
        <f t="shared" si="5"/>
        <v>1547411061.3465548</v>
      </c>
    </row>
    <row r="14" spans="1:18" ht="17" x14ac:dyDescent="0.4">
      <c r="A14" s="1">
        <v>13</v>
      </c>
      <c r="B14" s="1">
        <v>2012</v>
      </c>
      <c r="C14" s="28">
        <v>1</v>
      </c>
      <c r="D14" s="22">
        <v>4662710</v>
      </c>
      <c r="E14" s="25">
        <f t="shared" si="6"/>
        <v>4882590.75</v>
      </c>
      <c r="F14" s="25">
        <f t="shared" si="7"/>
        <v>4877622.875</v>
      </c>
      <c r="G14" s="25">
        <f t="shared" si="8"/>
        <v>0.95593901363274214</v>
      </c>
      <c r="H14" s="25">
        <f t="shared" si="1"/>
        <v>0.94489127415603358</v>
      </c>
      <c r="I14" s="4">
        <f t="shared" si="2"/>
        <v>4934652.406611206</v>
      </c>
      <c r="J14" s="25">
        <f t="shared" si="3"/>
        <v>4788756.4256879184</v>
      </c>
      <c r="K14" s="15">
        <f t="shared" si="4"/>
        <v>4524854.1606911505</v>
      </c>
      <c r="L14" s="36">
        <f t="shared" si="12"/>
        <v>137855.83930884954</v>
      </c>
      <c r="M14" s="36">
        <f t="shared" si="9"/>
        <v>137855.83930884954</v>
      </c>
      <c r="N14" s="47">
        <f t="shared" si="10"/>
        <v>2.9565604403629979E-2</v>
      </c>
      <c r="O14" s="36">
        <f t="shared" si="11"/>
        <v>19004232431.547344</v>
      </c>
      <c r="P14" s="35">
        <f t="shared" si="5"/>
        <v>19004232431.547344</v>
      </c>
      <c r="R14" s="9"/>
    </row>
    <row r="15" spans="1:18" ht="17" x14ac:dyDescent="0.4">
      <c r="A15" s="1">
        <v>14</v>
      </c>
      <c r="C15" s="28">
        <v>2</v>
      </c>
      <c r="D15" s="22">
        <v>4793347</v>
      </c>
      <c r="E15" s="25">
        <f t="shared" si="6"/>
        <v>4872655</v>
      </c>
      <c r="F15" s="25">
        <f t="shared" si="7"/>
        <v>4912337.125</v>
      </c>
      <c r="G15" s="25">
        <f t="shared" si="8"/>
        <v>0.9757772884938144</v>
      </c>
      <c r="H15" s="25">
        <f t="shared" si="1"/>
        <v>0.94852105384980989</v>
      </c>
      <c r="I15" s="4">
        <f t="shared" si="2"/>
        <v>5053495.6293748068</v>
      </c>
      <c r="J15" s="25">
        <f t="shared" si="3"/>
        <v>4786401.2381932698</v>
      </c>
      <c r="K15" s="15">
        <f t="shared" si="4"/>
        <v>4540002.3465991151</v>
      </c>
      <c r="L15" s="36">
        <f t="shared" si="12"/>
        <v>253344.65340088494</v>
      </c>
      <c r="M15" s="36">
        <f t="shared" si="9"/>
        <v>253344.65340088494</v>
      </c>
      <c r="N15" s="47">
        <f t="shared" si="10"/>
        <v>5.2853393130287654E-2</v>
      </c>
      <c r="O15" s="36">
        <f t="shared" si="11"/>
        <v>64183513406.814522</v>
      </c>
      <c r="P15" s="35">
        <f t="shared" si="5"/>
        <v>64183513406.814522</v>
      </c>
    </row>
    <row r="16" spans="1:18" ht="17" x14ac:dyDescent="0.4">
      <c r="A16" s="1">
        <v>15</v>
      </c>
      <c r="C16" s="28">
        <v>3</v>
      </c>
      <c r="D16" s="22">
        <v>5122721</v>
      </c>
      <c r="E16" s="25">
        <f t="shared" si="6"/>
        <v>4952019.25</v>
      </c>
      <c r="F16" s="25">
        <f t="shared" si="7"/>
        <v>4952702.375</v>
      </c>
      <c r="G16" s="25">
        <f t="shared" si="8"/>
        <v>1.0343284558866714</v>
      </c>
      <c r="H16" s="25">
        <f t="shared" si="1"/>
        <v>1.0731784037875303</v>
      </c>
      <c r="I16" s="4">
        <f t="shared" si="2"/>
        <v>4773410.4431477226</v>
      </c>
      <c r="J16" s="25">
        <f t="shared" si="3"/>
        <v>4784046.0506986212</v>
      </c>
      <c r="K16" s="15">
        <f t="shared" si="4"/>
        <v>5134134.9043347845</v>
      </c>
      <c r="L16" s="36">
        <f t="shared" si="12"/>
        <v>-11413.904334784485</v>
      </c>
      <c r="M16" s="36">
        <f t="shared" si="9"/>
        <v>11413.904334784485</v>
      </c>
      <c r="N16" s="47">
        <f t="shared" si="10"/>
        <v>2.2280940802328459E-3</v>
      </c>
      <c r="O16" s="36">
        <f t="shared" si="11"/>
        <v>130277212.16361207</v>
      </c>
      <c r="P16" s="35">
        <f t="shared" si="5"/>
        <v>130277212.16361207</v>
      </c>
    </row>
    <row r="17" spans="1:16" ht="17" x14ac:dyDescent="0.4">
      <c r="A17" s="1">
        <v>16</v>
      </c>
      <c r="C17" s="28">
        <v>4</v>
      </c>
      <c r="D17" s="22">
        <v>5229299</v>
      </c>
      <c r="E17" s="25">
        <f t="shared" si="6"/>
        <v>4953385.5</v>
      </c>
      <c r="F17" s="25">
        <f t="shared" si="7"/>
        <v>4968317.75</v>
      </c>
      <c r="G17" s="25">
        <f t="shared" si="8"/>
        <v>1.0525290980030413</v>
      </c>
      <c r="H17" s="25">
        <f t="shared" si="1"/>
        <v>1.0334092682066258</v>
      </c>
      <c r="I17" s="4">
        <f t="shared" si="2"/>
        <v>5060240.0819134358</v>
      </c>
      <c r="J17" s="25">
        <f t="shared" si="3"/>
        <v>4781690.8632039716</v>
      </c>
      <c r="K17" s="15">
        <f t="shared" si="4"/>
        <v>4941443.6557339253</v>
      </c>
      <c r="L17" s="36">
        <f t="shared" si="12"/>
        <v>287855.34426607471</v>
      </c>
      <c r="M17" s="36">
        <f t="shared" si="9"/>
        <v>287855.34426607471</v>
      </c>
      <c r="N17" s="47">
        <f t="shared" si="10"/>
        <v>5.5046640910392526E-2</v>
      </c>
      <c r="O17" s="36">
        <f t="shared" si="11"/>
        <v>82860699222.54039</v>
      </c>
      <c r="P17" s="35">
        <f t="shared" si="5"/>
        <v>82860699222.54039</v>
      </c>
    </row>
    <row r="18" spans="1:16" ht="17" x14ac:dyDescent="0.4">
      <c r="A18" s="1">
        <v>17</v>
      </c>
      <c r="B18" s="1">
        <v>2013</v>
      </c>
      <c r="C18" s="28">
        <v>1</v>
      </c>
      <c r="D18" s="22">
        <v>4668175</v>
      </c>
      <c r="E18" s="25">
        <f t="shared" si="6"/>
        <v>4983250</v>
      </c>
      <c r="F18" s="25">
        <f t="shared" si="7"/>
        <v>5002647.25</v>
      </c>
      <c r="G18" s="25">
        <f t="shared" si="8"/>
        <v>0.93314094852480356</v>
      </c>
      <c r="H18" s="25">
        <f t="shared" si="1"/>
        <v>0.94489127415603358</v>
      </c>
      <c r="I18" s="4">
        <f t="shared" si="2"/>
        <v>4940436.140834894</v>
      </c>
      <c r="J18" s="25">
        <f t="shared" si="3"/>
        <v>4779335.675709323</v>
      </c>
      <c r="K18" s="15">
        <f t="shared" si="4"/>
        <v>4515952.5762403701</v>
      </c>
      <c r="L18" s="36">
        <f t="shared" si="12"/>
        <v>152222.42375962995</v>
      </c>
      <c r="M18" s="36">
        <f t="shared" si="9"/>
        <v>152222.42375962995</v>
      </c>
      <c r="N18" s="47">
        <f t="shared" si="10"/>
        <v>3.260855125603259E-2</v>
      </c>
      <c r="O18" s="36">
        <f t="shared" si="11"/>
        <v>23171666295.256351</v>
      </c>
      <c r="P18" s="35">
        <f t="shared" si="5"/>
        <v>23171666295.256351</v>
      </c>
    </row>
    <row r="19" spans="1:16" ht="17" x14ac:dyDescent="0.4">
      <c r="A19" s="1">
        <v>18</v>
      </c>
      <c r="C19" s="28">
        <v>2</v>
      </c>
      <c r="D19" s="22">
        <v>4912805</v>
      </c>
      <c r="E19" s="25">
        <f t="shared" si="6"/>
        <v>5022044.5</v>
      </c>
      <c r="F19" s="25">
        <f t="shared" si="7"/>
        <v>5009935.75</v>
      </c>
      <c r="G19" s="25">
        <f t="shared" si="8"/>
        <v>0.98061237611679952</v>
      </c>
      <c r="H19" s="25">
        <f t="shared" si="1"/>
        <v>0.94852105384980989</v>
      </c>
      <c r="I19" s="4">
        <f t="shared" si="2"/>
        <v>5179436.9561541649</v>
      </c>
      <c r="J19" s="25">
        <f t="shared" si="3"/>
        <v>4776980.4882146744</v>
      </c>
      <c r="K19" s="15">
        <f t="shared" si="4"/>
        <v>4531066.5669013625</v>
      </c>
      <c r="L19" s="36">
        <f t="shared" si="12"/>
        <v>381738.4330986375</v>
      </c>
      <c r="M19" s="36">
        <f t="shared" si="9"/>
        <v>381738.4330986375</v>
      </c>
      <c r="N19" s="47">
        <f t="shared" si="10"/>
        <v>7.770274478605145E-2</v>
      </c>
      <c r="O19" s="36">
        <f t="shared" si="11"/>
        <v>145724231304.60294</v>
      </c>
      <c r="P19" s="35">
        <f t="shared" si="5"/>
        <v>145724231304.60294</v>
      </c>
    </row>
    <row r="20" spans="1:16" ht="17" x14ac:dyDescent="0.4">
      <c r="A20" s="1">
        <v>19</v>
      </c>
      <c r="C20" s="28">
        <v>3</v>
      </c>
      <c r="D20" s="22">
        <v>5277899</v>
      </c>
      <c r="E20" s="25">
        <f t="shared" si="6"/>
        <v>4997827</v>
      </c>
      <c r="F20" s="25">
        <f t="shared" si="7"/>
        <v>4971160.875</v>
      </c>
      <c r="G20" s="25">
        <f t="shared" si="8"/>
        <v>1.0617035201058544</v>
      </c>
      <c r="H20" s="25">
        <f t="shared" si="1"/>
        <v>1.0731784037875303</v>
      </c>
      <c r="I20" s="4">
        <f t="shared" si="2"/>
        <v>4918007.0912468042</v>
      </c>
      <c r="J20" s="25">
        <f t="shared" si="3"/>
        <v>4774625.3007200258</v>
      </c>
      <c r="K20" s="15">
        <f t="shared" si="4"/>
        <v>5124024.7589102741</v>
      </c>
      <c r="L20" s="36">
        <f t="shared" si="12"/>
        <v>153874.24108972587</v>
      </c>
      <c r="M20" s="36">
        <f t="shared" si="9"/>
        <v>153874.24108972587</v>
      </c>
      <c r="N20" s="47">
        <f t="shared" si="10"/>
        <v>2.9154449732692093E-2</v>
      </c>
      <c r="O20" s="36">
        <f t="shared" si="11"/>
        <v>23677282070.939079</v>
      </c>
      <c r="P20" s="35">
        <f t="shared" si="5"/>
        <v>23677282070.939079</v>
      </c>
    </row>
    <row r="21" spans="1:16" ht="17" x14ac:dyDescent="0.4">
      <c r="A21" s="1">
        <v>20</v>
      </c>
      <c r="C21" s="28">
        <v>4</v>
      </c>
      <c r="D21" s="22">
        <v>5132429</v>
      </c>
      <c r="E21" s="25">
        <f t="shared" si="6"/>
        <v>4944494.75</v>
      </c>
      <c r="F21" s="25">
        <f t="shared" si="7"/>
        <v>4914559.4464285709</v>
      </c>
      <c r="G21" s="25">
        <f t="shared" si="8"/>
        <v>1.0443314514650455</v>
      </c>
      <c r="H21" s="25">
        <f t="shared" si="1"/>
        <v>1.0334092682066258</v>
      </c>
      <c r="I21" s="4">
        <f t="shared" si="2"/>
        <v>4966501.80901396</v>
      </c>
      <c r="J21" s="25">
        <f t="shared" si="3"/>
        <v>4772270.1132253772</v>
      </c>
      <c r="K21" s="15">
        <f t="shared" si="4"/>
        <v>4931708.1653925879</v>
      </c>
      <c r="L21" s="36">
        <f t="shared" si="12"/>
        <v>200720.83460741211</v>
      </c>
      <c r="M21" s="36">
        <f t="shared" si="9"/>
        <v>200720.83460741211</v>
      </c>
      <c r="N21" s="47">
        <f t="shared" si="10"/>
        <v>3.9108350959635704E-2</v>
      </c>
      <c r="O21" s="36">
        <f t="shared" si="11"/>
        <v>40288853445.496086</v>
      </c>
      <c r="P21" s="35">
        <f t="shared" si="5"/>
        <v>40288853445.496086</v>
      </c>
    </row>
    <row r="22" spans="1:16" ht="17" x14ac:dyDescent="0.4">
      <c r="A22" s="1">
        <v>21</v>
      </c>
      <c r="B22" s="1">
        <v>2014</v>
      </c>
      <c r="C22" s="28">
        <v>1</v>
      </c>
      <c r="D22" s="22">
        <v>4454846</v>
      </c>
      <c r="E22" s="25">
        <f>AVERAGE(D20:D26)</f>
        <v>4884624.1428571427</v>
      </c>
      <c r="F22" s="25">
        <f t="shared" si="7"/>
        <v>4858770.4464285709</v>
      </c>
      <c r="G22" s="25">
        <f t="shared" si="8"/>
        <v>0.91686694177423533</v>
      </c>
      <c r="H22" s="25">
        <f t="shared" si="1"/>
        <v>0.94489127415603358</v>
      </c>
      <c r="I22" s="4">
        <f t="shared" si="2"/>
        <v>4714665.1914835591</v>
      </c>
      <c r="J22" s="25">
        <f t="shared" si="3"/>
        <v>4769914.9257307285</v>
      </c>
      <c r="K22" s="15">
        <f t="shared" si="4"/>
        <v>4507050.9917895906</v>
      </c>
      <c r="L22" s="36">
        <f t="shared" si="12"/>
        <v>-52204.991789590567</v>
      </c>
      <c r="M22" s="36">
        <f t="shared" si="9"/>
        <v>52204.991789590567</v>
      </c>
      <c r="N22" s="47">
        <f t="shared" si="10"/>
        <v>1.1718697299433149E-2</v>
      </c>
      <c r="O22" s="36">
        <f t="shared" si="11"/>
        <v>2725361167.7512183</v>
      </c>
      <c r="P22" s="35">
        <f t="shared" si="5"/>
        <v>2725361167.7512183</v>
      </c>
    </row>
    <row r="23" spans="1:16" ht="17" x14ac:dyDescent="0.4">
      <c r="A23" s="1">
        <v>22</v>
      </c>
      <c r="C23" s="28">
        <v>2</v>
      </c>
      <c r="D23" s="22">
        <v>4559017</v>
      </c>
      <c r="E23" s="25">
        <f t="shared" si="6"/>
        <v>4832916.75</v>
      </c>
      <c r="F23" s="25">
        <f t="shared" si="7"/>
        <v>4806465.25</v>
      </c>
      <c r="G23" s="25">
        <f t="shared" si="8"/>
        <v>0.94851762425620367</v>
      </c>
      <c r="H23" s="25">
        <f t="shared" si="1"/>
        <v>0.94852105384980989</v>
      </c>
      <c r="I23" s="4">
        <f t="shared" si="2"/>
        <v>4806447.8711316837</v>
      </c>
      <c r="J23" s="25">
        <f t="shared" si="3"/>
        <v>4767559.738236079</v>
      </c>
      <c r="K23" s="15">
        <f t="shared" si="4"/>
        <v>4522130.787203609</v>
      </c>
      <c r="L23" s="36">
        <f t="shared" si="12"/>
        <v>36886.212796390988</v>
      </c>
      <c r="M23" s="36">
        <f t="shared" si="9"/>
        <v>36886.212796390988</v>
      </c>
      <c r="N23" s="47">
        <f t="shared" si="10"/>
        <v>8.0908258943520033E-3</v>
      </c>
      <c r="O23" s="36">
        <f t="shared" si="11"/>
        <v>1360592694.4606383</v>
      </c>
      <c r="P23" s="35">
        <f t="shared" si="5"/>
        <v>1360592694.4606383</v>
      </c>
    </row>
    <row r="24" spans="1:16" ht="17" x14ac:dyDescent="0.4">
      <c r="A24" s="1">
        <v>23</v>
      </c>
      <c r="C24" s="28">
        <v>3</v>
      </c>
      <c r="D24" s="22">
        <v>5185375</v>
      </c>
      <c r="E24" s="25">
        <f t="shared" si="6"/>
        <v>4780013.75</v>
      </c>
      <c r="F24" s="25">
        <f t="shared" si="7"/>
        <v>4805906.25</v>
      </c>
      <c r="G24" s="25">
        <f t="shared" si="8"/>
        <v>1.0789588332065363</v>
      </c>
      <c r="H24" s="25">
        <f t="shared" si="1"/>
        <v>1.0731784037875303</v>
      </c>
      <c r="I24" s="4">
        <f t="shared" si="2"/>
        <v>4831792.1621413929</v>
      </c>
      <c r="J24" s="25">
        <f t="shared" si="3"/>
        <v>4765204.5507414304</v>
      </c>
      <c r="K24" s="15">
        <f t="shared" si="4"/>
        <v>5113914.6134857638</v>
      </c>
      <c r="L24" s="36">
        <f t="shared" si="12"/>
        <v>71460.386514236219</v>
      </c>
      <c r="M24" s="36">
        <f t="shared" si="9"/>
        <v>71460.386514236219</v>
      </c>
      <c r="N24" s="47">
        <f t="shared" si="10"/>
        <v>1.3781141482387719E-2</v>
      </c>
      <c r="O24" s="36">
        <f t="shared" si="11"/>
        <v>5106586840.7640333</v>
      </c>
      <c r="P24" s="35">
        <f t="shared" si="5"/>
        <v>5106586840.7640333</v>
      </c>
    </row>
    <row r="25" spans="1:16" ht="17" x14ac:dyDescent="0.4">
      <c r="A25" s="1">
        <v>24</v>
      </c>
      <c r="C25" s="28">
        <v>4</v>
      </c>
      <c r="D25" s="22">
        <v>4920817</v>
      </c>
      <c r="E25" s="25">
        <f t="shared" si="6"/>
        <v>4831798.75</v>
      </c>
      <c r="F25" s="25">
        <f t="shared" si="7"/>
        <v>4851002</v>
      </c>
      <c r="G25" s="25">
        <f t="shared" si="8"/>
        <v>1.0143918720297374</v>
      </c>
      <c r="H25" s="25">
        <f t="shared" si="1"/>
        <v>1.0334092682066258</v>
      </c>
      <c r="I25" s="4">
        <f t="shared" si="2"/>
        <v>4761731.0502155311</v>
      </c>
      <c r="J25" s="25">
        <f t="shared" si="3"/>
        <v>4762849.3632467818</v>
      </c>
      <c r="K25" s="15">
        <f t="shared" si="4"/>
        <v>4921972.6750512505</v>
      </c>
      <c r="L25" s="36">
        <f t="shared" si="12"/>
        <v>-1155.675051250495</v>
      </c>
      <c r="M25" s="36">
        <f t="shared" si="9"/>
        <v>1155.675051250495</v>
      </c>
      <c r="N25" s="47">
        <f t="shared" si="10"/>
        <v>2.3485430391955136E-4</v>
      </c>
      <c r="O25" s="36">
        <f t="shared" si="11"/>
        <v>1335584.8240828342</v>
      </c>
      <c r="P25" s="35">
        <f t="shared" si="5"/>
        <v>1335584.8240828342</v>
      </c>
    </row>
    <row r="26" spans="1:16" ht="17" x14ac:dyDescent="0.4">
      <c r="A26" s="1">
        <v>25</v>
      </c>
      <c r="B26" s="1">
        <v>2015</v>
      </c>
      <c r="C26" s="28">
        <v>1</v>
      </c>
      <c r="D26" s="22">
        <v>4661986</v>
      </c>
      <c r="E26" s="25">
        <f t="shared" si="6"/>
        <v>4870205.25</v>
      </c>
      <c r="F26" s="25">
        <f t="shared" si="7"/>
        <v>4879240.25</v>
      </c>
      <c r="G26" s="25">
        <f t="shared" si="8"/>
        <v>0.95547375434116</v>
      </c>
      <c r="H26" s="25">
        <f t="shared" si="1"/>
        <v>0.94489127415603358</v>
      </c>
      <c r="I26" s="4">
        <f t="shared" si="2"/>
        <v>4933886.1808878854</v>
      </c>
      <c r="J26" s="25">
        <f t="shared" si="3"/>
        <v>4760494.1757521331</v>
      </c>
      <c r="K26" s="15">
        <f t="shared" si="4"/>
        <v>4498149.4073388102</v>
      </c>
      <c r="L26" s="36">
        <f t="shared" ref="L26:L44" si="13">D26-K26</f>
        <v>163836.59266118985</v>
      </c>
      <c r="M26" s="36">
        <f t="shared" si="9"/>
        <v>163836.59266118985</v>
      </c>
      <c r="N26" s="47">
        <f t="shared" ref="N26:N44" si="14">M26/D26</f>
        <v>3.5143089803613706E-2</v>
      </c>
      <c r="O26" s="36">
        <f t="shared" ref="O26:O44" si="15">L26^2</f>
        <v>26842429094.828648</v>
      </c>
      <c r="P26" s="35">
        <f t="shared" si="5"/>
        <v>26842429094.828648</v>
      </c>
    </row>
    <row r="27" spans="1:16" ht="17" x14ac:dyDescent="0.4">
      <c r="A27" s="1">
        <v>26</v>
      </c>
      <c r="C27" s="28">
        <v>2</v>
      </c>
      <c r="D27" s="22">
        <v>4712643</v>
      </c>
      <c r="E27" s="25">
        <f t="shared" si="6"/>
        <v>4888275.25</v>
      </c>
      <c r="F27" s="25">
        <f t="shared" si="7"/>
        <v>4911619.5</v>
      </c>
      <c r="G27" s="25">
        <f t="shared" si="8"/>
        <v>0.95948861673832841</v>
      </c>
      <c r="H27" s="25">
        <f t="shared" si="1"/>
        <v>0.94852105384980989</v>
      </c>
      <c r="I27" s="4">
        <f t="shared" si="2"/>
        <v>4968411.5928397793</v>
      </c>
      <c r="J27" s="25">
        <f t="shared" si="3"/>
        <v>4758138.9882574845</v>
      </c>
      <c r="K27" s="15">
        <f t="shared" si="4"/>
        <v>4513195.0075058574</v>
      </c>
      <c r="L27" s="36">
        <f t="shared" si="13"/>
        <v>199447.99249414261</v>
      </c>
      <c r="M27" s="36">
        <f t="shared" si="9"/>
        <v>199447.99249414261</v>
      </c>
      <c r="N27" s="47">
        <f t="shared" si="14"/>
        <v>4.2321897180444733E-2</v>
      </c>
      <c r="O27" s="36">
        <f t="shared" si="15"/>
        <v>39779501709.943565</v>
      </c>
      <c r="P27" s="35">
        <f t="shared" si="5"/>
        <v>39779501709.943565</v>
      </c>
    </row>
    <row r="28" spans="1:16" ht="17" x14ac:dyDescent="0.4">
      <c r="A28" s="1">
        <v>27</v>
      </c>
      <c r="C28" s="28">
        <v>3</v>
      </c>
      <c r="D28" s="22">
        <v>5257655</v>
      </c>
      <c r="E28" s="25">
        <f t="shared" si="6"/>
        <v>4934963.75</v>
      </c>
      <c r="F28" s="25">
        <f t="shared" si="7"/>
        <v>4937970.75</v>
      </c>
      <c r="G28" s="25">
        <f t="shared" si="8"/>
        <v>1.0647400047884041</v>
      </c>
      <c r="H28" s="25">
        <f t="shared" si="1"/>
        <v>1.0731784037875303</v>
      </c>
      <c r="I28" s="4">
        <f t="shared" si="2"/>
        <v>4899143.4988295939</v>
      </c>
      <c r="J28" s="25">
        <f t="shared" si="3"/>
        <v>4755783.8007628359</v>
      </c>
      <c r="K28" s="15">
        <f t="shared" si="4"/>
        <v>5103804.4680612544</v>
      </c>
      <c r="L28" s="36">
        <f t="shared" si="13"/>
        <v>153850.53193874564</v>
      </c>
      <c r="M28" s="36">
        <f t="shared" si="9"/>
        <v>153850.53193874564</v>
      </c>
      <c r="N28" s="47">
        <f t="shared" si="14"/>
        <v>2.9262196157554203E-2</v>
      </c>
      <c r="O28" s="36">
        <f t="shared" si="15"/>
        <v>23669986177.834991</v>
      </c>
      <c r="P28" s="35">
        <f t="shared" si="5"/>
        <v>23669986177.834991</v>
      </c>
    </row>
    <row r="29" spans="1:16" ht="17" x14ac:dyDescent="0.4">
      <c r="A29" s="1">
        <v>28</v>
      </c>
      <c r="C29" s="28">
        <v>4</v>
      </c>
      <c r="D29" s="22">
        <v>5107571</v>
      </c>
      <c r="E29" s="25">
        <f t="shared" si="6"/>
        <v>4940977.75</v>
      </c>
      <c r="F29" s="25">
        <f t="shared" si="7"/>
        <v>4690149.25</v>
      </c>
      <c r="G29" s="25">
        <f t="shared" si="8"/>
        <v>1.0889996730914266</v>
      </c>
      <c r="H29" s="25">
        <f t="shared" si="1"/>
        <v>1.0334092682066258</v>
      </c>
      <c r="I29" s="4">
        <f t="shared" si="2"/>
        <v>4942447.4476251388</v>
      </c>
      <c r="J29" s="25">
        <f t="shared" si="3"/>
        <v>4753428.6132681873</v>
      </c>
      <c r="K29" s="15">
        <f t="shared" si="4"/>
        <v>4912237.184709914</v>
      </c>
      <c r="L29" s="36">
        <f t="shared" si="13"/>
        <v>195333.81529008597</v>
      </c>
      <c r="M29" s="36">
        <f t="shared" si="9"/>
        <v>195333.81529008597</v>
      </c>
      <c r="N29" s="47">
        <f t="shared" si="14"/>
        <v>3.8243974540948321E-2</v>
      </c>
      <c r="O29" s="36">
        <f t="shared" si="15"/>
        <v>38155299395.781425</v>
      </c>
      <c r="P29" s="35">
        <f t="shared" si="5"/>
        <v>38155299395.781425</v>
      </c>
    </row>
    <row r="30" spans="1:16" ht="17" x14ac:dyDescent="0.4">
      <c r="A30" s="1">
        <v>29</v>
      </c>
      <c r="B30" s="1">
        <v>2016</v>
      </c>
      <c r="C30" s="28">
        <v>1</v>
      </c>
      <c r="D30" s="22">
        <v>4686042</v>
      </c>
      <c r="E30" s="25">
        <f t="shared" si="6"/>
        <v>4439320.75</v>
      </c>
      <c r="F30" s="25">
        <f t="shared" si="7"/>
        <v>4429491.375</v>
      </c>
      <c r="G30" s="25">
        <f t="shared" si="8"/>
        <v>1.0579187548367222</v>
      </c>
      <c r="H30" s="25">
        <f t="shared" si="1"/>
        <v>0.94489127415603358</v>
      </c>
      <c r="I30" s="4">
        <f t="shared" si="2"/>
        <v>4959345.1947003333</v>
      </c>
      <c r="J30" s="25">
        <f t="shared" si="3"/>
        <v>4751073.4257735377</v>
      </c>
      <c r="K30" s="15">
        <f t="shared" si="4"/>
        <v>4489247.8228880297</v>
      </c>
      <c r="L30" s="36">
        <f t="shared" si="13"/>
        <v>196794.17711197026</v>
      </c>
      <c r="M30" s="36">
        <f t="shared" si="9"/>
        <v>196794.17711197026</v>
      </c>
      <c r="N30" s="47">
        <f t="shared" si="14"/>
        <v>4.1995820163790734E-2</v>
      </c>
      <c r="O30" s="36">
        <f t="shared" si="15"/>
        <v>38727948145.177521</v>
      </c>
      <c r="P30" s="35">
        <f t="shared" si="5"/>
        <v>38727948145.177521</v>
      </c>
    </row>
    <row r="31" spans="1:16" ht="17" x14ac:dyDescent="0.4">
      <c r="A31" s="1">
        <v>30</v>
      </c>
      <c r="C31" s="28">
        <v>2</v>
      </c>
      <c r="D31" s="22">
        <v>2706015</v>
      </c>
      <c r="E31" s="25">
        <f t="shared" si="6"/>
        <v>4419662</v>
      </c>
      <c r="F31" s="25">
        <f t="shared" si="7"/>
        <v>4387504.75</v>
      </c>
      <c r="G31" s="25">
        <f t="shared" si="8"/>
        <v>0.61675488784371113</v>
      </c>
      <c r="H31" s="25">
        <f t="shared" si="1"/>
        <v>0.94852105384980989</v>
      </c>
      <c r="I31" s="4">
        <f t="shared" si="2"/>
        <v>2852878.1612352845</v>
      </c>
      <c r="J31" s="25">
        <f t="shared" si="3"/>
        <v>4748718.2382788891</v>
      </c>
      <c r="K31" s="15">
        <f t="shared" si="4"/>
        <v>4504259.2278081048</v>
      </c>
      <c r="L31" s="36">
        <f t="shared" si="13"/>
        <v>-1798244.2278081048</v>
      </c>
      <c r="M31" s="36">
        <f t="shared" si="9"/>
        <v>1798244.2278081048</v>
      </c>
      <c r="N31" s="47">
        <f t="shared" si="14"/>
        <v>0.66453594226495594</v>
      </c>
      <c r="O31" s="36">
        <f t="shared" si="15"/>
        <v>3233682302845.167</v>
      </c>
      <c r="P31" s="35">
        <f t="shared" si="5"/>
        <v>3233682302845.167</v>
      </c>
    </row>
    <row r="32" spans="1:16" ht="17" x14ac:dyDescent="0.4">
      <c r="A32" s="1">
        <v>31</v>
      </c>
      <c r="C32" s="28">
        <v>3</v>
      </c>
      <c r="D32" s="22">
        <v>5179020</v>
      </c>
      <c r="E32" s="25">
        <f t="shared" si="6"/>
        <v>4355347.5</v>
      </c>
      <c r="F32" s="25">
        <f t="shared" si="7"/>
        <v>4214972.25</v>
      </c>
      <c r="G32" s="25">
        <f t="shared" si="8"/>
        <v>1.2287198332088662</v>
      </c>
      <c r="H32" s="25">
        <f t="shared" si="1"/>
        <v>1.0731784037875303</v>
      </c>
      <c r="I32" s="4">
        <f t="shared" si="2"/>
        <v>4825870.4999298062</v>
      </c>
      <c r="J32" s="25">
        <f t="shared" si="3"/>
        <v>4746363.0507842405</v>
      </c>
      <c r="K32" s="15">
        <f t="shared" si="4"/>
        <v>5093694.322636744</v>
      </c>
      <c r="L32" s="36">
        <f t="shared" si="13"/>
        <v>85325.677363255993</v>
      </c>
      <c r="M32" s="36">
        <f t="shared" si="9"/>
        <v>85325.677363255993</v>
      </c>
      <c r="N32" s="47">
        <f t="shared" si="14"/>
        <v>1.6475255427331036E-2</v>
      </c>
      <c r="O32" s="36">
        <f t="shared" si="15"/>
        <v>7280471217.498456</v>
      </c>
      <c r="P32" s="35">
        <f t="shared" si="5"/>
        <v>7280471217.498456</v>
      </c>
    </row>
    <row r="33" spans="1:16" ht="17" x14ac:dyDescent="0.4">
      <c r="A33" s="1">
        <v>32</v>
      </c>
      <c r="C33" s="28">
        <v>4</v>
      </c>
      <c r="D33" s="22">
        <v>4850313</v>
      </c>
      <c r="E33" s="25">
        <f t="shared" si="6"/>
        <v>4074597</v>
      </c>
      <c r="F33" s="25">
        <f t="shared" si="7"/>
        <v>4322240.5</v>
      </c>
      <c r="G33" s="25">
        <f t="shared" si="8"/>
        <v>1.1221756401569973</v>
      </c>
      <c r="H33" s="25">
        <f t="shared" si="1"/>
        <v>1.0334092682066258</v>
      </c>
      <c r="I33" s="4">
        <f t="shared" si="2"/>
        <v>4693506.3863102496</v>
      </c>
      <c r="J33" s="25">
        <f t="shared" si="3"/>
        <v>4744007.8632895919</v>
      </c>
      <c r="K33" s="15">
        <f t="shared" si="4"/>
        <v>4902501.6943685757</v>
      </c>
      <c r="L33" s="36">
        <f t="shared" si="13"/>
        <v>-52188.6943685757</v>
      </c>
      <c r="M33" s="36">
        <f t="shared" si="9"/>
        <v>52188.6943685757</v>
      </c>
      <c r="N33" s="47">
        <f t="shared" si="14"/>
        <v>1.0759861140626532E-2</v>
      </c>
      <c r="O33" s="36">
        <f t="shared" si="15"/>
        <v>2723659819.896605</v>
      </c>
      <c r="P33" s="35">
        <f t="shared" si="5"/>
        <v>2723659819.896605</v>
      </c>
    </row>
    <row r="34" spans="1:16" ht="17" x14ac:dyDescent="0.4">
      <c r="A34" s="1">
        <v>33</v>
      </c>
      <c r="B34" s="1">
        <v>2017</v>
      </c>
      <c r="C34" s="28">
        <v>1</v>
      </c>
      <c r="D34" s="22">
        <v>3563040</v>
      </c>
      <c r="E34" s="25">
        <f t="shared" si="6"/>
        <v>4569884</v>
      </c>
      <c r="F34" s="25">
        <f t="shared" si="7"/>
        <v>4536712.625</v>
      </c>
      <c r="G34" s="25">
        <f t="shared" si="8"/>
        <v>0.78537925906206152</v>
      </c>
      <c r="H34" s="25">
        <f t="shared" si="1"/>
        <v>0.94489127415603358</v>
      </c>
      <c r="I34" s="4">
        <f t="shared" si="2"/>
        <v>3770846.5486491742</v>
      </c>
      <c r="J34" s="25">
        <f t="shared" si="3"/>
        <v>4741652.6757949432</v>
      </c>
      <c r="K34" s="15">
        <f t="shared" si="4"/>
        <v>4480346.2384372503</v>
      </c>
      <c r="L34" s="36">
        <f t="shared" si="13"/>
        <v>-917306.23843725026</v>
      </c>
      <c r="M34" s="36">
        <f t="shared" si="9"/>
        <v>917306.23843725026</v>
      </c>
      <c r="N34" s="47">
        <f t="shared" si="14"/>
        <v>0.25745044637086595</v>
      </c>
      <c r="O34" s="36">
        <f t="shared" si="15"/>
        <v>841450735075.89746</v>
      </c>
      <c r="P34" s="35">
        <f t="shared" si="5"/>
        <v>841450735075.89746</v>
      </c>
    </row>
    <row r="35" spans="1:16" ht="17" x14ac:dyDescent="0.4">
      <c r="A35" s="1">
        <v>34</v>
      </c>
      <c r="C35" s="28">
        <v>2</v>
      </c>
      <c r="D35" s="22">
        <v>4687163</v>
      </c>
      <c r="E35" s="25">
        <f t="shared" si="6"/>
        <v>4503541.25</v>
      </c>
      <c r="F35" s="25">
        <f t="shared" si="7"/>
        <v>4491629.75</v>
      </c>
      <c r="G35" s="25">
        <f t="shared" si="8"/>
        <v>1.0435328067724192</v>
      </c>
      <c r="H35" s="25">
        <f t="shared" si="1"/>
        <v>0.94852105384980989</v>
      </c>
      <c r="I35" s="4">
        <f t="shared" si="2"/>
        <v>4941548.7204801375</v>
      </c>
      <c r="J35" s="25">
        <f t="shared" si="3"/>
        <v>4739297.4883002946</v>
      </c>
      <c r="K35" s="15">
        <f t="shared" si="4"/>
        <v>4495323.4481103523</v>
      </c>
      <c r="L35" s="36">
        <f t="shared" si="13"/>
        <v>191839.55188964773</v>
      </c>
      <c r="M35" s="36">
        <f t="shared" si="9"/>
        <v>191839.55188964773</v>
      </c>
      <c r="N35" s="47">
        <f t="shared" si="14"/>
        <v>4.0928713571439214E-2</v>
      </c>
      <c r="O35" s="36">
        <f t="shared" si="15"/>
        <v>36802413669.22084</v>
      </c>
      <c r="P35" s="35">
        <f t="shared" si="5"/>
        <v>36802413669.22084</v>
      </c>
    </row>
    <row r="36" spans="1:16" ht="17" x14ac:dyDescent="0.4">
      <c r="A36" s="1">
        <v>35</v>
      </c>
      <c r="C36" s="28">
        <v>3</v>
      </c>
      <c r="D36" s="22">
        <v>4913649</v>
      </c>
      <c r="E36" s="25">
        <f t="shared" si="6"/>
        <v>4479718.25</v>
      </c>
      <c r="F36" s="25">
        <f t="shared" si="7"/>
        <v>4604490.375</v>
      </c>
      <c r="G36" s="25">
        <f t="shared" si="8"/>
        <v>1.0671428540015138</v>
      </c>
      <c r="H36" s="25">
        <f t="shared" si="1"/>
        <v>1.0731784037875303</v>
      </c>
      <c r="I36" s="4">
        <f t="shared" si="2"/>
        <v>4578594.7449729079</v>
      </c>
      <c r="J36" s="25">
        <f t="shared" si="3"/>
        <v>4736942.3008056451</v>
      </c>
      <c r="K36" s="15">
        <f t="shared" si="4"/>
        <v>5083584.1772122337</v>
      </c>
      <c r="L36" s="36">
        <f t="shared" si="13"/>
        <v>-169935.17721223366</v>
      </c>
      <c r="M36" s="36">
        <f t="shared" si="9"/>
        <v>169935.17721223366</v>
      </c>
      <c r="N36" s="47">
        <f>M36/D36</f>
        <v>3.4584313452636455E-2</v>
      </c>
      <c r="O36" s="36">
        <f t="shared" si="15"/>
        <v>28877964454.153255</v>
      </c>
      <c r="P36" s="35">
        <f t="shared" si="5"/>
        <v>28877964454.153255</v>
      </c>
    </row>
    <row r="37" spans="1:16" ht="17" x14ac:dyDescent="0.4">
      <c r="A37" s="1">
        <v>36</v>
      </c>
      <c r="C37" s="28">
        <v>4</v>
      </c>
      <c r="D37" s="22">
        <v>4755021</v>
      </c>
      <c r="E37" s="25">
        <f t="shared" si="6"/>
        <v>4729262.5</v>
      </c>
      <c r="F37" s="25">
        <f t="shared" si="7"/>
        <v>4769989.875</v>
      </c>
      <c r="G37" s="25">
        <f t="shared" si="8"/>
        <v>0.99686186440804547</v>
      </c>
      <c r="H37" s="25">
        <f t="shared" si="1"/>
        <v>1.0334092682066258</v>
      </c>
      <c r="I37" s="4">
        <f t="shared" si="2"/>
        <v>4601295.0979739558</v>
      </c>
      <c r="J37" s="25">
        <f t="shared" si="3"/>
        <v>4734587.1133109964</v>
      </c>
      <c r="K37" s="15">
        <f t="shared" si="4"/>
        <v>4892766.2040272374</v>
      </c>
      <c r="L37" s="36">
        <f t="shared" si="13"/>
        <v>-137745.20402723737</v>
      </c>
      <c r="M37" s="36">
        <f t="shared" si="9"/>
        <v>137745.20402723737</v>
      </c>
      <c r="N37" s="47">
        <f t="shared" si="14"/>
        <v>2.8968369230595904E-2</v>
      </c>
      <c r="O37" s="36">
        <f t="shared" si="15"/>
        <v>18973741232.505249</v>
      </c>
      <c r="P37" s="35">
        <f t="shared" si="5"/>
        <v>18973741232.505249</v>
      </c>
    </row>
    <row r="38" spans="1:16" ht="17" x14ac:dyDescent="0.4">
      <c r="A38" s="1">
        <v>37</v>
      </c>
      <c r="B38" s="1">
        <v>2018</v>
      </c>
      <c r="C38" s="28">
        <v>1</v>
      </c>
      <c r="D38" s="22">
        <v>4561217</v>
      </c>
      <c r="E38" s="25">
        <f t="shared" si="6"/>
        <v>4810717.25</v>
      </c>
      <c r="F38" s="25">
        <f t="shared" si="7"/>
        <v>4810859.25</v>
      </c>
      <c r="G38" s="25">
        <f t="shared" si="8"/>
        <v>0.94810859411445059</v>
      </c>
      <c r="H38" s="25">
        <f t="shared" si="1"/>
        <v>0.94489127415603358</v>
      </c>
      <c r="I38" s="4">
        <f t="shared" si="2"/>
        <v>4827240.0484108906</v>
      </c>
      <c r="J38" s="25">
        <f t="shared" si="3"/>
        <v>4732231.9258163478</v>
      </c>
      <c r="K38" s="15">
        <f t="shared" si="4"/>
        <v>4471444.6539864698</v>
      </c>
      <c r="L38" s="36">
        <f t="shared" si="13"/>
        <v>89772.346013530158</v>
      </c>
      <c r="M38" s="36">
        <f t="shared" si="9"/>
        <v>89772.346013530158</v>
      </c>
      <c r="N38" s="47">
        <f t="shared" si="14"/>
        <v>1.9681665225208572E-2</v>
      </c>
      <c r="O38" s="36">
        <f t="shared" si="15"/>
        <v>8059074108.7729836</v>
      </c>
      <c r="P38" s="35">
        <f t="shared" si="5"/>
        <v>8059074108.7729836</v>
      </c>
    </row>
    <row r="39" spans="1:16" ht="17" x14ac:dyDescent="0.4">
      <c r="A39" s="1">
        <v>38</v>
      </c>
      <c r="C39" s="28">
        <v>2</v>
      </c>
      <c r="D39" s="22">
        <v>5012982</v>
      </c>
      <c r="E39" s="25">
        <f t="shared" si="6"/>
        <v>4811001.25</v>
      </c>
      <c r="F39" s="25">
        <f t="shared" si="7"/>
        <v>4810747.75</v>
      </c>
      <c r="G39" s="25">
        <f t="shared" si="8"/>
        <v>1.0420380075010169</v>
      </c>
      <c r="H39" s="25">
        <f t="shared" si="1"/>
        <v>0.94852105384980989</v>
      </c>
      <c r="I39" s="4">
        <f t="shared" si="2"/>
        <v>5285050.8480054913</v>
      </c>
      <c r="J39" s="25">
        <f t="shared" si="3"/>
        <v>4729876.7383216992</v>
      </c>
      <c r="K39" s="15">
        <f t="shared" si="4"/>
        <v>4486387.6684125997</v>
      </c>
      <c r="L39" s="36">
        <f t="shared" si="13"/>
        <v>526594.33158740029</v>
      </c>
      <c r="M39" s="36">
        <f t="shared" si="9"/>
        <v>526594.33158740029</v>
      </c>
      <c r="N39" s="47">
        <f t="shared" si="14"/>
        <v>0.10504612455967333</v>
      </c>
      <c r="O39" s="36">
        <f t="shared" si="15"/>
        <v>277301590059.9809</v>
      </c>
      <c r="P39" s="35">
        <f t="shared" si="5"/>
        <v>277301590059.9809</v>
      </c>
    </row>
    <row r="40" spans="1:16" ht="17" x14ac:dyDescent="0.4">
      <c r="A40" s="1">
        <v>39</v>
      </c>
      <c r="C40" s="28">
        <v>3</v>
      </c>
      <c r="D40" s="22">
        <v>4914785</v>
      </c>
      <c r="E40" s="25">
        <f t="shared" si="6"/>
        <v>4810494.25</v>
      </c>
      <c r="F40" s="25">
        <f t="shared" si="7"/>
        <v>4839173.625</v>
      </c>
      <c r="G40" s="25">
        <f t="shared" si="8"/>
        <v>1.015624852683396</v>
      </c>
      <c r="H40" s="25">
        <f t="shared" si="1"/>
        <v>1.0731784037875303</v>
      </c>
      <c r="I40" s="4">
        <f t="shared" si="2"/>
        <v>4579653.2828599839</v>
      </c>
      <c r="J40" s="25">
        <f t="shared" si="3"/>
        <v>4727521.5508270506</v>
      </c>
      <c r="K40" s="15">
        <f t="shared" si="4"/>
        <v>5073474.0317877242</v>
      </c>
      <c r="L40" s="36">
        <f t="shared" si="13"/>
        <v>-158689.03178772423</v>
      </c>
      <c r="M40" s="36">
        <f t="shared" si="9"/>
        <v>158689.03178772423</v>
      </c>
      <c r="N40" s="47">
        <f t="shared" si="14"/>
        <v>3.228809231486713E-2</v>
      </c>
      <c r="O40" s="36">
        <f t="shared" si="15"/>
        <v>25182208809.725353</v>
      </c>
      <c r="P40" s="35">
        <f t="shared" si="5"/>
        <v>25182208809.725353</v>
      </c>
    </row>
    <row r="41" spans="1:16" ht="17" x14ac:dyDescent="0.4">
      <c r="A41" s="1">
        <v>40</v>
      </c>
      <c r="C41" s="28">
        <v>4</v>
      </c>
      <c r="D41" s="22">
        <v>4752993</v>
      </c>
      <c r="E41" s="25">
        <f t="shared" si="6"/>
        <v>4867853</v>
      </c>
      <c r="F41" s="25">
        <f t="shared" si="7"/>
        <v>4899580.625</v>
      </c>
      <c r="G41" s="25">
        <f t="shared" si="8"/>
        <v>0.97008159754489187</v>
      </c>
      <c r="H41" s="25">
        <f t="shared" si="1"/>
        <v>1.0334092682066258</v>
      </c>
      <c r="I41" s="4">
        <f t="shared" si="2"/>
        <v>4599332.6615391448</v>
      </c>
      <c r="J41" s="25">
        <f t="shared" si="3"/>
        <v>4725166.363332402</v>
      </c>
      <c r="K41" s="15">
        <f t="shared" si="4"/>
        <v>4883030.7136859009</v>
      </c>
      <c r="L41" s="36">
        <f t="shared" si="13"/>
        <v>-130037.7136859009</v>
      </c>
      <c r="M41" s="36">
        <f t="shared" si="9"/>
        <v>130037.7136859009</v>
      </c>
      <c r="N41" s="47">
        <f t="shared" si="14"/>
        <v>2.7359121649432452E-2</v>
      </c>
      <c r="O41" s="36">
        <f t="shared" si="15"/>
        <v>16909806980.65634</v>
      </c>
      <c r="P41" s="35">
        <f t="shared" si="5"/>
        <v>16909806980.65634</v>
      </c>
    </row>
    <row r="42" spans="1:16" ht="17" x14ac:dyDescent="0.4">
      <c r="A42" s="1">
        <v>41</v>
      </c>
      <c r="B42" s="1">
        <v>2018</v>
      </c>
      <c r="C42" s="28">
        <v>1</v>
      </c>
      <c r="D42" s="22">
        <v>4790652</v>
      </c>
      <c r="E42" s="25">
        <f t="shared" si="6"/>
        <v>4931308.25</v>
      </c>
      <c r="F42" s="25">
        <f t="shared" si="7"/>
        <v>4881993.25</v>
      </c>
      <c r="G42" s="25">
        <f t="shared" si="8"/>
        <v>0.98129017282029218</v>
      </c>
      <c r="H42" s="25">
        <f t="shared" si="1"/>
        <v>0.94489127415603358</v>
      </c>
      <c r="I42" s="4">
        <f t="shared" si="2"/>
        <v>5070056.3451376529</v>
      </c>
      <c r="J42" s="25">
        <f t="shared" si="3"/>
        <v>4722811.1758377524</v>
      </c>
      <c r="K42" s="15">
        <f t="shared" si="4"/>
        <v>4462543.0695356894</v>
      </c>
      <c r="L42" s="36">
        <f t="shared" si="13"/>
        <v>328108.93046431057</v>
      </c>
      <c r="M42" s="36">
        <f t="shared" si="9"/>
        <v>328108.93046431057</v>
      </c>
      <c r="N42" s="47">
        <f t="shared" si="14"/>
        <v>6.8489410306636883E-2</v>
      </c>
      <c r="O42" s="36">
        <f t="shared" si="15"/>
        <v>107655470250.43379</v>
      </c>
      <c r="P42" s="35">
        <f t="shared" si="5"/>
        <v>107655470250.43379</v>
      </c>
    </row>
    <row r="43" spans="1:16" ht="17" x14ac:dyDescent="0.4">
      <c r="A43" s="1">
        <v>42</v>
      </c>
      <c r="C43" s="28">
        <v>2</v>
      </c>
      <c r="D43" s="22">
        <v>5266803</v>
      </c>
      <c r="E43" s="25">
        <f t="shared" si="6"/>
        <v>4832678.25</v>
      </c>
      <c r="F43" s="25">
        <f t="shared" si="7"/>
        <v>4845959.125</v>
      </c>
      <c r="G43" s="25">
        <f t="shared" si="8"/>
        <v>1.0868442890549557</v>
      </c>
      <c r="H43" s="25">
        <f t="shared" si="1"/>
        <v>0.94852105384980989</v>
      </c>
      <c r="I43" s="4">
        <f t="shared" si="2"/>
        <v>5552647.4384763129</v>
      </c>
      <c r="J43" s="25">
        <f t="shared" si="3"/>
        <v>4720455.9883431038</v>
      </c>
      <c r="K43" s="15">
        <f t="shared" si="4"/>
        <v>4477451.8887148472</v>
      </c>
      <c r="L43" s="36">
        <f t="shared" si="13"/>
        <v>789351.11128515285</v>
      </c>
      <c r="M43" s="36">
        <f t="shared" si="9"/>
        <v>789351.11128515285</v>
      </c>
      <c r="N43" s="47">
        <f t="shared" si="14"/>
        <v>0.14987291366036529</v>
      </c>
      <c r="O43" s="36">
        <f t="shared" si="15"/>
        <v>623075176887.10571</v>
      </c>
      <c r="P43" s="35">
        <f t="shared" si="5"/>
        <v>623075176887.10571</v>
      </c>
    </row>
    <row r="44" spans="1:16" ht="17" x14ac:dyDescent="0.4">
      <c r="A44" s="1">
        <v>43</v>
      </c>
      <c r="C44" s="28">
        <v>3</v>
      </c>
      <c r="D44" s="22">
        <v>4520265</v>
      </c>
      <c r="E44" s="25">
        <f t="shared" si="6"/>
        <v>4859240</v>
      </c>
      <c r="F44" s="25">
        <f t="shared" si="7"/>
        <v>4859240</v>
      </c>
      <c r="G44" s="25">
        <f t="shared" si="8"/>
        <v>0.93024114882162645</v>
      </c>
      <c r="H44" s="25">
        <f t="shared" si="1"/>
        <v>1.0731784037875303</v>
      </c>
      <c r="I44" s="4">
        <f t="shared" si="2"/>
        <v>4212035.0018662224</v>
      </c>
      <c r="J44" s="25">
        <f t="shared" si="3"/>
        <v>4718100.8008484552</v>
      </c>
      <c r="K44" s="15">
        <f t="shared" si="4"/>
        <v>5063363.886363213</v>
      </c>
      <c r="L44" s="36">
        <f t="shared" si="13"/>
        <v>-543098.88636321295</v>
      </c>
      <c r="M44" s="36">
        <f t="shared" si="9"/>
        <v>543098.88636321295</v>
      </c>
      <c r="N44" s="47">
        <f t="shared" si="14"/>
        <v>0.12014757682640574</v>
      </c>
      <c r="O44" s="36">
        <f t="shared" si="15"/>
        <v>294956400368.9621</v>
      </c>
      <c r="P44" s="35">
        <f t="shared" si="5"/>
        <v>294956400368.9621</v>
      </c>
    </row>
    <row r="45" spans="1:16" ht="17" x14ac:dyDescent="0.4">
      <c r="C45" s="28"/>
      <c r="D45" s="22"/>
      <c r="J45" s="25"/>
      <c r="K45" s="25"/>
      <c r="L45" s="37"/>
      <c r="M45" s="38"/>
      <c r="N45" s="45"/>
      <c r="O45" s="38"/>
    </row>
    <row r="46" spans="1:16" ht="17" x14ac:dyDescent="0.4">
      <c r="C46" s="28"/>
      <c r="D46" s="22"/>
      <c r="J46" s="25"/>
      <c r="K46" s="25"/>
      <c r="L46" s="37"/>
      <c r="M46" s="38"/>
      <c r="N46" s="45"/>
      <c r="O46" s="38"/>
    </row>
    <row r="47" spans="1:16" ht="17" x14ac:dyDescent="0.4">
      <c r="C47" s="28"/>
      <c r="D47" s="22"/>
      <c r="J47" s="25"/>
      <c r="K47" s="25"/>
      <c r="L47" s="37"/>
      <c r="M47" s="38"/>
      <c r="N47" s="45"/>
      <c r="O47" s="38"/>
    </row>
    <row r="48" spans="1:16" ht="17" x14ac:dyDescent="0.4">
      <c r="C48" s="28"/>
      <c r="D48" s="22"/>
      <c r="J48" s="25"/>
      <c r="K48" s="25"/>
      <c r="L48" s="37"/>
      <c r="M48" s="38"/>
      <c r="N48" s="45"/>
      <c r="O48" s="38"/>
    </row>
    <row r="49" spans="3:15" ht="17" x14ac:dyDescent="0.4">
      <c r="C49" s="28"/>
      <c r="D49" s="22"/>
      <c r="J49" s="30" t="s">
        <v>40</v>
      </c>
      <c r="K49" s="31" t="s">
        <v>43</v>
      </c>
      <c r="L49" s="39" t="s">
        <v>44</v>
      </c>
      <c r="M49" s="39"/>
      <c r="N49" s="45"/>
      <c r="O49" s="38"/>
    </row>
    <row r="50" spans="3:15" ht="17" x14ac:dyDescent="0.4">
      <c r="C50" s="28"/>
      <c r="D50" s="22"/>
      <c r="J50" s="30">
        <v>1</v>
      </c>
      <c r="K50" s="31">
        <f>AVERAGEIF($C$2:$C$41,J50,$G$2:$G$41)</f>
        <v>0.9426136086971072</v>
      </c>
      <c r="L50" s="40">
        <f>K50*4/$K$54</f>
        <v>0.94489127415603358</v>
      </c>
      <c r="M50" s="41"/>
      <c r="N50" s="45"/>
      <c r="O50" s="38"/>
    </row>
    <row r="51" spans="3:15" ht="17" x14ac:dyDescent="0.4">
      <c r="C51" s="28"/>
      <c r="D51" s="22"/>
      <c r="J51" s="30">
        <v>2</v>
      </c>
      <c r="K51" s="31">
        <f t="shared" ref="K51:K53" si="16">AVERAGEIF($C$2:$C$41,J51,$G$2:$G$41)</f>
        <v>0.94623463878756076</v>
      </c>
      <c r="L51" s="40">
        <f t="shared" ref="L51:L53" si="17">K51*4/$K$54</f>
        <v>0.94852105384980989</v>
      </c>
      <c r="M51" s="41"/>
      <c r="N51" s="45"/>
      <c r="O51" s="38"/>
    </row>
    <row r="52" spans="3:15" ht="17" x14ac:dyDescent="0.4">
      <c r="C52" s="28"/>
      <c r="D52" s="22"/>
      <c r="J52" s="30">
        <v>3</v>
      </c>
      <c r="K52" s="31">
        <f t="shared" si="16"/>
        <v>1.0705915015180012</v>
      </c>
      <c r="L52" s="40">
        <f t="shared" si="17"/>
        <v>1.0731784037875303</v>
      </c>
      <c r="M52" s="41"/>
      <c r="N52" s="45"/>
      <c r="O52" s="38"/>
    </row>
    <row r="53" spans="3:15" ht="17" x14ac:dyDescent="0.4">
      <c r="C53" s="28"/>
      <c r="D53" s="22"/>
      <c r="J53" s="30">
        <v>4</v>
      </c>
      <c r="K53" s="31">
        <f t="shared" si="16"/>
        <v>1.0309182296506492</v>
      </c>
      <c r="L53" s="40">
        <f t="shared" si="17"/>
        <v>1.0334092682066258</v>
      </c>
      <c r="M53" s="41"/>
      <c r="N53" s="45"/>
      <c r="O53" s="38"/>
    </row>
    <row r="54" spans="3:15" ht="17" x14ac:dyDescent="0.4">
      <c r="C54" s="28"/>
      <c r="D54" s="22"/>
      <c r="J54" s="32" t="s">
        <v>41</v>
      </c>
      <c r="K54" s="32">
        <f>SUM(K50:K53)</f>
        <v>3.9903579786533188</v>
      </c>
      <c r="L54" s="40">
        <f>SUM(L50:L53)</f>
        <v>3.9999999999999991</v>
      </c>
      <c r="M54" s="41"/>
      <c r="N54" s="45"/>
      <c r="O54" s="38"/>
    </row>
    <row r="55" spans="3:15" ht="17" x14ac:dyDescent="0.4">
      <c r="C55" s="28"/>
      <c r="D55" s="22"/>
      <c r="J55" s="30" t="s">
        <v>42</v>
      </c>
      <c r="K55" s="31">
        <f>AVERAGEA(K50:K53)</f>
        <v>0.99758949466332969</v>
      </c>
      <c r="L55" s="40">
        <f>AVERAGE(L50:L53)</f>
        <v>0.99999999999999978</v>
      </c>
      <c r="M55" s="41"/>
      <c r="N55" s="45"/>
      <c r="O55" s="38"/>
    </row>
    <row r="56" spans="3:15" ht="17" x14ac:dyDescent="0.4">
      <c r="C56" s="28"/>
      <c r="D56" s="22"/>
      <c r="K56" s="4"/>
      <c r="L56" s="37"/>
      <c r="M56" s="38"/>
      <c r="N56" s="45"/>
      <c r="O56" s="38"/>
    </row>
    <row r="57" spans="3:15" ht="17" x14ac:dyDescent="0.4">
      <c r="C57" s="28"/>
      <c r="D57" s="22"/>
      <c r="K57" s="4"/>
      <c r="L57" s="37"/>
      <c r="M57" s="38"/>
      <c r="N57" s="45"/>
      <c r="O57" s="38"/>
    </row>
    <row r="58" spans="3:15" ht="17" x14ac:dyDescent="0.4">
      <c r="C58" s="28"/>
      <c r="D58" s="22"/>
      <c r="K58" s="4"/>
      <c r="L58" s="37"/>
      <c r="M58" s="38"/>
      <c r="N58" s="45"/>
      <c r="O58" s="38"/>
    </row>
    <row r="59" spans="3:15" ht="17" x14ac:dyDescent="0.4">
      <c r="C59" s="28"/>
      <c r="D59" s="22"/>
      <c r="J59" s="25"/>
      <c r="K59" s="25"/>
      <c r="L59" s="37"/>
      <c r="M59" s="38"/>
      <c r="N59" s="45"/>
      <c r="O59" s="38"/>
    </row>
    <row r="60" spans="3:15" ht="17" x14ac:dyDescent="0.4">
      <c r="C60" s="28"/>
      <c r="D60" s="22"/>
      <c r="J60" s="25"/>
      <c r="K60" s="25"/>
      <c r="L60" s="37"/>
      <c r="M60" s="38"/>
      <c r="N60" s="45"/>
      <c r="O60" s="38"/>
    </row>
    <row r="61" spans="3:15" ht="17" x14ac:dyDescent="0.4">
      <c r="C61" s="28"/>
      <c r="D61" s="22"/>
      <c r="J61" s="25"/>
      <c r="K61" s="25"/>
      <c r="L61" s="37"/>
      <c r="M61" s="38"/>
      <c r="N61" s="45"/>
      <c r="O61" s="38"/>
    </row>
    <row r="62" spans="3:15" ht="17" x14ac:dyDescent="0.4">
      <c r="C62" s="28"/>
      <c r="D62" s="22"/>
      <c r="J62" s="25"/>
      <c r="K62" s="25"/>
      <c r="L62" s="37"/>
      <c r="M62" s="38"/>
      <c r="N62" s="45"/>
      <c r="O62" s="38"/>
    </row>
    <row r="63" spans="3:15" ht="17" x14ac:dyDescent="0.4">
      <c r="C63" s="28"/>
      <c r="D63" s="22"/>
      <c r="J63" s="25"/>
      <c r="K63" s="25"/>
      <c r="L63" s="37"/>
      <c r="M63" s="38"/>
      <c r="N63" s="45"/>
      <c r="O63" s="38"/>
    </row>
    <row r="64" spans="3:15" ht="17" x14ac:dyDescent="0.4">
      <c r="C64" s="28"/>
      <c r="D64" s="22"/>
      <c r="J64" s="25"/>
      <c r="K64" s="25"/>
      <c r="L64" s="37"/>
      <c r="M64" s="38"/>
      <c r="N64" s="45"/>
      <c r="O64" s="38"/>
    </row>
    <row r="65" spans="3:15" ht="17" x14ac:dyDescent="0.4">
      <c r="C65" s="28"/>
      <c r="D65" s="22"/>
      <c r="J65" s="25"/>
      <c r="K65" s="25"/>
      <c r="L65" s="37"/>
      <c r="M65" s="38"/>
      <c r="N65" s="45"/>
      <c r="O65" s="38"/>
    </row>
    <row r="66" spans="3:15" ht="17" x14ac:dyDescent="0.4">
      <c r="C66" s="28"/>
      <c r="D66" s="22"/>
      <c r="J66" s="25"/>
      <c r="K66" s="25"/>
      <c r="L66" s="37"/>
      <c r="M66" s="38"/>
      <c r="N66" s="45"/>
      <c r="O66" s="38"/>
    </row>
    <row r="67" spans="3:15" ht="17" x14ac:dyDescent="0.4">
      <c r="C67" s="28"/>
      <c r="D67" s="22"/>
      <c r="J67" s="25"/>
      <c r="K67" s="25"/>
      <c r="L67" s="37"/>
      <c r="M67" s="38"/>
      <c r="N67" s="45"/>
      <c r="O67" s="38"/>
    </row>
    <row r="68" spans="3:15" ht="17" x14ac:dyDescent="0.4">
      <c r="C68" s="28"/>
      <c r="D68" s="22"/>
      <c r="J68" s="25"/>
      <c r="K68" s="25"/>
      <c r="L68" s="37"/>
      <c r="M68" s="38"/>
      <c r="N68" s="45"/>
      <c r="O68" s="38"/>
    </row>
    <row r="69" spans="3:15" ht="17" x14ac:dyDescent="0.4">
      <c r="C69" s="28"/>
      <c r="D69" s="22"/>
      <c r="J69" s="25"/>
      <c r="K69" s="25"/>
      <c r="L69" s="37"/>
      <c r="M69" s="38"/>
      <c r="N69" s="45"/>
      <c r="O69" s="38"/>
    </row>
    <row r="70" spans="3:15" ht="17" x14ac:dyDescent="0.4">
      <c r="C70" s="28"/>
      <c r="D70" s="22"/>
      <c r="J70" s="25"/>
      <c r="K70" s="25"/>
      <c r="L70" s="37"/>
      <c r="M70" s="38"/>
      <c r="N70" s="45"/>
      <c r="O70" s="38"/>
    </row>
    <row r="71" spans="3:15" ht="17" x14ac:dyDescent="0.4">
      <c r="C71" s="28"/>
      <c r="D71" s="22"/>
      <c r="J71" s="25"/>
      <c r="K71" s="25"/>
      <c r="L71" s="37"/>
      <c r="M71" s="38"/>
      <c r="N71" s="45"/>
      <c r="O71" s="38"/>
    </row>
    <row r="72" spans="3:15" ht="17" x14ac:dyDescent="0.4">
      <c r="C72" s="28"/>
      <c r="D72" s="22"/>
      <c r="J72" s="25"/>
      <c r="K72" s="25"/>
      <c r="L72" s="37"/>
      <c r="M72" s="38"/>
      <c r="N72" s="45"/>
      <c r="O72" s="38"/>
    </row>
    <row r="73" spans="3:15" ht="17" x14ac:dyDescent="0.4">
      <c r="C73" s="28"/>
      <c r="D73" s="22"/>
      <c r="J73" s="25"/>
      <c r="K73" s="25"/>
      <c r="L73" s="37"/>
      <c r="M73" s="38"/>
      <c r="N73" s="45"/>
      <c r="O73" s="38"/>
    </row>
    <row r="74" spans="3:15" ht="17" x14ac:dyDescent="0.4">
      <c r="C74" s="28"/>
      <c r="D74" s="22"/>
      <c r="J74" s="25"/>
      <c r="K74" s="25"/>
      <c r="L74" s="37"/>
      <c r="M74" s="38"/>
      <c r="N74" s="45"/>
      <c r="O74" s="38"/>
    </row>
    <row r="75" spans="3:15" ht="17" x14ac:dyDescent="0.4">
      <c r="C75" s="28"/>
      <c r="D75" s="22"/>
      <c r="J75" s="25"/>
      <c r="K75" s="25"/>
      <c r="L75" s="37"/>
      <c r="M75" s="38"/>
      <c r="N75" s="45"/>
      <c r="O75" s="38"/>
    </row>
    <row r="76" spans="3:15" ht="17" x14ac:dyDescent="0.4">
      <c r="C76" s="28"/>
      <c r="D76" s="22"/>
      <c r="J76" s="25"/>
      <c r="K76" s="25"/>
      <c r="L76" s="37"/>
      <c r="M76" s="38"/>
      <c r="N76" s="45"/>
      <c r="O76" s="38"/>
    </row>
    <row r="77" spans="3:15" ht="17" x14ac:dyDescent="0.4">
      <c r="C77" s="28"/>
      <c r="D77" s="22"/>
      <c r="J77" s="25"/>
      <c r="K77" s="25"/>
      <c r="L77" s="37"/>
      <c r="M77" s="38"/>
      <c r="N77" s="45"/>
      <c r="O77" s="38"/>
    </row>
    <row r="78" spans="3:15" ht="17" x14ac:dyDescent="0.4">
      <c r="C78" s="28"/>
      <c r="D78" s="22"/>
      <c r="J78" s="25"/>
      <c r="K78" s="25"/>
      <c r="L78" s="37"/>
      <c r="M78" s="38"/>
      <c r="N78" s="45"/>
      <c r="O78" s="38"/>
    </row>
    <row r="79" spans="3:15" ht="17" x14ac:dyDescent="0.4">
      <c r="C79" s="28"/>
      <c r="D79" s="22"/>
      <c r="J79" s="25"/>
      <c r="K79" s="25"/>
      <c r="L79" s="37"/>
      <c r="M79" s="38"/>
      <c r="N79" s="45"/>
      <c r="O79" s="38"/>
    </row>
    <row r="80" spans="3:15" ht="17" x14ac:dyDescent="0.4">
      <c r="C80" s="28"/>
      <c r="D80" s="22"/>
      <c r="J80" s="25"/>
      <c r="K80" s="25"/>
      <c r="L80" s="37"/>
      <c r="M80" s="38"/>
      <c r="N80" s="45"/>
      <c r="O80" s="38"/>
    </row>
    <row r="81" spans="3:15" ht="17" x14ac:dyDescent="0.4">
      <c r="C81" s="28"/>
      <c r="D81" s="22"/>
      <c r="J81" s="25"/>
      <c r="K81" s="25"/>
      <c r="L81" s="37"/>
      <c r="M81" s="38"/>
      <c r="N81" s="45"/>
      <c r="O81" s="38"/>
    </row>
    <row r="82" spans="3:15" ht="17" x14ac:dyDescent="0.4">
      <c r="C82" s="28"/>
      <c r="D82" s="22"/>
      <c r="J82" s="25"/>
      <c r="K82" s="25"/>
      <c r="L82" s="37"/>
      <c r="M82" s="38"/>
      <c r="N82" s="45"/>
      <c r="O82" s="38"/>
    </row>
    <row r="83" spans="3:15" ht="17" x14ac:dyDescent="0.4">
      <c r="C83" s="28"/>
      <c r="D83" s="22"/>
      <c r="J83" s="25"/>
      <c r="K83" s="25"/>
      <c r="L83" s="37"/>
      <c r="M83" s="38"/>
      <c r="N83" s="45"/>
      <c r="O83" s="38"/>
    </row>
    <row r="84" spans="3:15" ht="17" x14ac:dyDescent="0.4">
      <c r="C84" s="28"/>
      <c r="D84" s="22"/>
      <c r="J84" s="25"/>
      <c r="K84" s="25"/>
      <c r="L84" s="37"/>
      <c r="M84" s="38"/>
      <c r="N84" s="45"/>
      <c r="O84" s="38"/>
    </row>
    <row r="85" spans="3:15" ht="17" x14ac:dyDescent="0.4">
      <c r="C85" s="28"/>
      <c r="D85" s="22"/>
      <c r="J85" s="25"/>
      <c r="K85" s="25"/>
      <c r="L85" s="37"/>
      <c r="M85" s="38"/>
      <c r="N85" s="45"/>
      <c r="O85" s="38"/>
    </row>
    <row r="86" spans="3:15" ht="17" x14ac:dyDescent="0.4">
      <c r="C86" s="28"/>
      <c r="D86" s="22"/>
      <c r="J86" s="25"/>
      <c r="K86" s="25"/>
      <c r="L86" s="37"/>
      <c r="M86" s="38"/>
      <c r="N86" s="45"/>
      <c r="O86" s="38"/>
    </row>
    <row r="87" spans="3:15" ht="17" x14ac:dyDescent="0.4">
      <c r="C87" s="28"/>
      <c r="D87" s="22"/>
      <c r="J87" s="25"/>
      <c r="K87" s="25"/>
      <c r="L87" s="37"/>
      <c r="M87" s="38"/>
      <c r="N87" s="45"/>
      <c r="O87" s="38"/>
    </row>
    <row r="88" spans="3:15" ht="17" x14ac:dyDescent="0.4">
      <c r="C88" s="28"/>
      <c r="D88" s="22"/>
      <c r="J88" s="25"/>
      <c r="K88" s="25"/>
      <c r="L88" s="37"/>
      <c r="M88" s="38"/>
      <c r="N88" s="45"/>
      <c r="O88" s="38"/>
    </row>
    <row r="89" spans="3:15" ht="17" x14ac:dyDescent="0.4">
      <c r="C89" s="28"/>
      <c r="D89" s="22"/>
      <c r="J89" s="25"/>
      <c r="K89" s="25"/>
      <c r="L89" s="37"/>
      <c r="M89" s="38"/>
      <c r="N89" s="45"/>
      <c r="O89" s="38"/>
    </row>
    <row r="90" spans="3:15" ht="17" x14ac:dyDescent="0.4">
      <c r="C90" s="28"/>
      <c r="D90" s="22"/>
      <c r="J90" s="25"/>
      <c r="K90" s="25"/>
      <c r="L90" s="37"/>
      <c r="M90" s="38"/>
      <c r="N90" s="45"/>
      <c r="O90" s="38"/>
    </row>
    <row r="91" spans="3:15" ht="17" x14ac:dyDescent="0.4">
      <c r="C91" s="28"/>
      <c r="D91" s="22"/>
      <c r="J91" s="25"/>
      <c r="K91" s="25"/>
      <c r="L91" s="37"/>
      <c r="M91" s="38"/>
      <c r="N91" s="45"/>
      <c r="O91" s="38"/>
    </row>
    <row r="92" spans="3:15" ht="17" x14ac:dyDescent="0.4">
      <c r="C92" s="28"/>
      <c r="D92" s="22"/>
      <c r="J92" s="25"/>
      <c r="K92" s="25"/>
      <c r="L92" s="37"/>
      <c r="M92" s="38"/>
      <c r="N92" s="45"/>
      <c r="O92" s="38"/>
    </row>
    <row r="93" spans="3:15" ht="17" x14ac:dyDescent="0.4">
      <c r="C93" s="28"/>
      <c r="D93" s="22"/>
      <c r="J93" s="25"/>
      <c r="K93" s="25"/>
      <c r="L93" s="37"/>
      <c r="M93" s="38"/>
      <c r="N93" s="45"/>
      <c r="O93" s="38"/>
    </row>
    <row r="94" spans="3:15" ht="17" x14ac:dyDescent="0.4">
      <c r="C94" s="28"/>
      <c r="D94" s="22"/>
      <c r="J94" s="25"/>
      <c r="K94" s="25"/>
      <c r="L94" s="37"/>
      <c r="M94" s="38"/>
      <c r="N94" s="45"/>
      <c r="O94" s="38"/>
    </row>
    <row r="95" spans="3:15" ht="17" x14ac:dyDescent="0.4">
      <c r="C95" s="28"/>
      <c r="D95" s="22"/>
      <c r="J95" s="25"/>
      <c r="K95" s="25"/>
      <c r="L95" s="37"/>
      <c r="M95" s="38"/>
      <c r="N95" s="45"/>
      <c r="O95" s="38"/>
    </row>
    <row r="96" spans="3:15" ht="17" x14ac:dyDescent="0.4">
      <c r="C96" s="28"/>
      <c r="D96" s="22"/>
      <c r="J96" s="25"/>
      <c r="K96" s="25"/>
      <c r="L96" s="37"/>
      <c r="M96" s="38"/>
      <c r="N96" s="45"/>
      <c r="O96" s="38"/>
    </row>
    <row r="97" spans="3:15" ht="17" x14ac:dyDescent="0.4">
      <c r="C97" s="28"/>
      <c r="D97" s="22"/>
      <c r="J97" s="25"/>
      <c r="K97" s="25"/>
      <c r="L97" s="37"/>
      <c r="M97" s="38"/>
      <c r="N97" s="45"/>
      <c r="O97" s="38"/>
    </row>
    <row r="98" spans="3:15" ht="17" x14ac:dyDescent="0.4">
      <c r="C98" s="28"/>
      <c r="D98" s="22"/>
      <c r="J98" s="25"/>
      <c r="K98" s="25"/>
      <c r="L98" s="37"/>
      <c r="M98" s="38"/>
      <c r="N98" s="45"/>
      <c r="O98" s="38"/>
    </row>
    <row r="99" spans="3:15" ht="17" x14ac:dyDescent="0.4">
      <c r="C99" s="28"/>
      <c r="D99" s="22"/>
      <c r="J99" s="25"/>
      <c r="K99" s="25"/>
      <c r="L99" s="37"/>
      <c r="M99" s="38"/>
      <c r="N99" s="45"/>
      <c r="O99" s="38"/>
    </row>
    <row r="100" spans="3:15" ht="17" x14ac:dyDescent="0.4">
      <c r="C100" s="28"/>
      <c r="D100" s="22"/>
      <c r="J100" s="25"/>
      <c r="K100" s="25"/>
      <c r="L100" s="37"/>
      <c r="M100" s="38"/>
      <c r="N100" s="45"/>
      <c r="O100" s="38"/>
    </row>
    <row r="101" spans="3:15" ht="17" x14ac:dyDescent="0.4">
      <c r="C101" s="28"/>
      <c r="D101" s="22"/>
      <c r="J101" s="25"/>
      <c r="K101" s="25"/>
      <c r="L101" s="37"/>
      <c r="M101" s="38"/>
      <c r="N101" s="45"/>
      <c r="O101" s="38"/>
    </row>
    <row r="102" spans="3:15" ht="17" x14ac:dyDescent="0.4">
      <c r="C102" s="28"/>
      <c r="D102" s="22"/>
      <c r="J102" s="25"/>
      <c r="K102" s="25"/>
      <c r="L102" s="37"/>
      <c r="M102" s="38"/>
      <c r="N102" s="45"/>
      <c r="O102" s="38"/>
    </row>
    <row r="103" spans="3:15" ht="17" x14ac:dyDescent="0.4">
      <c r="C103" s="28"/>
      <c r="D103" s="22"/>
      <c r="J103" s="25"/>
      <c r="K103" s="25"/>
      <c r="L103" s="37"/>
      <c r="M103" s="38"/>
      <c r="N103" s="45"/>
      <c r="O103" s="38"/>
    </row>
    <row r="104" spans="3:15" ht="17" x14ac:dyDescent="0.4">
      <c r="C104" s="28"/>
      <c r="D104" s="22"/>
      <c r="J104" s="25"/>
      <c r="K104" s="25"/>
      <c r="L104" s="37"/>
      <c r="M104" s="38"/>
      <c r="N104" s="45"/>
      <c r="O104" s="38"/>
    </row>
    <row r="105" spans="3:15" ht="17" x14ac:dyDescent="0.4">
      <c r="C105" s="28"/>
      <c r="D105" s="22"/>
      <c r="J105" s="25"/>
      <c r="K105" s="25"/>
      <c r="L105" s="37"/>
      <c r="M105" s="38"/>
      <c r="N105" s="45"/>
      <c r="O105" s="38"/>
    </row>
    <row r="106" spans="3:15" ht="17" x14ac:dyDescent="0.4">
      <c r="C106" s="28"/>
      <c r="D106" s="22"/>
      <c r="J106" s="25"/>
      <c r="K106" s="25"/>
      <c r="L106" s="37"/>
      <c r="M106" s="38"/>
      <c r="N106" s="45"/>
      <c r="O106" s="38"/>
    </row>
    <row r="107" spans="3:15" ht="17" x14ac:dyDescent="0.4">
      <c r="C107" s="28"/>
      <c r="D107" s="22"/>
      <c r="J107" s="25"/>
      <c r="K107" s="25"/>
      <c r="L107" s="37"/>
      <c r="M107" s="38"/>
      <c r="N107" s="45"/>
      <c r="O107" s="38"/>
    </row>
    <row r="108" spans="3:15" ht="17" x14ac:dyDescent="0.4">
      <c r="C108" s="28"/>
      <c r="D108" s="22"/>
      <c r="J108" s="25"/>
      <c r="K108" s="25"/>
      <c r="L108" s="37"/>
      <c r="M108" s="38"/>
      <c r="N108" s="45"/>
      <c r="O108" s="38"/>
    </row>
    <row r="109" spans="3:15" ht="17" x14ac:dyDescent="0.4">
      <c r="C109" s="28"/>
      <c r="D109" s="22"/>
      <c r="J109" s="25"/>
      <c r="K109" s="25"/>
      <c r="L109" s="37"/>
      <c r="M109" s="38"/>
      <c r="N109" s="45"/>
      <c r="O109" s="38"/>
    </row>
    <row r="110" spans="3:15" ht="17" x14ac:dyDescent="0.4">
      <c r="C110" s="28"/>
      <c r="D110" s="22"/>
      <c r="J110" s="25"/>
      <c r="K110" s="25"/>
      <c r="L110" s="37"/>
      <c r="M110" s="38"/>
      <c r="N110" s="45"/>
      <c r="O110" s="38"/>
    </row>
    <row r="111" spans="3:15" ht="17" x14ac:dyDescent="0.4">
      <c r="C111" s="28"/>
      <c r="D111" s="22"/>
      <c r="J111" s="25"/>
      <c r="K111" s="25"/>
      <c r="L111" s="37"/>
      <c r="M111" s="38"/>
      <c r="N111" s="45"/>
      <c r="O111" s="38"/>
    </row>
    <row r="112" spans="3:15" ht="17" x14ac:dyDescent="0.4">
      <c r="C112" s="28"/>
      <c r="D112" s="22"/>
      <c r="J112" s="25"/>
      <c r="K112" s="25"/>
      <c r="L112" s="37"/>
      <c r="M112" s="38"/>
      <c r="N112" s="45"/>
      <c r="O112" s="38"/>
    </row>
    <row r="113" spans="3:15" ht="17" x14ac:dyDescent="0.4">
      <c r="C113" s="28"/>
      <c r="D113" s="22"/>
      <c r="J113" s="25"/>
      <c r="K113" s="25"/>
      <c r="L113" s="37"/>
      <c r="M113" s="38"/>
      <c r="N113" s="45"/>
      <c r="O113" s="38"/>
    </row>
    <row r="114" spans="3:15" ht="17" x14ac:dyDescent="0.4">
      <c r="C114" s="28"/>
      <c r="D114" s="22"/>
      <c r="J114" s="25"/>
      <c r="K114" s="25"/>
      <c r="L114" s="37"/>
      <c r="M114" s="38"/>
      <c r="N114" s="45"/>
      <c r="O114" s="38"/>
    </row>
    <row r="115" spans="3:15" ht="17" x14ac:dyDescent="0.4">
      <c r="C115" s="28"/>
      <c r="D115" s="22"/>
      <c r="J115" s="25"/>
      <c r="K115" s="25"/>
      <c r="L115" s="37"/>
      <c r="M115" s="38"/>
      <c r="N115" s="45"/>
      <c r="O115" s="38"/>
    </row>
    <row r="116" spans="3:15" ht="17" x14ac:dyDescent="0.4">
      <c r="C116" s="28"/>
      <c r="D116" s="22"/>
      <c r="J116" s="25"/>
      <c r="K116" s="25"/>
      <c r="L116" s="37"/>
      <c r="M116" s="38"/>
      <c r="N116" s="45"/>
      <c r="O116" s="38"/>
    </row>
    <row r="117" spans="3:15" ht="17" x14ac:dyDescent="0.4">
      <c r="C117" s="28"/>
      <c r="D117" s="22"/>
      <c r="J117" s="25"/>
      <c r="K117" s="25"/>
      <c r="L117" s="37"/>
      <c r="M117" s="38"/>
      <c r="N117" s="45"/>
      <c r="O117" s="38"/>
    </row>
    <row r="118" spans="3:15" ht="17" x14ac:dyDescent="0.4">
      <c r="C118" s="28"/>
      <c r="D118" s="22"/>
      <c r="J118" s="25"/>
      <c r="K118" s="25"/>
      <c r="L118" s="37"/>
      <c r="M118" s="38"/>
      <c r="N118" s="45"/>
      <c r="O118" s="38"/>
    </row>
    <row r="119" spans="3:15" ht="17" x14ac:dyDescent="0.4">
      <c r="C119" s="28"/>
      <c r="D119" s="22"/>
      <c r="J119" s="25"/>
      <c r="K119" s="25"/>
      <c r="L119" s="37"/>
      <c r="M119" s="38"/>
      <c r="N119" s="45"/>
      <c r="O119" s="38"/>
    </row>
    <row r="120" spans="3:15" ht="17" x14ac:dyDescent="0.4">
      <c r="C120" s="28"/>
      <c r="D120" s="22"/>
      <c r="J120" s="25"/>
      <c r="K120" s="25"/>
      <c r="L120" s="37"/>
      <c r="M120" s="38"/>
      <c r="N120" s="45"/>
      <c r="O120" s="38"/>
    </row>
    <row r="121" spans="3:15" ht="17" x14ac:dyDescent="0.4">
      <c r="C121" s="28"/>
      <c r="D121" s="22"/>
      <c r="J121" s="25"/>
      <c r="K121" s="25"/>
      <c r="L121" s="37"/>
      <c r="M121" s="38"/>
      <c r="N121" s="45"/>
      <c r="O121" s="38"/>
    </row>
    <row r="122" spans="3:15" ht="17" x14ac:dyDescent="0.4">
      <c r="C122" s="28"/>
      <c r="D122" s="22"/>
      <c r="J122" s="25"/>
      <c r="K122" s="25"/>
      <c r="L122" s="37"/>
      <c r="M122" s="38"/>
      <c r="N122" s="45"/>
      <c r="O122" s="38"/>
    </row>
    <row r="123" spans="3:15" ht="17" x14ac:dyDescent="0.4">
      <c r="C123" s="28"/>
      <c r="D123" s="22"/>
      <c r="J123" s="25"/>
      <c r="K123" s="25"/>
      <c r="L123" s="37"/>
      <c r="M123" s="38"/>
      <c r="N123" s="45"/>
      <c r="O123" s="38"/>
    </row>
    <row r="124" spans="3:15" ht="17" x14ac:dyDescent="0.4">
      <c r="C124" s="28"/>
      <c r="D124" s="22"/>
      <c r="J124" s="25"/>
      <c r="K124" s="25"/>
      <c r="L124" s="37"/>
      <c r="M124" s="38"/>
      <c r="N124" s="45"/>
      <c r="O124" s="38"/>
    </row>
    <row r="125" spans="3:15" ht="17" x14ac:dyDescent="0.4">
      <c r="C125" s="28"/>
      <c r="D125" s="22"/>
      <c r="J125" s="25"/>
      <c r="K125" s="25"/>
      <c r="L125" s="37"/>
      <c r="M125" s="38"/>
      <c r="N125" s="45"/>
      <c r="O125" s="38"/>
    </row>
    <row r="126" spans="3:15" ht="17" x14ac:dyDescent="0.4">
      <c r="C126" s="28"/>
      <c r="D126" s="22"/>
      <c r="J126" s="25"/>
      <c r="K126" s="25"/>
      <c r="L126" s="37"/>
      <c r="M126" s="38"/>
      <c r="N126" s="45"/>
      <c r="O126" s="38"/>
    </row>
    <row r="127" spans="3:15" ht="17" x14ac:dyDescent="0.4">
      <c r="C127" s="28"/>
      <c r="D127" s="22"/>
      <c r="J127" s="25"/>
      <c r="K127" s="25"/>
      <c r="L127" s="37"/>
      <c r="M127" s="38"/>
      <c r="N127" s="45"/>
      <c r="O127" s="38"/>
    </row>
    <row r="128" spans="3:15" ht="17" x14ac:dyDescent="0.4">
      <c r="C128" s="28"/>
      <c r="D128" s="22"/>
      <c r="J128" s="25"/>
      <c r="K128" s="25"/>
      <c r="L128" s="37"/>
      <c r="M128" s="38"/>
      <c r="N128" s="45"/>
      <c r="O128" s="38"/>
    </row>
    <row r="129" spans="3:15" ht="17" x14ac:dyDescent="0.4">
      <c r="C129" s="28"/>
      <c r="D129" s="22"/>
      <c r="J129" s="25"/>
      <c r="K129" s="25"/>
      <c r="L129" s="37"/>
      <c r="M129" s="38"/>
      <c r="N129" s="45"/>
      <c r="O129" s="38"/>
    </row>
    <row r="130" spans="3:15" ht="17" x14ac:dyDescent="0.4">
      <c r="C130" s="28"/>
      <c r="D130" s="22"/>
      <c r="J130" s="25"/>
      <c r="K130" s="25"/>
      <c r="L130" s="37"/>
      <c r="M130" s="38"/>
      <c r="N130" s="45"/>
      <c r="O130" s="38"/>
    </row>
    <row r="131" spans="3:15" ht="17" x14ac:dyDescent="0.4">
      <c r="C131" s="28"/>
      <c r="D131" s="22"/>
      <c r="J131" s="25"/>
      <c r="K131" s="25"/>
      <c r="L131" s="37"/>
      <c r="M131" s="38"/>
      <c r="N131" s="45"/>
      <c r="O131" s="38"/>
    </row>
    <row r="132" spans="3:15" ht="17" x14ac:dyDescent="0.4">
      <c r="C132" s="28"/>
      <c r="D132" s="22"/>
      <c r="J132" s="25"/>
      <c r="K132" s="25"/>
      <c r="L132" s="37"/>
      <c r="M132" s="38"/>
      <c r="N132" s="45"/>
      <c r="O132" s="38"/>
    </row>
    <row r="133" spans="3:15" ht="17" x14ac:dyDescent="0.4">
      <c r="C133" s="28"/>
      <c r="D133" s="22"/>
      <c r="J133" s="25"/>
      <c r="K133" s="25"/>
      <c r="L133" s="37"/>
      <c r="M133" s="38"/>
      <c r="N133" s="45"/>
      <c r="O133" s="38"/>
    </row>
    <row r="134" spans="3:15" ht="17" x14ac:dyDescent="0.4">
      <c r="C134" s="28"/>
      <c r="D134" s="22"/>
      <c r="J134" s="25"/>
      <c r="K134" s="25"/>
      <c r="L134" s="37"/>
      <c r="M134" s="38"/>
      <c r="N134" s="45"/>
      <c r="O134" s="38"/>
    </row>
    <row r="135" spans="3:15" ht="17" x14ac:dyDescent="0.4">
      <c r="C135" s="28"/>
      <c r="D135" s="22"/>
      <c r="J135" s="25"/>
      <c r="K135" s="25"/>
      <c r="L135" s="37"/>
      <c r="M135" s="38"/>
      <c r="N135" s="45"/>
      <c r="O135" s="38"/>
    </row>
    <row r="136" spans="3:15" ht="17" x14ac:dyDescent="0.4">
      <c r="C136" s="28"/>
      <c r="D136" s="22"/>
      <c r="J136" s="25"/>
      <c r="K136" s="25"/>
      <c r="L136" s="37"/>
      <c r="M136" s="38"/>
      <c r="N136" s="45"/>
      <c r="O136" s="38"/>
    </row>
    <row r="137" spans="3:15" ht="17" x14ac:dyDescent="0.4">
      <c r="C137" s="28"/>
      <c r="D137" s="22"/>
      <c r="J137" s="25"/>
      <c r="K137" s="25"/>
      <c r="L137" s="37"/>
      <c r="M137" s="38"/>
      <c r="N137" s="45"/>
      <c r="O137" s="38"/>
    </row>
    <row r="138" spans="3:15" ht="17" x14ac:dyDescent="0.4">
      <c r="C138" s="28"/>
      <c r="D138" s="22"/>
      <c r="J138" s="25"/>
      <c r="K138" s="25"/>
      <c r="L138" s="37"/>
      <c r="M138" s="38"/>
      <c r="N138" s="45"/>
      <c r="O138" s="38"/>
    </row>
    <row r="139" spans="3:15" ht="17" x14ac:dyDescent="0.4">
      <c r="C139" s="28"/>
      <c r="D139" s="22"/>
      <c r="J139" s="25"/>
      <c r="K139" s="25"/>
      <c r="L139" s="37"/>
      <c r="M139" s="38"/>
      <c r="N139" s="45"/>
      <c r="O139" s="38"/>
    </row>
    <row r="140" spans="3:15" ht="17" x14ac:dyDescent="0.4">
      <c r="C140" s="28"/>
      <c r="D140" s="22"/>
      <c r="J140" s="25"/>
      <c r="K140" s="25"/>
      <c r="L140" s="37"/>
      <c r="M140" s="38"/>
      <c r="N140" s="45"/>
      <c r="O140" s="38"/>
    </row>
    <row r="141" spans="3:15" ht="17" x14ac:dyDescent="0.4">
      <c r="C141" s="28"/>
      <c r="D141" s="22"/>
      <c r="J141" s="25"/>
      <c r="K141" s="25"/>
      <c r="L141" s="37"/>
      <c r="M141" s="38"/>
      <c r="N141" s="45"/>
      <c r="O141" s="38"/>
    </row>
    <row r="142" spans="3:15" ht="17" x14ac:dyDescent="0.4">
      <c r="C142" s="28"/>
      <c r="D142" s="22"/>
      <c r="J142" s="25"/>
      <c r="K142" s="25"/>
      <c r="L142" s="37"/>
      <c r="M142" s="38"/>
      <c r="N142" s="45"/>
      <c r="O142" s="38"/>
    </row>
    <row r="143" spans="3:15" ht="17" x14ac:dyDescent="0.4">
      <c r="C143" s="28"/>
      <c r="D143" s="22"/>
      <c r="J143" s="25"/>
      <c r="K143" s="25"/>
      <c r="L143" s="37"/>
      <c r="M143" s="38"/>
      <c r="N143" s="45"/>
      <c r="O143" s="38"/>
    </row>
    <row r="144" spans="3:15" ht="17" x14ac:dyDescent="0.4">
      <c r="C144" s="28"/>
      <c r="D144" s="22"/>
      <c r="J144" s="25"/>
      <c r="K144" s="25"/>
      <c r="L144" s="37"/>
      <c r="M144" s="38"/>
      <c r="N144" s="45"/>
      <c r="O144" s="38"/>
    </row>
    <row r="145" spans="3:15" ht="17" x14ac:dyDescent="0.4">
      <c r="C145" s="28"/>
      <c r="D145" s="22"/>
      <c r="J145" s="25"/>
      <c r="K145" s="25"/>
      <c r="L145" s="37"/>
      <c r="M145" s="38"/>
      <c r="N145" s="45"/>
      <c r="O145" s="38"/>
    </row>
    <row r="146" spans="3:15" ht="17" x14ac:dyDescent="0.4">
      <c r="C146" s="28"/>
      <c r="D146" s="22"/>
      <c r="J146" s="25"/>
      <c r="K146" s="25"/>
      <c r="L146" s="37"/>
      <c r="M146" s="38"/>
      <c r="N146" s="45"/>
      <c r="O146" s="38"/>
    </row>
    <row r="147" spans="3:15" ht="17" x14ac:dyDescent="0.4">
      <c r="C147" s="28"/>
      <c r="D147" s="22"/>
      <c r="J147" s="25"/>
      <c r="K147" s="25"/>
      <c r="L147" s="37"/>
      <c r="M147" s="38"/>
      <c r="N147" s="45"/>
      <c r="O147" s="38"/>
    </row>
    <row r="148" spans="3:15" ht="17" x14ac:dyDescent="0.4">
      <c r="C148" s="28"/>
      <c r="D148" s="22"/>
      <c r="J148" s="25"/>
      <c r="K148" s="25"/>
      <c r="L148" s="37"/>
      <c r="M148" s="38"/>
      <c r="N148" s="45"/>
      <c r="O148" s="38"/>
    </row>
    <row r="149" spans="3:15" ht="17" x14ac:dyDescent="0.4">
      <c r="C149" s="28"/>
      <c r="D149" s="22"/>
      <c r="J149" s="25"/>
      <c r="K149" s="25"/>
      <c r="L149" s="37"/>
      <c r="M149" s="38"/>
      <c r="N149" s="45"/>
      <c r="O149" s="38"/>
    </row>
    <row r="150" spans="3:15" ht="17" x14ac:dyDescent="0.4">
      <c r="C150" s="28"/>
      <c r="D150" s="22"/>
      <c r="J150" s="25"/>
      <c r="K150" s="25"/>
      <c r="L150" s="37"/>
      <c r="M150" s="38"/>
      <c r="N150" s="45"/>
      <c r="O150" s="38"/>
    </row>
    <row r="151" spans="3:15" ht="17" x14ac:dyDescent="0.4">
      <c r="C151" s="28"/>
      <c r="D151" s="22"/>
      <c r="J151" s="25"/>
      <c r="K151" s="25"/>
      <c r="L151" s="37"/>
      <c r="M151" s="38"/>
      <c r="N151" s="45"/>
      <c r="O151" s="38"/>
    </row>
    <row r="152" spans="3:15" ht="17" x14ac:dyDescent="0.4">
      <c r="C152" s="28"/>
      <c r="D152" s="22"/>
      <c r="J152" s="25"/>
      <c r="K152" s="25"/>
      <c r="L152" s="37"/>
      <c r="M152" s="38"/>
      <c r="N152" s="45"/>
      <c r="O152" s="38"/>
    </row>
    <row r="153" spans="3:15" ht="17" x14ac:dyDescent="0.4">
      <c r="C153" s="28"/>
      <c r="D153" s="22"/>
      <c r="J153" s="25"/>
      <c r="K153" s="25"/>
      <c r="L153" s="37"/>
      <c r="M153" s="38"/>
      <c r="N153" s="45"/>
      <c r="O153" s="38"/>
    </row>
    <row r="154" spans="3:15" ht="17" x14ac:dyDescent="0.4">
      <c r="C154" s="28"/>
      <c r="D154" s="22"/>
      <c r="J154" s="25"/>
      <c r="K154" s="25"/>
      <c r="L154" s="37"/>
      <c r="M154" s="38"/>
      <c r="N154" s="45"/>
      <c r="O154" s="38"/>
    </row>
    <row r="155" spans="3:15" ht="17" x14ac:dyDescent="0.4">
      <c r="C155" s="28"/>
      <c r="D155" s="22"/>
      <c r="J155" s="25"/>
      <c r="K155" s="25"/>
      <c r="L155" s="37"/>
      <c r="M155" s="38"/>
      <c r="N155" s="45"/>
      <c r="O155" s="38"/>
    </row>
    <row r="156" spans="3:15" ht="17" x14ac:dyDescent="0.4">
      <c r="C156" s="28"/>
      <c r="D156" s="22"/>
      <c r="J156" s="25"/>
      <c r="K156" s="25"/>
      <c r="L156" s="37"/>
      <c r="M156" s="38"/>
      <c r="N156" s="45"/>
      <c r="O156" s="38"/>
    </row>
    <row r="157" spans="3:15" ht="17" x14ac:dyDescent="0.4">
      <c r="C157" s="28"/>
      <c r="D157" s="22"/>
      <c r="J157" s="25"/>
      <c r="K157" s="25"/>
      <c r="L157" s="37"/>
      <c r="M157" s="38"/>
      <c r="N157" s="45"/>
      <c r="O157" s="38"/>
    </row>
    <row r="158" spans="3:15" ht="17" x14ac:dyDescent="0.4">
      <c r="C158" s="28"/>
      <c r="D158" s="22"/>
      <c r="J158" s="25"/>
      <c r="K158" s="25"/>
      <c r="L158" s="37"/>
      <c r="M158" s="38"/>
      <c r="N158" s="45"/>
      <c r="O158" s="38"/>
    </row>
    <row r="159" spans="3:15" ht="17" x14ac:dyDescent="0.4">
      <c r="C159" s="28"/>
      <c r="D159" s="22"/>
      <c r="J159" s="25"/>
      <c r="K159" s="25"/>
      <c r="L159" s="37"/>
      <c r="M159" s="38"/>
      <c r="N159" s="45"/>
      <c r="O159" s="38"/>
    </row>
    <row r="160" spans="3:15" ht="17" x14ac:dyDescent="0.4">
      <c r="C160" s="28"/>
      <c r="D160" s="22"/>
      <c r="J160" s="25"/>
      <c r="K160" s="25"/>
      <c r="L160" s="37"/>
      <c r="M160" s="38"/>
      <c r="N160" s="45"/>
      <c r="O160" s="38"/>
    </row>
    <row r="161" spans="3:15" ht="17" x14ac:dyDescent="0.4">
      <c r="C161" s="28"/>
      <c r="D161" s="22"/>
      <c r="J161" s="25"/>
      <c r="K161" s="25"/>
      <c r="L161" s="37"/>
      <c r="M161" s="38"/>
      <c r="N161" s="45"/>
      <c r="O161" s="38"/>
    </row>
    <row r="162" spans="3:15" ht="17" x14ac:dyDescent="0.4">
      <c r="C162" s="28"/>
      <c r="D162" s="22"/>
      <c r="J162" s="25"/>
      <c r="K162" s="25"/>
      <c r="L162" s="37"/>
      <c r="M162" s="38"/>
      <c r="N162" s="45"/>
      <c r="O162" s="38"/>
    </row>
    <row r="163" spans="3:15" ht="17" x14ac:dyDescent="0.4">
      <c r="C163" s="28"/>
      <c r="D163" s="22"/>
      <c r="J163" s="25"/>
      <c r="K163" s="25"/>
      <c r="L163" s="37"/>
      <c r="M163" s="38"/>
      <c r="N163" s="45"/>
      <c r="O163" s="38"/>
    </row>
    <row r="164" spans="3:15" ht="17" x14ac:dyDescent="0.4">
      <c r="C164" s="28"/>
      <c r="D164" s="22"/>
      <c r="J164" s="25"/>
      <c r="K164" s="25"/>
      <c r="L164" s="37"/>
      <c r="M164" s="38"/>
      <c r="N164" s="45"/>
      <c r="O164" s="38"/>
    </row>
    <row r="165" spans="3:15" ht="17" x14ac:dyDescent="0.4">
      <c r="C165" s="28"/>
      <c r="D165" s="22"/>
      <c r="J165" s="25"/>
      <c r="K165" s="25"/>
      <c r="L165" s="37"/>
      <c r="M165" s="38"/>
      <c r="N165" s="45"/>
      <c r="O165" s="38"/>
    </row>
    <row r="166" spans="3:15" ht="17" x14ac:dyDescent="0.4">
      <c r="C166" s="28"/>
      <c r="D166" s="22"/>
      <c r="J166" s="25"/>
      <c r="K166" s="25"/>
      <c r="L166" s="37"/>
      <c r="M166" s="38"/>
      <c r="N166" s="45"/>
      <c r="O166" s="38"/>
    </row>
    <row r="167" spans="3:15" ht="17" x14ac:dyDescent="0.4">
      <c r="C167" s="28"/>
      <c r="D167" s="22"/>
      <c r="J167" s="25"/>
      <c r="K167" s="25"/>
      <c r="L167" s="37"/>
      <c r="M167" s="38"/>
      <c r="N167" s="45"/>
      <c r="O167" s="38"/>
    </row>
    <row r="168" spans="3:15" ht="17" x14ac:dyDescent="0.4">
      <c r="C168" s="28"/>
      <c r="D168" s="22"/>
      <c r="J168" s="25"/>
      <c r="K168" s="25"/>
      <c r="L168" s="37"/>
      <c r="M168" s="38"/>
      <c r="N168" s="45"/>
      <c r="O168" s="38"/>
    </row>
    <row r="169" spans="3:15" ht="17" x14ac:dyDescent="0.4">
      <c r="C169" s="28"/>
      <c r="D169" s="22"/>
      <c r="J169" s="25"/>
      <c r="K169" s="25"/>
      <c r="L169" s="37"/>
      <c r="M169" s="38"/>
      <c r="N169" s="45"/>
      <c r="O169" s="38"/>
    </row>
    <row r="170" spans="3:15" ht="17" x14ac:dyDescent="0.4">
      <c r="C170" s="28"/>
      <c r="D170" s="22"/>
      <c r="J170" s="25"/>
      <c r="K170" s="25"/>
      <c r="L170" s="37"/>
      <c r="M170" s="38"/>
      <c r="N170" s="45"/>
      <c r="O170" s="38"/>
    </row>
    <row r="171" spans="3:15" ht="17" x14ac:dyDescent="0.4">
      <c r="C171" s="28"/>
      <c r="D171" s="22"/>
      <c r="J171" s="25"/>
      <c r="K171" s="25"/>
      <c r="L171" s="37"/>
      <c r="M171" s="38"/>
      <c r="N171" s="45"/>
      <c r="O171" s="38"/>
    </row>
    <row r="172" spans="3:15" ht="17" x14ac:dyDescent="0.4">
      <c r="C172" s="28"/>
      <c r="D172" s="22"/>
      <c r="J172" s="25"/>
      <c r="K172" s="25"/>
      <c r="L172" s="37"/>
      <c r="M172" s="38"/>
      <c r="N172" s="45"/>
      <c r="O172" s="38"/>
    </row>
    <row r="173" spans="3:15" ht="17" x14ac:dyDescent="0.4">
      <c r="C173" s="28"/>
      <c r="D173" s="22"/>
      <c r="J173" s="25"/>
      <c r="K173" s="25"/>
      <c r="L173" s="37"/>
      <c r="M173" s="38"/>
      <c r="N173" s="45"/>
      <c r="O173" s="38"/>
    </row>
    <row r="174" spans="3:15" ht="17" x14ac:dyDescent="0.4">
      <c r="C174" s="28"/>
      <c r="D174" s="22"/>
      <c r="J174" s="25"/>
      <c r="K174" s="25"/>
      <c r="L174" s="37"/>
      <c r="M174" s="38"/>
      <c r="N174" s="45"/>
      <c r="O174" s="38"/>
    </row>
    <row r="175" spans="3:15" ht="17" x14ac:dyDescent="0.4">
      <c r="C175" s="28"/>
      <c r="D175" s="22"/>
      <c r="J175" s="25"/>
      <c r="K175" s="25"/>
      <c r="L175" s="37"/>
      <c r="M175" s="38"/>
      <c r="N175" s="45"/>
      <c r="O175" s="38"/>
    </row>
    <row r="176" spans="3:15" ht="17" x14ac:dyDescent="0.4">
      <c r="C176" s="28"/>
      <c r="D176" s="22"/>
      <c r="J176" s="25"/>
      <c r="K176" s="25"/>
      <c r="L176" s="37"/>
      <c r="M176" s="38"/>
      <c r="N176" s="45"/>
      <c r="O176" s="38"/>
    </row>
    <row r="177" spans="3:15" ht="17" x14ac:dyDescent="0.4">
      <c r="C177" s="28"/>
      <c r="D177" s="22"/>
      <c r="J177" s="25"/>
      <c r="K177" s="25"/>
      <c r="L177" s="37"/>
      <c r="M177" s="38"/>
      <c r="N177" s="45"/>
      <c r="O177" s="38"/>
    </row>
    <row r="178" spans="3:15" ht="17" x14ac:dyDescent="0.4">
      <c r="C178" s="28"/>
      <c r="D178" s="22"/>
      <c r="J178" s="25"/>
      <c r="K178" s="25"/>
      <c r="L178" s="37"/>
      <c r="M178" s="38"/>
      <c r="N178" s="45"/>
      <c r="O178" s="38"/>
    </row>
    <row r="179" spans="3:15" ht="17" x14ac:dyDescent="0.4">
      <c r="C179" s="28"/>
      <c r="D179" s="22"/>
      <c r="J179" s="25"/>
      <c r="K179" s="25"/>
      <c r="L179" s="37"/>
      <c r="M179" s="38"/>
      <c r="N179" s="45"/>
      <c r="O179" s="38"/>
    </row>
    <row r="180" spans="3:15" ht="17" x14ac:dyDescent="0.4">
      <c r="C180" s="28"/>
      <c r="D180" s="22"/>
      <c r="J180" s="25"/>
      <c r="K180" s="25"/>
      <c r="L180" s="37"/>
      <c r="M180" s="38"/>
      <c r="N180" s="45"/>
      <c r="O180" s="38"/>
    </row>
    <row r="181" spans="3:15" ht="17" x14ac:dyDescent="0.4">
      <c r="C181" s="28"/>
      <c r="D181" s="22"/>
      <c r="J181" s="25"/>
      <c r="K181" s="25"/>
      <c r="L181" s="37"/>
      <c r="M181" s="38"/>
      <c r="N181" s="45"/>
      <c r="O181" s="38"/>
    </row>
    <row r="182" spans="3:15" ht="17" x14ac:dyDescent="0.4">
      <c r="C182" s="28"/>
      <c r="D182" s="22"/>
      <c r="J182" s="25"/>
      <c r="K182" s="25"/>
      <c r="L182" s="37"/>
      <c r="M182" s="38"/>
      <c r="N182" s="45"/>
      <c r="O182" s="38"/>
    </row>
    <row r="183" spans="3:15" ht="17" x14ac:dyDescent="0.4">
      <c r="C183" s="28"/>
      <c r="D183" s="22"/>
      <c r="J183" s="25"/>
      <c r="K183" s="25"/>
      <c r="L183" s="37"/>
      <c r="M183" s="38"/>
      <c r="N183" s="45"/>
      <c r="O183" s="38"/>
    </row>
    <row r="184" spans="3:15" ht="17" x14ac:dyDescent="0.4">
      <c r="C184" s="28"/>
      <c r="D184" s="22"/>
      <c r="J184" s="25"/>
      <c r="K184" s="25"/>
      <c r="L184" s="37"/>
      <c r="M184" s="38"/>
      <c r="N184" s="45"/>
      <c r="O184" s="38"/>
    </row>
    <row r="185" spans="3:15" ht="17" x14ac:dyDescent="0.4">
      <c r="C185" s="28"/>
      <c r="D185" s="22"/>
      <c r="J185" s="25"/>
      <c r="K185" s="25"/>
      <c r="L185" s="37"/>
      <c r="M185" s="38"/>
      <c r="N185" s="45"/>
      <c r="O185" s="38"/>
    </row>
    <row r="186" spans="3:15" ht="17" x14ac:dyDescent="0.4">
      <c r="C186" s="28"/>
      <c r="D186" s="22"/>
      <c r="J186" s="25"/>
      <c r="K186" s="25"/>
      <c r="L186" s="37"/>
      <c r="M186" s="38"/>
      <c r="N186" s="45"/>
      <c r="O186" s="38"/>
    </row>
    <row r="187" spans="3:15" ht="17" x14ac:dyDescent="0.4">
      <c r="C187" s="28"/>
      <c r="D187" s="22"/>
      <c r="J187" s="25"/>
      <c r="K187" s="25"/>
      <c r="L187" s="37"/>
      <c r="M187" s="38"/>
      <c r="N187" s="45"/>
      <c r="O187" s="38"/>
    </row>
    <row r="188" spans="3:15" ht="17" x14ac:dyDescent="0.4">
      <c r="C188" s="28"/>
      <c r="D188" s="22"/>
      <c r="J188" s="25"/>
      <c r="K188" s="25"/>
      <c r="L188" s="37"/>
      <c r="M188" s="38"/>
      <c r="N188" s="45"/>
      <c r="O188" s="38"/>
    </row>
    <row r="189" spans="3:15" ht="17" x14ac:dyDescent="0.4">
      <c r="C189" s="28"/>
      <c r="D189" s="22"/>
      <c r="J189" s="25"/>
      <c r="K189" s="25"/>
      <c r="L189" s="37"/>
      <c r="M189" s="38"/>
      <c r="N189" s="45"/>
      <c r="O189" s="38"/>
    </row>
    <row r="190" spans="3:15" ht="17" x14ac:dyDescent="0.4">
      <c r="C190" s="28"/>
      <c r="D190" s="22"/>
      <c r="J190" s="25"/>
      <c r="K190" s="25"/>
      <c r="L190" s="37"/>
      <c r="M190" s="38"/>
      <c r="N190" s="45"/>
      <c r="O190" s="38"/>
    </row>
    <row r="191" spans="3:15" ht="17" x14ac:dyDescent="0.4">
      <c r="C191" s="28"/>
      <c r="D191" s="22"/>
      <c r="J191" s="25"/>
      <c r="K191" s="25"/>
      <c r="L191" s="37"/>
      <c r="M191" s="38"/>
      <c r="N191" s="45"/>
      <c r="O191" s="38"/>
    </row>
    <row r="192" spans="3:15" ht="17" x14ac:dyDescent="0.4">
      <c r="C192" s="28"/>
      <c r="D192" s="22"/>
      <c r="J192" s="25"/>
      <c r="K192" s="25"/>
      <c r="L192" s="37"/>
      <c r="M192" s="38"/>
      <c r="N192" s="45"/>
      <c r="O192" s="38"/>
    </row>
    <row r="193" spans="3:15" ht="17" x14ac:dyDescent="0.4">
      <c r="C193" s="28"/>
      <c r="D193" s="22"/>
      <c r="J193" s="25"/>
      <c r="K193" s="25"/>
      <c r="L193" s="37"/>
      <c r="M193" s="38"/>
      <c r="N193" s="45"/>
      <c r="O193" s="38"/>
    </row>
    <row r="194" spans="3:15" ht="17" x14ac:dyDescent="0.4">
      <c r="C194" s="28"/>
      <c r="D194" s="22"/>
      <c r="J194" s="25"/>
      <c r="K194" s="25"/>
      <c r="L194" s="37"/>
      <c r="M194" s="38"/>
      <c r="N194" s="45"/>
      <c r="O194" s="38"/>
    </row>
    <row r="195" spans="3:15" ht="17" x14ac:dyDescent="0.4">
      <c r="C195" s="28"/>
      <c r="D195" s="22"/>
      <c r="J195" s="25"/>
      <c r="K195" s="25"/>
      <c r="L195" s="37"/>
      <c r="M195" s="38"/>
      <c r="N195" s="45"/>
      <c r="O195" s="38"/>
    </row>
    <row r="196" spans="3:15" ht="17" x14ac:dyDescent="0.4">
      <c r="C196" s="28"/>
      <c r="D196" s="22"/>
      <c r="J196" s="25"/>
      <c r="K196" s="25"/>
      <c r="L196" s="37"/>
      <c r="M196" s="38"/>
      <c r="N196" s="45"/>
      <c r="O196" s="38"/>
    </row>
    <row r="197" spans="3:15" ht="17" x14ac:dyDescent="0.4">
      <c r="C197" s="28"/>
      <c r="D197" s="22"/>
      <c r="J197" s="25"/>
      <c r="K197" s="25"/>
      <c r="L197" s="37"/>
      <c r="M197" s="38"/>
      <c r="N197" s="45"/>
      <c r="O197" s="38"/>
    </row>
    <row r="198" spans="3:15" ht="17" x14ac:dyDescent="0.4">
      <c r="C198" s="28"/>
      <c r="D198" s="22"/>
      <c r="J198" s="25"/>
      <c r="K198" s="25"/>
      <c r="L198" s="37"/>
      <c r="M198" s="38"/>
      <c r="N198" s="45"/>
      <c r="O198" s="38"/>
    </row>
    <row r="199" spans="3:15" ht="17" x14ac:dyDescent="0.4">
      <c r="C199" s="28"/>
      <c r="D199" s="22"/>
      <c r="J199" s="25"/>
      <c r="K199" s="25"/>
      <c r="L199" s="37"/>
      <c r="M199" s="38"/>
      <c r="N199" s="45"/>
      <c r="O199" s="38"/>
    </row>
    <row r="200" spans="3:15" ht="17" x14ac:dyDescent="0.4">
      <c r="C200" s="28"/>
      <c r="D200" s="22"/>
      <c r="J200" s="25"/>
      <c r="K200" s="25"/>
      <c r="L200" s="37"/>
      <c r="M200" s="38"/>
      <c r="N200" s="45"/>
      <c r="O200" s="38"/>
    </row>
    <row r="201" spans="3:15" ht="17" x14ac:dyDescent="0.4">
      <c r="C201" s="28"/>
      <c r="D201" s="22"/>
      <c r="J201" s="25"/>
      <c r="K201" s="25"/>
      <c r="L201" s="37"/>
      <c r="M201" s="38"/>
      <c r="N201" s="45"/>
      <c r="O201" s="38"/>
    </row>
    <row r="202" spans="3:15" ht="17" x14ac:dyDescent="0.4">
      <c r="C202" s="28"/>
      <c r="D202" s="22"/>
      <c r="J202" s="25"/>
      <c r="K202" s="25"/>
      <c r="L202" s="37"/>
      <c r="M202" s="38"/>
      <c r="N202" s="45"/>
      <c r="O202" s="38"/>
    </row>
    <row r="203" spans="3:15" ht="17" x14ac:dyDescent="0.4">
      <c r="C203" s="28"/>
      <c r="D203" s="22"/>
      <c r="J203" s="25"/>
      <c r="K203" s="25"/>
      <c r="L203" s="37"/>
      <c r="M203" s="38"/>
      <c r="N203" s="45"/>
      <c r="O203" s="38"/>
    </row>
    <row r="204" spans="3:15" ht="17" x14ac:dyDescent="0.4">
      <c r="C204" s="28"/>
      <c r="D204" s="22"/>
      <c r="J204" s="25"/>
      <c r="K204" s="25"/>
      <c r="L204" s="37"/>
      <c r="M204" s="38"/>
      <c r="N204" s="45"/>
      <c r="O204" s="38"/>
    </row>
    <row r="205" spans="3:15" ht="17" x14ac:dyDescent="0.4">
      <c r="C205" s="28"/>
      <c r="D205" s="22"/>
      <c r="J205" s="25"/>
      <c r="K205" s="25"/>
      <c r="L205" s="37"/>
      <c r="M205" s="38"/>
      <c r="N205" s="45"/>
      <c r="O205" s="38"/>
    </row>
    <row r="206" spans="3:15" ht="17" x14ac:dyDescent="0.4">
      <c r="C206" s="28"/>
      <c r="D206" s="22"/>
      <c r="J206" s="25"/>
      <c r="K206" s="25"/>
      <c r="L206" s="37"/>
      <c r="M206" s="38"/>
      <c r="N206" s="45"/>
      <c r="O206" s="38"/>
    </row>
    <row r="207" spans="3:15" ht="17" x14ac:dyDescent="0.4">
      <c r="C207" s="28"/>
      <c r="D207" s="22"/>
      <c r="J207" s="25"/>
      <c r="K207" s="25"/>
      <c r="L207" s="37"/>
      <c r="M207" s="38"/>
      <c r="N207" s="45"/>
      <c r="O207" s="38"/>
    </row>
    <row r="208" spans="3:15" ht="17" x14ac:dyDescent="0.4">
      <c r="C208" s="28"/>
      <c r="D208" s="22"/>
      <c r="J208" s="25"/>
      <c r="K208" s="25"/>
      <c r="L208" s="37"/>
      <c r="M208" s="38"/>
      <c r="N208" s="45"/>
      <c r="O208" s="38"/>
    </row>
    <row r="209" spans="3:15" ht="17" x14ac:dyDescent="0.4">
      <c r="C209" s="28"/>
      <c r="D209" s="22"/>
      <c r="J209" s="25"/>
      <c r="K209" s="25"/>
      <c r="L209" s="37"/>
      <c r="M209" s="38"/>
      <c r="N209" s="45"/>
      <c r="O209" s="38"/>
    </row>
    <row r="210" spans="3:15" ht="17" x14ac:dyDescent="0.4">
      <c r="C210" s="28"/>
      <c r="D210" s="22"/>
      <c r="J210" s="25"/>
      <c r="K210" s="25"/>
      <c r="L210" s="37"/>
      <c r="M210" s="38"/>
      <c r="N210" s="45"/>
      <c r="O210" s="38"/>
    </row>
    <row r="211" spans="3:15" ht="17" x14ac:dyDescent="0.4">
      <c r="C211" s="28"/>
      <c r="D211" s="22"/>
      <c r="J211" s="25"/>
      <c r="K211" s="25"/>
      <c r="L211" s="37"/>
      <c r="M211" s="38"/>
      <c r="N211" s="45"/>
      <c r="O211" s="38"/>
    </row>
    <row r="212" spans="3:15" ht="17" x14ac:dyDescent="0.4">
      <c r="C212" s="28"/>
      <c r="D212" s="22"/>
      <c r="J212" s="25"/>
      <c r="K212" s="25"/>
      <c r="L212" s="37"/>
      <c r="M212" s="38"/>
      <c r="N212" s="45"/>
      <c r="O212" s="38"/>
    </row>
    <row r="213" spans="3:15" ht="17" x14ac:dyDescent="0.4">
      <c r="C213" s="28"/>
      <c r="D213" s="22"/>
      <c r="J213" s="25"/>
      <c r="K213" s="25"/>
      <c r="L213" s="37"/>
      <c r="M213" s="38"/>
      <c r="N213" s="45"/>
      <c r="O213" s="38"/>
    </row>
    <row r="214" spans="3:15" ht="17" x14ac:dyDescent="0.4">
      <c r="C214" s="28"/>
      <c r="D214" s="22"/>
      <c r="J214" s="25"/>
      <c r="K214" s="25"/>
      <c r="L214" s="37"/>
      <c r="M214" s="38"/>
      <c r="N214" s="45"/>
      <c r="O214" s="38"/>
    </row>
    <row r="215" spans="3:15" ht="17" x14ac:dyDescent="0.4">
      <c r="C215" s="28"/>
      <c r="D215" s="22"/>
      <c r="J215" s="25"/>
      <c r="K215" s="25"/>
      <c r="L215" s="37"/>
      <c r="M215" s="38"/>
      <c r="N215" s="45"/>
      <c r="O215" s="38"/>
    </row>
    <row r="216" spans="3:15" ht="17" x14ac:dyDescent="0.4">
      <c r="C216" s="28"/>
      <c r="D216" s="22"/>
      <c r="J216" s="25"/>
      <c r="K216" s="25"/>
      <c r="L216" s="37"/>
      <c r="M216" s="38"/>
      <c r="N216" s="45"/>
      <c r="O216" s="38"/>
    </row>
    <row r="217" spans="3:15" ht="17" x14ac:dyDescent="0.4">
      <c r="C217" s="28"/>
      <c r="D217" s="22"/>
      <c r="J217" s="25"/>
      <c r="K217" s="25"/>
      <c r="L217" s="37"/>
      <c r="M217" s="38"/>
      <c r="N217" s="45"/>
      <c r="O217" s="38"/>
    </row>
    <row r="218" spans="3:15" ht="17" x14ac:dyDescent="0.4">
      <c r="C218" s="28"/>
      <c r="D218" s="22"/>
      <c r="J218" s="25"/>
      <c r="K218" s="25"/>
      <c r="L218" s="37"/>
      <c r="M218" s="38"/>
      <c r="N218" s="45"/>
      <c r="O218" s="38"/>
    </row>
    <row r="219" spans="3:15" ht="17" x14ac:dyDescent="0.4">
      <c r="C219" s="28"/>
      <c r="D219" s="22"/>
      <c r="J219" s="25"/>
      <c r="K219" s="25"/>
      <c r="L219" s="37"/>
      <c r="M219" s="38"/>
      <c r="N219" s="45"/>
      <c r="O219" s="38"/>
    </row>
    <row r="220" spans="3:15" ht="17" x14ac:dyDescent="0.4">
      <c r="C220" s="28"/>
      <c r="D220" s="22"/>
      <c r="J220" s="25"/>
      <c r="K220" s="25"/>
      <c r="L220" s="37"/>
      <c r="M220" s="38"/>
      <c r="N220" s="45"/>
      <c r="O220" s="38"/>
    </row>
    <row r="221" spans="3:15" ht="17" x14ac:dyDescent="0.4">
      <c r="C221" s="28"/>
      <c r="D221" s="22"/>
      <c r="J221" s="25"/>
      <c r="K221" s="25"/>
      <c r="L221" s="37"/>
      <c r="M221" s="38"/>
      <c r="N221" s="45"/>
      <c r="O221" s="38"/>
    </row>
    <row r="222" spans="3:15" ht="17" x14ac:dyDescent="0.4">
      <c r="C222" s="28"/>
      <c r="D222" s="22"/>
      <c r="J222" s="25"/>
      <c r="K222" s="25"/>
      <c r="L222" s="37"/>
      <c r="M222" s="38"/>
      <c r="N222" s="45"/>
      <c r="O222" s="38"/>
    </row>
    <row r="223" spans="3:15" ht="17" x14ac:dyDescent="0.4">
      <c r="C223" s="28"/>
      <c r="D223" s="22"/>
      <c r="J223" s="25"/>
      <c r="K223" s="25"/>
      <c r="L223" s="37"/>
      <c r="M223" s="38"/>
      <c r="N223" s="45"/>
      <c r="O223" s="38"/>
    </row>
    <row r="224" spans="3:15" ht="17" x14ac:dyDescent="0.4">
      <c r="C224" s="28"/>
      <c r="D224" s="22"/>
      <c r="J224" s="25"/>
      <c r="K224" s="25"/>
      <c r="L224" s="37"/>
      <c r="M224" s="38"/>
      <c r="N224" s="45"/>
      <c r="O224" s="38"/>
    </row>
    <row r="225" spans="3:15" ht="17" x14ac:dyDescent="0.4">
      <c r="C225" s="28"/>
      <c r="D225" s="22"/>
      <c r="J225" s="25"/>
      <c r="K225" s="25"/>
      <c r="L225" s="37"/>
      <c r="M225" s="38"/>
      <c r="N225" s="45"/>
      <c r="O225" s="38"/>
    </row>
    <row r="226" spans="3:15" ht="17" x14ac:dyDescent="0.4">
      <c r="C226" s="28"/>
      <c r="D226" s="22"/>
      <c r="J226" s="25"/>
      <c r="K226" s="25"/>
      <c r="L226" s="37"/>
      <c r="M226" s="38"/>
      <c r="N226" s="45"/>
      <c r="O226" s="38"/>
    </row>
    <row r="227" spans="3:15" ht="17" x14ac:dyDescent="0.4">
      <c r="C227" s="28"/>
      <c r="D227" s="22"/>
      <c r="J227" s="25"/>
      <c r="K227" s="25"/>
      <c r="L227" s="37"/>
      <c r="M227" s="38"/>
      <c r="N227" s="45"/>
      <c r="O227" s="38"/>
    </row>
    <row r="228" spans="3:15" ht="17" x14ac:dyDescent="0.4">
      <c r="C228" s="28"/>
      <c r="D228" s="22"/>
      <c r="J228" s="25"/>
      <c r="K228" s="25"/>
      <c r="L228" s="37"/>
      <c r="M228" s="38"/>
      <c r="N228" s="45"/>
      <c r="O228" s="38"/>
    </row>
    <row r="229" spans="3:15" ht="17" x14ac:dyDescent="0.4">
      <c r="C229" s="28"/>
      <c r="D229" s="22"/>
      <c r="J229" s="25"/>
      <c r="K229" s="25"/>
      <c r="L229" s="37"/>
      <c r="M229" s="38"/>
      <c r="N229" s="45"/>
      <c r="O229" s="38"/>
    </row>
    <row r="230" spans="3:15" ht="17" x14ac:dyDescent="0.4">
      <c r="C230" s="28"/>
      <c r="D230" s="22"/>
      <c r="J230" s="25"/>
      <c r="K230" s="25"/>
      <c r="L230" s="37"/>
      <c r="M230" s="38"/>
      <c r="N230" s="45"/>
      <c r="O230" s="38"/>
    </row>
    <row r="231" spans="3:15" ht="17" x14ac:dyDescent="0.4">
      <c r="C231" s="28"/>
      <c r="D231" s="22"/>
      <c r="J231" s="25"/>
      <c r="K231" s="25"/>
      <c r="L231" s="37"/>
      <c r="M231" s="38"/>
      <c r="N231" s="45"/>
      <c r="O231" s="38"/>
    </row>
    <row r="232" spans="3:15" ht="17" x14ac:dyDescent="0.4">
      <c r="C232" s="28"/>
      <c r="D232" s="22"/>
      <c r="K232" s="26"/>
      <c r="L232" s="37"/>
      <c r="M232" s="38"/>
      <c r="N232" s="45"/>
      <c r="O232" s="38"/>
    </row>
    <row r="233" spans="3:15" ht="17" x14ac:dyDescent="0.4">
      <c r="C233" s="28"/>
      <c r="D233" s="22"/>
      <c r="K233" s="26"/>
      <c r="L233" s="37"/>
      <c r="M233" s="38"/>
      <c r="N233" s="45"/>
      <c r="O233" s="38"/>
    </row>
    <row r="234" spans="3:15" ht="17" x14ac:dyDescent="0.4">
      <c r="C234" s="28"/>
      <c r="D234" s="22"/>
      <c r="K234" s="26"/>
      <c r="L234" s="37"/>
      <c r="M234" s="38"/>
      <c r="N234" s="45"/>
      <c r="O234" s="38"/>
    </row>
    <row r="235" spans="3:15" ht="17" x14ac:dyDescent="0.4">
      <c r="C235" s="28"/>
      <c r="D235" s="22"/>
      <c r="K235" s="26"/>
      <c r="L235" s="37"/>
      <c r="M235" s="38"/>
      <c r="N235" s="45"/>
      <c r="O235" s="38"/>
    </row>
    <row r="236" spans="3:15" ht="17" x14ac:dyDescent="0.4">
      <c r="C236" s="28"/>
      <c r="D236" s="22"/>
      <c r="K236" s="26"/>
      <c r="L236" s="37"/>
      <c r="M236" s="38"/>
      <c r="N236" s="45"/>
      <c r="O236" s="38"/>
    </row>
    <row r="237" spans="3:15" ht="17" x14ac:dyDescent="0.4">
      <c r="C237" s="28"/>
      <c r="D237" s="22"/>
      <c r="K237" s="26"/>
      <c r="L237" s="37"/>
      <c r="M237" s="38"/>
      <c r="N237" s="45"/>
      <c r="O237" s="38"/>
    </row>
    <row r="238" spans="3:15" ht="17" x14ac:dyDescent="0.4">
      <c r="C238" s="28"/>
      <c r="D238" s="22"/>
      <c r="K238" s="26"/>
      <c r="L238" s="37"/>
      <c r="M238" s="38"/>
      <c r="N238" s="45"/>
      <c r="O238" s="38"/>
    </row>
    <row r="239" spans="3:15" ht="17" x14ac:dyDescent="0.4">
      <c r="C239" s="28"/>
      <c r="D239" s="22"/>
      <c r="K239" s="26"/>
      <c r="L239" s="37"/>
      <c r="M239" s="38"/>
      <c r="N239" s="45"/>
      <c r="O239" s="38"/>
    </row>
    <row r="240" spans="3:15" ht="17" x14ac:dyDescent="0.4">
      <c r="C240" s="28"/>
      <c r="D240" s="22"/>
      <c r="K240" s="26"/>
      <c r="L240" s="37"/>
      <c r="M240" s="38"/>
      <c r="N240" s="45"/>
      <c r="O240" s="38"/>
    </row>
    <row r="241" spans="3:15" ht="17" x14ac:dyDescent="0.4">
      <c r="C241" s="28"/>
      <c r="D241" s="22"/>
      <c r="K241" s="26"/>
      <c r="L241" s="37"/>
      <c r="M241" s="38"/>
      <c r="N241" s="45"/>
      <c r="O241" s="38"/>
    </row>
    <row r="242" spans="3:15" ht="17" x14ac:dyDescent="0.4">
      <c r="C242" s="28"/>
      <c r="D242" s="22"/>
      <c r="K242" s="26"/>
      <c r="L242" s="37"/>
      <c r="M242" s="38"/>
      <c r="N242" s="45"/>
      <c r="O242" s="38"/>
    </row>
    <row r="243" spans="3:15" ht="17" x14ac:dyDescent="0.4">
      <c r="C243" s="28"/>
      <c r="D243" s="22"/>
      <c r="K243" s="26"/>
      <c r="L243" s="37"/>
      <c r="M243" s="38"/>
      <c r="N243" s="45"/>
      <c r="O243" s="38"/>
    </row>
    <row r="244" spans="3:15" ht="17" x14ac:dyDescent="0.4">
      <c r="C244" s="28"/>
      <c r="D244" s="22"/>
      <c r="K244" s="26"/>
      <c r="L244" s="37"/>
      <c r="M244" s="38"/>
      <c r="N244" s="45"/>
      <c r="O244" s="38"/>
    </row>
    <row r="245" spans="3:15" ht="17" x14ac:dyDescent="0.4">
      <c r="C245" s="28"/>
      <c r="D245" s="22"/>
      <c r="K245" s="26"/>
      <c r="L245" s="37"/>
      <c r="M245" s="38"/>
      <c r="N245" s="45"/>
      <c r="O245" s="38"/>
    </row>
    <row r="246" spans="3:15" ht="17" x14ac:dyDescent="0.4">
      <c r="C246" s="28"/>
      <c r="D246" s="22"/>
      <c r="K246" s="26"/>
      <c r="L246" s="37"/>
      <c r="M246" s="38"/>
      <c r="N246" s="45"/>
      <c r="O246" s="38"/>
    </row>
    <row r="247" spans="3:15" ht="17" x14ac:dyDescent="0.4">
      <c r="C247" s="28"/>
      <c r="D247" s="22"/>
      <c r="K247" s="26"/>
      <c r="L247" s="37"/>
      <c r="M247" s="38"/>
      <c r="N247" s="45"/>
      <c r="O247" s="38"/>
    </row>
    <row r="248" spans="3:15" ht="17" x14ac:dyDescent="0.4">
      <c r="C248" s="28"/>
      <c r="D248" s="22"/>
      <c r="K248" s="26"/>
      <c r="L248" s="37"/>
      <c r="M248" s="38"/>
      <c r="N248" s="45"/>
      <c r="O248" s="38"/>
    </row>
    <row r="249" spans="3:15" ht="17" x14ac:dyDescent="0.4">
      <c r="C249" s="28"/>
      <c r="D249" s="22"/>
      <c r="K249" s="26"/>
      <c r="L249" s="37"/>
      <c r="M249" s="38"/>
      <c r="N249" s="45"/>
      <c r="O249" s="38"/>
    </row>
    <row r="250" spans="3:15" ht="17" x14ac:dyDescent="0.4">
      <c r="C250" s="28"/>
      <c r="D250" s="22"/>
      <c r="K250" s="26"/>
      <c r="L250" s="37"/>
      <c r="M250" s="38"/>
      <c r="N250" s="45"/>
      <c r="O250" s="38"/>
    </row>
    <row r="251" spans="3:15" ht="17" x14ac:dyDescent="0.4">
      <c r="C251" s="28"/>
      <c r="D251" s="22"/>
      <c r="K251" s="26"/>
      <c r="L251" s="37"/>
      <c r="M251" s="38"/>
      <c r="N251" s="45"/>
      <c r="O251" s="38"/>
    </row>
    <row r="252" spans="3:15" ht="17" x14ac:dyDescent="0.4">
      <c r="C252" s="28"/>
      <c r="D252" s="22"/>
      <c r="K252" s="26"/>
      <c r="L252" s="37"/>
      <c r="M252" s="38"/>
      <c r="N252" s="45"/>
      <c r="O252" s="38"/>
    </row>
    <row r="253" spans="3:15" ht="17" x14ac:dyDescent="0.4">
      <c r="C253" s="28"/>
      <c r="D253" s="22"/>
      <c r="K253" s="26"/>
      <c r="L253" s="37"/>
      <c r="M253" s="38"/>
      <c r="N253" s="45"/>
      <c r="O253" s="38"/>
    </row>
    <row r="254" spans="3:15" ht="17" x14ac:dyDescent="0.4">
      <c r="C254" s="28"/>
      <c r="D254" s="22"/>
      <c r="K254" s="26"/>
      <c r="L254" s="37"/>
      <c r="M254" s="38"/>
      <c r="N254" s="45"/>
      <c r="O254" s="38"/>
    </row>
    <row r="255" spans="3:15" ht="17" x14ac:dyDescent="0.4">
      <c r="C255" s="28"/>
      <c r="D255" s="22"/>
      <c r="K255" s="26"/>
      <c r="L255" s="37"/>
      <c r="M255" s="38"/>
      <c r="N255" s="45"/>
      <c r="O255" s="38"/>
    </row>
    <row r="256" spans="3:15" ht="17" x14ac:dyDescent="0.4">
      <c r="C256" s="28"/>
      <c r="D256" s="22"/>
      <c r="K256" s="26"/>
      <c r="L256" s="37"/>
      <c r="M256" s="38"/>
      <c r="N256" s="45"/>
      <c r="O256" s="38"/>
    </row>
    <row r="257" spans="3:15" ht="17" x14ac:dyDescent="0.4">
      <c r="C257" s="28"/>
      <c r="D257" s="22"/>
      <c r="K257" s="26"/>
      <c r="L257" s="37"/>
      <c r="M257" s="38"/>
      <c r="N257" s="45"/>
      <c r="O257" s="38"/>
    </row>
    <row r="258" spans="3:15" ht="17" x14ac:dyDescent="0.4">
      <c r="C258" s="28"/>
      <c r="D258" s="22"/>
      <c r="K258" s="26"/>
      <c r="L258" s="37"/>
      <c r="M258" s="38"/>
      <c r="N258" s="45"/>
      <c r="O258" s="38"/>
    </row>
    <row r="259" spans="3:15" ht="17" x14ac:dyDescent="0.4">
      <c r="C259" s="28"/>
      <c r="D259" s="22"/>
      <c r="K259" s="26"/>
      <c r="L259" s="37"/>
      <c r="M259" s="38"/>
      <c r="N259" s="45"/>
      <c r="O259" s="38"/>
    </row>
    <row r="260" spans="3:15" ht="17" x14ac:dyDescent="0.4">
      <c r="C260" s="28"/>
      <c r="D260" s="22"/>
      <c r="K260" s="26"/>
      <c r="L260" s="37"/>
      <c r="M260" s="38"/>
      <c r="N260" s="45"/>
      <c r="O260" s="38"/>
    </row>
    <row r="261" spans="3:15" ht="17" x14ac:dyDescent="0.4">
      <c r="C261" s="28"/>
      <c r="D261" s="22"/>
      <c r="K261" s="26"/>
      <c r="L261" s="37"/>
      <c r="M261" s="38"/>
      <c r="N261" s="45"/>
      <c r="O261" s="38"/>
    </row>
    <row r="262" spans="3:15" ht="17" x14ac:dyDescent="0.4">
      <c r="C262" s="28"/>
      <c r="D262" s="22"/>
      <c r="K262" s="26"/>
      <c r="L262" s="37"/>
      <c r="M262" s="38"/>
      <c r="N262" s="45"/>
      <c r="O262" s="38"/>
    </row>
    <row r="263" spans="3:15" ht="17" x14ac:dyDescent="0.4">
      <c r="C263" s="28"/>
      <c r="D263" s="22"/>
      <c r="K263" s="26"/>
      <c r="L263" s="37"/>
      <c r="M263" s="38"/>
      <c r="N263" s="45"/>
      <c r="O263" s="38"/>
    </row>
    <row r="264" spans="3:15" ht="17" x14ac:dyDescent="0.4">
      <c r="C264" s="28"/>
      <c r="D264" s="22"/>
      <c r="K264" s="26"/>
      <c r="L264" s="37"/>
      <c r="M264" s="38"/>
      <c r="N264" s="45"/>
      <c r="O264" s="38"/>
    </row>
    <row r="265" spans="3:15" ht="17" x14ac:dyDescent="0.4">
      <c r="C265" s="28"/>
      <c r="D265" s="22"/>
      <c r="K265" s="26"/>
      <c r="L265" s="37"/>
      <c r="M265" s="38"/>
      <c r="N265" s="45"/>
      <c r="O265" s="38"/>
    </row>
    <row r="266" spans="3:15" ht="17" x14ac:dyDescent="0.4">
      <c r="C266" s="28"/>
      <c r="D266" s="22"/>
      <c r="K266" s="26"/>
      <c r="L266" s="37"/>
      <c r="M266" s="38"/>
      <c r="N266" s="45"/>
      <c r="O266" s="38"/>
    </row>
    <row r="267" spans="3:15" ht="17" x14ac:dyDescent="0.4">
      <c r="C267" s="28"/>
      <c r="D267" s="22"/>
      <c r="K267" s="26"/>
      <c r="L267" s="37"/>
      <c r="M267" s="38"/>
      <c r="N267" s="45"/>
      <c r="O267" s="38"/>
    </row>
    <row r="268" spans="3:15" ht="17" x14ac:dyDescent="0.4">
      <c r="C268" s="28"/>
      <c r="D268" s="22"/>
      <c r="K268" s="26"/>
      <c r="L268" s="37"/>
      <c r="M268" s="38"/>
      <c r="N268" s="45"/>
      <c r="O268" s="38"/>
    </row>
    <row r="269" spans="3:15" ht="17" x14ac:dyDescent="0.4">
      <c r="C269" s="28"/>
      <c r="D269" s="22"/>
      <c r="K269" s="26"/>
      <c r="L269" s="37"/>
      <c r="M269" s="38"/>
      <c r="N269" s="45"/>
      <c r="O269" s="38"/>
    </row>
    <row r="270" spans="3:15" ht="17" x14ac:dyDescent="0.4">
      <c r="C270" s="28"/>
      <c r="D270" s="22"/>
      <c r="K270" s="26"/>
      <c r="L270" s="37"/>
      <c r="M270" s="38"/>
      <c r="N270" s="45"/>
      <c r="O270" s="38"/>
    </row>
    <row r="271" spans="3:15" ht="17" x14ac:dyDescent="0.4">
      <c r="C271" s="28"/>
      <c r="D271" s="22"/>
      <c r="K271" s="26"/>
      <c r="L271" s="37"/>
      <c r="M271" s="38"/>
      <c r="N271" s="45"/>
      <c r="O271" s="38"/>
    </row>
    <row r="272" spans="3:15" ht="17" x14ac:dyDescent="0.4">
      <c r="C272" s="28"/>
      <c r="D272" s="22"/>
      <c r="K272" s="26"/>
      <c r="L272" s="37"/>
      <c r="M272" s="38"/>
      <c r="N272" s="45"/>
      <c r="O272" s="38"/>
    </row>
    <row r="273" spans="3:15" ht="17" x14ac:dyDescent="0.4">
      <c r="C273" s="28"/>
      <c r="D273" s="22"/>
      <c r="K273" s="26"/>
      <c r="L273" s="37"/>
      <c r="M273" s="38"/>
      <c r="N273" s="45"/>
      <c r="O273" s="38"/>
    </row>
    <row r="274" spans="3:15" ht="17" x14ac:dyDescent="0.4">
      <c r="C274" s="28"/>
      <c r="D274" s="22"/>
      <c r="K274" s="26"/>
      <c r="L274" s="37"/>
      <c r="M274" s="38"/>
      <c r="N274" s="45"/>
      <c r="O274" s="38"/>
    </row>
    <row r="275" spans="3:15" ht="17" x14ac:dyDescent="0.4">
      <c r="C275" s="28"/>
      <c r="D275" s="22"/>
      <c r="K275" s="26"/>
      <c r="L275" s="37"/>
      <c r="M275" s="38"/>
      <c r="N275" s="45"/>
      <c r="O275" s="38"/>
    </row>
    <row r="276" spans="3:15" ht="17" x14ac:dyDescent="0.4">
      <c r="C276" s="28"/>
      <c r="D276" s="22"/>
      <c r="K276" s="26"/>
      <c r="L276" s="37"/>
      <c r="M276" s="38"/>
      <c r="N276" s="45"/>
      <c r="O276" s="38"/>
    </row>
    <row r="277" spans="3:15" ht="17" x14ac:dyDescent="0.4">
      <c r="C277" s="28"/>
      <c r="D277" s="22"/>
      <c r="K277" s="26"/>
      <c r="L277" s="37"/>
      <c r="M277" s="38"/>
      <c r="N277" s="45"/>
      <c r="O277" s="38"/>
    </row>
    <row r="278" spans="3:15" ht="17" x14ac:dyDescent="0.4">
      <c r="C278" s="28"/>
      <c r="D278" s="22"/>
      <c r="K278" s="26"/>
      <c r="L278" s="37"/>
      <c r="M278" s="38"/>
      <c r="N278" s="45"/>
      <c r="O278" s="38"/>
    </row>
    <row r="279" spans="3:15" ht="17" x14ac:dyDescent="0.4">
      <c r="C279" s="28"/>
      <c r="D279" s="22"/>
      <c r="K279" s="26"/>
      <c r="L279" s="37"/>
      <c r="M279" s="38"/>
      <c r="N279" s="45"/>
      <c r="O279" s="38"/>
    </row>
    <row r="280" spans="3:15" ht="17" x14ac:dyDescent="0.4">
      <c r="C280" s="28"/>
      <c r="D280" s="22"/>
      <c r="K280" s="26"/>
      <c r="L280" s="37"/>
      <c r="M280" s="38"/>
      <c r="N280" s="45"/>
      <c r="O280" s="38"/>
    </row>
    <row r="281" spans="3:15" ht="17" x14ac:dyDescent="0.4">
      <c r="C281" s="28"/>
      <c r="D281" s="22"/>
      <c r="K281" s="26"/>
      <c r="L281" s="37"/>
      <c r="M281" s="38"/>
      <c r="N281" s="45"/>
      <c r="O281" s="38"/>
    </row>
    <row r="282" spans="3:15" ht="17" x14ac:dyDescent="0.4">
      <c r="C282" s="28"/>
      <c r="D282" s="22"/>
      <c r="K282" s="26"/>
      <c r="L282" s="37"/>
      <c r="M282" s="38"/>
      <c r="N282" s="45"/>
      <c r="O282" s="38"/>
    </row>
    <row r="283" spans="3:15" ht="17" x14ac:dyDescent="0.4">
      <c r="C283" s="28"/>
      <c r="D283" s="22"/>
      <c r="K283" s="26"/>
      <c r="L283" s="37"/>
      <c r="M283" s="38"/>
      <c r="N283" s="45"/>
      <c r="O283" s="38"/>
    </row>
    <row r="284" spans="3:15" ht="17" x14ac:dyDescent="0.4">
      <c r="C284" s="28"/>
      <c r="D284" s="22"/>
      <c r="K284" s="26"/>
      <c r="L284" s="37"/>
      <c r="M284" s="38"/>
      <c r="N284" s="45"/>
      <c r="O284" s="38"/>
    </row>
    <row r="285" spans="3:15" ht="17" x14ac:dyDescent="0.4">
      <c r="C285" s="28"/>
      <c r="D285" s="22"/>
      <c r="K285" s="26"/>
      <c r="L285" s="37"/>
      <c r="M285" s="38"/>
      <c r="N285" s="45"/>
      <c r="O285" s="38"/>
    </row>
    <row r="286" spans="3:15" ht="17" x14ac:dyDescent="0.4">
      <c r="C286" s="28"/>
      <c r="D286" s="22"/>
      <c r="K286" s="26"/>
      <c r="L286" s="37"/>
      <c r="M286" s="38"/>
      <c r="N286" s="45"/>
      <c r="O286" s="38"/>
    </row>
    <row r="287" spans="3:15" ht="17" x14ac:dyDescent="0.4">
      <c r="C287" s="28"/>
      <c r="D287" s="22"/>
      <c r="K287" s="26"/>
      <c r="L287" s="37"/>
      <c r="M287" s="38"/>
      <c r="N287" s="45"/>
      <c r="O287" s="38"/>
    </row>
    <row r="288" spans="3:15" ht="17" x14ac:dyDescent="0.4">
      <c r="C288" s="28"/>
      <c r="D288" s="22"/>
      <c r="K288" s="26"/>
      <c r="L288" s="37"/>
      <c r="M288" s="38"/>
      <c r="N288" s="45"/>
      <c r="O288" s="38"/>
    </row>
    <row r="289" spans="3:15" ht="17" x14ac:dyDescent="0.4">
      <c r="C289" s="28"/>
      <c r="D289" s="22"/>
      <c r="K289" s="26"/>
      <c r="L289" s="37"/>
      <c r="M289" s="38"/>
      <c r="N289" s="45"/>
      <c r="O289" s="38"/>
    </row>
    <row r="290" spans="3:15" ht="17" x14ac:dyDescent="0.4">
      <c r="C290" s="28"/>
      <c r="D290" s="22"/>
      <c r="K290" s="26"/>
      <c r="L290" s="37"/>
      <c r="M290" s="38"/>
      <c r="N290" s="45"/>
      <c r="O290" s="38"/>
    </row>
    <row r="291" spans="3:15" ht="17" x14ac:dyDescent="0.4">
      <c r="C291" s="28"/>
      <c r="D291" s="22"/>
      <c r="K291" s="26"/>
      <c r="L291" s="37"/>
      <c r="M291" s="38"/>
      <c r="N291" s="45"/>
      <c r="O291" s="38"/>
    </row>
    <row r="292" spans="3:15" ht="17" x14ac:dyDescent="0.4">
      <c r="C292" s="28"/>
      <c r="D292" s="22"/>
      <c r="K292" s="26"/>
      <c r="L292" s="37"/>
      <c r="M292" s="38"/>
      <c r="N292" s="45"/>
      <c r="O292" s="38"/>
    </row>
    <row r="293" spans="3:15" ht="17" x14ac:dyDescent="0.4">
      <c r="C293" s="28"/>
      <c r="D293" s="22"/>
      <c r="K293" s="26"/>
      <c r="L293" s="37"/>
      <c r="M293" s="38"/>
      <c r="N293" s="45"/>
      <c r="O293" s="38"/>
    </row>
    <row r="294" spans="3:15" ht="17" x14ac:dyDescent="0.4">
      <c r="C294" s="28"/>
      <c r="D294" s="22"/>
      <c r="K294" s="26"/>
      <c r="L294" s="37"/>
      <c r="M294" s="38"/>
      <c r="N294" s="45"/>
      <c r="O294" s="38"/>
    </row>
    <row r="295" spans="3:15" ht="17" x14ac:dyDescent="0.4">
      <c r="C295" s="28"/>
      <c r="D295" s="22"/>
      <c r="K295" s="26"/>
      <c r="L295" s="37"/>
      <c r="M295" s="38"/>
      <c r="N295" s="45"/>
      <c r="O295" s="38"/>
    </row>
    <row r="296" spans="3:15" ht="17" x14ac:dyDescent="0.4">
      <c r="C296" s="28"/>
      <c r="D296" s="22"/>
      <c r="K296" s="26"/>
      <c r="L296" s="37"/>
      <c r="M296" s="38"/>
      <c r="N296" s="45"/>
      <c r="O296" s="38"/>
    </row>
    <row r="297" spans="3:15" ht="17" x14ac:dyDescent="0.4">
      <c r="C297" s="28"/>
      <c r="D297" s="22"/>
      <c r="K297" s="26"/>
      <c r="L297" s="37"/>
      <c r="M297" s="38"/>
      <c r="N297" s="45"/>
      <c r="O297" s="38"/>
    </row>
    <row r="298" spans="3:15" ht="17" x14ac:dyDescent="0.4">
      <c r="C298" s="28"/>
      <c r="D298" s="22"/>
      <c r="K298" s="26"/>
      <c r="L298" s="37"/>
      <c r="M298" s="38"/>
      <c r="N298" s="45"/>
      <c r="O298" s="38"/>
    </row>
    <row r="299" spans="3:15" ht="17" x14ac:dyDescent="0.4">
      <c r="C299" s="28"/>
      <c r="D299" s="22"/>
      <c r="K299" s="26"/>
      <c r="L299" s="37"/>
      <c r="M299" s="38"/>
      <c r="N299" s="45"/>
      <c r="O299" s="38"/>
    </row>
    <row r="300" spans="3:15" ht="17" x14ac:dyDescent="0.4">
      <c r="C300" s="28"/>
      <c r="D300" s="22"/>
      <c r="K300" s="26"/>
      <c r="L300" s="37"/>
      <c r="M300" s="38"/>
      <c r="N300" s="45"/>
      <c r="O300" s="38"/>
    </row>
    <row r="301" spans="3:15" ht="17" x14ac:dyDescent="0.4">
      <c r="C301" s="28"/>
      <c r="D301" s="22"/>
      <c r="K301" s="26"/>
      <c r="L301" s="37"/>
      <c r="M301" s="38"/>
      <c r="N301" s="45"/>
      <c r="O301" s="38"/>
    </row>
    <row r="302" spans="3:15" ht="17" x14ac:dyDescent="0.4">
      <c r="C302" s="28"/>
      <c r="D302" s="22"/>
      <c r="K302" s="26"/>
      <c r="L302" s="37"/>
      <c r="M302" s="38"/>
      <c r="N302" s="45"/>
      <c r="O302" s="38"/>
    </row>
    <row r="303" spans="3:15" ht="17" x14ac:dyDescent="0.4">
      <c r="C303" s="28"/>
      <c r="D303" s="22"/>
      <c r="K303" s="26"/>
      <c r="L303" s="37"/>
      <c r="M303" s="38"/>
      <c r="N303" s="45"/>
      <c r="O303" s="38"/>
    </row>
    <row r="304" spans="3:15" ht="17" x14ac:dyDescent="0.4">
      <c r="C304" s="28"/>
      <c r="D304" s="22"/>
      <c r="K304" s="26"/>
      <c r="L304" s="37"/>
      <c r="M304" s="38"/>
      <c r="N304" s="45"/>
      <c r="O304" s="38"/>
    </row>
    <row r="305" spans="3:15" ht="17" x14ac:dyDescent="0.4">
      <c r="C305" s="28"/>
      <c r="D305" s="22"/>
      <c r="K305" s="26"/>
      <c r="L305" s="37"/>
      <c r="M305" s="38"/>
      <c r="N305" s="45"/>
      <c r="O305" s="38"/>
    </row>
    <row r="306" spans="3:15" ht="17" x14ac:dyDescent="0.4">
      <c r="C306" s="28"/>
      <c r="D306" s="22"/>
      <c r="K306" s="26"/>
      <c r="L306" s="37"/>
      <c r="M306" s="38"/>
      <c r="N306" s="45"/>
      <c r="O306" s="38"/>
    </row>
    <row r="307" spans="3:15" ht="17" x14ac:dyDescent="0.4">
      <c r="C307" s="28"/>
      <c r="D307" s="22"/>
      <c r="K307" s="26"/>
      <c r="L307" s="37"/>
      <c r="M307" s="38"/>
      <c r="N307" s="45"/>
      <c r="O307" s="38"/>
    </row>
    <row r="308" spans="3:15" ht="17" x14ac:dyDescent="0.4">
      <c r="C308" s="28"/>
      <c r="D308" s="22"/>
      <c r="K308" s="26"/>
      <c r="L308" s="37"/>
      <c r="M308" s="38"/>
      <c r="N308" s="45"/>
      <c r="O308" s="38"/>
    </row>
    <row r="309" spans="3:15" ht="17" x14ac:dyDescent="0.4">
      <c r="C309" s="28"/>
      <c r="D309" s="22"/>
      <c r="K309" s="26"/>
      <c r="L309" s="37"/>
      <c r="M309" s="38"/>
      <c r="N309" s="45"/>
      <c r="O309" s="38"/>
    </row>
    <row r="310" spans="3:15" ht="17" x14ac:dyDescent="0.4">
      <c r="C310" s="28"/>
      <c r="D310" s="22"/>
      <c r="K310" s="26"/>
      <c r="L310" s="37"/>
      <c r="M310" s="38"/>
      <c r="N310" s="45"/>
      <c r="O310" s="38"/>
    </row>
    <row r="311" spans="3:15" ht="17" x14ac:dyDescent="0.4">
      <c r="C311" s="28"/>
      <c r="D311" s="22"/>
      <c r="K311" s="26"/>
      <c r="L311" s="37"/>
      <c r="M311" s="38"/>
      <c r="N311" s="45"/>
      <c r="O311" s="38"/>
    </row>
    <row r="312" spans="3:15" ht="17" x14ac:dyDescent="0.4">
      <c r="C312" s="28"/>
      <c r="D312" s="22"/>
      <c r="K312" s="26"/>
      <c r="L312" s="37"/>
      <c r="M312" s="38"/>
      <c r="N312" s="45"/>
      <c r="O312" s="38"/>
    </row>
    <row r="313" spans="3:15" ht="17" x14ac:dyDescent="0.4">
      <c r="C313" s="28"/>
      <c r="D313" s="22"/>
      <c r="K313" s="26"/>
      <c r="L313" s="37"/>
      <c r="M313" s="38"/>
      <c r="N313" s="45"/>
      <c r="O313" s="38"/>
    </row>
    <row r="314" spans="3:15" ht="17" x14ac:dyDescent="0.4">
      <c r="C314" s="28"/>
      <c r="D314" s="22"/>
      <c r="K314" s="26"/>
      <c r="L314" s="37"/>
      <c r="M314" s="38"/>
      <c r="N314" s="45"/>
      <c r="O314" s="38"/>
    </row>
    <row r="315" spans="3:15" ht="17" x14ac:dyDescent="0.4">
      <c r="C315" s="28"/>
      <c r="D315" s="22"/>
      <c r="K315" s="26"/>
      <c r="L315" s="37"/>
      <c r="M315" s="38"/>
      <c r="N315" s="45"/>
      <c r="O315" s="38"/>
    </row>
    <row r="316" spans="3:15" ht="17" x14ac:dyDescent="0.4">
      <c r="C316" s="28"/>
      <c r="D316" s="22"/>
      <c r="K316" s="26"/>
      <c r="L316" s="37"/>
      <c r="M316" s="38"/>
      <c r="N316" s="45"/>
      <c r="O316" s="38"/>
    </row>
    <row r="317" spans="3:15" ht="17" x14ac:dyDescent="0.4">
      <c r="C317" s="28"/>
      <c r="D317" s="22"/>
      <c r="K317" s="26"/>
      <c r="L317" s="37"/>
      <c r="M317" s="38"/>
      <c r="N317" s="45"/>
      <c r="O317" s="38"/>
    </row>
    <row r="318" spans="3:15" ht="17" x14ac:dyDescent="0.4">
      <c r="C318" s="28"/>
      <c r="D318" s="22"/>
      <c r="K318" s="26"/>
      <c r="L318" s="37"/>
      <c r="M318" s="38"/>
      <c r="N318" s="45"/>
      <c r="O318" s="38"/>
    </row>
    <row r="319" spans="3:15" ht="17" x14ac:dyDescent="0.4">
      <c r="C319" s="28"/>
      <c r="D319" s="22"/>
      <c r="K319" s="26"/>
      <c r="L319" s="37"/>
      <c r="M319" s="38"/>
      <c r="N319" s="45"/>
      <c r="O319" s="38"/>
    </row>
    <row r="320" spans="3:15" ht="17" x14ac:dyDescent="0.4">
      <c r="C320" s="28"/>
      <c r="D320" s="22"/>
      <c r="K320" s="26"/>
      <c r="L320" s="37"/>
      <c r="M320" s="38"/>
      <c r="N320" s="45"/>
      <c r="O320" s="38"/>
    </row>
    <row r="321" spans="3:15" ht="17" x14ac:dyDescent="0.4">
      <c r="C321" s="28"/>
      <c r="D321" s="22"/>
      <c r="K321" s="26"/>
      <c r="L321" s="37"/>
      <c r="M321" s="38"/>
      <c r="N321" s="45"/>
      <c r="O321" s="38"/>
    </row>
    <row r="322" spans="3:15" ht="17" x14ac:dyDescent="0.4">
      <c r="C322" s="28"/>
      <c r="D322" s="22"/>
      <c r="K322" s="26"/>
      <c r="L322" s="37"/>
      <c r="M322" s="38"/>
      <c r="N322" s="45"/>
      <c r="O322" s="38"/>
    </row>
    <row r="323" spans="3:15" ht="17" x14ac:dyDescent="0.4">
      <c r="C323" s="28"/>
      <c r="D323" s="22"/>
      <c r="K323" s="26"/>
      <c r="L323" s="37"/>
      <c r="M323" s="38"/>
      <c r="N323" s="45"/>
      <c r="O323" s="38"/>
    </row>
    <row r="324" spans="3:15" ht="17" x14ac:dyDescent="0.4">
      <c r="C324" s="28"/>
      <c r="D324" s="22"/>
      <c r="K324" s="26"/>
      <c r="L324" s="37"/>
      <c r="M324" s="38"/>
      <c r="N324" s="45"/>
      <c r="O324" s="38"/>
    </row>
    <row r="325" spans="3:15" ht="17" x14ac:dyDescent="0.4">
      <c r="C325" s="28"/>
      <c r="D325" s="22"/>
      <c r="K325" s="26"/>
      <c r="L325" s="37"/>
      <c r="M325" s="38"/>
      <c r="N325" s="45"/>
      <c r="O325" s="38"/>
    </row>
    <row r="326" spans="3:15" ht="17" x14ac:dyDescent="0.4">
      <c r="C326" s="28"/>
      <c r="D326" s="22"/>
      <c r="K326" s="26"/>
      <c r="L326" s="37"/>
      <c r="M326" s="38"/>
      <c r="N326" s="45"/>
      <c r="O326" s="38"/>
    </row>
    <row r="327" spans="3:15" ht="17" x14ac:dyDescent="0.4">
      <c r="C327" s="28"/>
      <c r="D327" s="22"/>
      <c r="K327" s="26"/>
      <c r="L327" s="37"/>
      <c r="M327" s="38"/>
      <c r="N327" s="45"/>
      <c r="O327" s="38"/>
    </row>
    <row r="328" spans="3:15" ht="17" x14ac:dyDescent="0.4">
      <c r="C328" s="28"/>
      <c r="D328" s="22"/>
      <c r="K328" s="26"/>
      <c r="L328" s="37"/>
      <c r="M328" s="38"/>
      <c r="N328" s="45"/>
      <c r="O328" s="38"/>
    </row>
    <row r="329" spans="3:15" ht="17" x14ac:dyDescent="0.4">
      <c r="C329" s="28"/>
      <c r="D329" s="22"/>
      <c r="K329" s="26"/>
      <c r="L329" s="37"/>
      <c r="M329" s="38"/>
      <c r="N329" s="45"/>
      <c r="O329" s="38"/>
    </row>
    <row r="330" spans="3:15" ht="17" x14ac:dyDescent="0.4">
      <c r="C330" s="28"/>
      <c r="D330" s="22"/>
      <c r="K330" s="26"/>
      <c r="L330" s="37"/>
      <c r="M330" s="38"/>
      <c r="N330" s="45"/>
      <c r="O330" s="38"/>
    </row>
    <row r="331" spans="3:15" ht="17" x14ac:dyDescent="0.4">
      <c r="C331" s="28"/>
      <c r="D331" s="22"/>
      <c r="K331" s="26"/>
      <c r="L331" s="37"/>
      <c r="M331" s="38"/>
      <c r="N331" s="45"/>
      <c r="O331" s="38"/>
    </row>
    <row r="332" spans="3:15" ht="17" x14ac:dyDescent="0.4">
      <c r="C332" s="28"/>
      <c r="D332" s="22"/>
      <c r="K332" s="26"/>
      <c r="L332" s="37"/>
      <c r="M332" s="38"/>
      <c r="N332" s="45"/>
      <c r="O332" s="38"/>
    </row>
    <row r="333" spans="3:15" ht="17" x14ac:dyDescent="0.4">
      <c r="C333" s="28"/>
      <c r="D333" s="22"/>
      <c r="K333" s="26"/>
      <c r="L333" s="37"/>
      <c r="M333" s="38"/>
      <c r="N333" s="45"/>
      <c r="O333" s="38"/>
    </row>
    <row r="334" spans="3:15" ht="17" x14ac:dyDescent="0.4">
      <c r="C334" s="28"/>
      <c r="D334" s="22"/>
      <c r="K334" s="26"/>
      <c r="L334" s="37"/>
      <c r="M334" s="38"/>
      <c r="N334" s="45"/>
      <c r="O334" s="38"/>
    </row>
    <row r="335" spans="3:15" ht="17" x14ac:dyDescent="0.4">
      <c r="C335" s="28"/>
      <c r="D335" s="22"/>
      <c r="K335" s="26"/>
      <c r="L335" s="37"/>
      <c r="M335" s="38"/>
      <c r="N335" s="45"/>
      <c r="O335" s="38"/>
    </row>
    <row r="336" spans="3:15" ht="17" x14ac:dyDescent="0.4">
      <c r="C336" s="28"/>
      <c r="D336" s="22"/>
      <c r="K336" s="26"/>
      <c r="L336" s="37"/>
      <c r="M336" s="38"/>
      <c r="N336" s="45"/>
      <c r="O336" s="38"/>
    </row>
    <row r="337" spans="3:15" ht="17" x14ac:dyDescent="0.4">
      <c r="C337" s="28"/>
      <c r="D337" s="22"/>
      <c r="K337" s="26"/>
      <c r="L337" s="37"/>
      <c r="M337" s="38"/>
      <c r="N337" s="45"/>
      <c r="O337" s="38"/>
    </row>
    <row r="338" spans="3:15" ht="17" x14ac:dyDescent="0.4">
      <c r="C338" s="28"/>
      <c r="D338" s="22"/>
      <c r="K338" s="26"/>
      <c r="L338" s="37"/>
      <c r="M338" s="38"/>
      <c r="N338" s="45"/>
      <c r="O338" s="38"/>
    </row>
    <row r="339" spans="3:15" ht="17" x14ac:dyDescent="0.4">
      <c r="C339" s="28"/>
      <c r="D339" s="22"/>
      <c r="K339" s="26"/>
      <c r="L339" s="37"/>
      <c r="M339" s="38"/>
      <c r="N339" s="45"/>
      <c r="O339" s="38"/>
    </row>
    <row r="340" spans="3:15" ht="17" x14ac:dyDescent="0.4">
      <c r="C340" s="28"/>
      <c r="D340" s="22"/>
      <c r="K340" s="26"/>
      <c r="L340" s="37"/>
      <c r="M340" s="38"/>
      <c r="N340" s="45"/>
      <c r="O340" s="38"/>
    </row>
    <row r="341" spans="3:15" ht="17" x14ac:dyDescent="0.4">
      <c r="C341" s="28"/>
      <c r="D341" s="22"/>
      <c r="K341" s="26"/>
      <c r="L341" s="37"/>
      <c r="M341" s="38"/>
      <c r="N341" s="45"/>
      <c r="O341" s="38"/>
    </row>
    <row r="342" spans="3:15" ht="17" x14ac:dyDescent="0.4">
      <c r="C342" s="28"/>
      <c r="D342" s="22"/>
      <c r="K342" s="26"/>
      <c r="L342" s="37"/>
      <c r="M342" s="38"/>
      <c r="N342" s="45"/>
      <c r="O342" s="38"/>
    </row>
    <row r="343" spans="3:15" ht="17" x14ac:dyDescent="0.4">
      <c r="C343" s="28"/>
      <c r="D343" s="22"/>
      <c r="K343" s="26"/>
      <c r="L343" s="37"/>
      <c r="M343" s="38"/>
      <c r="N343" s="45"/>
      <c r="O343" s="38"/>
    </row>
    <row r="344" spans="3:15" ht="17" x14ac:dyDescent="0.4">
      <c r="C344" s="28"/>
      <c r="D344" s="22"/>
      <c r="K344" s="26"/>
      <c r="L344" s="37"/>
      <c r="M344" s="38"/>
      <c r="N344" s="45"/>
      <c r="O344" s="38"/>
    </row>
    <row r="345" spans="3:15" ht="17" x14ac:dyDescent="0.4">
      <c r="C345" s="28"/>
      <c r="D345" s="22"/>
      <c r="K345" s="26"/>
      <c r="L345" s="37"/>
      <c r="M345" s="38"/>
      <c r="N345" s="45"/>
      <c r="O345" s="38"/>
    </row>
    <row r="346" spans="3:15" ht="17" x14ac:dyDescent="0.4">
      <c r="C346" s="28"/>
      <c r="D346" s="22"/>
      <c r="K346" s="26"/>
      <c r="L346" s="37"/>
      <c r="M346" s="38"/>
      <c r="N346" s="45"/>
      <c r="O346" s="38"/>
    </row>
    <row r="347" spans="3:15" ht="17" x14ac:dyDescent="0.4">
      <c r="C347" s="28"/>
      <c r="D347" s="22"/>
      <c r="K347" s="26"/>
      <c r="L347" s="37"/>
      <c r="M347" s="38"/>
      <c r="N347" s="45"/>
      <c r="O347" s="38"/>
    </row>
    <row r="348" spans="3:15" ht="17" x14ac:dyDescent="0.4">
      <c r="C348" s="28"/>
      <c r="D348" s="22"/>
      <c r="K348" s="26"/>
      <c r="L348" s="37"/>
      <c r="M348" s="38"/>
      <c r="N348" s="45"/>
      <c r="O348" s="38"/>
    </row>
    <row r="349" spans="3:15" ht="17" x14ac:dyDescent="0.4">
      <c r="C349" s="28"/>
      <c r="D349" s="22"/>
      <c r="K349" s="26"/>
      <c r="L349" s="37"/>
      <c r="M349" s="38"/>
      <c r="N349" s="45"/>
      <c r="O349" s="38"/>
    </row>
    <row r="350" spans="3:15" ht="17" x14ac:dyDescent="0.4">
      <c r="C350" s="28"/>
      <c r="D350" s="22"/>
      <c r="K350" s="26"/>
      <c r="L350" s="37"/>
      <c r="M350" s="38"/>
      <c r="N350" s="45"/>
      <c r="O350" s="38"/>
    </row>
    <row r="351" spans="3:15" ht="17" x14ac:dyDescent="0.4">
      <c r="C351" s="28"/>
      <c r="D351" s="22"/>
      <c r="K351" s="26"/>
      <c r="L351" s="37"/>
      <c r="M351" s="38"/>
      <c r="N351" s="45"/>
      <c r="O351" s="38"/>
    </row>
    <row r="352" spans="3:15" ht="17" x14ac:dyDescent="0.4">
      <c r="C352" s="28"/>
      <c r="D352" s="22"/>
      <c r="K352" s="26"/>
      <c r="L352" s="37"/>
      <c r="M352" s="38"/>
      <c r="N352" s="45"/>
      <c r="O352" s="38"/>
    </row>
    <row r="353" spans="3:15" ht="17" x14ac:dyDescent="0.4">
      <c r="C353" s="28"/>
      <c r="D353" s="22"/>
      <c r="K353" s="26"/>
      <c r="L353" s="37"/>
      <c r="M353" s="38"/>
      <c r="N353" s="45"/>
      <c r="O353" s="38"/>
    </row>
    <row r="354" spans="3:15" ht="17" x14ac:dyDescent="0.4">
      <c r="C354" s="28"/>
      <c r="D354" s="22"/>
      <c r="K354" s="26"/>
      <c r="L354" s="37"/>
      <c r="M354" s="38"/>
      <c r="N354" s="45"/>
      <c r="O354" s="38"/>
    </row>
    <row r="355" spans="3:15" ht="17" x14ac:dyDescent="0.4">
      <c r="C355" s="28"/>
      <c r="D355" s="22"/>
      <c r="K355" s="26"/>
      <c r="L355" s="37"/>
      <c r="M355" s="38"/>
      <c r="N355" s="45"/>
      <c r="O355" s="38"/>
    </row>
    <row r="356" spans="3:15" ht="17" x14ac:dyDescent="0.4">
      <c r="C356" s="28"/>
      <c r="D356" s="22"/>
      <c r="K356" s="26"/>
      <c r="L356" s="37"/>
      <c r="M356" s="38"/>
      <c r="N356" s="45"/>
      <c r="O356" s="38"/>
    </row>
    <row r="357" spans="3:15" ht="17" x14ac:dyDescent="0.4">
      <c r="C357" s="28"/>
      <c r="D357" s="22"/>
      <c r="K357" s="26"/>
      <c r="L357" s="37"/>
      <c r="M357" s="38"/>
      <c r="N357" s="45"/>
      <c r="O357" s="38"/>
    </row>
    <row r="358" spans="3:15" ht="17" x14ac:dyDescent="0.4">
      <c r="C358" s="28"/>
      <c r="D358" s="22"/>
      <c r="K358" s="26"/>
      <c r="L358" s="37"/>
      <c r="M358" s="38"/>
      <c r="N358" s="45"/>
      <c r="O358" s="38"/>
    </row>
    <row r="359" spans="3:15" ht="17" x14ac:dyDescent="0.4">
      <c r="C359" s="28"/>
      <c r="D359" s="22"/>
      <c r="K359" s="26"/>
      <c r="L359" s="37"/>
      <c r="M359" s="38"/>
      <c r="N359" s="45"/>
      <c r="O359" s="38"/>
    </row>
    <row r="360" spans="3:15" ht="17" x14ac:dyDescent="0.4">
      <c r="C360" s="28"/>
      <c r="D360" s="22"/>
      <c r="K360" s="26"/>
      <c r="L360" s="37"/>
      <c r="M360" s="38"/>
      <c r="N360" s="45"/>
      <c r="O360" s="38"/>
    </row>
    <row r="361" spans="3:15" ht="17" x14ac:dyDescent="0.4">
      <c r="C361" s="28"/>
      <c r="D361" s="22"/>
      <c r="K361" s="26"/>
      <c r="L361" s="37"/>
      <c r="M361" s="38"/>
      <c r="N361" s="45"/>
      <c r="O361" s="38"/>
    </row>
    <row r="362" spans="3:15" ht="17" x14ac:dyDescent="0.4">
      <c r="C362" s="28"/>
      <c r="D362" s="22"/>
      <c r="K362" s="26"/>
      <c r="L362" s="37"/>
      <c r="M362" s="38"/>
      <c r="N362" s="45"/>
      <c r="O362" s="38"/>
    </row>
    <row r="363" spans="3:15" ht="17" x14ac:dyDescent="0.4">
      <c r="C363" s="28"/>
      <c r="D363" s="22"/>
      <c r="K363" s="26"/>
      <c r="L363" s="37"/>
      <c r="M363" s="38"/>
      <c r="N363" s="45"/>
      <c r="O363" s="38"/>
    </row>
    <row r="364" spans="3:15" ht="17" x14ac:dyDescent="0.4">
      <c r="C364" s="28"/>
      <c r="D364" s="22"/>
      <c r="K364" s="26"/>
      <c r="L364" s="37"/>
      <c r="M364" s="38"/>
      <c r="N364" s="45"/>
      <c r="O364" s="38"/>
    </row>
    <row r="365" spans="3:15" ht="17" x14ac:dyDescent="0.4">
      <c r="C365" s="28"/>
      <c r="D365" s="22"/>
      <c r="K365" s="26"/>
      <c r="L365" s="37"/>
      <c r="M365" s="38"/>
      <c r="N365" s="45"/>
      <c r="O365" s="38"/>
    </row>
    <row r="366" spans="3:15" ht="17" x14ac:dyDescent="0.4">
      <c r="C366" s="28"/>
      <c r="D366" s="22"/>
      <c r="K366" s="26"/>
      <c r="L366" s="37"/>
      <c r="M366" s="38"/>
      <c r="N366" s="45"/>
      <c r="O366" s="38"/>
    </row>
    <row r="367" spans="3:15" ht="17" x14ac:dyDescent="0.4">
      <c r="C367" s="28"/>
      <c r="D367" s="22"/>
      <c r="K367" s="26"/>
      <c r="L367" s="37"/>
      <c r="M367" s="38"/>
      <c r="N367" s="45"/>
      <c r="O367" s="38"/>
    </row>
    <row r="368" spans="3:15" ht="17" x14ac:dyDescent="0.4">
      <c r="C368" s="28"/>
      <c r="D368" s="22"/>
      <c r="K368" s="26"/>
      <c r="L368" s="37"/>
      <c r="M368" s="38"/>
      <c r="N368" s="45"/>
      <c r="O368" s="38"/>
    </row>
    <row r="369" spans="3:15" ht="17" x14ac:dyDescent="0.4">
      <c r="C369" s="28"/>
      <c r="D369" s="22"/>
      <c r="K369" s="26"/>
      <c r="L369" s="37"/>
      <c r="M369" s="38"/>
      <c r="N369" s="45"/>
      <c r="O369" s="38"/>
    </row>
    <row r="370" spans="3:15" ht="17" x14ac:dyDescent="0.4">
      <c r="C370" s="28"/>
      <c r="D370" s="22"/>
      <c r="K370" s="26"/>
      <c r="L370" s="37"/>
      <c r="M370" s="38"/>
      <c r="N370" s="45"/>
      <c r="O370" s="38"/>
    </row>
    <row r="371" spans="3:15" ht="17" x14ac:dyDescent="0.4">
      <c r="C371" s="28"/>
      <c r="D371" s="22"/>
      <c r="K371" s="26"/>
      <c r="L371" s="37"/>
      <c r="M371" s="38"/>
      <c r="N371" s="45"/>
      <c r="O371" s="38"/>
    </row>
    <row r="372" spans="3:15" ht="17" x14ac:dyDescent="0.4">
      <c r="C372" s="28"/>
      <c r="D372" s="22"/>
      <c r="K372" s="26"/>
      <c r="L372" s="37"/>
      <c r="M372" s="38"/>
      <c r="N372" s="45"/>
      <c r="O372" s="38"/>
    </row>
    <row r="373" spans="3:15" ht="17" x14ac:dyDescent="0.4">
      <c r="C373" s="28"/>
      <c r="D373" s="22"/>
      <c r="K373" s="26"/>
      <c r="L373" s="37"/>
      <c r="M373" s="38"/>
      <c r="N373" s="45"/>
      <c r="O373" s="38"/>
    </row>
    <row r="374" spans="3:15" ht="17" x14ac:dyDescent="0.4">
      <c r="C374" s="28"/>
      <c r="D374" s="22"/>
      <c r="K374" s="26"/>
      <c r="L374" s="37"/>
      <c r="M374" s="38"/>
      <c r="N374" s="45"/>
      <c r="O374" s="38"/>
    </row>
    <row r="375" spans="3:15" ht="17" x14ac:dyDescent="0.4">
      <c r="C375" s="28"/>
      <c r="D375" s="22"/>
      <c r="K375" s="26"/>
      <c r="L375" s="37"/>
      <c r="M375" s="38"/>
      <c r="N375" s="45"/>
      <c r="O375" s="38"/>
    </row>
    <row r="376" spans="3:15" ht="17" x14ac:dyDescent="0.4">
      <c r="C376" s="28"/>
      <c r="D376" s="22"/>
      <c r="K376" s="26"/>
      <c r="L376" s="37"/>
      <c r="M376" s="38"/>
      <c r="N376" s="45"/>
      <c r="O376" s="38"/>
    </row>
    <row r="377" spans="3:15" ht="17" x14ac:dyDescent="0.4">
      <c r="C377" s="28"/>
      <c r="D377" s="22"/>
      <c r="K377" s="26"/>
      <c r="L377" s="37"/>
      <c r="M377" s="38"/>
      <c r="N377" s="45"/>
      <c r="O377" s="38"/>
    </row>
    <row r="378" spans="3:15" ht="17" x14ac:dyDescent="0.4">
      <c r="C378" s="28"/>
      <c r="D378" s="22"/>
      <c r="K378" s="26"/>
      <c r="L378" s="37"/>
      <c r="M378" s="38"/>
      <c r="N378" s="45"/>
      <c r="O378" s="38"/>
    </row>
    <row r="379" spans="3:15" ht="17" x14ac:dyDescent="0.4">
      <c r="C379" s="28"/>
      <c r="D379" s="22"/>
      <c r="K379" s="26"/>
      <c r="L379" s="37"/>
      <c r="M379" s="38"/>
      <c r="N379" s="45"/>
      <c r="O379" s="38"/>
    </row>
    <row r="380" spans="3:15" ht="17" x14ac:dyDescent="0.4">
      <c r="C380" s="28"/>
      <c r="D380" s="22"/>
      <c r="K380" s="26"/>
      <c r="L380" s="37"/>
      <c r="M380" s="38"/>
      <c r="N380" s="45"/>
      <c r="O380" s="38"/>
    </row>
    <row r="381" spans="3:15" ht="17" x14ac:dyDescent="0.4">
      <c r="C381" s="28"/>
      <c r="D381" s="22"/>
      <c r="K381" s="26"/>
      <c r="L381" s="37"/>
      <c r="M381" s="38"/>
      <c r="N381" s="45"/>
      <c r="O381" s="38"/>
    </row>
    <row r="382" spans="3:15" ht="17" x14ac:dyDescent="0.4">
      <c r="C382" s="28"/>
      <c r="D382" s="22"/>
      <c r="K382" s="26"/>
      <c r="L382" s="37"/>
      <c r="M382" s="38"/>
      <c r="N382" s="45"/>
      <c r="O382" s="38"/>
    </row>
    <row r="383" spans="3:15" ht="17" x14ac:dyDescent="0.4">
      <c r="C383" s="28"/>
      <c r="D383" s="22"/>
      <c r="K383" s="26"/>
      <c r="L383" s="37"/>
      <c r="M383" s="38"/>
      <c r="N383" s="45"/>
      <c r="O383" s="38"/>
    </row>
    <row r="384" spans="3:15" ht="17" x14ac:dyDescent="0.4">
      <c r="C384" s="28"/>
      <c r="D384" s="22"/>
      <c r="K384" s="26"/>
      <c r="L384" s="37"/>
      <c r="M384" s="38"/>
      <c r="N384" s="45"/>
      <c r="O384" s="38"/>
    </row>
    <row r="385" spans="3:15" ht="17" x14ac:dyDescent="0.4">
      <c r="C385" s="28"/>
      <c r="D385" s="22"/>
      <c r="K385" s="26"/>
      <c r="L385" s="37"/>
      <c r="M385" s="38"/>
      <c r="N385" s="45"/>
      <c r="O385" s="38"/>
    </row>
    <row r="386" spans="3:15" ht="17" x14ac:dyDescent="0.4">
      <c r="C386" s="28"/>
      <c r="D386" s="22"/>
      <c r="K386" s="26"/>
      <c r="L386" s="37"/>
      <c r="M386" s="38"/>
      <c r="N386" s="45"/>
      <c r="O386" s="38"/>
    </row>
    <row r="387" spans="3:15" ht="17" x14ac:dyDescent="0.4">
      <c r="C387" s="28"/>
      <c r="D387" s="22"/>
      <c r="K387" s="26"/>
      <c r="L387" s="37"/>
      <c r="M387" s="38"/>
      <c r="N387" s="45"/>
      <c r="O387" s="38"/>
    </row>
    <row r="388" spans="3:15" ht="17" x14ac:dyDescent="0.4">
      <c r="C388" s="28"/>
      <c r="D388" s="22"/>
      <c r="K388" s="26"/>
      <c r="L388" s="37"/>
      <c r="M388" s="38"/>
      <c r="N388" s="45"/>
      <c r="O388" s="38"/>
    </row>
    <row r="389" spans="3:15" ht="17" x14ac:dyDescent="0.4">
      <c r="C389" s="28"/>
      <c r="D389" s="22"/>
      <c r="K389" s="26"/>
      <c r="L389" s="37"/>
      <c r="M389" s="38"/>
      <c r="N389" s="45"/>
      <c r="O389" s="38"/>
    </row>
    <row r="390" spans="3:15" ht="17" x14ac:dyDescent="0.4">
      <c r="C390" s="28"/>
      <c r="D390" s="22"/>
      <c r="K390" s="26"/>
      <c r="L390" s="37"/>
      <c r="M390" s="38"/>
      <c r="N390" s="45"/>
      <c r="O390" s="38"/>
    </row>
    <row r="391" spans="3:15" ht="17" x14ac:dyDescent="0.4">
      <c r="C391" s="28"/>
      <c r="D391" s="22"/>
      <c r="K391" s="26"/>
      <c r="L391" s="37"/>
      <c r="M391" s="38"/>
      <c r="N391" s="45"/>
      <c r="O391" s="38"/>
    </row>
    <row r="392" spans="3:15" ht="17" x14ac:dyDescent="0.4">
      <c r="C392" s="28"/>
      <c r="D392" s="22"/>
      <c r="K392" s="26"/>
      <c r="L392" s="37"/>
      <c r="M392" s="38"/>
      <c r="N392" s="45"/>
      <c r="O392" s="38"/>
    </row>
    <row r="393" spans="3:15" ht="17" x14ac:dyDescent="0.4">
      <c r="C393" s="28"/>
      <c r="D393" s="22"/>
      <c r="K393" s="26"/>
      <c r="L393" s="37"/>
      <c r="M393" s="38"/>
      <c r="N393" s="45"/>
      <c r="O393" s="38"/>
    </row>
    <row r="394" spans="3:15" ht="17" x14ac:dyDescent="0.4">
      <c r="C394" s="28"/>
      <c r="D394" s="22"/>
      <c r="K394" s="26"/>
      <c r="L394" s="37"/>
      <c r="M394" s="38"/>
      <c r="N394" s="45"/>
      <c r="O394" s="38"/>
    </row>
    <row r="395" spans="3:15" ht="17" x14ac:dyDescent="0.4">
      <c r="C395" s="28"/>
      <c r="D395" s="22"/>
      <c r="K395" s="26"/>
      <c r="L395" s="37"/>
      <c r="M395" s="38"/>
      <c r="N395" s="45"/>
      <c r="O395" s="38"/>
    </row>
    <row r="396" spans="3:15" ht="17" x14ac:dyDescent="0.4">
      <c r="C396" s="28"/>
      <c r="D396" s="22"/>
      <c r="K396" s="26"/>
      <c r="L396" s="37"/>
      <c r="M396" s="38"/>
      <c r="N396" s="45"/>
      <c r="O396" s="38"/>
    </row>
    <row r="397" spans="3:15" ht="17" x14ac:dyDescent="0.4">
      <c r="C397" s="28"/>
      <c r="D397" s="22"/>
      <c r="K397" s="26"/>
      <c r="L397" s="37"/>
      <c r="M397" s="38"/>
      <c r="N397" s="45"/>
      <c r="O397" s="38"/>
    </row>
    <row r="398" spans="3:15" ht="17" x14ac:dyDescent="0.4">
      <c r="C398" s="28"/>
      <c r="D398" s="22"/>
      <c r="K398" s="26"/>
      <c r="L398" s="37"/>
      <c r="M398" s="38"/>
      <c r="N398" s="45"/>
      <c r="O398" s="38"/>
    </row>
    <row r="399" spans="3:15" ht="17" x14ac:dyDescent="0.4">
      <c r="C399" s="28"/>
      <c r="D399" s="22"/>
      <c r="K399" s="26"/>
      <c r="L399" s="37"/>
      <c r="M399" s="38"/>
      <c r="N399" s="45"/>
      <c r="O399" s="38"/>
    </row>
    <row r="400" spans="3:15" ht="17" x14ac:dyDescent="0.4">
      <c r="C400" s="28"/>
      <c r="D400" s="22"/>
      <c r="K400" s="26"/>
      <c r="L400" s="37"/>
      <c r="M400" s="38"/>
      <c r="N400" s="45"/>
      <c r="O400" s="38"/>
    </row>
    <row r="401" spans="3:15" ht="17" x14ac:dyDescent="0.4">
      <c r="C401" s="28"/>
      <c r="D401" s="22"/>
      <c r="K401" s="26"/>
      <c r="L401" s="37"/>
      <c r="M401" s="38"/>
      <c r="N401" s="45"/>
      <c r="O401" s="38"/>
    </row>
    <row r="402" spans="3:15" ht="17" x14ac:dyDescent="0.4">
      <c r="C402" s="28"/>
      <c r="D402" s="22"/>
      <c r="K402" s="26"/>
      <c r="L402" s="37"/>
      <c r="M402" s="38"/>
      <c r="N402" s="45"/>
      <c r="O402" s="38"/>
    </row>
    <row r="403" spans="3:15" ht="17" x14ac:dyDescent="0.4">
      <c r="C403" s="28"/>
      <c r="D403" s="22"/>
      <c r="K403" s="26"/>
      <c r="L403" s="37"/>
      <c r="M403" s="38"/>
      <c r="N403" s="45"/>
      <c r="O403" s="38"/>
    </row>
    <row r="404" spans="3:15" ht="17" x14ac:dyDescent="0.4">
      <c r="C404" s="28"/>
      <c r="D404" s="22"/>
      <c r="K404" s="26"/>
      <c r="L404" s="37"/>
      <c r="M404" s="38"/>
      <c r="N404" s="45"/>
      <c r="O404" s="38"/>
    </row>
    <row r="405" spans="3:15" ht="17" x14ac:dyDescent="0.4">
      <c r="C405" s="28"/>
      <c r="D405" s="22"/>
      <c r="K405" s="26"/>
      <c r="L405" s="37"/>
      <c r="M405" s="38"/>
      <c r="N405" s="45"/>
      <c r="O405" s="38"/>
    </row>
    <row r="406" spans="3:15" ht="17" x14ac:dyDescent="0.4">
      <c r="C406" s="28"/>
      <c r="D406" s="22"/>
      <c r="K406" s="26"/>
      <c r="L406" s="37"/>
      <c r="M406" s="38"/>
      <c r="N406" s="45"/>
      <c r="O406" s="38"/>
    </row>
    <row r="407" spans="3:15" ht="17" x14ac:dyDescent="0.4">
      <c r="C407" s="28"/>
      <c r="D407" s="22"/>
      <c r="K407" s="26"/>
      <c r="L407" s="37"/>
      <c r="M407" s="38"/>
      <c r="N407" s="45"/>
      <c r="O407" s="38"/>
    </row>
    <row r="408" spans="3:15" ht="17" x14ac:dyDescent="0.4">
      <c r="C408" s="28"/>
      <c r="D408" s="22"/>
      <c r="K408" s="26"/>
      <c r="L408" s="37"/>
      <c r="M408" s="38"/>
      <c r="N408" s="45"/>
      <c r="O408" s="38"/>
    </row>
    <row r="409" spans="3:15" ht="17" x14ac:dyDescent="0.4">
      <c r="C409" s="28"/>
      <c r="D409" s="22"/>
      <c r="K409" s="26"/>
      <c r="L409" s="37"/>
      <c r="M409" s="38"/>
      <c r="N409" s="45"/>
      <c r="O409" s="38"/>
    </row>
    <row r="410" spans="3:15" ht="17" x14ac:dyDescent="0.4">
      <c r="C410" s="28"/>
      <c r="D410" s="22"/>
      <c r="K410" s="26"/>
      <c r="L410" s="37"/>
      <c r="M410" s="38"/>
      <c r="N410" s="45"/>
      <c r="O410" s="38"/>
    </row>
    <row r="411" spans="3:15" ht="17" x14ac:dyDescent="0.4">
      <c r="C411" s="28"/>
      <c r="D411" s="22"/>
      <c r="K411" s="26"/>
      <c r="L411" s="37"/>
      <c r="M411" s="38"/>
      <c r="N411" s="45"/>
      <c r="O411" s="38"/>
    </row>
    <row r="412" spans="3:15" ht="17" x14ac:dyDescent="0.4">
      <c r="C412" s="28"/>
      <c r="D412" s="22"/>
      <c r="K412" s="26"/>
      <c r="L412" s="37"/>
      <c r="M412" s="38"/>
      <c r="N412" s="45"/>
      <c r="O412" s="38"/>
    </row>
    <row r="413" spans="3:15" ht="17" x14ac:dyDescent="0.4">
      <c r="C413" s="28"/>
      <c r="D413" s="22"/>
      <c r="K413" s="26"/>
      <c r="L413" s="37"/>
      <c r="M413" s="38"/>
      <c r="N413" s="45"/>
      <c r="O413" s="38"/>
    </row>
    <row r="414" spans="3:15" ht="17" x14ac:dyDescent="0.4">
      <c r="C414" s="28"/>
      <c r="D414" s="22"/>
      <c r="K414" s="26"/>
      <c r="L414" s="37"/>
      <c r="M414" s="38"/>
      <c r="N414" s="45"/>
      <c r="O414" s="38"/>
    </row>
    <row r="415" spans="3:15" ht="17" x14ac:dyDescent="0.4">
      <c r="C415" s="28"/>
      <c r="D415" s="22"/>
      <c r="K415" s="26"/>
      <c r="L415" s="37"/>
      <c r="M415" s="38"/>
      <c r="N415" s="45"/>
      <c r="O415" s="38"/>
    </row>
    <row r="416" spans="3:15" ht="17" x14ac:dyDescent="0.4">
      <c r="C416" s="28"/>
      <c r="D416" s="22"/>
      <c r="K416" s="26"/>
      <c r="L416" s="37"/>
      <c r="M416" s="38"/>
      <c r="N416" s="45"/>
      <c r="O416" s="38"/>
    </row>
    <row r="417" spans="3:15" ht="17" x14ac:dyDescent="0.4">
      <c r="C417" s="28"/>
      <c r="D417" s="22"/>
      <c r="K417" s="26"/>
      <c r="L417" s="37"/>
      <c r="M417" s="38"/>
      <c r="N417" s="45"/>
      <c r="O417" s="38"/>
    </row>
    <row r="418" spans="3:15" ht="17" x14ac:dyDescent="0.4">
      <c r="C418" s="28"/>
      <c r="D418" s="22"/>
      <c r="K418" s="26"/>
      <c r="L418" s="37"/>
      <c r="M418" s="38"/>
      <c r="N418" s="45"/>
      <c r="O418" s="38"/>
    </row>
    <row r="419" spans="3:15" ht="17" x14ac:dyDescent="0.4">
      <c r="C419" s="28"/>
      <c r="D419" s="22"/>
      <c r="K419" s="26"/>
      <c r="L419" s="37"/>
      <c r="M419" s="38"/>
      <c r="N419" s="45"/>
      <c r="O419" s="38"/>
    </row>
    <row r="420" spans="3:15" ht="17" x14ac:dyDescent="0.4">
      <c r="C420" s="28"/>
      <c r="D420" s="22"/>
      <c r="K420" s="26"/>
      <c r="L420" s="37"/>
      <c r="M420" s="38"/>
      <c r="N420" s="45"/>
      <c r="O420" s="38"/>
    </row>
    <row r="421" spans="3:15" ht="17" x14ac:dyDescent="0.4">
      <c r="C421" s="28"/>
      <c r="D421" s="22"/>
      <c r="K421" s="26"/>
      <c r="L421" s="37"/>
      <c r="M421" s="38"/>
      <c r="N421" s="45"/>
      <c r="O421" s="38"/>
    </row>
    <row r="422" spans="3:15" ht="17" x14ac:dyDescent="0.4">
      <c r="C422" s="28"/>
      <c r="D422" s="22"/>
      <c r="K422" s="26"/>
      <c r="L422" s="37"/>
      <c r="M422" s="38"/>
      <c r="N422" s="45"/>
      <c r="O422" s="38"/>
    </row>
    <row r="423" spans="3:15" ht="17" x14ac:dyDescent="0.4">
      <c r="C423" s="28"/>
      <c r="D423" s="22"/>
      <c r="K423" s="26"/>
      <c r="L423" s="37"/>
      <c r="M423" s="38"/>
      <c r="N423" s="45"/>
      <c r="O423" s="38"/>
    </row>
    <row r="424" spans="3:15" ht="17" x14ac:dyDescent="0.4">
      <c r="C424" s="28"/>
      <c r="D424" s="22"/>
      <c r="K424" s="26"/>
      <c r="L424" s="37"/>
      <c r="M424" s="38"/>
      <c r="N424" s="45"/>
      <c r="O424" s="38"/>
    </row>
    <row r="425" spans="3:15" ht="17" x14ac:dyDescent="0.4">
      <c r="C425" s="28"/>
      <c r="D425" s="22"/>
      <c r="K425" s="26"/>
      <c r="L425" s="37"/>
      <c r="M425" s="38"/>
      <c r="N425" s="45"/>
      <c r="O425" s="38"/>
    </row>
    <row r="426" spans="3:15" ht="17" x14ac:dyDescent="0.4">
      <c r="C426" s="28"/>
      <c r="D426" s="22"/>
      <c r="K426" s="26"/>
      <c r="L426" s="37"/>
      <c r="M426" s="38"/>
      <c r="N426" s="45"/>
      <c r="O426" s="38"/>
    </row>
    <row r="427" spans="3:15" ht="17" x14ac:dyDescent="0.4">
      <c r="C427" s="28"/>
      <c r="D427" s="22"/>
      <c r="K427" s="26"/>
      <c r="L427" s="37"/>
      <c r="M427" s="38"/>
      <c r="N427" s="45"/>
      <c r="O427" s="38"/>
    </row>
    <row r="428" spans="3:15" ht="17" x14ac:dyDescent="0.4">
      <c r="C428" s="28"/>
      <c r="D428" s="22"/>
      <c r="K428" s="26"/>
      <c r="L428" s="37"/>
      <c r="M428" s="38"/>
      <c r="N428" s="45"/>
      <c r="O428" s="38"/>
    </row>
    <row r="429" spans="3:15" ht="17" x14ac:dyDescent="0.4">
      <c r="C429" s="28"/>
      <c r="D429" s="22"/>
      <c r="K429" s="26"/>
      <c r="L429" s="37"/>
      <c r="M429" s="38"/>
      <c r="N429" s="45"/>
      <c r="O429" s="38"/>
    </row>
    <row r="430" spans="3:15" ht="17" x14ac:dyDescent="0.4">
      <c r="C430" s="28"/>
      <c r="D430" s="22"/>
      <c r="K430" s="26"/>
      <c r="L430" s="37"/>
      <c r="M430" s="38"/>
      <c r="N430" s="45"/>
      <c r="O430" s="38"/>
    </row>
    <row r="431" spans="3:15" ht="17" x14ac:dyDescent="0.4">
      <c r="C431" s="28"/>
      <c r="D431" s="22"/>
      <c r="K431" s="26"/>
      <c r="L431" s="37"/>
      <c r="M431" s="38"/>
      <c r="N431" s="45"/>
      <c r="O431" s="38"/>
    </row>
    <row r="432" spans="3:15" ht="17" x14ac:dyDescent="0.4">
      <c r="C432" s="28"/>
      <c r="D432" s="22"/>
      <c r="K432" s="26"/>
      <c r="L432" s="37"/>
      <c r="M432" s="38"/>
      <c r="N432" s="45"/>
      <c r="O432" s="38"/>
    </row>
    <row r="433" spans="3:15" ht="17" x14ac:dyDescent="0.4">
      <c r="C433" s="28"/>
      <c r="D433" s="22"/>
      <c r="K433" s="26"/>
      <c r="L433" s="37"/>
      <c r="M433" s="38"/>
      <c r="N433" s="45"/>
      <c r="O433" s="38"/>
    </row>
    <row r="434" spans="3:15" ht="17" x14ac:dyDescent="0.4">
      <c r="C434" s="28"/>
      <c r="D434" s="22"/>
      <c r="K434" s="26"/>
      <c r="L434" s="37"/>
      <c r="M434" s="38"/>
      <c r="N434" s="45"/>
      <c r="O434" s="38"/>
    </row>
    <row r="435" spans="3:15" ht="17" x14ac:dyDescent="0.4">
      <c r="C435" s="28"/>
      <c r="D435" s="22"/>
      <c r="K435" s="26"/>
      <c r="L435" s="37"/>
      <c r="M435" s="38"/>
      <c r="N435" s="45"/>
      <c r="O435" s="38"/>
    </row>
    <row r="436" spans="3:15" ht="17" x14ac:dyDescent="0.4">
      <c r="C436" s="28"/>
      <c r="D436" s="22"/>
      <c r="K436" s="26"/>
      <c r="L436" s="37"/>
      <c r="M436" s="38"/>
      <c r="N436" s="45"/>
      <c r="O436" s="38"/>
    </row>
    <row r="437" spans="3:15" ht="17" x14ac:dyDescent="0.4">
      <c r="C437" s="28"/>
      <c r="D437" s="22"/>
      <c r="K437" s="26"/>
      <c r="L437" s="37"/>
      <c r="M437" s="38"/>
      <c r="N437" s="45"/>
      <c r="O437" s="38"/>
    </row>
    <row r="438" spans="3:15" ht="17" x14ac:dyDescent="0.4">
      <c r="C438" s="28"/>
      <c r="D438" s="22"/>
      <c r="K438" s="26"/>
      <c r="L438" s="37"/>
      <c r="M438" s="38"/>
      <c r="N438" s="45"/>
      <c r="O438" s="38"/>
    </row>
    <row r="439" spans="3:15" ht="17" x14ac:dyDescent="0.4">
      <c r="C439" s="28"/>
      <c r="D439" s="22"/>
      <c r="K439" s="26"/>
      <c r="L439" s="37"/>
      <c r="M439" s="38"/>
      <c r="N439" s="45"/>
      <c r="O439" s="38"/>
    </row>
    <row r="440" spans="3:15" ht="17" x14ac:dyDescent="0.4">
      <c r="C440" s="28"/>
      <c r="D440" s="22"/>
      <c r="K440" s="26"/>
      <c r="L440" s="37"/>
      <c r="M440" s="38"/>
      <c r="N440" s="45"/>
      <c r="O440" s="38"/>
    </row>
    <row r="441" spans="3:15" ht="17" x14ac:dyDescent="0.4">
      <c r="C441" s="28"/>
      <c r="D441" s="22"/>
      <c r="K441" s="26"/>
      <c r="L441" s="37"/>
      <c r="M441" s="38"/>
      <c r="N441" s="45"/>
      <c r="O441" s="38"/>
    </row>
    <row r="442" spans="3:15" ht="17" x14ac:dyDescent="0.4">
      <c r="C442" s="28"/>
      <c r="D442" s="22"/>
      <c r="K442" s="26"/>
      <c r="L442" s="37"/>
      <c r="M442" s="38"/>
      <c r="N442" s="45"/>
      <c r="O442" s="38"/>
    </row>
    <row r="443" spans="3:15" ht="17" x14ac:dyDescent="0.4">
      <c r="C443" s="28"/>
      <c r="D443" s="22"/>
      <c r="K443" s="26"/>
      <c r="L443" s="37"/>
      <c r="M443" s="38"/>
      <c r="N443" s="45"/>
      <c r="O443" s="38"/>
    </row>
    <row r="444" spans="3:15" ht="17" x14ac:dyDescent="0.4">
      <c r="C444" s="28"/>
      <c r="D444" s="22"/>
      <c r="K444" s="26"/>
      <c r="L444" s="37"/>
      <c r="M444" s="38"/>
      <c r="N444" s="45"/>
      <c r="O444" s="38"/>
    </row>
    <row r="445" spans="3:15" ht="17" x14ac:dyDescent="0.4">
      <c r="C445" s="28"/>
      <c r="D445" s="22"/>
      <c r="K445" s="26"/>
      <c r="L445" s="37"/>
      <c r="M445" s="38"/>
      <c r="N445" s="45"/>
      <c r="O445" s="38"/>
    </row>
    <row r="446" spans="3:15" ht="17" x14ac:dyDescent="0.4">
      <c r="C446" s="28"/>
      <c r="D446" s="22"/>
      <c r="K446" s="26"/>
      <c r="L446" s="37"/>
      <c r="M446" s="38"/>
      <c r="N446" s="45"/>
      <c r="O446" s="38"/>
    </row>
    <row r="447" spans="3:15" ht="17" x14ac:dyDescent="0.4">
      <c r="C447" s="28"/>
      <c r="D447" s="22"/>
      <c r="K447" s="26"/>
      <c r="L447" s="37"/>
      <c r="M447" s="38"/>
      <c r="N447" s="45"/>
      <c r="O447" s="38"/>
    </row>
    <row r="448" spans="3:15" ht="17" x14ac:dyDescent="0.4">
      <c r="C448" s="28"/>
      <c r="D448" s="22"/>
      <c r="K448" s="26"/>
      <c r="L448" s="37"/>
      <c r="M448" s="38"/>
      <c r="N448" s="45"/>
      <c r="O448" s="38"/>
    </row>
    <row r="449" spans="3:15" ht="17" x14ac:dyDescent="0.4">
      <c r="C449" s="28"/>
      <c r="D449" s="22"/>
      <c r="K449" s="26"/>
      <c r="L449" s="37"/>
      <c r="M449" s="38"/>
      <c r="N449" s="45"/>
      <c r="O449" s="38"/>
    </row>
    <row r="450" spans="3:15" ht="17" x14ac:dyDescent="0.4">
      <c r="C450" s="28"/>
      <c r="D450" s="22"/>
      <c r="K450" s="26"/>
      <c r="L450" s="37"/>
      <c r="M450" s="38"/>
      <c r="N450" s="45"/>
      <c r="O450" s="38"/>
    </row>
    <row r="451" spans="3:15" ht="17" x14ac:dyDescent="0.4">
      <c r="C451" s="28"/>
      <c r="D451" s="22"/>
      <c r="K451" s="26"/>
      <c r="L451" s="37"/>
      <c r="M451" s="38"/>
      <c r="N451" s="45"/>
      <c r="O451" s="38"/>
    </row>
    <row r="452" spans="3:15" ht="17" x14ac:dyDescent="0.4">
      <c r="C452" s="28"/>
      <c r="D452" s="22"/>
      <c r="K452" s="26"/>
      <c r="L452" s="37"/>
      <c r="M452" s="38"/>
      <c r="N452" s="45"/>
      <c r="O452" s="38"/>
    </row>
    <row r="453" spans="3:15" ht="17" x14ac:dyDescent="0.4">
      <c r="C453" s="28"/>
      <c r="D453" s="22"/>
      <c r="K453" s="26"/>
      <c r="L453" s="37"/>
      <c r="M453" s="38"/>
      <c r="N453" s="45"/>
      <c r="O453" s="38"/>
    </row>
    <row r="454" spans="3:15" ht="17" x14ac:dyDescent="0.4">
      <c r="C454" s="28"/>
      <c r="D454" s="22"/>
      <c r="K454" s="26"/>
      <c r="L454" s="37"/>
      <c r="M454" s="38"/>
      <c r="N454" s="45"/>
      <c r="O454" s="38"/>
    </row>
    <row r="455" spans="3:15" ht="17" x14ac:dyDescent="0.4">
      <c r="C455" s="28"/>
      <c r="D455" s="22"/>
      <c r="K455" s="26"/>
      <c r="L455" s="37"/>
      <c r="M455" s="38"/>
      <c r="N455" s="45"/>
      <c r="O455" s="38"/>
    </row>
    <row r="456" spans="3:15" ht="17" x14ac:dyDescent="0.4">
      <c r="C456" s="28"/>
      <c r="D456" s="22"/>
      <c r="K456" s="26"/>
      <c r="L456" s="37"/>
      <c r="M456" s="38"/>
      <c r="N456" s="45"/>
      <c r="O456" s="38"/>
    </row>
    <row r="457" spans="3:15" ht="17" x14ac:dyDescent="0.4">
      <c r="C457" s="28"/>
      <c r="D457" s="22"/>
      <c r="K457" s="26"/>
      <c r="L457" s="37"/>
      <c r="M457" s="38"/>
      <c r="N457" s="45"/>
      <c r="O457" s="38"/>
    </row>
    <row r="458" spans="3:15" ht="17" x14ac:dyDescent="0.4">
      <c r="C458" s="28"/>
      <c r="D458" s="22"/>
      <c r="K458" s="26"/>
      <c r="L458" s="37"/>
      <c r="M458" s="38"/>
      <c r="N458" s="45"/>
      <c r="O458" s="38"/>
    </row>
    <row r="459" spans="3:15" ht="17" x14ac:dyDescent="0.4">
      <c r="C459" s="28"/>
      <c r="D459" s="22"/>
      <c r="K459" s="26"/>
      <c r="L459" s="37"/>
      <c r="M459" s="38"/>
      <c r="N459" s="45"/>
      <c r="O459" s="38"/>
    </row>
    <row r="460" spans="3:15" ht="17" x14ac:dyDescent="0.4">
      <c r="C460" s="28"/>
      <c r="D460" s="22"/>
      <c r="K460" s="26"/>
      <c r="L460" s="37"/>
      <c r="M460" s="38"/>
      <c r="N460" s="45"/>
      <c r="O460" s="38"/>
    </row>
    <row r="461" spans="3:15" ht="17" x14ac:dyDescent="0.4">
      <c r="C461" s="28"/>
      <c r="D461" s="22"/>
      <c r="K461" s="26"/>
      <c r="L461" s="37"/>
      <c r="M461" s="38"/>
      <c r="N461" s="45"/>
      <c r="O461" s="38"/>
    </row>
    <row r="462" spans="3:15" ht="17" x14ac:dyDescent="0.4">
      <c r="C462" s="28"/>
      <c r="D462" s="22"/>
      <c r="K462" s="26"/>
      <c r="L462" s="37"/>
      <c r="M462" s="38"/>
      <c r="N462" s="45"/>
      <c r="O462" s="38"/>
    </row>
    <row r="463" spans="3:15" ht="17" x14ac:dyDescent="0.4">
      <c r="C463" s="28"/>
      <c r="D463" s="22"/>
      <c r="K463" s="26"/>
      <c r="L463" s="37"/>
      <c r="M463" s="38"/>
      <c r="N463" s="45"/>
      <c r="O463" s="38"/>
    </row>
    <row r="464" spans="3:15" ht="17" x14ac:dyDescent="0.4">
      <c r="C464" s="28"/>
      <c r="D464" s="22"/>
      <c r="K464" s="26"/>
      <c r="L464" s="37"/>
      <c r="M464" s="38"/>
      <c r="N464" s="45"/>
      <c r="O464" s="38"/>
    </row>
    <row r="465" spans="3:15" ht="17" x14ac:dyDescent="0.4">
      <c r="C465" s="28"/>
      <c r="D465" s="22"/>
      <c r="K465" s="26"/>
      <c r="L465" s="37"/>
      <c r="M465" s="38"/>
      <c r="N465" s="45"/>
      <c r="O465" s="38"/>
    </row>
    <row r="466" spans="3:15" ht="17" x14ac:dyDescent="0.4">
      <c r="C466" s="28"/>
      <c r="D466" s="22"/>
      <c r="K466" s="26"/>
      <c r="L466" s="37"/>
      <c r="M466" s="38"/>
      <c r="N466" s="45"/>
      <c r="O466" s="38"/>
    </row>
    <row r="467" spans="3:15" ht="17" x14ac:dyDescent="0.4">
      <c r="C467" s="28"/>
      <c r="D467" s="22"/>
      <c r="K467" s="26"/>
      <c r="L467" s="37"/>
      <c r="M467" s="38"/>
      <c r="N467" s="45"/>
      <c r="O467" s="38"/>
    </row>
    <row r="468" spans="3:15" ht="17" x14ac:dyDescent="0.4">
      <c r="C468" s="28"/>
      <c r="D468" s="22"/>
      <c r="K468" s="26"/>
      <c r="L468" s="37"/>
      <c r="M468" s="38"/>
      <c r="N468" s="45"/>
      <c r="O468" s="38"/>
    </row>
    <row r="469" spans="3:15" ht="17" x14ac:dyDescent="0.4">
      <c r="C469" s="28"/>
      <c r="D469" s="22"/>
      <c r="K469" s="26"/>
      <c r="L469" s="37"/>
      <c r="M469" s="38"/>
      <c r="N469" s="45"/>
      <c r="O469" s="38"/>
    </row>
    <row r="470" spans="3:15" ht="17" x14ac:dyDescent="0.4">
      <c r="C470" s="28"/>
      <c r="D470" s="22"/>
      <c r="K470" s="26"/>
      <c r="L470" s="37"/>
      <c r="M470" s="38"/>
      <c r="N470" s="45"/>
      <c r="O470" s="38"/>
    </row>
    <row r="471" spans="3:15" ht="17" x14ac:dyDescent="0.4">
      <c r="C471" s="28"/>
      <c r="D471" s="22"/>
      <c r="K471" s="26"/>
      <c r="L471" s="37"/>
      <c r="M471" s="38"/>
      <c r="N471" s="45"/>
      <c r="O471" s="38"/>
    </row>
    <row r="472" spans="3:15" ht="17" x14ac:dyDescent="0.4">
      <c r="C472" s="28"/>
      <c r="D472" s="22"/>
      <c r="K472" s="26"/>
      <c r="L472" s="37"/>
      <c r="M472" s="38"/>
      <c r="N472" s="45"/>
      <c r="O472" s="38"/>
    </row>
    <row r="473" spans="3:15" ht="17" x14ac:dyDescent="0.4">
      <c r="C473" s="28"/>
      <c r="D473" s="22"/>
      <c r="K473" s="26"/>
      <c r="L473" s="37"/>
      <c r="M473" s="38"/>
      <c r="N473" s="45"/>
      <c r="O473" s="38"/>
    </row>
    <row r="474" spans="3:15" ht="17" x14ac:dyDescent="0.4">
      <c r="C474" s="28"/>
      <c r="D474" s="22"/>
      <c r="K474" s="26"/>
      <c r="L474" s="37"/>
      <c r="M474" s="38"/>
      <c r="N474" s="45"/>
      <c r="O474" s="38"/>
    </row>
    <row r="475" spans="3:15" ht="17" x14ac:dyDescent="0.4">
      <c r="C475" s="28"/>
      <c r="D475" s="22"/>
      <c r="K475" s="26"/>
      <c r="L475" s="37"/>
      <c r="M475" s="38"/>
      <c r="N475" s="45"/>
      <c r="O475" s="38"/>
    </row>
    <row r="476" spans="3:15" ht="17" x14ac:dyDescent="0.4">
      <c r="C476" s="28"/>
      <c r="D476" s="22"/>
      <c r="K476" s="26"/>
      <c r="L476" s="37"/>
      <c r="M476" s="38"/>
      <c r="N476" s="45"/>
      <c r="O476" s="38"/>
    </row>
    <row r="477" spans="3:15" ht="17" x14ac:dyDescent="0.4">
      <c r="C477" s="28"/>
      <c r="D477" s="22"/>
      <c r="K477" s="26"/>
      <c r="L477" s="37"/>
      <c r="M477" s="38"/>
      <c r="N477" s="45"/>
      <c r="O477" s="38"/>
    </row>
    <row r="478" spans="3:15" ht="17" x14ac:dyDescent="0.4">
      <c r="C478" s="28"/>
      <c r="D478" s="22"/>
      <c r="K478" s="26"/>
      <c r="L478" s="37"/>
      <c r="M478" s="38"/>
      <c r="N478" s="45"/>
      <c r="O478" s="38"/>
    </row>
    <row r="479" spans="3:15" ht="17" x14ac:dyDescent="0.4">
      <c r="C479" s="28"/>
      <c r="D479" s="22"/>
      <c r="K479" s="26"/>
      <c r="L479" s="37"/>
      <c r="M479" s="38"/>
      <c r="N479" s="45"/>
      <c r="O479" s="38"/>
    </row>
    <row r="480" spans="3:15" ht="17" x14ac:dyDescent="0.4">
      <c r="C480" s="28"/>
      <c r="D480" s="22"/>
      <c r="K480" s="26"/>
      <c r="L480" s="37"/>
      <c r="M480" s="38"/>
      <c r="N480" s="45"/>
      <c r="O480" s="38"/>
    </row>
    <row r="481" spans="3:15" ht="17" x14ac:dyDescent="0.4">
      <c r="C481" s="28"/>
      <c r="D481" s="22"/>
      <c r="K481" s="26"/>
      <c r="L481" s="37"/>
      <c r="M481" s="38"/>
      <c r="N481" s="45"/>
      <c r="O481" s="38"/>
    </row>
    <row r="482" spans="3:15" ht="17" x14ac:dyDescent="0.4">
      <c r="C482" s="28"/>
      <c r="D482" s="22"/>
      <c r="K482" s="26"/>
      <c r="L482" s="37"/>
      <c r="M482" s="38"/>
      <c r="N482" s="45"/>
      <c r="O482" s="38"/>
    </row>
    <row r="483" spans="3:15" ht="17" x14ac:dyDescent="0.4">
      <c r="C483" s="28"/>
      <c r="D483" s="22"/>
      <c r="K483" s="26"/>
      <c r="L483" s="37"/>
      <c r="M483" s="38"/>
      <c r="N483" s="45"/>
      <c r="O483" s="38"/>
    </row>
    <row r="484" spans="3:15" ht="17" x14ac:dyDescent="0.4">
      <c r="C484" s="28"/>
      <c r="D484" s="22"/>
      <c r="K484" s="26"/>
      <c r="L484" s="37"/>
      <c r="M484" s="38"/>
      <c r="N484" s="45"/>
      <c r="O484" s="38"/>
    </row>
    <row r="485" spans="3:15" ht="17" x14ac:dyDescent="0.4">
      <c r="C485" s="28"/>
      <c r="D485" s="22"/>
      <c r="K485" s="26"/>
      <c r="L485" s="37"/>
      <c r="M485" s="38"/>
      <c r="N485" s="45"/>
      <c r="O485" s="38"/>
    </row>
    <row r="486" spans="3:15" ht="17" x14ac:dyDescent="0.4">
      <c r="C486" s="28"/>
      <c r="D486" s="22"/>
      <c r="K486" s="26"/>
      <c r="L486" s="37"/>
      <c r="M486" s="38"/>
      <c r="N486" s="45"/>
      <c r="O486" s="38"/>
    </row>
    <row r="487" spans="3:15" ht="17" x14ac:dyDescent="0.4">
      <c r="C487" s="28"/>
      <c r="D487" s="22"/>
      <c r="K487" s="26"/>
      <c r="L487" s="37"/>
      <c r="M487" s="38"/>
      <c r="N487" s="45"/>
      <c r="O487" s="38"/>
    </row>
    <row r="488" spans="3:15" ht="17" x14ac:dyDescent="0.4">
      <c r="C488" s="28"/>
      <c r="D488" s="22"/>
      <c r="K488" s="26"/>
      <c r="L488" s="37"/>
      <c r="M488" s="38"/>
      <c r="N488" s="45"/>
      <c r="O488" s="38"/>
    </row>
    <row r="489" spans="3:15" ht="17" x14ac:dyDescent="0.4">
      <c r="C489" s="28"/>
      <c r="D489" s="22"/>
      <c r="K489" s="26"/>
      <c r="L489" s="37"/>
      <c r="M489" s="38"/>
      <c r="N489" s="45"/>
      <c r="O489" s="38"/>
    </row>
    <row r="490" spans="3:15" ht="17" x14ac:dyDescent="0.4">
      <c r="C490" s="28"/>
      <c r="D490" s="22"/>
      <c r="K490" s="26"/>
      <c r="L490" s="37"/>
      <c r="M490" s="38"/>
      <c r="N490" s="45"/>
      <c r="O490" s="38"/>
    </row>
    <row r="491" spans="3:15" ht="17" x14ac:dyDescent="0.4">
      <c r="C491" s="28"/>
      <c r="D491" s="22"/>
      <c r="K491" s="26"/>
      <c r="L491" s="37"/>
      <c r="M491" s="38"/>
      <c r="N491" s="45"/>
      <c r="O491" s="38"/>
    </row>
    <row r="492" spans="3:15" ht="17" x14ac:dyDescent="0.4">
      <c r="C492" s="28"/>
      <c r="D492" s="22"/>
      <c r="K492" s="26"/>
      <c r="L492" s="37"/>
      <c r="M492" s="38"/>
      <c r="N492" s="45"/>
      <c r="O492" s="38"/>
    </row>
    <row r="493" spans="3:15" ht="17" x14ac:dyDescent="0.4">
      <c r="C493" s="28"/>
      <c r="D493" s="22"/>
      <c r="K493" s="26"/>
      <c r="L493" s="37"/>
      <c r="M493" s="38"/>
      <c r="N493" s="45"/>
      <c r="O493" s="38"/>
    </row>
    <row r="494" spans="3:15" ht="17" x14ac:dyDescent="0.4">
      <c r="C494" s="28"/>
      <c r="D494" s="22"/>
      <c r="K494" s="26"/>
      <c r="L494" s="37"/>
      <c r="M494" s="38"/>
      <c r="N494" s="45"/>
      <c r="O494" s="38"/>
    </row>
    <row r="495" spans="3:15" ht="17" x14ac:dyDescent="0.4">
      <c r="C495" s="28"/>
      <c r="D495" s="22"/>
      <c r="K495" s="26"/>
      <c r="L495" s="37"/>
      <c r="M495" s="38"/>
      <c r="N495" s="45"/>
      <c r="O495" s="38"/>
    </row>
    <row r="496" spans="3:15" ht="17" x14ac:dyDescent="0.4">
      <c r="C496" s="28"/>
      <c r="D496" s="22"/>
      <c r="K496" s="26"/>
      <c r="L496" s="37"/>
      <c r="M496" s="38"/>
      <c r="N496" s="45"/>
      <c r="O496" s="38"/>
    </row>
    <row r="497" spans="3:15" ht="17" x14ac:dyDescent="0.4">
      <c r="C497" s="28"/>
      <c r="D497" s="22"/>
      <c r="K497" s="26"/>
      <c r="L497" s="37"/>
      <c r="M497" s="38"/>
      <c r="N497" s="45"/>
      <c r="O497" s="38"/>
    </row>
    <row r="498" spans="3:15" ht="17" x14ac:dyDescent="0.4">
      <c r="C498" s="28"/>
      <c r="D498" s="22"/>
      <c r="K498" s="26"/>
      <c r="L498" s="37"/>
      <c r="M498" s="38"/>
      <c r="N498" s="45"/>
      <c r="O498" s="38"/>
    </row>
    <row r="499" spans="3:15" ht="17" x14ac:dyDescent="0.4">
      <c r="C499" s="28"/>
      <c r="D499" s="22"/>
      <c r="K499" s="26"/>
      <c r="L499" s="37"/>
      <c r="M499" s="38"/>
      <c r="N499" s="45"/>
      <c r="O499" s="38"/>
    </row>
    <row r="500" spans="3:15" ht="17" x14ac:dyDescent="0.4">
      <c r="C500" s="28"/>
      <c r="D500" s="22"/>
      <c r="K500" s="26"/>
      <c r="L500" s="37"/>
      <c r="M500" s="38"/>
      <c r="N500" s="45"/>
      <c r="O500" s="38"/>
    </row>
    <row r="501" spans="3:15" ht="17" x14ac:dyDescent="0.4">
      <c r="C501" s="28"/>
      <c r="D501" s="22"/>
      <c r="K501" s="26"/>
      <c r="L501" s="37"/>
      <c r="M501" s="38"/>
      <c r="N501" s="45"/>
      <c r="O501" s="38"/>
    </row>
    <row r="502" spans="3:15" ht="17" x14ac:dyDescent="0.4">
      <c r="C502" s="28"/>
      <c r="D502" s="22"/>
      <c r="K502" s="26"/>
      <c r="L502" s="37"/>
      <c r="M502" s="38"/>
      <c r="N502" s="45"/>
      <c r="O502" s="38"/>
    </row>
    <row r="503" spans="3:15" ht="17" x14ac:dyDescent="0.4">
      <c r="C503" s="28"/>
      <c r="D503" s="22"/>
      <c r="K503" s="26"/>
      <c r="L503" s="37"/>
      <c r="M503" s="38"/>
      <c r="N503" s="45"/>
      <c r="O503" s="38"/>
    </row>
    <row r="504" spans="3:15" ht="17" x14ac:dyDescent="0.4">
      <c r="C504" s="28"/>
      <c r="D504" s="22"/>
      <c r="K504" s="26"/>
      <c r="L504" s="37"/>
      <c r="M504" s="38"/>
      <c r="N504" s="45"/>
      <c r="O504" s="38"/>
    </row>
    <row r="505" spans="3:15" ht="17" x14ac:dyDescent="0.4">
      <c r="C505" s="28"/>
      <c r="D505" s="22"/>
      <c r="K505" s="26"/>
      <c r="L505" s="37"/>
      <c r="M505" s="38"/>
      <c r="N505" s="45"/>
      <c r="O505" s="38"/>
    </row>
    <row r="506" spans="3:15" ht="17" x14ac:dyDescent="0.4">
      <c r="C506" s="28"/>
      <c r="D506" s="22"/>
      <c r="K506" s="26"/>
      <c r="L506" s="37"/>
      <c r="M506" s="38"/>
      <c r="N506" s="45"/>
      <c r="O506" s="38"/>
    </row>
    <row r="507" spans="3:15" ht="17" x14ac:dyDescent="0.4">
      <c r="C507" s="28"/>
      <c r="D507" s="22"/>
      <c r="K507" s="26"/>
      <c r="L507" s="37"/>
      <c r="M507" s="38"/>
      <c r="N507" s="45"/>
      <c r="O507" s="38"/>
    </row>
    <row r="508" spans="3:15" ht="17" x14ac:dyDescent="0.4">
      <c r="C508" s="28"/>
      <c r="D508" s="22"/>
      <c r="K508" s="26"/>
      <c r="L508" s="37"/>
      <c r="M508" s="38"/>
      <c r="N508" s="45"/>
      <c r="O508" s="38"/>
    </row>
    <row r="509" spans="3:15" ht="17" x14ac:dyDescent="0.4">
      <c r="C509" s="28"/>
      <c r="D509" s="22"/>
      <c r="K509" s="26"/>
      <c r="L509" s="37"/>
      <c r="M509" s="38"/>
      <c r="N509" s="45"/>
      <c r="O509" s="38"/>
    </row>
    <row r="510" spans="3:15" ht="17" x14ac:dyDescent="0.4">
      <c r="C510" s="28"/>
      <c r="D510" s="22"/>
      <c r="K510" s="26"/>
      <c r="L510" s="37"/>
      <c r="M510" s="38"/>
      <c r="N510" s="45"/>
      <c r="O510" s="38"/>
    </row>
    <row r="511" spans="3:15" ht="17" x14ac:dyDescent="0.4">
      <c r="C511" s="28"/>
      <c r="D511" s="22"/>
      <c r="K511" s="26"/>
      <c r="L511" s="37"/>
      <c r="M511" s="38"/>
      <c r="N511" s="45"/>
      <c r="O511" s="38"/>
    </row>
    <row r="512" spans="3:15" ht="17" x14ac:dyDescent="0.4">
      <c r="C512" s="28"/>
      <c r="D512" s="22"/>
      <c r="K512" s="26"/>
      <c r="L512" s="37"/>
      <c r="M512" s="38"/>
      <c r="N512" s="45"/>
      <c r="O512" s="38"/>
    </row>
    <row r="513" spans="3:15" ht="17" x14ac:dyDescent="0.4">
      <c r="C513" s="28"/>
      <c r="D513" s="22"/>
      <c r="K513" s="26"/>
      <c r="L513" s="37"/>
      <c r="M513" s="38"/>
      <c r="N513" s="45"/>
      <c r="O513" s="38"/>
    </row>
    <row r="514" spans="3:15" ht="17" x14ac:dyDescent="0.4">
      <c r="C514" s="28"/>
      <c r="D514" s="22"/>
      <c r="K514" s="26"/>
      <c r="L514" s="37"/>
      <c r="M514" s="38"/>
      <c r="N514" s="45"/>
      <c r="O514" s="38"/>
    </row>
    <row r="515" spans="3:15" ht="17" x14ac:dyDescent="0.4">
      <c r="C515" s="28"/>
      <c r="D515" s="22"/>
      <c r="K515" s="26"/>
      <c r="L515" s="37"/>
      <c r="M515" s="38"/>
      <c r="N515" s="45"/>
      <c r="O515" s="38"/>
    </row>
    <row r="516" spans="3:15" ht="17" x14ac:dyDescent="0.4">
      <c r="C516" s="28"/>
      <c r="D516" s="22"/>
      <c r="K516" s="26"/>
      <c r="L516" s="37"/>
      <c r="M516" s="38"/>
      <c r="N516" s="45"/>
      <c r="O516" s="38"/>
    </row>
    <row r="517" spans="3:15" ht="17" x14ac:dyDescent="0.4">
      <c r="C517" s="28"/>
      <c r="D517" s="22"/>
      <c r="K517" s="26"/>
      <c r="L517" s="37"/>
      <c r="M517" s="38"/>
      <c r="N517" s="45"/>
      <c r="O517" s="38"/>
    </row>
    <row r="518" spans="3:15" ht="17" x14ac:dyDescent="0.4">
      <c r="C518" s="28"/>
      <c r="D518" s="22"/>
      <c r="K518" s="26"/>
      <c r="L518" s="37"/>
      <c r="M518" s="38"/>
      <c r="N518" s="45"/>
      <c r="O518" s="38"/>
    </row>
    <row r="519" spans="3:15" ht="17" x14ac:dyDescent="0.4">
      <c r="C519" s="28"/>
      <c r="D519" s="22"/>
      <c r="K519" s="26"/>
      <c r="L519" s="37"/>
      <c r="M519" s="38"/>
      <c r="N519" s="45"/>
      <c r="O519" s="38"/>
    </row>
    <row r="520" spans="3:15" ht="17" x14ac:dyDescent="0.4">
      <c r="C520" s="28"/>
      <c r="D520" s="22"/>
      <c r="K520" s="26"/>
      <c r="L520" s="37"/>
      <c r="M520" s="38"/>
      <c r="N520" s="45"/>
      <c r="O520" s="38"/>
    </row>
    <row r="521" spans="3:15" ht="17" x14ac:dyDescent="0.4">
      <c r="C521" s="28"/>
      <c r="D521" s="22"/>
      <c r="K521" s="26"/>
      <c r="L521" s="37"/>
      <c r="M521" s="38"/>
      <c r="N521" s="45"/>
      <c r="O521" s="38"/>
    </row>
    <row r="522" spans="3:15" ht="17" x14ac:dyDescent="0.4">
      <c r="C522" s="28"/>
      <c r="D522" s="22"/>
      <c r="K522" s="26"/>
      <c r="L522" s="37"/>
      <c r="M522" s="38"/>
      <c r="N522" s="45"/>
      <c r="O522" s="38"/>
    </row>
    <row r="523" spans="3:15" ht="17" x14ac:dyDescent="0.4">
      <c r="C523" s="28"/>
      <c r="D523" s="22"/>
      <c r="K523" s="26"/>
      <c r="L523" s="37"/>
      <c r="M523" s="38"/>
      <c r="N523" s="45"/>
      <c r="O523" s="38"/>
    </row>
    <row r="524" spans="3:15" ht="17" x14ac:dyDescent="0.4">
      <c r="C524" s="28"/>
      <c r="D524" s="22"/>
      <c r="K524" s="26"/>
      <c r="L524" s="37"/>
      <c r="M524" s="38"/>
      <c r="N524" s="45"/>
      <c r="O524" s="38"/>
    </row>
    <row r="525" spans="3:15" ht="17" x14ac:dyDescent="0.4">
      <c r="C525" s="28"/>
      <c r="D525" s="22"/>
      <c r="K525" s="26"/>
      <c r="L525" s="37"/>
      <c r="M525" s="38"/>
      <c r="N525" s="45"/>
      <c r="O525" s="38"/>
    </row>
    <row r="526" spans="3:15" ht="17" x14ac:dyDescent="0.4">
      <c r="C526" s="28"/>
      <c r="D526" s="22"/>
      <c r="K526" s="26"/>
      <c r="L526" s="37"/>
      <c r="M526" s="38"/>
      <c r="N526" s="45"/>
      <c r="O526" s="38"/>
    </row>
    <row r="527" spans="3:15" ht="17" x14ac:dyDescent="0.4">
      <c r="C527" s="28"/>
      <c r="D527" s="22"/>
      <c r="K527" s="26"/>
      <c r="L527" s="37"/>
      <c r="M527" s="38"/>
      <c r="N527" s="45"/>
      <c r="O527" s="38"/>
    </row>
    <row r="528" spans="3:15" ht="17" x14ac:dyDescent="0.4">
      <c r="C528" s="28"/>
      <c r="D528" s="22"/>
      <c r="K528" s="26"/>
      <c r="L528" s="37"/>
      <c r="M528" s="38"/>
      <c r="N528" s="45"/>
      <c r="O528" s="38"/>
    </row>
    <row r="529" spans="3:15" ht="17" x14ac:dyDescent="0.4">
      <c r="C529" s="28"/>
      <c r="D529" s="22"/>
      <c r="K529" s="26"/>
      <c r="L529" s="37"/>
      <c r="M529" s="38"/>
      <c r="N529" s="45"/>
      <c r="O529" s="38"/>
    </row>
    <row r="530" spans="3:15" ht="17" x14ac:dyDescent="0.4">
      <c r="C530" s="28"/>
      <c r="D530" s="22"/>
      <c r="K530" s="26"/>
      <c r="L530" s="37"/>
      <c r="M530" s="38"/>
      <c r="N530" s="45"/>
      <c r="O530" s="38"/>
    </row>
    <row r="531" spans="3:15" ht="17" x14ac:dyDescent="0.4">
      <c r="C531" s="28"/>
      <c r="D531" s="22"/>
      <c r="K531" s="26"/>
      <c r="L531" s="37"/>
      <c r="M531" s="38"/>
      <c r="N531" s="45"/>
      <c r="O531" s="38"/>
    </row>
    <row r="532" spans="3:15" ht="17" x14ac:dyDescent="0.4">
      <c r="C532" s="28"/>
      <c r="D532" s="22"/>
      <c r="K532" s="26"/>
      <c r="L532" s="37"/>
      <c r="M532" s="38"/>
      <c r="N532" s="45"/>
      <c r="O532" s="38"/>
    </row>
    <row r="533" spans="3:15" ht="17" x14ac:dyDescent="0.4">
      <c r="C533" s="28"/>
      <c r="D533" s="22"/>
      <c r="K533" s="26"/>
      <c r="L533" s="37"/>
      <c r="M533" s="38"/>
      <c r="N533" s="45"/>
      <c r="O533" s="38"/>
    </row>
    <row r="534" spans="3:15" ht="17" x14ac:dyDescent="0.4">
      <c r="C534" s="28"/>
      <c r="D534" s="22"/>
      <c r="K534" s="26"/>
      <c r="L534" s="37"/>
      <c r="M534" s="38"/>
      <c r="N534" s="45"/>
      <c r="O534" s="38"/>
    </row>
    <row r="535" spans="3:15" ht="17" x14ac:dyDescent="0.4">
      <c r="C535" s="28"/>
      <c r="D535" s="22"/>
      <c r="K535" s="26"/>
      <c r="L535" s="37"/>
      <c r="M535" s="38"/>
      <c r="N535" s="45"/>
      <c r="O535" s="38"/>
    </row>
    <row r="536" spans="3:15" ht="17" x14ac:dyDescent="0.4">
      <c r="C536" s="28"/>
      <c r="D536" s="22"/>
      <c r="K536" s="26"/>
      <c r="L536" s="37"/>
      <c r="M536" s="38"/>
      <c r="N536" s="45"/>
      <c r="O536" s="38"/>
    </row>
    <row r="537" spans="3:15" ht="17" x14ac:dyDescent="0.4">
      <c r="C537" s="28"/>
      <c r="D537" s="22"/>
      <c r="K537" s="26"/>
      <c r="L537" s="37"/>
      <c r="M537" s="38"/>
      <c r="N537" s="45"/>
      <c r="O537" s="38"/>
    </row>
    <row r="538" spans="3:15" ht="17" x14ac:dyDescent="0.4">
      <c r="C538" s="28"/>
      <c r="D538" s="22"/>
      <c r="K538" s="26"/>
      <c r="L538" s="37"/>
      <c r="M538" s="38"/>
      <c r="N538" s="45"/>
      <c r="O538" s="38"/>
    </row>
    <row r="539" spans="3:15" ht="17" x14ac:dyDescent="0.4">
      <c r="C539" s="28"/>
      <c r="D539" s="22"/>
      <c r="K539" s="26"/>
      <c r="L539" s="37"/>
      <c r="M539" s="38"/>
      <c r="N539" s="45"/>
      <c r="O539" s="38"/>
    </row>
    <row r="540" spans="3:15" ht="17" x14ac:dyDescent="0.4">
      <c r="C540" s="28"/>
      <c r="D540" s="22"/>
      <c r="K540" s="26"/>
      <c r="L540" s="37"/>
      <c r="M540" s="38"/>
      <c r="N540" s="45"/>
      <c r="O540" s="38"/>
    </row>
    <row r="541" spans="3:15" ht="17" x14ac:dyDescent="0.4">
      <c r="C541" s="28"/>
      <c r="D541" s="22"/>
      <c r="K541" s="26"/>
      <c r="L541" s="37"/>
      <c r="M541" s="38"/>
      <c r="N541" s="45"/>
      <c r="O541" s="38"/>
    </row>
    <row r="542" spans="3:15" ht="17" x14ac:dyDescent="0.4">
      <c r="C542" s="28"/>
      <c r="D542" s="22"/>
      <c r="K542" s="26"/>
      <c r="L542" s="37"/>
      <c r="M542" s="38"/>
      <c r="N542" s="45"/>
      <c r="O542" s="38"/>
    </row>
    <row r="543" spans="3:15" ht="17" x14ac:dyDescent="0.4">
      <c r="C543" s="28"/>
      <c r="D543" s="22"/>
      <c r="K543" s="26"/>
      <c r="L543" s="37"/>
      <c r="M543" s="38"/>
      <c r="N543" s="45"/>
      <c r="O543" s="38"/>
    </row>
    <row r="544" spans="3:15" ht="17" x14ac:dyDescent="0.4">
      <c r="C544" s="28"/>
      <c r="D544" s="22"/>
      <c r="K544" s="26"/>
      <c r="L544" s="37"/>
      <c r="M544" s="38"/>
      <c r="N544" s="45"/>
      <c r="O544" s="38"/>
    </row>
    <row r="545" spans="3:15" ht="17" x14ac:dyDescent="0.4">
      <c r="C545" s="28"/>
      <c r="D545" s="22"/>
      <c r="K545" s="26"/>
      <c r="L545" s="37"/>
      <c r="M545" s="38"/>
      <c r="N545" s="45"/>
      <c r="O545" s="38"/>
    </row>
    <row r="546" spans="3:15" ht="17" x14ac:dyDescent="0.4">
      <c r="C546" s="28"/>
      <c r="D546" s="22"/>
      <c r="K546" s="26"/>
      <c r="L546" s="37"/>
      <c r="M546" s="38"/>
      <c r="N546" s="45"/>
      <c r="O546" s="38"/>
    </row>
    <row r="547" spans="3:15" ht="17" x14ac:dyDescent="0.4">
      <c r="C547" s="28"/>
      <c r="D547" s="22"/>
      <c r="K547" s="26"/>
      <c r="L547" s="37"/>
      <c r="M547" s="38"/>
      <c r="N547" s="45"/>
      <c r="O547" s="38"/>
    </row>
    <row r="548" spans="3:15" ht="17" x14ac:dyDescent="0.4">
      <c r="C548" s="28"/>
      <c r="D548" s="22"/>
      <c r="K548" s="26"/>
      <c r="L548" s="37"/>
      <c r="M548" s="38"/>
      <c r="N548" s="45"/>
      <c r="O548" s="38"/>
    </row>
    <row r="549" spans="3:15" ht="17" x14ac:dyDescent="0.4">
      <c r="C549" s="28"/>
      <c r="D549" s="22"/>
      <c r="K549" s="26"/>
      <c r="L549" s="37"/>
      <c r="M549" s="38"/>
      <c r="N549" s="45"/>
      <c r="O549" s="38"/>
    </row>
    <row r="550" spans="3:15" ht="17" x14ac:dyDescent="0.4">
      <c r="C550" s="28"/>
      <c r="D550" s="22"/>
      <c r="K550" s="26"/>
      <c r="L550" s="37"/>
      <c r="M550" s="38"/>
      <c r="N550" s="45"/>
      <c r="O550" s="38"/>
    </row>
    <row r="551" spans="3:15" ht="17" x14ac:dyDescent="0.4">
      <c r="C551" s="28"/>
      <c r="D551" s="22"/>
      <c r="K551" s="26"/>
      <c r="L551" s="37"/>
      <c r="M551" s="38"/>
      <c r="N551" s="45"/>
      <c r="O551" s="38"/>
    </row>
    <row r="552" spans="3:15" ht="17" x14ac:dyDescent="0.4">
      <c r="C552" s="28"/>
      <c r="D552" s="22"/>
      <c r="K552" s="26"/>
      <c r="L552" s="37"/>
      <c r="M552" s="38"/>
      <c r="N552" s="45"/>
      <c r="O552" s="38"/>
    </row>
    <row r="553" spans="3:15" ht="17" x14ac:dyDescent="0.4">
      <c r="C553" s="28"/>
      <c r="D553" s="22"/>
      <c r="K553" s="26"/>
      <c r="L553" s="37"/>
      <c r="M553" s="38"/>
      <c r="N553" s="45"/>
      <c r="O553" s="38"/>
    </row>
    <row r="554" spans="3:15" ht="17" x14ac:dyDescent="0.4">
      <c r="C554" s="28"/>
      <c r="D554" s="22"/>
      <c r="K554" s="26"/>
      <c r="L554" s="37"/>
      <c r="M554" s="38"/>
      <c r="N554" s="45"/>
      <c r="O554" s="38"/>
    </row>
    <row r="555" spans="3:15" ht="17" x14ac:dyDescent="0.4">
      <c r="C555" s="28"/>
      <c r="D555" s="22"/>
      <c r="K555" s="26"/>
      <c r="L555" s="37"/>
      <c r="M555" s="38"/>
      <c r="N555" s="45"/>
      <c r="O555" s="38"/>
    </row>
    <row r="556" spans="3:15" ht="17" x14ac:dyDescent="0.4">
      <c r="C556" s="28"/>
      <c r="D556" s="22"/>
      <c r="K556" s="26"/>
      <c r="L556" s="37"/>
      <c r="M556" s="38"/>
      <c r="N556" s="45"/>
      <c r="O556" s="38"/>
    </row>
    <row r="557" spans="3:15" ht="17" x14ac:dyDescent="0.4">
      <c r="C557" s="28"/>
      <c r="D557" s="22"/>
      <c r="K557" s="26"/>
      <c r="L557" s="37"/>
      <c r="M557" s="38"/>
      <c r="N557" s="45"/>
      <c r="O557" s="38"/>
    </row>
    <row r="558" spans="3:15" ht="17" x14ac:dyDescent="0.4">
      <c r="C558" s="28"/>
      <c r="D558" s="22"/>
      <c r="K558" s="26"/>
      <c r="L558" s="37"/>
      <c r="M558" s="38"/>
      <c r="N558" s="45"/>
      <c r="O558" s="38"/>
    </row>
    <row r="559" spans="3:15" ht="17" x14ac:dyDescent="0.4">
      <c r="C559" s="28"/>
      <c r="D559" s="22"/>
      <c r="K559" s="26"/>
      <c r="L559" s="37"/>
      <c r="M559" s="38"/>
      <c r="N559" s="45"/>
      <c r="O559" s="38"/>
    </row>
    <row r="560" spans="3:15" ht="17" x14ac:dyDescent="0.4">
      <c r="C560" s="28"/>
      <c r="D560" s="22"/>
      <c r="K560" s="26"/>
      <c r="L560" s="37"/>
      <c r="M560" s="38"/>
      <c r="N560" s="45"/>
      <c r="O560" s="38"/>
    </row>
    <row r="561" spans="3:15" ht="17" x14ac:dyDescent="0.4">
      <c r="C561" s="28"/>
      <c r="D561" s="22"/>
      <c r="K561" s="26"/>
      <c r="L561" s="37"/>
      <c r="M561" s="38"/>
      <c r="N561" s="45"/>
      <c r="O561" s="38"/>
    </row>
    <row r="562" spans="3:15" ht="17" x14ac:dyDescent="0.4">
      <c r="C562" s="28"/>
      <c r="D562" s="22"/>
      <c r="K562" s="26"/>
      <c r="L562" s="37"/>
      <c r="M562" s="38"/>
      <c r="N562" s="45"/>
      <c r="O562" s="38"/>
    </row>
    <row r="563" spans="3:15" ht="17" x14ac:dyDescent="0.4">
      <c r="C563" s="28"/>
      <c r="D563" s="22"/>
      <c r="K563" s="26"/>
      <c r="L563" s="37"/>
      <c r="M563" s="38"/>
      <c r="N563" s="45"/>
      <c r="O563" s="38"/>
    </row>
    <row r="564" spans="3:15" ht="17" x14ac:dyDescent="0.4">
      <c r="C564" s="28"/>
      <c r="D564" s="22"/>
      <c r="K564" s="26"/>
      <c r="L564" s="37"/>
      <c r="M564" s="38"/>
      <c r="N564" s="45"/>
      <c r="O564" s="38"/>
    </row>
    <row r="565" spans="3:15" ht="17" x14ac:dyDescent="0.4">
      <c r="C565" s="28"/>
      <c r="D565" s="22"/>
      <c r="K565" s="26"/>
      <c r="L565" s="37"/>
      <c r="M565" s="38"/>
      <c r="N565" s="45"/>
      <c r="O565" s="38"/>
    </row>
    <row r="566" spans="3:15" ht="17" x14ac:dyDescent="0.4">
      <c r="C566" s="28"/>
      <c r="D566" s="22"/>
      <c r="K566" s="26"/>
      <c r="L566" s="37"/>
      <c r="M566" s="38"/>
      <c r="N566" s="45"/>
      <c r="O566" s="38"/>
    </row>
    <row r="567" spans="3:15" ht="17" x14ac:dyDescent="0.4">
      <c r="C567" s="28"/>
      <c r="D567" s="22"/>
      <c r="K567" s="26"/>
      <c r="L567" s="37"/>
      <c r="M567" s="38"/>
      <c r="N567" s="45"/>
      <c r="O567" s="38"/>
    </row>
    <row r="568" spans="3:15" ht="17" x14ac:dyDescent="0.4">
      <c r="C568" s="28"/>
      <c r="D568" s="22"/>
      <c r="K568" s="26"/>
      <c r="L568" s="37"/>
      <c r="M568" s="38"/>
      <c r="N568" s="45"/>
      <c r="O568" s="38"/>
    </row>
    <row r="569" spans="3:15" ht="17" x14ac:dyDescent="0.4">
      <c r="C569" s="28"/>
      <c r="D569" s="22"/>
      <c r="K569" s="26"/>
      <c r="L569" s="37"/>
      <c r="M569" s="38"/>
      <c r="N569" s="45"/>
      <c r="O569" s="38"/>
    </row>
    <row r="570" spans="3:15" ht="17" x14ac:dyDescent="0.4">
      <c r="C570" s="28"/>
      <c r="D570" s="22"/>
      <c r="K570" s="26"/>
      <c r="L570" s="37"/>
      <c r="M570" s="38"/>
      <c r="N570" s="45"/>
      <c r="O570" s="38"/>
    </row>
    <row r="571" spans="3:15" ht="17" x14ac:dyDescent="0.4">
      <c r="C571" s="28"/>
      <c r="D571" s="22"/>
      <c r="K571" s="26"/>
      <c r="L571" s="37"/>
      <c r="M571" s="38"/>
      <c r="N571" s="45"/>
      <c r="O571" s="38"/>
    </row>
    <row r="572" spans="3:15" ht="17" x14ac:dyDescent="0.4">
      <c r="C572" s="28"/>
      <c r="D572" s="22"/>
      <c r="K572" s="26"/>
      <c r="L572" s="37"/>
      <c r="M572" s="38"/>
      <c r="N572" s="45"/>
      <c r="O572" s="38"/>
    </row>
    <row r="573" spans="3:15" ht="17" x14ac:dyDescent="0.4">
      <c r="C573" s="28"/>
      <c r="D573" s="22"/>
      <c r="K573" s="26"/>
      <c r="L573" s="37"/>
      <c r="M573" s="38"/>
      <c r="N573" s="45"/>
      <c r="O573" s="38"/>
    </row>
    <row r="574" spans="3:15" ht="17" x14ac:dyDescent="0.4">
      <c r="C574" s="28"/>
      <c r="D574" s="22"/>
      <c r="K574" s="26"/>
      <c r="L574" s="37"/>
      <c r="M574" s="38"/>
      <c r="N574" s="45"/>
      <c r="O574" s="38"/>
    </row>
    <row r="575" spans="3:15" ht="17" x14ac:dyDescent="0.4">
      <c r="C575" s="28"/>
      <c r="D575" s="22"/>
      <c r="K575" s="26"/>
      <c r="L575" s="37"/>
      <c r="M575" s="38"/>
      <c r="N575" s="45"/>
      <c r="O575" s="38"/>
    </row>
    <row r="576" spans="3:15" ht="17" x14ac:dyDescent="0.4">
      <c r="C576" s="28"/>
      <c r="D576" s="22"/>
      <c r="K576" s="26"/>
      <c r="L576" s="37"/>
      <c r="M576" s="38"/>
      <c r="N576" s="45"/>
      <c r="O576" s="38"/>
    </row>
    <row r="577" spans="3:15" ht="17" x14ac:dyDescent="0.4">
      <c r="C577" s="28"/>
      <c r="D577" s="22"/>
      <c r="K577" s="26"/>
      <c r="L577" s="37"/>
      <c r="M577" s="38"/>
      <c r="N577" s="45"/>
      <c r="O577" s="38"/>
    </row>
    <row r="578" spans="3:15" ht="17" x14ac:dyDescent="0.4">
      <c r="C578" s="28"/>
      <c r="D578" s="22"/>
      <c r="K578" s="26"/>
      <c r="L578" s="37"/>
      <c r="M578" s="38"/>
      <c r="N578" s="45"/>
      <c r="O578" s="38"/>
    </row>
    <row r="579" spans="3:15" ht="17" x14ac:dyDescent="0.4">
      <c r="C579" s="28"/>
      <c r="D579" s="22"/>
      <c r="K579" s="26"/>
      <c r="L579" s="37"/>
      <c r="M579" s="38"/>
      <c r="N579" s="45"/>
      <c r="O579" s="38"/>
    </row>
    <row r="580" spans="3:15" ht="17" x14ac:dyDescent="0.4">
      <c r="C580" s="28"/>
      <c r="D580" s="22"/>
      <c r="K580" s="26"/>
      <c r="L580" s="37"/>
      <c r="M580" s="38"/>
      <c r="N580" s="45"/>
      <c r="O580" s="38"/>
    </row>
    <row r="581" spans="3:15" ht="17" x14ac:dyDescent="0.4">
      <c r="C581" s="28"/>
      <c r="D581" s="22"/>
      <c r="K581" s="26"/>
      <c r="L581" s="37"/>
      <c r="M581" s="38"/>
      <c r="N581" s="45"/>
      <c r="O581" s="38"/>
    </row>
    <row r="582" spans="3:15" ht="17" x14ac:dyDescent="0.4">
      <c r="C582" s="28"/>
      <c r="D582" s="22"/>
      <c r="K582" s="26"/>
      <c r="L582" s="37"/>
      <c r="M582" s="38"/>
      <c r="N582" s="45"/>
      <c r="O582" s="38"/>
    </row>
    <row r="583" spans="3:15" ht="17" x14ac:dyDescent="0.4">
      <c r="C583" s="28"/>
      <c r="D583" s="22"/>
      <c r="K583" s="26"/>
      <c r="L583" s="37"/>
      <c r="M583" s="38"/>
      <c r="N583" s="45"/>
      <c r="O583" s="38"/>
    </row>
    <row r="584" spans="3:15" ht="17" x14ac:dyDescent="0.4">
      <c r="C584" s="28"/>
      <c r="D584" s="22"/>
      <c r="K584" s="26"/>
      <c r="L584" s="37"/>
      <c r="M584" s="38"/>
      <c r="N584" s="45"/>
      <c r="O584" s="38"/>
    </row>
    <row r="585" spans="3:15" ht="17" x14ac:dyDescent="0.4">
      <c r="C585" s="28"/>
      <c r="D585" s="22"/>
      <c r="K585" s="26"/>
      <c r="L585" s="37"/>
      <c r="M585" s="38"/>
      <c r="N585" s="45"/>
      <c r="O585" s="38"/>
    </row>
    <row r="586" spans="3:15" ht="17" x14ac:dyDescent="0.4">
      <c r="C586" s="28"/>
      <c r="D586" s="22"/>
      <c r="K586" s="26"/>
      <c r="L586" s="37"/>
      <c r="M586" s="38"/>
      <c r="N586" s="45"/>
      <c r="O586" s="38"/>
    </row>
    <row r="587" spans="3:15" ht="17" x14ac:dyDescent="0.4">
      <c r="C587" s="28"/>
      <c r="D587" s="22"/>
      <c r="K587" s="26"/>
      <c r="L587" s="37"/>
      <c r="M587" s="38"/>
      <c r="N587" s="45"/>
      <c r="O587" s="38"/>
    </row>
    <row r="588" spans="3:15" ht="17" x14ac:dyDescent="0.4">
      <c r="C588" s="28"/>
      <c r="D588" s="22"/>
      <c r="K588" s="26"/>
      <c r="L588" s="37"/>
      <c r="M588" s="38"/>
      <c r="N588" s="45"/>
      <c r="O588" s="38"/>
    </row>
    <row r="589" spans="3:15" ht="17" x14ac:dyDescent="0.4">
      <c r="C589" s="28"/>
      <c r="D589" s="22"/>
      <c r="K589" s="26"/>
      <c r="L589" s="37"/>
      <c r="M589" s="38"/>
      <c r="N589" s="45"/>
      <c r="O589" s="38"/>
    </row>
    <row r="590" spans="3:15" ht="17" x14ac:dyDescent="0.4">
      <c r="C590" s="28"/>
      <c r="D590" s="22"/>
      <c r="K590" s="26"/>
      <c r="L590" s="37"/>
      <c r="M590" s="38"/>
      <c r="N590" s="45"/>
      <c r="O590" s="38"/>
    </row>
    <row r="591" spans="3:15" ht="17" x14ac:dyDescent="0.4">
      <c r="C591" s="28"/>
      <c r="D591" s="22"/>
      <c r="K591" s="26"/>
      <c r="L591" s="37"/>
      <c r="M591" s="38"/>
      <c r="N591" s="45"/>
      <c r="O591" s="38"/>
    </row>
    <row r="592" spans="3:15" ht="17" x14ac:dyDescent="0.4">
      <c r="C592" s="28"/>
      <c r="D592" s="22"/>
      <c r="K592" s="26"/>
      <c r="L592" s="37"/>
      <c r="M592" s="38"/>
      <c r="N592" s="45"/>
      <c r="O592" s="38"/>
    </row>
    <row r="593" spans="3:15" ht="17" x14ac:dyDescent="0.4">
      <c r="C593" s="28"/>
      <c r="D593" s="22"/>
      <c r="K593" s="26"/>
      <c r="L593" s="37"/>
      <c r="M593" s="38"/>
      <c r="N593" s="45"/>
      <c r="O593" s="38"/>
    </row>
    <row r="594" spans="3:15" ht="17" x14ac:dyDescent="0.4">
      <c r="C594" s="28"/>
      <c r="D594" s="22"/>
      <c r="K594" s="26"/>
      <c r="L594" s="37"/>
      <c r="M594" s="38"/>
      <c r="N594" s="45"/>
      <c r="O594" s="38"/>
    </row>
    <row r="595" spans="3:15" ht="17" x14ac:dyDescent="0.4">
      <c r="C595" s="28"/>
      <c r="D595" s="22"/>
      <c r="K595" s="26"/>
      <c r="L595" s="37"/>
      <c r="M595" s="38"/>
      <c r="N595" s="45"/>
      <c r="O595" s="38"/>
    </row>
    <row r="596" spans="3:15" ht="17" x14ac:dyDescent="0.4">
      <c r="C596" s="28"/>
      <c r="D596" s="22"/>
      <c r="K596" s="26"/>
      <c r="L596" s="37"/>
      <c r="M596" s="38"/>
      <c r="N596" s="45"/>
      <c r="O596" s="38"/>
    </row>
    <row r="597" spans="3:15" ht="17" x14ac:dyDescent="0.4">
      <c r="C597" s="28"/>
      <c r="D597" s="22"/>
      <c r="K597" s="26"/>
      <c r="L597" s="37"/>
      <c r="M597" s="38"/>
      <c r="N597" s="45"/>
      <c r="O597" s="38"/>
    </row>
    <row r="598" spans="3:15" ht="17" x14ac:dyDescent="0.4">
      <c r="C598" s="28"/>
      <c r="D598" s="22"/>
      <c r="K598" s="26"/>
      <c r="L598" s="37"/>
      <c r="M598" s="38"/>
      <c r="N598" s="45"/>
      <c r="O598" s="38"/>
    </row>
    <row r="599" spans="3:15" ht="17" x14ac:dyDescent="0.4">
      <c r="C599" s="28"/>
      <c r="D599" s="22"/>
      <c r="K599" s="26"/>
      <c r="L599" s="37"/>
      <c r="M599" s="38"/>
      <c r="N599" s="45"/>
      <c r="O599" s="38"/>
    </row>
    <row r="600" spans="3:15" ht="17" x14ac:dyDescent="0.4">
      <c r="C600" s="28"/>
      <c r="D600" s="22"/>
      <c r="K600" s="26"/>
      <c r="L600" s="37"/>
      <c r="M600" s="38"/>
      <c r="N600" s="45"/>
      <c r="O600" s="38"/>
    </row>
    <row r="601" spans="3:15" ht="17" x14ac:dyDescent="0.4">
      <c r="C601" s="28"/>
      <c r="D601" s="22"/>
      <c r="K601" s="26"/>
      <c r="L601" s="37"/>
      <c r="M601" s="38"/>
      <c r="N601" s="45"/>
      <c r="O601" s="38"/>
    </row>
    <row r="602" spans="3:15" ht="17" x14ac:dyDescent="0.4">
      <c r="C602" s="28"/>
      <c r="D602" s="22"/>
      <c r="K602" s="26"/>
      <c r="L602" s="37"/>
      <c r="M602" s="38"/>
      <c r="N602" s="45"/>
      <c r="O602" s="38"/>
    </row>
    <row r="603" spans="3:15" ht="17" x14ac:dyDescent="0.4">
      <c r="C603" s="28"/>
      <c r="D603" s="22"/>
      <c r="K603" s="26"/>
      <c r="L603" s="37"/>
      <c r="M603" s="38"/>
      <c r="N603" s="45"/>
      <c r="O603" s="38"/>
    </row>
    <row r="604" spans="3:15" ht="17" x14ac:dyDescent="0.4">
      <c r="C604" s="28"/>
      <c r="D604" s="22"/>
      <c r="K604" s="26"/>
      <c r="L604" s="37"/>
      <c r="M604" s="38"/>
      <c r="N604" s="45"/>
      <c r="O604" s="38"/>
    </row>
    <row r="605" spans="3:15" ht="17" x14ac:dyDescent="0.4">
      <c r="C605" s="28"/>
      <c r="D605" s="22"/>
      <c r="K605" s="26"/>
      <c r="L605" s="37"/>
      <c r="M605" s="38"/>
      <c r="N605" s="45"/>
      <c r="O605" s="38"/>
    </row>
    <row r="606" spans="3:15" ht="17" x14ac:dyDescent="0.4">
      <c r="C606" s="28"/>
      <c r="D606" s="22"/>
      <c r="K606" s="26"/>
      <c r="L606" s="37"/>
      <c r="M606" s="38"/>
      <c r="N606" s="45"/>
      <c r="O606" s="38"/>
    </row>
    <row r="607" spans="3:15" ht="17" x14ac:dyDescent="0.4">
      <c r="C607" s="28"/>
      <c r="D607" s="22"/>
      <c r="K607" s="26"/>
      <c r="L607" s="37"/>
      <c r="M607" s="38"/>
      <c r="N607" s="45"/>
      <c r="O607" s="38"/>
    </row>
    <row r="608" spans="3:15" ht="17" x14ac:dyDescent="0.4">
      <c r="C608" s="28"/>
      <c r="D608" s="22"/>
      <c r="K608" s="26"/>
      <c r="L608" s="37"/>
      <c r="M608" s="38"/>
      <c r="N608" s="45"/>
      <c r="O608" s="38"/>
    </row>
    <row r="609" spans="3:15" ht="17" x14ac:dyDescent="0.4">
      <c r="C609" s="28"/>
      <c r="D609" s="22"/>
      <c r="K609" s="26"/>
      <c r="L609" s="37"/>
      <c r="M609" s="38"/>
      <c r="N609" s="45"/>
      <c r="O609" s="38"/>
    </row>
    <row r="610" spans="3:15" ht="17" x14ac:dyDescent="0.4">
      <c r="C610" s="28"/>
      <c r="D610" s="22"/>
      <c r="K610" s="26"/>
      <c r="L610" s="37"/>
      <c r="M610" s="38"/>
      <c r="N610" s="45"/>
      <c r="O610" s="38"/>
    </row>
    <row r="611" spans="3:15" ht="17" x14ac:dyDescent="0.4">
      <c r="C611" s="28"/>
      <c r="D611" s="22"/>
      <c r="K611" s="26"/>
      <c r="L611" s="37"/>
      <c r="M611" s="38"/>
      <c r="N611" s="45"/>
      <c r="O611" s="38"/>
    </row>
    <row r="612" spans="3:15" ht="17" x14ac:dyDescent="0.4">
      <c r="C612" s="28"/>
      <c r="D612" s="22"/>
      <c r="K612" s="26"/>
      <c r="L612" s="37"/>
      <c r="M612" s="38"/>
      <c r="N612" s="45"/>
      <c r="O612" s="38"/>
    </row>
    <row r="613" spans="3:15" ht="17" x14ac:dyDescent="0.4">
      <c r="C613" s="28"/>
      <c r="D613" s="22"/>
      <c r="K613" s="26"/>
      <c r="L613" s="37"/>
      <c r="M613" s="38"/>
      <c r="N613" s="45"/>
      <c r="O613" s="38"/>
    </row>
    <row r="614" spans="3:15" ht="17" x14ac:dyDescent="0.4">
      <c r="C614" s="28"/>
      <c r="D614" s="22"/>
      <c r="K614" s="26"/>
      <c r="L614" s="37"/>
      <c r="M614" s="38"/>
      <c r="N614" s="45"/>
      <c r="O614" s="38"/>
    </row>
    <row r="615" spans="3:15" ht="17" x14ac:dyDescent="0.4">
      <c r="C615" s="28"/>
      <c r="D615" s="22"/>
      <c r="K615" s="26"/>
      <c r="L615" s="37"/>
      <c r="M615" s="38"/>
      <c r="N615" s="45"/>
      <c r="O615" s="38"/>
    </row>
    <row r="616" spans="3:15" ht="17" x14ac:dyDescent="0.4">
      <c r="C616" s="28"/>
      <c r="D616" s="22"/>
      <c r="K616" s="26"/>
      <c r="L616" s="37"/>
      <c r="M616" s="38"/>
      <c r="N616" s="45"/>
      <c r="O616" s="38"/>
    </row>
    <row r="617" spans="3:15" ht="17" x14ac:dyDescent="0.4">
      <c r="C617" s="28"/>
      <c r="D617" s="22"/>
      <c r="K617" s="26"/>
      <c r="L617" s="37"/>
      <c r="M617" s="38"/>
      <c r="N617" s="45"/>
      <c r="O617" s="38"/>
    </row>
    <row r="618" spans="3:15" ht="17" x14ac:dyDescent="0.4">
      <c r="C618" s="28"/>
      <c r="D618" s="22"/>
      <c r="K618" s="26"/>
      <c r="L618" s="37"/>
      <c r="M618" s="38"/>
      <c r="N618" s="45"/>
      <c r="O618" s="38"/>
    </row>
    <row r="619" spans="3:15" ht="17" x14ac:dyDescent="0.4">
      <c r="C619" s="28"/>
      <c r="D619" s="22"/>
      <c r="K619" s="26"/>
      <c r="L619" s="37"/>
      <c r="M619" s="38"/>
      <c r="N619" s="45"/>
      <c r="O619" s="38"/>
    </row>
    <row r="620" spans="3:15" ht="17" x14ac:dyDescent="0.4">
      <c r="C620" s="28"/>
      <c r="D620" s="22"/>
      <c r="K620" s="26"/>
      <c r="L620" s="37"/>
      <c r="M620" s="38"/>
      <c r="N620" s="45"/>
      <c r="O620" s="38"/>
    </row>
    <row r="621" spans="3:15" ht="17" x14ac:dyDescent="0.4">
      <c r="C621" s="28"/>
      <c r="D621" s="22"/>
      <c r="K621" s="26"/>
      <c r="L621" s="37"/>
      <c r="M621" s="38"/>
      <c r="N621" s="45"/>
      <c r="O621" s="38"/>
    </row>
    <row r="622" spans="3:15" ht="17" x14ac:dyDescent="0.4">
      <c r="C622" s="28"/>
      <c r="D622" s="22"/>
      <c r="K622" s="26"/>
      <c r="L622" s="37"/>
      <c r="M622" s="38"/>
      <c r="N622" s="45"/>
      <c r="O622" s="38"/>
    </row>
    <row r="623" spans="3:15" ht="17" x14ac:dyDescent="0.4">
      <c r="C623" s="28"/>
      <c r="D623" s="22"/>
      <c r="K623" s="26"/>
      <c r="L623" s="37"/>
      <c r="M623" s="38"/>
      <c r="N623" s="45"/>
      <c r="O623" s="38"/>
    </row>
    <row r="624" spans="3:15" ht="17" x14ac:dyDescent="0.4">
      <c r="C624" s="28"/>
      <c r="D624" s="22"/>
      <c r="K624" s="26"/>
      <c r="L624" s="37"/>
      <c r="M624" s="38"/>
      <c r="N624" s="45"/>
      <c r="O624" s="38"/>
    </row>
    <row r="625" spans="3:15" ht="17" x14ac:dyDescent="0.4">
      <c r="C625" s="28"/>
      <c r="D625" s="22"/>
      <c r="K625" s="26"/>
      <c r="L625" s="37"/>
      <c r="M625" s="38"/>
      <c r="N625" s="45"/>
      <c r="O625" s="38"/>
    </row>
    <row r="626" spans="3:15" ht="17" x14ac:dyDescent="0.4">
      <c r="C626" s="28"/>
      <c r="D626" s="22"/>
      <c r="K626" s="26"/>
      <c r="L626" s="37"/>
      <c r="M626" s="38"/>
      <c r="N626" s="45"/>
      <c r="O626" s="38"/>
    </row>
    <row r="627" spans="3:15" ht="17" x14ac:dyDescent="0.4">
      <c r="C627" s="28"/>
      <c r="D627" s="22"/>
      <c r="K627" s="26"/>
      <c r="L627" s="37"/>
      <c r="M627" s="38"/>
      <c r="N627" s="45"/>
      <c r="O627" s="38"/>
    </row>
    <row r="628" spans="3:15" ht="17" x14ac:dyDescent="0.4">
      <c r="C628" s="28"/>
      <c r="D628" s="22"/>
      <c r="K628" s="26"/>
      <c r="L628" s="37"/>
      <c r="M628" s="38"/>
      <c r="N628" s="45"/>
      <c r="O628" s="38"/>
    </row>
    <row r="629" spans="3:15" ht="17" x14ac:dyDescent="0.4">
      <c r="C629" s="28"/>
      <c r="D629" s="22"/>
      <c r="K629" s="26"/>
      <c r="L629" s="37"/>
      <c r="M629" s="38"/>
      <c r="N629" s="45"/>
      <c r="O629" s="38"/>
    </row>
    <row r="630" spans="3:15" ht="17" x14ac:dyDescent="0.4">
      <c r="C630" s="28"/>
      <c r="D630" s="22"/>
      <c r="K630" s="26"/>
      <c r="L630" s="37"/>
      <c r="M630" s="38"/>
      <c r="N630" s="45"/>
      <c r="O630" s="38"/>
    </row>
    <row r="631" spans="3:15" ht="17" x14ac:dyDescent="0.4">
      <c r="C631" s="28"/>
      <c r="D631" s="22"/>
      <c r="K631" s="26"/>
      <c r="L631" s="37"/>
      <c r="M631" s="38"/>
      <c r="N631" s="45"/>
      <c r="O631" s="38"/>
    </row>
    <row r="632" spans="3:15" ht="17" x14ac:dyDescent="0.4">
      <c r="C632" s="28"/>
      <c r="D632" s="22"/>
      <c r="K632" s="26"/>
      <c r="L632" s="37"/>
      <c r="M632" s="38"/>
      <c r="N632" s="45"/>
      <c r="O632" s="38"/>
    </row>
    <row r="633" spans="3:15" ht="17" x14ac:dyDescent="0.4">
      <c r="C633" s="28"/>
      <c r="D633" s="22"/>
      <c r="K633" s="26"/>
      <c r="L633" s="37"/>
      <c r="M633" s="38"/>
      <c r="N633" s="45"/>
      <c r="O633" s="38"/>
    </row>
    <row r="634" spans="3:15" ht="17" x14ac:dyDescent="0.4">
      <c r="C634" s="28"/>
      <c r="D634" s="22"/>
      <c r="K634" s="26"/>
      <c r="L634" s="37"/>
      <c r="M634" s="38"/>
      <c r="N634" s="45"/>
      <c r="O634" s="38"/>
    </row>
    <row r="635" spans="3:15" ht="17" x14ac:dyDescent="0.4">
      <c r="C635" s="28"/>
      <c r="D635" s="22"/>
      <c r="K635" s="26"/>
      <c r="L635" s="37"/>
      <c r="M635" s="38"/>
      <c r="N635" s="45"/>
      <c r="O635" s="38"/>
    </row>
    <row r="636" spans="3:15" ht="17" x14ac:dyDescent="0.4">
      <c r="C636" s="28"/>
      <c r="D636" s="22"/>
      <c r="K636" s="26"/>
      <c r="L636" s="37"/>
      <c r="M636" s="38"/>
      <c r="N636" s="45"/>
      <c r="O636" s="38"/>
    </row>
    <row r="637" spans="3:15" ht="17" x14ac:dyDescent="0.4">
      <c r="C637" s="28"/>
      <c r="D637" s="22"/>
      <c r="K637" s="26"/>
      <c r="L637" s="37"/>
      <c r="M637" s="38"/>
      <c r="N637" s="45"/>
      <c r="O637" s="38"/>
    </row>
    <row r="638" spans="3:15" ht="17" x14ac:dyDescent="0.4">
      <c r="C638" s="28"/>
      <c r="D638" s="22"/>
      <c r="K638" s="26"/>
      <c r="L638" s="37"/>
      <c r="M638" s="38"/>
      <c r="N638" s="45"/>
      <c r="O638" s="38"/>
    </row>
    <row r="639" spans="3:15" ht="17" x14ac:dyDescent="0.4">
      <c r="C639" s="28"/>
      <c r="D639" s="22"/>
      <c r="K639" s="26"/>
      <c r="L639" s="37"/>
      <c r="M639" s="38"/>
      <c r="N639" s="45"/>
      <c r="O639" s="38"/>
    </row>
    <row r="640" spans="3:15" ht="17" x14ac:dyDescent="0.4">
      <c r="C640" s="28"/>
      <c r="D640" s="22"/>
      <c r="K640" s="26"/>
      <c r="L640" s="37"/>
      <c r="M640" s="38"/>
      <c r="N640" s="45"/>
      <c r="O640" s="38"/>
    </row>
    <row r="641" spans="3:15" ht="17" x14ac:dyDescent="0.4">
      <c r="C641" s="28"/>
      <c r="D641" s="22"/>
      <c r="K641" s="26"/>
      <c r="L641" s="37"/>
      <c r="M641" s="38"/>
      <c r="N641" s="45"/>
      <c r="O641" s="38"/>
    </row>
    <row r="642" spans="3:15" ht="17" x14ac:dyDescent="0.4">
      <c r="C642" s="28"/>
      <c r="D642" s="22"/>
      <c r="K642" s="26"/>
      <c r="L642" s="37"/>
      <c r="M642" s="38"/>
      <c r="N642" s="45"/>
      <c r="O642" s="38"/>
    </row>
    <row r="643" spans="3:15" ht="17" x14ac:dyDescent="0.4">
      <c r="C643" s="28"/>
      <c r="D643" s="22"/>
      <c r="K643" s="26"/>
      <c r="L643" s="37"/>
      <c r="M643" s="38"/>
      <c r="N643" s="45"/>
      <c r="O643" s="38"/>
    </row>
    <row r="644" spans="3:15" ht="17" x14ac:dyDescent="0.4">
      <c r="C644" s="28"/>
      <c r="D644" s="22"/>
      <c r="K644" s="26"/>
      <c r="L644" s="37"/>
      <c r="M644" s="38"/>
      <c r="N644" s="45"/>
      <c r="O644" s="38"/>
    </row>
    <row r="645" spans="3:15" ht="17" x14ac:dyDescent="0.4">
      <c r="C645" s="28"/>
      <c r="D645" s="22"/>
      <c r="K645" s="26"/>
      <c r="L645" s="37"/>
      <c r="M645" s="38"/>
      <c r="N645" s="45"/>
      <c r="O645" s="38"/>
    </row>
    <row r="646" spans="3:15" ht="17" x14ac:dyDescent="0.4">
      <c r="C646" s="28"/>
      <c r="D646" s="22"/>
      <c r="K646" s="26"/>
      <c r="L646" s="37"/>
      <c r="M646" s="38"/>
      <c r="N646" s="45"/>
      <c r="O646" s="38"/>
    </row>
    <row r="647" spans="3:15" ht="17" x14ac:dyDescent="0.4">
      <c r="C647" s="28"/>
      <c r="D647" s="22"/>
      <c r="K647" s="26"/>
      <c r="L647" s="37"/>
      <c r="M647" s="38"/>
      <c r="N647" s="45"/>
      <c r="O647" s="38"/>
    </row>
    <row r="648" spans="3:15" ht="17" x14ac:dyDescent="0.4">
      <c r="C648" s="28"/>
      <c r="D648" s="22"/>
      <c r="K648" s="26"/>
      <c r="L648" s="37"/>
      <c r="M648" s="38"/>
      <c r="N648" s="45"/>
      <c r="O648" s="38"/>
    </row>
    <row r="649" spans="3:15" ht="17" x14ac:dyDescent="0.4">
      <c r="C649" s="28"/>
      <c r="D649" s="22"/>
      <c r="K649" s="26"/>
      <c r="L649" s="37"/>
      <c r="M649" s="38"/>
      <c r="N649" s="45"/>
      <c r="O649" s="38"/>
    </row>
    <row r="650" spans="3:15" ht="17" x14ac:dyDescent="0.4">
      <c r="C650" s="28"/>
      <c r="D650" s="22"/>
      <c r="K650" s="26"/>
      <c r="L650" s="37"/>
      <c r="M650" s="38"/>
      <c r="N650" s="45"/>
      <c r="O650" s="38"/>
    </row>
    <row r="651" spans="3:15" ht="17" x14ac:dyDescent="0.4">
      <c r="C651" s="28"/>
      <c r="D651" s="22"/>
      <c r="K651" s="26"/>
      <c r="L651" s="37"/>
      <c r="M651" s="38"/>
      <c r="N651" s="45"/>
      <c r="O651" s="38"/>
    </row>
    <row r="652" spans="3:15" ht="17" x14ac:dyDescent="0.4">
      <c r="C652" s="28"/>
      <c r="D652" s="22"/>
      <c r="K652" s="26"/>
      <c r="L652" s="37"/>
      <c r="M652" s="38"/>
      <c r="N652" s="45"/>
      <c r="O652" s="38"/>
    </row>
    <row r="653" spans="3:15" ht="17" x14ac:dyDescent="0.4">
      <c r="C653" s="28"/>
      <c r="D653" s="22"/>
      <c r="K653" s="26"/>
      <c r="L653" s="37"/>
      <c r="M653" s="38"/>
      <c r="N653" s="45"/>
      <c r="O653" s="38"/>
    </row>
    <row r="654" spans="3:15" ht="17" x14ac:dyDescent="0.4">
      <c r="C654" s="28"/>
      <c r="D654" s="22"/>
      <c r="K654" s="26"/>
      <c r="L654" s="37"/>
      <c r="M654" s="38"/>
      <c r="N654" s="45"/>
      <c r="O654" s="38"/>
    </row>
    <row r="655" spans="3:15" ht="17" x14ac:dyDescent="0.4">
      <c r="C655" s="28"/>
      <c r="D655" s="22"/>
      <c r="K655" s="26"/>
      <c r="L655" s="37"/>
      <c r="M655" s="38"/>
      <c r="N655" s="45"/>
      <c r="O655" s="38"/>
    </row>
    <row r="656" spans="3:15" ht="17" x14ac:dyDescent="0.4">
      <c r="C656" s="28"/>
      <c r="D656" s="22"/>
      <c r="K656" s="26"/>
      <c r="L656" s="37"/>
      <c r="M656" s="38"/>
      <c r="N656" s="45"/>
      <c r="O656" s="38"/>
    </row>
    <row r="657" spans="3:15" ht="17" x14ac:dyDescent="0.4">
      <c r="C657" s="28"/>
      <c r="D657" s="22"/>
      <c r="K657" s="26"/>
      <c r="L657" s="37"/>
      <c r="M657" s="38"/>
      <c r="N657" s="45"/>
      <c r="O657" s="38"/>
    </row>
    <row r="658" spans="3:15" ht="17" x14ac:dyDescent="0.4">
      <c r="C658" s="28"/>
      <c r="D658" s="22"/>
      <c r="K658" s="26"/>
      <c r="L658" s="37"/>
      <c r="M658" s="38"/>
      <c r="N658" s="45"/>
      <c r="O658" s="38"/>
    </row>
    <row r="659" spans="3:15" ht="17" x14ac:dyDescent="0.4">
      <c r="C659" s="28"/>
      <c r="D659" s="22"/>
      <c r="K659" s="26"/>
      <c r="L659" s="37"/>
      <c r="M659" s="38"/>
      <c r="N659" s="45"/>
      <c r="O659" s="38"/>
    </row>
    <row r="660" spans="3:15" ht="17" x14ac:dyDescent="0.4">
      <c r="C660" s="28"/>
      <c r="D660" s="22"/>
      <c r="K660" s="26"/>
      <c r="L660" s="37"/>
      <c r="M660" s="38"/>
      <c r="N660" s="45"/>
      <c r="O660" s="38"/>
    </row>
    <row r="661" spans="3:15" ht="17" x14ac:dyDescent="0.4">
      <c r="C661" s="28"/>
      <c r="D661" s="22"/>
      <c r="K661" s="26"/>
      <c r="L661" s="37"/>
      <c r="M661" s="38"/>
      <c r="N661" s="45"/>
      <c r="O661" s="38"/>
    </row>
    <row r="662" spans="3:15" ht="17" x14ac:dyDescent="0.4">
      <c r="C662" s="28"/>
      <c r="D662" s="22"/>
      <c r="K662" s="26"/>
      <c r="L662" s="37"/>
      <c r="M662" s="38"/>
      <c r="N662" s="45"/>
      <c r="O662" s="38"/>
    </row>
    <row r="663" spans="3:15" ht="17" x14ac:dyDescent="0.4">
      <c r="C663" s="28"/>
      <c r="D663" s="22"/>
      <c r="K663" s="26"/>
      <c r="L663" s="37"/>
      <c r="M663" s="38"/>
      <c r="N663" s="45"/>
      <c r="O663" s="38"/>
    </row>
    <row r="664" spans="3:15" ht="17" x14ac:dyDescent="0.4">
      <c r="C664" s="28"/>
      <c r="D664" s="22"/>
      <c r="K664" s="26"/>
      <c r="L664" s="37"/>
      <c r="M664" s="38"/>
      <c r="N664" s="45"/>
      <c r="O664" s="38"/>
    </row>
    <row r="665" spans="3:15" ht="17" x14ac:dyDescent="0.4">
      <c r="C665" s="28"/>
      <c r="D665" s="22"/>
      <c r="K665" s="26"/>
      <c r="L665" s="37"/>
      <c r="M665" s="38"/>
      <c r="N665" s="45"/>
      <c r="O665" s="38"/>
    </row>
    <row r="666" spans="3:15" ht="17" x14ac:dyDescent="0.4">
      <c r="C666" s="28"/>
      <c r="D666" s="22"/>
      <c r="K666" s="26"/>
      <c r="L666" s="37"/>
      <c r="M666" s="38"/>
      <c r="N666" s="45"/>
      <c r="O666" s="38"/>
    </row>
    <row r="667" spans="3:15" ht="17" x14ac:dyDescent="0.4">
      <c r="C667" s="28"/>
      <c r="D667" s="22"/>
      <c r="K667" s="26"/>
      <c r="L667" s="37"/>
      <c r="M667" s="38"/>
      <c r="N667" s="45"/>
      <c r="O667" s="38"/>
    </row>
    <row r="668" spans="3:15" ht="17" x14ac:dyDescent="0.4">
      <c r="C668" s="28"/>
      <c r="D668" s="22"/>
      <c r="K668" s="26"/>
      <c r="L668" s="37"/>
      <c r="M668" s="38"/>
      <c r="N668" s="45"/>
      <c r="O668" s="38"/>
    </row>
    <row r="669" spans="3:15" ht="17" x14ac:dyDescent="0.4">
      <c r="C669" s="28"/>
      <c r="D669" s="22"/>
      <c r="K669" s="26"/>
      <c r="L669" s="37"/>
      <c r="M669" s="38"/>
      <c r="N669" s="45"/>
      <c r="O669" s="38"/>
    </row>
    <row r="670" spans="3:15" ht="17" x14ac:dyDescent="0.4">
      <c r="C670" s="28"/>
      <c r="D670" s="22"/>
      <c r="K670" s="26"/>
      <c r="L670" s="37"/>
      <c r="M670" s="38"/>
      <c r="N670" s="45"/>
      <c r="O670" s="38"/>
    </row>
    <row r="671" spans="3:15" ht="17" x14ac:dyDescent="0.4">
      <c r="C671" s="28"/>
      <c r="D671" s="22"/>
      <c r="K671" s="26"/>
      <c r="L671" s="37"/>
      <c r="M671" s="38"/>
      <c r="N671" s="45"/>
      <c r="O671" s="38"/>
    </row>
    <row r="672" spans="3:15" ht="17" x14ac:dyDescent="0.4">
      <c r="C672" s="28"/>
      <c r="D672" s="22"/>
      <c r="K672" s="26"/>
      <c r="L672" s="37"/>
      <c r="M672" s="38"/>
      <c r="N672" s="45"/>
      <c r="O672" s="38"/>
    </row>
    <row r="673" spans="3:15" ht="17" x14ac:dyDescent="0.4">
      <c r="C673" s="28"/>
      <c r="D673" s="22"/>
      <c r="K673" s="26"/>
      <c r="L673" s="37"/>
      <c r="M673" s="38"/>
      <c r="N673" s="45"/>
      <c r="O673" s="38"/>
    </row>
    <row r="674" spans="3:15" ht="17" x14ac:dyDescent="0.4">
      <c r="C674" s="28"/>
      <c r="D674" s="22"/>
      <c r="K674" s="26"/>
      <c r="L674" s="37"/>
      <c r="M674" s="38"/>
      <c r="N674" s="45"/>
      <c r="O674" s="38"/>
    </row>
    <row r="675" spans="3:15" ht="17" x14ac:dyDescent="0.4">
      <c r="C675" s="28"/>
      <c r="D675" s="22"/>
      <c r="K675" s="26"/>
      <c r="L675" s="37"/>
      <c r="M675" s="38"/>
      <c r="N675" s="45"/>
      <c r="O675" s="38"/>
    </row>
    <row r="676" spans="3:15" ht="17" x14ac:dyDescent="0.4">
      <c r="C676" s="28"/>
      <c r="D676" s="22"/>
      <c r="K676" s="26"/>
      <c r="L676" s="37"/>
      <c r="M676" s="38"/>
      <c r="N676" s="45"/>
      <c r="O676" s="38"/>
    </row>
    <row r="677" spans="3:15" ht="17" x14ac:dyDescent="0.4">
      <c r="C677" s="28"/>
      <c r="D677" s="22"/>
      <c r="K677" s="26"/>
      <c r="L677" s="37"/>
      <c r="M677" s="38"/>
      <c r="N677" s="45"/>
      <c r="O677" s="38"/>
    </row>
    <row r="678" spans="3:15" ht="17" x14ac:dyDescent="0.4">
      <c r="C678" s="28"/>
      <c r="D678" s="22"/>
      <c r="K678" s="26"/>
      <c r="L678" s="37"/>
      <c r="M678" s="38"/>
      <c r="N678" s="45"/>
      <c r="O678" s="38"/>
    </row>
    <row r="679" spans="3:15" ht="17" x14ac:dyDescent="0.4">
      <c r="C679" s="28"/>
      <c r="D679" s="22"/>
      <c r="K679" s="26"/>
      <c r="L679" s="37"/>
      <c r="M679" s="38"/>
      <c r="N679" s="45"/>
      <c r="O679" s="38"/>
    </row>
    <row r="680" spans="3:15" ht="17" x14ac:dyDescent="0.4">
      <c r="C680" s="28"/>
      <c r="D680" s="22"/>
      <c r="K680" s="26"/>
      <c r="L680" s="37"/>
      <c r="M680" s="38"/>
      <c r="N680" s="45"/>
      <c r="O680" s="38"/>
    </row>
    <row r="681" spans="3:15" ht="17" x14ac:dyDescent="0.4">
      <c r="C681" s="28"/>
      <c r="D681" s="22"/>
      <c r="K681" s="26"/>
      <c r="L681" s="37"/>
      <c r="M681" s="38"/>
      <c r="N681" s="45"/>
      <c r="O681" s="38"/>
    </row>
    <row r="682" spans="3:15" ht="17" x14ac:dyDescent="0.4">
      <c r="C682" s="28"/>
      <c r="D682" s="22"/>
      <c r="K682" s="26"/>
      <c r="L682" s="37"/>
      <c r="M682" s="38"/>
      <c r="N682" s="45"/>
      <c r="O682" s="38"/>
    </row>
    <row r="683" spans="3:15" ht="17" x14ac:dyDescent="0.4">
      <c r="C683" s="28"/>
      <c r="D683" s="22"/>
      <c r="K683" s="26"/>
      <c r="L683" s="37"/>
      <c r="M683" s="38"/>
      <c r="N683" s="45"/>
      <c r="O683" s="38"/>
    </row>
    <row r="684" spans="3:15" ht="17" x14ac:dyDescent="0.4">
      <c r="C684" s="28"/>
      <c r="D684" s="22"/>
      <c r="K684" s="26"/>
      <c r="L684" s="37"/>
      <c r="M684" s="38"/>
      <c r="N684" s="45"/>
      <c r="O684" s="38"/>
    </row>
    <row r="685" spans="3:15" ht="17" x14ac:dyDescent="0.4">
      <c r="C685" s="28"/>
      <c r="D685" s="22"/>
      <c r="K685" s="26"/>
      <c r="L685" s="37"/>
      <c r="M685" s="38"/>
      <c r="N685" s="45"/>
      <c r="O685" s="38"/>
    </row>
    <row r="686" spans="3:15" ht="17" x14ac:dyDescent="0.4">
      <c r="C686" s="28"/>
      <c r="D686" s="22"/>
      <c r="K686" s="26"/>
      <c r="L686" s="37"/>
      <c r="M686" s="38"/>
      <c r="N686" s="45"/>
      <c r="O686" s="38"/>
    </row>
    <row r="687" spans="3:15" ht="17" x14ac:dyDescent="0.4">
      <c r="C687" s="28"/>
      <c r="D687" s="22"/>
      <c r="K687" s="26"/>
      <c r="L687" s="37"/>
      <c r="M687" s="38"/>
      <c r="N687" s="45"/>
      <c r="O687" s="38"/>
    </row>
    <row r="688" spans="3:15" ht="17" x14ac:dyDescent="0.4">
      <c r="C688" s="28"/>
      <c r="D688" s="22"/>
      <c r="K688" s="26"/>
      <c r="L688" s="37"/>
      <c r="M688" s="38"/>
      <c r="N688" s="45"/>
      <c r="O688" s="38"/>
    </row>
    <row r="689" spans="3:15" ht="17" x14ac:dyDescent="0.4">
      <c r="C689" s="28"/>
      <c r="D689" s="22"/>
      <c r="K689" s="26"/>
      <c r="L689" s="37"/>
      <c r="M689" s="38"/>
      <c r="N689" s="45"/>
      <c r="O689" s="38"/>
    </row>
    <row r="690" spans="3:15" ht="17" x14ac:dyDescent="0.4">
      <c r="C690" s="28"/>
      <c r="D690" s="22"/>
      <c r="K690" s="26"/>
      <c r="L690" s="37"/>
      <c r="M690" s="38"/>
      <c r="N690" s="45"/>
      <c r="O690" s="38"/>
    </row>
    <row r="691" spans="3:15" ht="17" x14ac:dyDescent="0.4">
      <c r="C691" s="28"/>
      <c r="D691" s="22"/>
      <c r="K691" s="26"/>
      <c r="L691" s="37"/>
      <c r="M691" s="38"/>
      <c r="N691" s="45"/>
      <c r="O691" s="38"/>
    </row>
    <row r="692" spans="3:15" ht="17" x14ac:dyDescent="0.4">
      <c r="C692" s="28"/>
      <c r="D692" s="22"/>
      <c r="K692" s="26"/>
      <c r="L692" s="37"/>
      <c r="M692" s="38"/>
      <c r="N692" s="45"/>
      <c r="O692" s="38"/>
    </row>
    <row r="693" spans="3:15" ht="17" x14ac:dyDescent="0.4">
      <c r="C693" s="28"/>
      <c r="D693" s="22"/>
      <c r="K693" s="26"/>
      <c r="L693" s="37"/>
      <c r="M693" s="38"/>
      <c r="N693" s="45"/>
      <c r="O693" s="38"/>
    </row>
    <row r="694" spans="3:15" ht="17" x14ac:dyDescent="0.4">
      <c r="C694" s="28"/>
      <c r="D694" s="22"/>
      <c r="K694" s="26"/>
      <c r="L694" s="37"/>
      <c r="M694" s="38"/>
      <c r="N694" s="45"/>
      <c r="O694" s="38"/>
    </row>
    <row r="695" spans="3:15" ht="17" x14ac:dyDescent="0.4">
      <c r="C695" s="28"/>
      <c r="D695" s="22"/>
      <c r="K695" s="26"/>
      <c r="L695" s="37"/>
      <c r="M695" s="38"/>
      <c r="N695" s="45"/>
      <c r="O695" s="38"/>
    </row>
    <row r="696" spans="3:15" ht="17" x14ac:dyDescent="0.4">
      <c r="C696" s="28"/>
      <c r="D696" s="22"/>
      <c r="K696" s="26"/>
      <c r="L696" s="37"/>
      <c r="M696" s="38"/>
      <c r="N696" s="45"/>
      <c r="O696" s="38"/>
    </row>
    <row r="697" spans="3:15" ht="17" x14ac:dyDescent="0.4">
      <c r="C697" s="28"/>
      <c r="D697" s="22"/>
      <c r="K697" s="26"/>
      <c r="L697" s="37"/>
      <c r="M697" s="38"/>
      <c r="N697" s="45"/>
      <c r="O697" s="38"/>
    </row>
    <row r="698" spans="3:15" ht="17" x14ac:dyDescent="0.4">
      <c r="C698" s="28"/>
      <c r="D698" s="22"/>
      <c r="K698" s="26"/>
      <c r="L698" s="37"/>
      <c r="M698" s="38"/>
      <c r="N698" s="45"/>
      <c r="O698" s="38"/>
    </row>
    <row r="699" spans="3:15" ht="17" x14ac:dyDescent="0.4">
      <c r="C699" s="28"/>
      <c r="D699" s="22"/>
      <c r="K699" s="26"/>
      <c r="L699" s="37"/>
      <c r="M699" s="38"/>
      <c r="N699" s="45"/>
      <c r="O699" s="38"/>
    </row>
    <row r="700" spans="3:15" ht="17" x14ac:dyDescent="0.4">
      <c r="C700" s="28"/>
      <c r="D700" s="22"/>
      <c r="K700" s="26"/>
      <c r="L700" s="37"/>
      <c r="M700" s="38"/>
      <c r="N700" s="45"/>
      <c r="O700" s="38"/>
    </row>
    <row r="701" spans="3:15" ht="17" x14ac:dyDescent="0.4">
      <c r="C701" s="28"/>
      <c r="D701" s="22"/>
      <c r="K701" s="26"/>
      <c r="L701" s="37"/>
      <c r="M701" s="38"/>
      <c r="N701" s="45"/>
      <c r="O701" s="38"/>
    </row>
    <row r="702" spans="3:15" ht="17" x14ac:dyDescent="0.4">
      <c r="C702" s="28"/>
      <c r="D702" s="22"/>
      <c r="K702" s="26"/>
      <c r="L702" s="37"/>
      <c r="M702" s="38"/>
      <c r="N702" s="45"/>
      <c r="O702" s="38"/>
    </row>
    <row r="703" spans="3:15" ht="17" x14ac:dyDescent="0.4">
      <c r="C703" s="28"/>
      <c r="D703" s="22"/>
      <c r="K703" s="26"/>
      <c r="L703" s="37"/>
      <c r="M703" s="38"/>
      <c r="N703" s="45"/>
      <c r="O703" s="38"/>
    </row>
    <row r="704" spans="3:15" ht="17" x14ac:dyDescent="0.4">
      <c r="C704" s="28"/>
      <c r="D704" s="22"/>
      <c r="K704" s="26"/>
      <c r="L704" s="37"/>
      <c r="M704" s="38"/>
      <c r="N704" s="45"/>
      <c r="O704" s="38"/>
    </row>
    <row r="705" spans="3:15" ht="17" x14ac:dyDescent="0.4">
      <c r="C705" s="28"/>
      <c r="D705" s="22"/>
      <c r="K705" s="26"/>
      <c r="L705" s="37"/>
      <c r="M705" s="38"/>
      <c r="N705" s="45"/>
      <c r="O705" s="38"/>
    </row>
    <row r="706" spans="3:15" ht="17" x14ac:dyDescent="0.4">
      <c r="C706" s="28"/>
      <c r="D706" s="22"/>
      <c r="K706" s="26"/>
      <c r="L706" s="37"/>
      <c r="M706" s="38"/>
      <c r="N706" s="45"/>
      <c r="O706" s="38"/>
    </row>
    <row r="707" spans="3:15" ht="17" x14ac:dyDescent="0.4">
      <c r="C707" s="28"/>
      <c r="D707" s="22"/>
      <c r="K707" s="26"/>
      <c r="L707" s="37"/>
      <c r="M707" s="38"/>
      <c r="N707" s="45"/>
      <c r="O707" s="38"/>
    </row>
    <row r="708" spans="3:15" ht="17" x14ac:dyDescent="0.4">
      <c r="C708" s="28"/>
      <c r="D708" s="22"/>
      <c r="K708" s="26"/>
      <c r="L708" s="37"/>
      <c r="M708" s="38"/>
      <c r="N708" s="45"/>
      <c r="O708" s="38"/>
    </row>
    <row r="709" spans="3:15" ht="17" x14ac:dyDescent="0.4">
      <c r="C709" s="28"/>
      <c r="D709" s="22"/>
      <c r="K709" s="26"/>
      <c r="L709" s="37"/>
      <c r="M709" s="38"/>
      <c r="N709" s="45"/>
      <c r="O709" s="38"/>
    </row>
    <row r="710" spans="3:15" ht="17" x14ac:dyDescent="0.4">
      <c r="C710" s="28"/>
      <c r="D710" s="22"/>
      <c r="K710" s="26"/>
      <c r="L710" s="37"/>
      <c r="M710" s="38"/>
      <c r="N710" s="45"/>
      <c r="O710" s="38"/>
    </row>
    <row r="711" spans="3:15" ht="17" x14ac:dyDescent="0.4">
      <c r="C711" s="28"/>
      <c r="D711" s="22"/>
      <c r="K711" s="26"/>
      <c r="L711" s="37"/>
      <c r="M711" s="38"/>
      <c r="N711" s="45"/>
      <c r="O711" s="38"/>
    </row>
    <row r="712" spans="3:15" ht="17" x14ac:dyDescent="0.4">
      <c r="C712" s="28"/>
      <c r="D712" s="22"/>
      <c r="K712" s="26"/>
      <c r="L712" s="37"/>
      <c r="M712" s="38"/>
      <c r="N712" s="45"/>
      <c r="O712" s="38"/>
    </row>
    <row r="713" spans="3:15" ht="17" x14ac:dyDescent="0.4">
      <c r="C713" s="28"/>
      <c r="D713" s="22"/>
      <c r="K713" s="26"/>
      <c r="L713" s="37"/>
      <c r="M713" s="38"/>
      <c r="N713" s="45"/>
      <c r="O713" s="38"/>
    </row>
    <row r="714" spans="3:15" ht="17" x14ac:dyDescent="0.4">
      <c r="C714" s="28"/>
      <c r="D714" s="22"/>
      <c r="K714" s="26"/>
      <c r="L714" s="37"/>
      <c r="M714" s="38"/>
      <c r="N714" s="45"/>
      <c r="O714" s="38"/>
    </row>
    <row r="715" spans="3:15" ht="17" x14ac:dyDescent="0.4">
      <c r="C715" s="28"/>
      <c r="D715" s="22"/>
      <c r="K715" s="26"/>
      <c r="L715" s="37"/>
      <c r="M715" s="38"/>
      <c r="N715" s="45"/>
      <c r="O715" s="38"/>
    </row>
    <row r="716" spans="3:15" ht="17" x14ac:dyDescent="0.4">
      <c r="C716" s="28"/>
      <c r="D716" s="22"/>
      <c r="K716" s="26"/>
      <c r="L716" s="37"/>
      <c r="M716" s="38"/>
      <c r="N716" s="45"/>
      <c r="O716" s="38"/>
    </row>
    <row r="717" spans="3:15" ht="17" x14ac:dyDescent="0.4">
      <c r="C717" s="28"/>
      <c r="D717" s="22"/>
      <c r="K717" s="26"/>
      <c r="L717" s="37"/>
      <c r="M717" s="38"/>
      <c r="N717" s="45"/>
      <c r="O717" s="38"/>
    </row>
    <row r="718" spans="3:15" ht="17" x14ac:dyDescent="0.4">
      <c r="C718" s="28"/>
      <c r="D718" s="22"/>
      <c r="K718" s="26"/>
      <c r="L718" s="37"/>
      <c r="M718" s="38"/>
      <c r="N718" s="45"/>
      <c r="O718" s="38"/>
    </row>
    <row r="719" spans="3:15" ht="17" x14ac:dyDescent="0.4">
      <c r="C719" s="28"/>
      <c r="D719" s="22"/>
      <c r="K719" s="26"/>
      <c r="L719" s="37"/>
      <c r="M719" s="38"/>
      <c r="N719" s="45"/>
      <c r="O719" s="38"/>
    </row>
    <row r="720" spans="3:15" ht="17" x14ac:dyDescent="0.4">
      <c r="C720" s="28"/>
      <c r="D720" s="22"/>
      <c r="K720" s="26"/>
      <c r="L720" s="37"/>
      <c r="M720" s="38"/>
      <c r="N720" s="45"/>
      <c r="O720" s="38"/>
    </row>
    <row r="721" spans="3:15" ht="17" x14ac:dyDescent="0.4">
      <c r="C721" s="28"/>
      <c r="D721" s="22"/>
      <c r="K721" s="26"/>
      <c r="L721" s="37"/>
      <c r="M721" s="38"/>
      <c r="N721" s="45"/>
      <c r="O721" s="38"/>
    </row>
    <row r="722" spans="3:15" ht="17" x14ac:dyDescent="0.4">
      <c r="C722" s="28"/>
      <c r="D722" s="22"/>
      <c r="K722" s="26"/>
      <c r="L722" s="37"/>
      <c r="M722" s="38"/>
      <c r="N722" s="45"/>
      <c r="O722" s="38"/>
    </row>
    <row r="723" spans="3:15" ht="17" x14ac:dyDescent="0.4">
      <c r="C723" s="28"/>
      <c r="D723" s="22"/>
      <c r="K723" s="26"/>
      <c r="L723" s="37"/>
      <c r="M723" s="38"/>
      <c r="N723" s="45"/>
      <c r="O723" s="38"/>
    </row>
    <row r="724" spans="3:15" ht="17" x14ac:dyDescent="0.4">
      <c r="C724" s="28"/>
      <c r="D724" s="22"/>
      <c r="K724" s="26"/>
      <c r="L724" s="37"/>
      <c r="M724" s="38"/>
      <c r="N724" s="45"/>
      <c r="O724" s="38"/>
    </row>
    <row r="725" spans="3:15" ht="17" x14ac:dyDescent="0.4">
      <c r="C725" s="28"/>
      <c r="D725" s="22"/>
      <c r="K725" s="26"/>
      <c r="L725" s="37"/>
      <c r="M725" s="38"/>
      <c r="N725" s="45"/>
      <c r="O725" s="38"/>
    </row>
    <row r="726" spans="3:15" ht="17" x14ac:dyDescent="0.4">
      <c r="C726" s="28"/>
      <c r="D726" s="22"/>
      <c r="K726" s="26"/>
      <c r="L726" s="37"/>
      <c r="M726" s="38"/>
      <c r="N726" s="45"/>
      <c r="O726" s="38"/>
    </row>
    <row r="727" spans="3:15" ht="17" x14ac:dyDescent="0.4">
      <c r="C727" s="28"/>
      <c r="D727" s="22"/>
      <c r="K727" s="26"/>
      <c r="L727" s="37"/>
      <c r="M727" s="38"/>
      <c r="N727" s="45"/>
      <c r="O727" s="38"/>
    </row>
    <row r="728" spans="3:15" ht="17" x14ac:dyDescent="0.4">
      <c r="C728" s="28"/>
      <c r="D728" s="22"/>
      <c r="K728" s="26"/>
      <c r="L728" s="37"/>
      <c r="M728" s="38"/>
      <c r="N728" s="45"/>
      <c r="O728" s="38"/>
    </row>
    <row r="729" spans="3:15" ht="17" x14ac:dyDescent="0.4">
      <c r="C729" s="28"/>
      <c r="D729" s="22"/>
      <c r="K729" s="26"/>
      <c r="L729" s="37"/>
      <c r="M729" s="38"/>
      <c r="N729" s="45"/>
      <c r="O729" s="38"/>
    </row>
    <row r="730" spans="3:15" ht="17" x14ac:dyDescent="0.4">
      <c r="C730" s="28"/>
      <c r="D730" s="22"/>
      <c r="K730" s="26"/>
      <c r="L730" s="37"/>
      <c r="M730" s="38"/>
      <c r="N730" s="45"/>
      <c r="O730" s="38"/>
    </row>
    <row r="731" spans="3:15" ht="17" x14ac:dyDescent="0.4">
      <c r="C731" s="28"/>
      <c r="D731" s="22"/>
      <c r="K731" s="26"/>
      <c r="L731" s="37"/>
      <c r="M731" s="38"/>
      <c r="N731" s="45"/>
      <c r="O731" s="38"/>
    </row>
    <row r="732" spans="3:15" ht="17" x14ac:dyDescent="0.4">
      <c r="C732" s="28"/>
      <c r="D732" s="23"/>
      <c r="K732" s="26"/>
      <c r="L732" s="37"/>
      <c r="M732" s="38"/>
      <c r="N732" s="45"/>
      <c r="O732" s="38"/>
    </row>
    <row r="733" spans="3:15" ht="17" x14ac:dyDescent="0.4">
      <c r="C733" s="28"/>
      <c r="D733" s="23"/>
      <c r="K733" s="26"/>
      <c r="L733" s="37"/>
      <c r="M733" s="38"/>
      <c r="N733" s="45"/>
      <c r="O733" s="38"/>
    </row>
    <row r="734" spans="3:15" ht="17" x14ac:dyDescent="0.4">
      <c r="C734" s="28"/>
      <c r="D734" s="23"/>
      <c r="K734" s="26"/>
      <c r="L734" s="37"/>
      <c r="M734" s="38"/>
      <c r="N734" s="45"/>
      <c r="O734" s="38"/>
    </row>
    <row r="735" spans="3:15" ht="17" x14ac:dyDescent="0.4">
      <c r="C735" s="28"/>
      <c r="D735" s="23"/>
      <c r="K735" s="26"/>
      <c r="L735" s="37"/>
      <c r="M735" s="38"/>
      <c r="N735" s="45"/>
      <c r="O735" s="38"/>
    </row>
    <row r="736" spans="3:15" ht="17" x14ac:dyDescent="0.4">
      <c r="C736" s="28"/>
      <c r="D736" s="23"/>
      <c r="K736" s="26"/>
      <c r="L736" s="37"/>
      <c r="M736" s="38"/>
      <c r="N736" s="45"/>
      <c r="O736" s="38"/>
    </row>
    <row r="737" spans="3:15" ht="17" x14ac:dyDescent="0.4">
      <c r="C737" s="28"/>
      <c r="D737" s="23"/>
      <c r="K737" s="26"/>
      <c r="L737" s="37"/>
      <c r="M737" s="38"/>
      <c r="N737" s="45"/>
      <c r="O737" s="38"/>
    </row>
    <row r="738" spans="3:15" ht="17" x14ac:dyDescent="0.4">
      <c r="C738" s="28"/>
      <c r="D738" s="23"/>
      <c r="K738" s="26"/>
      <c r="L738" s="37"/>
      <c r="M738" s="38"/>
      <c r="N738" s="45"/>
      <c r="O738" s="38"/>
    </row>
    <row r="739" spans="3:15" ht="17" x14ac:dyDescent="0.4">
      <c r="C739" s="28"/>
      <c r="D739" s="23"/>
      <c r="K739" s="26"/>
      <c r="L739" s="37"/>
      <c r="M739" s="38"/>
      <c r="N739" s="45"/>
      <c r="O739" s="38"/>
    </row>
    <row r="740" spans="3:15" ht="17" x14ac:dyDescent="0.4">
      <c r="C740" s="28"/>
      <c r="D740" s="23"/>
      <c r="K740" s="26"/>
      <c r="L740" s="37"/>
      <c r="M740" s="38"/>
      <c r="N740" s="45"/>
      <c r="O740" s="38"/>
    </row>
    <row r="741" spans="3:15" ht="17" x14ac:dyDescent="0.4">
      <c r="C741" s="28"/>
      <c r="D741" s="23"/>
      <c r="K741" s="26"/>
      <c r="L741" s="37"/>
      <c r="M741" s="38"/>
      <c r="N741" s="45"/>
      <c r="O741" s="38"/>
    </row>
    <row r="742" spans="3:15" ht="17" x14ac:dyDescent="0.4">
      <c r="C742" s="28"/>
      <c r="D742" s="23"/>
      <c r="K742" s="26"/>
      <c r="L742" s="37"/>
      <c r="M742" s="38"/>
      <c r="N742" s="45"/>
      <c r="O742" s="38"/>
    </row>
    <row r="743" spans="3:15" ht="17" x14ac:dyDescent="0.4">
      <c r="C743" s="28"/>
      <c r="D743" s="23"/>
      <c r="K743" s="26"/>
      <c r="L743" s="37"/>
      <c r="M743" s="38"/>
      <c r="N743" s="45"/>
      <c r="O743" s="38"/>
    </row>
    <row r="744" spans="3:15" ht="17" x14ac:dyDescent="0.4">
      <c r="C744" s="28"/>
      <c r="D744" s="23"/>
      <c r="K744" s="26"/>
      <c r="L744" s="37"/>
      <c r="M744" s="38"/>
      <c r="N744" s="45"/>
      <c r="O744" s="38"/>
    </row>
    <row r="745" spans="3:15" ht="17" x14ac:dyDescent="0.4">
      <c r="C745" s="28"/>
      <c r="D745" s="23"/>
      <c r="K745" s="26"/>
      <c r="L745" s="37"/>
      <c r="M745" s="38"/>
      <c r="N745" s="45"/>
      <c r="O745" s="38"/>
    </row>
    <row r="746" spans="3:15" ht="17" x14ac:dyDescent="0.4">
      <c r="C746" s="28"/>
      <c r="D746" s="23"/>
      <c r="K746" s="26"/>
      <c r="L746" s="37"/>
      <c r="M746" s="38"/>
      <c r="N746" s="45"/>
      <c r="O746" s="38"/>
    </row>
    <row r="747" spans="3:15" ht="17" x14ac:dyDescent="0.4">
      <c r="C747" s="28"/>
      <c r="D747" s="23"/>
      <c r="K747" s="26"/>
      <c r="L747" s="37"/>
      <c r="M747" s="38"/>
      <c r="N747" s="45"/>
      <c r="O747" s="38"/>
    </row>
    <row r="748" spans="3:15" ht="17" x14ac:dyDescent="0.4">
      <c r="C748" s="28"/>
      <c r="D748" s="23"/>
      <c r="K748" s="26"/>
      <c r="L748" s="37"/>
      <c r="M748" s="38"/>
      <c r="N748" s="45"/>
      <c r="O748" s="38"/>
    </row>
    <row r="749" spans="3:15" ht="17" x14ac:dyDescent="0.4">
      <c r="C749" s="28"/>
      <c r="D749" s="23"/>
      <c r="K749" s="26"/>
      <c r="L749" s="37"/>
      <c r="M749" s="38"/>
      <c r="N749" s="45"/>
      <c r="O749" s="38"/>
    </row>
    <row r="750" spans="3:15" ht="17" x14ac:dyDescent="0.4">
      <c r="C750" s="28"/>
      <c r="D750" s="23"/>
      <c r="K750" s="26"/>
      <c r="L750" s="37"/>
      <c r="M750" s="38"/>
      <c r="N750" s="45"/>
      <c r="O750" s="38"/>
    </row>
    <row r="751" spans="3:15" ht="17" x14ac:dyDescent="0.4">
      <c r="C751" s="28"/>
      <c r="D751" s="23"/>
      <c r="K751" s="26"/>
      <c r="L751" s="37"/>
      <c r="M751" s="38"/>
      <c r="N751" s="45"/>
      <c r="O751" s="38"/>
    </row>
    <row r="752" spans="3:15" ht="17" x14ac:dyDescent="0.4">
      <c r="C752" s="28"/>
      <c r="D752" s="23"/>
      <c r="K752" s="26"/>
      <c r="L752" s="37"/>
      <c r="M752" s="38"/>
      <c r="N752" s="45"/>
      <c r="O752" s="38"/>
    </row>
    <row r="753" spans="3:15" ht="17" x14ac:dyDescent="0.4">
      <c r="C753" s="28"/>
      <c r="D753" s="23"/>
      <c r="K753" s="26"/>
      <c r="L753" s="37"/>
      <c r="M753" s="38"/>
      <c r="N753" s="45"/>
      <c r="O753" s="38"/>
    </row>
    <row r="754" spans="3:15" ht="17" x14ac:dyDescent="0.4">
      <c r="C754" s="28"/>
      <c r="D754" s="23"/>
      <c r="K754" s="26"/>
      <c r="L754" s="37"/>
      <c r="M754" s="38"/>
      <c r="N754" s="45"/>
      <c r="O754" s="38"/>
    </row>
    <row r="755" spans="3:15" ht="17" x14ac:dyDescent="0.4">
      <c r="C755" s="28"/>
      <c r="D755" s="23"/>
      <c r="K755" s="26"/>
      <c r="L755" s="37"/>
      <c r="M755" s="38"/>
      <c r="N755" s="45"/>
      <c r="O755" s="38"/>
    </row>
    <row r="756" spans="3:15" ht="17" x14ac:dyDescent="0.4">
      <c r="C756" s="28"/>
      <c r="D756" s="23"/>
      <c r="K756" s="26"/>
      <c r="L756" s="37"/>
      <c r="M756" s="38"/>
      <c r="N756" s="45"/>
      <c r="O756" s="38"/>
    </row>
    <row r="757" spans="3:15" ht="17" x14ac:dyDescent="0.4">
      <c r="C757" s="28"/>
      <c r="D757" s="23"/>
      <c r="K757" s="26"/>
      <c r="L757" s="37"/>
      <c r="M757" s="38"/>
      <c r="N757" s="45"/>
      <c r="O757" s="38"/>
    </row>
    <row r="758" spans="3:15" ht="17" x14ac:dyDescent="0.4">
      <c r="C758" s="28"/>
      <c r="D758" s="23"/>
      <c r="K758" s="26"/>
      <c r="L758" s="37"/>
      <c r="M758" s="38"/>
      <c r="N758" s="45"/>
      <c r="O758" s="38"/>
    </row>
    <row r="759" spans="3:15" ht="17" x14ac:dyDescent="0.4">
      <c r="C759" s="28"/>
      <c r="D759" s="23"/>
      <c r="K759" s="26"/>
      <c r="L759" s="37"/>
      <c r="M759" s="38"/>
      <c r="N759" s="45"/>
      <c r="O759" s="38"/>
    </row>
    <row r="760" spans="3:15" ht="17" x14ac:dyDescent="0.4">
      <c r="C760" s="28"/>
      <c r="D760" s="23"/>
      <c r="K760" s="26"/>
      <c r="L760" s="37"/>
      <c r="M760" s="38"/>
      <c r="N760" s="45"/>
      <c r="O760" s="38"/>
    </row>
    <row r="761" spans="3:15" ht="17" x14ac:dyDescent="0.4">
      <c r="C761" s="28"/>
      <c r="D761" s="23"/>
      <c r="K761" s="26"/>
      <c r="L761" s="37"/>
      <c r="M761" s="38"/>
      <c r="N761" s="45"/>
      <c r="O761" s="38"/>
    </row>
    <row r="762" spans="3:15" ht="17" x14ac:dyDescent="0.4">
      <c r="C762" s="28"/>
      <c r="D762" s="23"/>
      <c r="K762" s="26"/>
      <c r="L762" s="37"/>
      <c r="M762" s="38"/>
      <c r="N762" s="45"/>
      <c r="O762" s="38"/>
    </row>
    <row r="763" spans="3:15" ht="17" x14ac:dyDescent="0.4">
      <c r="C763" s="28"/>
      <c r="D763" s="23"/>
      <c r="K763" s="26"/>
      <c r="L763" s="37"/>
      <c r="M763" s="38"/>
      <c r="N763" s="45"/>
      <c r="O763" s="38"/>
    </row>
    <row r="764" spans="3:15" ht="17" x14ac:dyDescent="0.4">
      <c r="C764" s="28"/>
      <c r="D764" s="23"/>
      <c r="K764" s="26"/>
      <c r="L764" s="37"/>
      <c r="M764" s="38"/>
      <c r="N764" s="45"/>
      <c r="O764" s="38"/>
    </row>
    <row r="765" spans="3:15" ht="17" x14ac:dyDescent="0.4">
      <c r="C765" s="28"/>
      <c r="D765" s="23"/>
      <c r="K765" s="26"/>
      <c r="L765" s="37"/>
      <c r="M765" s="38"/>
      <c r="N765" s="45"/>
      <c r="O765" s="38"/>
    </row>
    <row r="766" spans="3:15" ht="17" x14ac:dyDescent="0.4">
      <c r="C766" s="28"/>
      <c r="D766" s="23"/>
      <c r="K766" s="26"/>
      <c r="L766" s="37"/>
      <c r="M766" s="38"/>
      <c r="N766" s="45"/>
      <c r="O766" s="38"/>
    </row>
    <row r="767" spans="3:15" ht="17" x14ac:dyDescent="0.4">
      <c r="C767" s="28"/>
      <c r="D767" s="23"/>
      <c r="K767" s="26"/>
      <c r="L767" s="37"/>
      <c r="M767" s="38"/>
      <c r="N767" s="45"/>
      <c r="O767" s="38"/>
    </row>
    <row r="768" spans="3:15" ht="17" x14ac:dyDescent="0.4">
      <c r="C768" s="28"/>
      <c r="D768" s="23"/>
      <c r="K768" s="26"/>
      <c r="L768" s="37"/>
      <c r="M768" s="38"/>
      <c r="N768" s="45"/>
      <c r="O768" s="38"/>
    </row>
    <row r="769" spans="3:15" ht="17" x14ac:dyDescent="0.4">
      <c r="C769" s="28"/>
      <c r="D769" s="23"/>
      <c r="K769" s="26"/>
      <c r="L769" s="37"/>
      <c r="M769" s="38"/>
      <c r="N769" s="45"/>
      <c r="O769" s="38"/>
    </row>
    <row r="770" spans="3:15" ht="17" x14ac:dyDescent="0.4">
      <c r="C770" s="28"/>
      <c r="D770" s="23"/>
      <c r="K770" s="26"/>
      <c r="L770" s="37"/>
      <c r="M770" s="38"/>
      <c r="N770" s="45"/>
      <c r="O770" s="38"/>
    </row>
    <row r="771" spans="3:15" ht="17" x14ac:dyDescent="0.4">
      <c r="C771" s="28"/>
      <c r="D771" s="23"/>
      <c r="K771" s="26"/>
      <c r="L771" s="37"/>
      <c r="M771" s="38"/>
      <c r="N771" s="45"/>
      <c r="O771" s="38"/>
    </row>
    <row r="772" spans="3:15" ht="17" x14ac:dyDescent="0.4">
      <c r="C772" s="28"/>
      <c r="D772" s="23"/>
      <c r="K772" s="26"/>
      <c r="L772" s="37"/>
      <c r="M772" s="38"/>
      <c r="N772" s="45"/>
      <c r="O772" s="38"/>
    </row>
    <row r="773" spans="3:15" ht="17" x14ac:dyDescent="0.4">
      <c r="C773" s="28"/>
      <c r="D773" s="23"/>
      <c r="K773" s="26"/>
      <c r="L773" s="37"/>
      <c r="M773" s="38"/>
      <c r="N773" s="45"/>
      <c r="O773" s="38"/>
    </row>
    <row r="774" spans="3:15" ht="17" x14ac:dyDescent="0.4">
      <c r="C774" s="28"/>
      <c r="D774" s="23"/>
      <c r="K774" s="26"/>
      <c r="L774" s="37"/>
      <c r="M774" s="38"/>
      <c r="N774" s="45"/>
      <c r="O774" s="38"/>
    </row>
    <row r="775" spans="3:15" ht="17" x14ac:dyDescent="0.4">
      <c r="C775" s="28"/>
      <c r="D775" s="23"/>
      <c r="K775" s="26"/>
      <c r="L775" s="37"/>
      <c r="M775" s="38"/>
      <c r="N775" s="45"/>
      <c r="O775" s="38"/>
    </row>
    <row r="776" spans="3:15" ht="17" x14ac:dyDescent="0.4">
      <c r="C776" s="28"/>
      <c r="D776" s="23"/>
      <c r="K776" s="26"/>
      <c r="L776" s="37"/>
      <c r="M776" s="38"/>
      <c r="N776" s="45"/>
      <c r="O776" s="38"/>
    </row>
    <row r="777" spans="3:15" ht="17" x14ac:dyDescent="0.4">
      <c r="C777" s="28"/>
      <c r="D777" s="23"/>
      <c r="K777" s="26"/>
      <c r="L777" s="37"/>
      <c r="M777" s="38"/>
      <c r="N777" s="45"/>
      <c r="O777" s="38"/>
    </row>
    <row r="778" spans="3:15" ht="17" x14ac:dyDescent="0.4">
      <c r="C778" s="28"/>
      <c r="D778" s="23"/>
      <c r="K778" s="26"/>
      <c r="L778" s="37"/>
      <c r="M778" s="38"/>
      <c r="N778" s="45"/>
      <c r="O778" s="38"/>
    </row>
    <row r="779" spans="3:15" ht="17" x14ac:dyDescent="0.4">
      <c r="C779" s="28"/>
      <c r="D779" s="23"/>
      <c r="K779" s="26"/>
      <c r="L779" s="37"/>
      <c r="M779" s="38"/>
      <c r="N779" s="45"/>
      <c r="O779" s="38"/>
    </row>
    <row r="780" spans="3:15" ht="17" x14ac:dyDescent="0.4">
      <c r="C780" s="28"/>
      <c r="D780" s="23"/>
      <c r="K780" s="26"/>
      <c r="L780" s="37"/>
      <c r="M780" s="38"/>
      <c r="N780" s="45"/>
      <c r="O780" s="38"/>
    </row>
    <row r="781" spans="3:15" ht="17" x14ac:dyDescent="0.4">
      <c r="C781" s="28"/>
      <c r="D781" s="23"/>
      <c r="K781" s="26"/>
      <c r="L781" s="37"/>
      <c r="M781" s="38"/>
      <c r="N781" s="45"/>
      <c r="O781" s="38"/>
    </row>
    <row r="782" spans="3:15" ht="17" x14ac:dyDescent="0.4">
      <c r="C782" s="28"/>
      <c r="D782" s="23"/>
      <c r="K782" s="26"/>
      <c r="L782" s="37"/>
      <c r="M782" s="38"/>
      <c r="N782" s="45"/>
      <c r="O782" s="38"/>
    </row>
    <row r="783" spans="3:15" ht="17" x14ac:dyDescent="0.4">
      <c r="C783" s="28"/>
      <c r="D783" s="23"/>
      <c r="K783" s="26"/>
      <c r="L783" s="37"/>
      <c r="M783" s="38"/>
      <c r="N783" s="45"/>
      <c r="O783" s="38"/>
    </row>
    <row r="784" spans="3:15" ht="17" x14ac:dyDescent="0.4">
      <c r="C784" s="28"/>
      <c r="D784" s="23"/>
      <c r="K784" s="26"/>
      <c r="L784" s="37"/>
      <c r="M784" s="38"/>
      <c r="N784" s="45"/>
      <c r="O784" s="38"/>
    </row>
    <row r="785" spans="3:15" ht="17" x14ac:dyDescent="0.4">
      <c r="C785" s="28"/>
      <c r="D785" s="23"/>
      <c r="K785" s="26"/>
      <c r="L785" s="37"/>
      <c r="M785" s="38"/>
      <c r="N785" s="45"/>
      <c r="O785" s="38"/>
    </row>
    <row r="786" spans="3:15" ht="17" x14ac:dyDescent="0.4">
      <c r="C786" s="28"/>
      <c r="D786" s="23"/>
      <c r="K786" s="26"/>
      <c r="L786" s="37"/>
      <c r="M786" s="38"/>
      <c r="N786" s="45"/>
      <c r="O786" s="38"/>
    </row>
    <row r="787" spans="3:15" ht="17" x14ac:dyDescent="0.4">
      <c r="C787" s="28"/>
      <c r="D787" s="23"/>
      <c r="K787" s="26"/>
      <c r="L787" s="37"/>
      <c r="M787" s="38"/>
      <c r="N787" s="45"/>
      <c r="O787" s="38"/>
    </row>
    <row r="788" spans="3:15" ht="17" x14ac:dyDescent="0.4">
      <c r="C788" s="28"/>
      <c r="D788" s="23"/>
      <c r="K788" s="26"/>
      <c r="L788" s="37"/>
      <c r="M788" s="38"/>
      <c r="N788" s="45"/>
      <c r="O788" s="38"/>
    </row>
    <row r="789" spans="3:15" ht="17" x14ac:dyDescent="0.4">
      <c r="C789" s="28"/>
      <c r="D789" s="23"/>
      <c r="K789" s="26"/>
      <c r="L789" s="37"/>
      <c r="M789" s="38"/>
      <c r="N789" s="45"/>
      <c r="O789" s="38"/>
    </row>
    <row r="790" spans="3:15" ht="17" x14ac:dyDescent="0.4">
      <c r="C790" s="28"/>
      <c r="D790" s="23"/>
      <c r="K790" s="26"/>
      <c r="L790" s="37"/>
      <c r="M790" s="38"/>
      <c r="N790" s="45"/>
      <c r="O790" s="38"/>
    </row>
    <row r="791" spans="3:15" ht="17" x14ac:dyDescent="0.4">
      <c r="C791" s="28"/>
      <c r="D791" s="24"/>
      <c r="K791" s="26"/>
      <c r="L791" s="37"/>
      <c r="M791" s="38"/>
      <c r="N791" s="45"/>
      <c r="O791" s="38"/>
    </row>
    <row r="792" spans="3:15" ht="17" x14ac:dyDescent="0.4">
      <c r="C792" s="28"/>
      <c r="D792" s="24"/>
      <c r="K792" s="26"/>
      <c r="L792" s="37"/>
      <c r="M792" s="38"/>
      <c r="N792" s="45"/>
      <c r="O792" s="38"/>
    </row>
    <row r="793" spans="3:15" ht="17" x14ac:dyDescent="0.4">
      <c r="C793" s="28"/>
      <c r="D793" s="24"/>
      <c r="K793" s="26"/>
      <c r="L793" s="37"/>
      <c r="M793" s="38"/>
      <c r="N793" s="45"/>
      <c r="O793" s="38"/>
    </row>
    <row r="794" spans="3:15" ht="17" x14ac:dyDescent="0.4">
      <c r="C794" s="28"/>
      <c r="D794" s="24"/>
      <c r="K794" s="26"/>
      <c r="L794" s="37"/>
      <c r="M794" s="38"/>
      <c r="N794" s="45"/>
      <c r="O794" s="38"/>
    </row>
    <row r="795" spans="3:15" ht="17" x14ac:dyDescent="0.4">
      <c r="C795" s="28"/>
      <c r="D795" s="24"/>
      <c r="K795" s="26"/>
      <c r="L795" s="37"/>
      <c r="M795" s="38"/>
      <c r="N795" s="45"/>
      <c r="O795" s="38"/>
    </row>
    <row r="796" spans="3:15" ht="17" x14ac:dyDescent="0.4">
      <c r="C796" s="28"/>
      <c r="D796" s="24"/>
      <c r="K796" s="26"/>
      <c r="L796" s="37"/>
      <c r="M796" s="38"/>
      <c r="N796" s="45"/>
      <c r="O796" s="38"/>
    </row>
    <row r="797" spans="3:15" ht="17" x14ac:dyDescent="0.4">
      <c r="C797" s="28"/>
      <c r="D797" s="24"/>
      <c r="K797" s="26"/>
      <c r="L797" s="37"/>
      <c r="M797" s="38"/>
      <c r="N797" s="45"/>
      <c r="O797" s="38"/>
    </row>
    <row r="798" spans="3:15" ht="17" x14ac:dyDescent="0.4">
      <c r="C798" s="28"/>
      <c r="D798" s="24"/>
      <c r="K798" s="26"/>
      <c r="L798" s="37"/>
      <c r="M798" s="38"/>
      <c r="N798" s="45"/>
      <c r="O798" s="38"/>
    </row>
    <row r="799" spans="3:15" ht="17" x14ac:dyDescent="0.4">
      <c r="C799" s="28"/>
      <c r="D799" s="24"/>
      <c r="K799" s="26"/>
      <c r="L799" s="37"/>
      <c r="M799" s="38"/>
      <c r="N799" s="45"/>
      <c r="O799" s="38"/>
    </row>
    <row r="800" spans="3:15" ht="17" x14ac:dyDescent="0.4">
      <c r="C800" s="28"/>
      <c r="D800" s="24"/>
      <c r="K800" s="26"/>
      <c r="L800" s="37"/>
      <c r="M800" s="38"/>
      <c r="N800" s="45"/>
      <c r="O800" s="38"/>
    </row>
    <row r="801" spans="3:15" ht="17" x14ac:dyDescent="0.4">
      <c r="C801" s="28"/>
      <c r="D801" s="24"/>
      <c r="K801" s="26"/>
      <c r="L801" s="37"/>
      <c r="M801" s="38"/>
      <c r="N801" s="45"/>
      <c r="O801" s="38"/>
    </row>
    <row r="802" spans="3:15" ht="17" x14ac:dyDescent="0.4">
      <c r="C802" s="28"/>
      <c r="D802" s="24"/>
      <c r="K802" s="26"/>
      <c r="L802" s="37"/>
      <c r="M802" s="38"/>
      <c r="N802" s="45"/>
      <c r="O802" s="38"/>
    </row>
    <row r="803" spans="3:15" ht="17" x14ac:dyDescent="0.4">
      <c r="C803" s="28"/>
      <c r="D803" s="24"/>
      <c r="K803" s="26"/>
      <c r="L803" s="37"/>
      <c r="M803" s="38"/>
      <c r="N803" s="45"/>
      <c r="O803" s="38"/>
    </row>
    <row r="804" spans="3:15" ht="17" x14ac:dyDescent="0.4">
      <c r="C804" s="28"/>
      <c r="D804" s="24"/>
      <c r="K804" s="26"/>
      <c r="L804" s="37"/>
      <c r="M804" s="38"/>
      <c r="N804" s="45"/>
      <c r="O804" s="38"/>
    </row>
    <row r="805" spans="3:15" ht="17" x14ac:dyDescent="0.4">
      <c r="C805" s="28"/>
      <c r="D805" s="24"/>
      <c r="K805" s="26"/>
      <c r="L805" s="37"/>
      <c r="M805" s="38"/>
      <c r="N805" s="45"/>
      <c r="O805" s="38"/>
    </row>
    <row r="806" spans="3:15" ht="17" x14ac:dyDescent="0.4">
      <c r="C806" s="28"/>
      <c r="D806" s="24"/>
      <c r="K806" s="26"/>
      <c r="L806" s="37"/>
      <c r="M806" s="38"/>
      <c r="N806" s="45"/>
      <c r="O806" s="38"/>
    </row>
    <row r="807" spans="3:15" ht="17" x14ac:dyDescent="0.4">
      <c r="C807" s="28"/>
      <c r="D807" s="24"/>
      <c r="K807" s="26"/>
      <c r="L807" s="37"/>
      <c r="M807" s="38"/>
      <c r="N807" s="45"/>
      <c r="O807" s="38"/>
    </row>
    <row r="808" spans="3:15" ht="17" x14ac:dyDescent="0.4">
      <c r="C808" s="28"/>
      <c r="D808" s="24"/>
      <c r="K808" s="26"/>
      <c r="L808" s="37"/>
      <c r="M808" s="38"/>
      <c r="N808" s="45"/>
      <c r="O808" s="38"/>
    </row>
    <row r="809" spans="3:15" ht="17" x14ac:dyDescent="0.4">
      <c r="C809" s="28"/>
      <c r="D809" s="24"/>
      <c r="K809" s="26"/>
      <c r="L809" s="37"/>
      <c r="M809" s="38"/>
      <c r="N809" s="45"/>
      <c r="O809" s="38"/>
    </row>
    <row r="810" spans="3:15" ht="17" x14ac:dyDescent="0.4">
      <c r="C810" s="28"/>
      <c r="D810" s="24"/>
      <c r="K810" s="26"/>
      <c r="L810" s="37"/>
      <c r="M810" s="38"/>
      <c r="N810" s="45"/>
      <c r="O810" s="38"/>
    </row>
    <row r="811" spans="3:15" ht="17" x14ac:dyDescent="0.4">
      <c r="C811" s="28"/>
      <c r="D811" s="24"/>
      <c r="K811" s="26"/>
      <c r="L811" s="37"/>
      <c r="M811" s="38"/>
      <c r="N811" s="45"/>
      <c r="O811" s="38"/>
    </row>
    <row r="812" spans="3:15" ht="17" x14ac:dyDescent="0.4">
      <c r="C812" s="28"/>
      <c r="D812" s="24"/>
      <c r="K812" s="26"/>
      <c r="L812" s="37"/>
      <c r="M812" s="38"/>
      <c r="N812" s="45"/>
      <c r="O812" s="38"/>
    </row>
    <row r="813" spans="3:15" ht="17" x14ac:dyDescent="0.4">
      <c r="C813" s="28"/>
      <c r="D813" s="24"/>
      <c r="K813" s="26"/>
      <c r="L813" s="37"/>
      <c r="M813" s="38"/>
      <c r="N813" s="45"/>
      <c r="O813" s="38"/>
    </row>
    <row r="814" spans="3:15" ht="17" x14ac:dyDescent="0.4">
      <c r="C814" s="28"/>
      <c r="D814" s="24"/>
      <c r="K814" s="26"/>
      <c r="L814" s="37"/>
      <c r="M814" s="38"/>
      <c r="N814" s="45"/>
      <c r="O814" s="38"/>
    </row>
    <row r="815" spans="3:15" ht="17" x14ac:dyDescent="0.4">
      <c r="C815" s="28"/>
      <c r="D815" s="24"/>
      <c r="K815" s="26"/>
      <c r="L815" s="37"/>
      <c r="M815" s="38"/>
      <c r="N815" s="45"/>
      <c r="O815" s="38"/>
    </row>
    <row r="816" spans="3:15" ht="17" x14ac:dyDescent="0.4">
      <c r="C816" s="28"/>
      <c r="D816" s="24"/>
      <c r="K816" s="26"/>
      <c r="L816" s="37"/>
      <c r="M816" s="38"/>
      <c r="N816" s="45"/>
      <c r="O816" s="38"/>
    </row>
    <row r="817" spans="3:15" ht="17" x14ac:dyDescent="0.4">
      <c r="C817" s="28"/>
      <c r="D817" s="24"/>
      <c r="K817" s="26"/>
      <c r="L817" s="37"/>
      <c r="M817" s="38"/>
      <c r="N817" s="45"/>
      <c r="O817" s="38"/>
    </row>
    <row r="818" spans="3:15" ht="17" x14ac:dyDescent="0.4">
      <c r="C818" s="28"/>
      <c r="D818" s="24"/>
      <c r="K818" s="26"/>
      <c r="L818" s="37"/>
      <c r="M818" s="38"/>
      <c r="N818" s="45"/>
      <c r="O818" s="38"/>
    </row>
    <row r="819" spans="3:15" ht="17" x14ac:dyDescent="0.4">
      <c r="C819" s="28"/>
      <c r="D819" s="24"/>
      <c r="K819" s="26"/>
      <c r="L819" s="37"/>
      <c r="M819" s="38"/>
      <c r="N819" s="45"/>
      <c r="O819" s="38"/>
    </row>
    <row r="820" spans="3:15" ht="17" x14ac:dyDescent="0.4">
      <c r="C820" s="28"/>
      <c r="D820" s="24"/>
      <c r="K820" s="26"/>
      <c r="L820" s="37"/>
      <c r="M820" s="38"/>
      <c r="N820" s="45"/>
      <c r="O820" s="38"/>
    </row>
    <row r="821" spans="3:15" ht="17" x14ac:dyDescent="0.4">
      <c r="C821" s="28"/>
      <c r="D821" s="24"/>
      <c r="K821" s="26"/>
      <c r="L821" s="37"/>
      <c r="M821" s="38"/>
      <c r="N821" s="45"/>
      <c r="O821" s="38"/>
    </row>
    <row r="822" spans="3:15" ht="17" x14ac:dyDescent="0.4">
      <c r="C822" s="28"/>
      <c r="D822" s="22"/>
      <c r="K822" s="26"/>
      <c r="L822" s="37"/>
      <c r="M822" s="38"/>
      <c r="N822" s="45"/>
      <c r="O822" s="38"/>
    </row>
    <row r="823" spans="3:15" ht="17" x14ac:dyDescent="0.4">
      <c r="C823" s="28"/>
      <c r="D823" s="22"/>
      <c r="K823" s="26"/>
      <c r="L823" s="37"/>
      <c r="M823" s="38"/>
      <c r="N823" s="45"/>
      <c r="O823" s="38"/>
    </row>
    <row r="824" spans="3:15" ht="17" x14ac:dyDescent="0.4">
      <c r="C824" s="28"/>
      <c r="D824" s="22"/>
      <c r="K824" s="26"/>
      <c r="L824" s="37"/>
      <c r="M824" s="38"/>
      <c r="N824" s="45"/>
      <c r="O824" s="38"/>
    </row>
    <row r="825" spans="3:15" ht="17" x14ac:dyDescent="0.4">
      <c r="C825" s="28"/>
      <c r="D825" s="22"/>
      <c r="K825" s="26"/>
      <c r="L825" s="37"/>
      <c r="M825" s="38"/>
      <c r="N825" s="45"/>
      <c r="O825" s="38"/>
    </row>
    <row r="826" spans="3:15" ht="17" x14ac:dyDescent="0.4">
      <c r="C826" s="28"/>
      <c r="D826" s="22"/>
      <c r="K826" s="26"/>
      <c r="L826" s="37"/>
      <c r="M826" s="38"/>
      <c r="N826" s="45"/>
      <c r="O826" s="38"/>
    </row>
    <row r="827" spans="3:15" ht="17" x14ac:dyDescent="0.4">
      <c r="C827" s="28"/>
      <c r="D827" s="22"/>
      <c r="K827" s="26"/>
      <c r="L827" s="37"/>
      <c r="M827" s="38"/>
      <c r="N827" s="45"/>
      <c r="O827" s="38"/>
    </row>
    <row r="828" spans="3:15" ht="17" x14ac:dyDescent="0.4">
      <c r="C828" s="28"/>
      <c r="D828" s="22"/>
      <c r="K828" s="26"/>
      <c r="L828" s="37"/>
      <c r="M828" s="38"/>
      <c r="N828" s="45"/>
      <c r="O828" s="38"/>
    </row>
    <row r="829" spans="3:15" ht="17" x14ac:dyDescent="0.4">
      <c r="C829" s="28"/>
      <c r="D829" s="22"/>
      <c r="K829" s="26"/>
      <c r="L829" s="37"/>
      <c r="M829" s="38"/>
      <c r="N829" s="45"/>
      <c r="O829" s="38"/>
    </row>
    <row r="830" spans="3:15" ht="17" x14ac:dyDescent="0.4">
      <c r="C830" s="28"/>
      <c r="D830" s="22"/>
      <c r="K830" s="26"/>
      <c r="L830" s="37"/>
      <c r="M830" s="38"/>
      <c r="N830" s="45"/>
      <c r="O830" s="38"/>
    </row>
    <row r="831" spans="3:15" ht="17" x14ac:dyDescent="0.4">
      <c r="C831" s="28"/>
      <c r="D831" s="22"/>
      <c r="K831" s="26"/>
      <c r="L831" s="37"/>
      <c r="M831" s="38"/>
      <c r="N831" s="45"/>
      <c r="O831" s="38"/>
    </row>
    <row r="832" spans="3:15" ht="17" x14ac:dyDescent="0.4">
      <c r="C832" s="28"/>
      <c r="D832" s="22"/>
      <c r="K832" s="26"/>
      <c r="L832" s="37"/>
      <c r="M832" s="38"/>
      <c r="N832" s="45"/>
      <c r="O832" s="38"/>
    </row>
    <row r="833" spans="3:15" ht="17" x14ac:dyDescent="0.4">
      <c r="C833" s="28"/>
      <c r="D833" s="22"/>
      <c r="K833" s="26"/>
      <c r="L833" s="37"/>
      <c r="M833" s="38"/>
      <c r="N833" s="45"/>
      <c r="O833" s="38"/>
    </row>
    <row r="834" spans="3:15" ht="17" x14ac:dyDescent="0.4">
      <c r="C834" s="28"/>
      <c r="D834" s="22"/>
      <c r="K834" s="26"/>
      <c r="L834" s="37"/>
      <c r="M834" s="38"/>
      <c r="N834" s="45"/>
      <c r="O834" s="38"/>
    </row>
    <row r="835" spans="3:15" ht="17" x14ac:dyDescent="0.4">
      <c r="C835" s="28"/>
      <c r="D835" s="22"/>
      <c r="K835" s="26"/>
      <c r="L835" s="37"/>
      <c r="M835" s="38"/>
      <c r="N835" s="45"/>
      <c r="O835" s="38"/>
    </row>
    <row r="836" spans="3:15" ht="17" x14ac:dyDescent="0.4">
      <c r="C836" s="28"/>
      <c r="D836" s="22"/>
      <c r="K836" s="26"/>
      <c r="L836" s="37"/>
      <c r="M836" s="38"/>
      <c r="N836" s="45"/>
      <c r="O836" s="38"/>
    </row>
    <row r="837" spans="3:15" ht="17" x14ac:dyDescent="0.4">
      <c r="C837" s="28"/>
      <c r="D837" s="22"/>
      <c r="K837" s="26"/>
      <c r="L837" s="37"/>
      <c r="M837" s="38"/>
      <c r="N837" s="45"/>
      <c r="O837" s="38"/>
    </row>
    <row r="838" spans="3:15" ht="17" x14ac:dyDescent="0.4">
      <c r="C838" s="28"/>
      <c r="D838" s="22"/>
      <c r="K838" s="26"/>
      <c r="L838" s="37"/>
      <c r="M838" s="38"/>
      <c r="N838" s="45"/>
      <c r="O838" s="38"/>
    </row>
    <row r="839" spans="3:15" ht="17" x14ac:dyDescent="0.4">
      <c r="C839" s="28"/>
      <c r="D839" s="22"/>
      <c r="K839" s="26"/>
      <c r="L839" s="37"/>
      <c r="M839" s="38"/>
      <c r="N839" s="45"/>
      <c r="O839" s="38"/>
    </row>
    <row r="840" spans="3:15" ht="17" x14ac:dyDescent="0.4">
      <c r="C840" s="28"/>
      <c r="D840" s="22"/>
      <c r="K840" s="26"/>
      <c r="L840" s="37"/>
      <c r="M840" s="38"/>
      <c r="N840" s="45"/>
      <c r="O840" s="38"/>
    </row>
    <row r="841" spans="3:15" ht="17" x14ac:dyDescent="0.4">
      <c r="C841" s="28"/>
      <c r="D841" s="22"/>
      <c r="K841" s="26"/>
      <c r="L841" s="37"/>
      <c r="M841" s="38"/>
      <c r="N841" s="45"/>
      <c r="O841" s="38"/>
    </row>
    <row r="842" spans="3:15" ht="17" x14ac:dyDescent="0.4">
      <c r="C842" s="28"/>
      <c r="D842" s="22"/>
      <c r="K842" s="26"/>
      <c r="L842" s="37"/>
      <c r="M842" s="38"/>
      <c r="N842" s="45"/>
      <c r="O842" s="38"/>
    </row>
    <row r="843" spans="3:15" ht="17" x14ac:dyDescent="0.4">
      <c r="C843" s="28"/>
      <c r="D843" s="22"/>
      <c r="K843" s="26"/>
      <c r="L843" s="37"/>
      <c r="M843" s="38"/>
      <c r="N843" s="45"/>
      <c r="O843" s="38"/>
    </row>
    <row r="844" spans="3:15" ht="17" x14ac:dyDescent="0.4">
      <c r="C844" s="28"/>
      <c r="D844" s="22"/>
      <c r="K844" s="26"/>
      <c r="L844" s="37"/>
      <c r="M844" s="38"/>
      <c r="N844" s="45"/>
      <c r="O844" s="38"/>
    </row>
    <row r="845" spans="3:15" ht="17" x14ac:dyDescent="0.4">
      <c r="C845" s="28"/>
      <c r="D845" s="22"/>
      <c r="K845" s="26"/>
      <c r="L845" s="37"/>
      <c r="M845" s="38"/>
      <c r="N845" s="45"/>
      <c r="O845" s="38"/>
    </row>
    <row r="846" spans="3:15" ht="17" x14ac:dyDescent="0.4">
      <c r="C846" s="28"/>
      <c r="D846" s="22"/>
      <c r="K846" s="26"/>
      <c r="L846" s="37"/>
      <c r="M846" s="38"/>
      <c r="N846" s="45"/>
      <c r="O846" s="38"/>
    </row>
    <row r="847" spans="3:15" ht="17" x14ac:dyDescent="0.4">
      <c r="C847" s="28"/>
      <c r="D847" s="22"/>
      <c r="K847" s="26"/>
      <c r="L847" s="37"/>
      <c r="M847" s="38"/>
      <c r="N847" s="45"/>
      <c r="O847" s="38"/>
    </row>
    <row r="848" spans="3:15" ht="17" x14ac:dyDescent="0.4">
      <c r="C848" s="28"/>
      <c r="D848" s="22"/>
      <c r="K848" s="26"/>
      <c r="L848" s="37"/>
      <c r="M848" s="38"/>
      <c r="N848" s="45"/>
      <c r="O848" s="38"/>
    </row>
    <row r="849" spans="3:15" ht="17" x14ac:dyDescent="0.4">
      <c r="C849" s="28"/>
      <c r="D849" s="22"/>
      <c r="K849" s="26"/>
      <c r="L849" s="37"/>
      <c r="M849" s="38"/>
      <c r="N849" s="45"/>
      <c r="O849" s="38"/>
    </row>
    <row r="850" spans="3:15" ht="17" x14ac:dyDescent="0.4">
      <c r="C850" s="28"/>
      <c r="D850" s="22"/>
      <c r="K850" s="26"/>
      <c r="L850" s="37"/>
      <c r="M850" s="38"/>
      <c r="N850" s="45"/>
      <c r="O850" s="38"/>
    </row>
    <row r="851" spans="3:15" ht="17" x14ac:dyDescent="0.4">
      <c r="C851" s="28"/>
      <c r="D851" s="22"/>
      <c r="K851" s="26"/>
      <c r="L851" s="37"/>
      <c r="M851" s="38"/>
      <c r="N851" s="45"/>
      <c r="O851" s="38"/>
    </row>
    <row r="852" spans="3:15" ht="17" x14ac:dyDescent="0.4">
      <c r="C852" s="28"/>
      <c r="D852" s="22"/>
      <c r="K852" s="26"/>
      <c r="L852" s="37"/>
      <c r="M852" s="38"/>
      <c r="N852" s="45"/>
      <c r="O852" s="38"/>
    </row>
    <row r="853" spans="3:15" ht="17" x14ac:dyDescent="0.4">
      <c r="C853" s="28"/>
      <c r="D853" s="22"/>
      <c r="K853" s="26"/>
      <c r="L853" s="37"/>
      <c r="M853" s="38"/>
      <c r="N853" s="45"/>
      <c r="O853" s="38"/>
    </row>
    <row r="854" spans="3:15" ht="17" x14ac:dyDescent="0.4">
      <c r="C854" s="28"/>
      <c r="D854" s="22"/>
      <c r="K854" s="26"/>
      <c r="L854" s="37"/>
      <c r="M854" s="38"/>
      <c r="N854" s="45"/>
      <c r="O854" s="38"/>
    </row>
    <row r="855" spans="3:15" ht="17" x14ac:dyDescent="0.4">
      <c r="C855" s="28"/>
      <c r="D855" s="22"/>
      <c r="K855" s="26"/>
      <c r="L855" s="37"/>
      <c r="M855" s="38"/>
      <c r="N855" s="45"/>
      <c r="O855" s="38"/>
    </row>
    <row r="856" spans="3:15" ht="17" x14ac:dyDescent="0.4">
      <c r="C856" s="28"/>
      <c r="D856" s="22"/>
      <c r="K856" s="26"/>
      <c r="L856" s="37"/>
      <c r="M856" s="38"/>
      <c r="N856" s="45"/>
      <c r="O856" s="38"/>
    </row>
    <row r="857" spans="3:15" ht="17" x14ac:dyDescent="0.4">
      <c r="C857" s="28"/>
      <c r="D857" s="22"/>
      <c r="K857" s="26"/>
      <c r="L857" s="37"/>
      <c r="M857" s="38"/>
      <c r="N857" s="45"/>
      <c r="O857" s="38"/>
    </row>
    <row r="858" spans="3:15" ht="17" x14ac:dyDescent="0.4">
      <c r="C858" s="28"/>
      <c r="D858" s="22"/>
      <c r="K858" s="26"/>
      <c r="L858" s="37"/>
      <c r="M858" s="38"/>
      <c r="N858" s="45"/>
      <c r="O858" s="38"/>
    </row>
    <row r="859" spans="3:15" ht="17" x14ac:dyDescent="0.4">
      <c r="C859" s="28"/>
      <c r="D859" s="22"/>
      <c r="K859" s="26"/>
      <c r="L859" s="37"/>
      <c r="M859" s="38"/>
      <c r="N859" s="45"/>
      <c r="O859" s="38"/>
    </row>
    <row r="860" spans="3:15" ht="17" x14ac:dyDescent="0.4">
      <c r="C860" s="28"/>
      <c r="D860" s="22"/>
      <c r="K860" s="26"/>
      <c r="L860" s="37"/>
      <c r="M860" s="38"/>
      <c r="N860" s="45"/>
      <c r="O860" s="38"/>
    </row>
    <row r="861" spans="3:15" ht="17" x14ac:dyDescent="0.4">
      <c r="C861" s="28"/>
      <c r="D861" s="22"/>
      <c r="K861" s="26"/>
      <c r="L861" s="37"/>
      <c r="M861" s="38"/>
      <c r="N861" s="45"/>
      <c r="O861" s="38"/>
    </row>
    <row r="862" spans="3:15" ht="17" x14ac:dyDescent="0.4">
      <c r="C862" s="28"/>
      <c r="D862" s="22"/>
      <c r="K862" s="26"/>
      <c r="L862" s="37"/>
      <c r="M862" s="38"/>
      <c r="N862" s="45"/>
      <c r="O862" s="38"/>
    </row>
    <row r="863" spans="3:15" ht="17" x14ac:dyDescent="0.4">
      <c r="C863" s="28"/>
      <c r="D863" s="22"/>
      <c r="K863" s="26"/>
      <c r="L863" s="37"/>
      <c r="M863" s="38"/>
      <c r="N863" s="45"/>
      <c r="O863" s="38"/>
    </row>
    <row r="864" spans="3:15" ht="17" x14ac:dyDescent="0.4">
      <c r="C864" s="28"/>
      <c r="D864" s="22"/>
      <c r="K864" s="26"/>
      <c r="L864" s="37"/>
      <c r="M864" s="38"/>
      <c r="N864" s="45"/>
      <c r="O864" s="38"/>
    </row>
    <row r="865" spans="3:15" ht="17" x14ac:dyDescent="0.4">
      <c r="C865" s="28"/>
      <c r="D865" s="22"/>
      <c r="K865" s="26"/>
      <c r="L865" s="37"/>
      <c r="M865" s="38"/>
      <c r="N865" s="45"/>
      <c r="O865" s="38"/>
    </row>
    <row r="866" spans="3:15" ht="17" x14ac:dyDescent="0.4">
      <c r="C866" s="28"/>
      <c r="D866" s="22"/>
      <c r="K866" s="26"/>
      <c r="L866" s="37"/>
      <c r="M866" s="38"/>
      <c r="N866" s="45"/>
      <c r="O866" s="38"/>
    </row>
    <row r="867" spans="3:15" ht="17" x14ac:dyDescent="0.4">
      <c r="C867" s="28"/>
      <c r="D867" s="22"/>
      <c r="K867" s="26"/>
      <c r="L867" s="37"/>
      <c r="M867" s="38"/>
      <c r="N867" s="45"/>
      <c r="O867" s="38"/>
    </row>
    <row r="868" spans="3:15" ht="17" x14ac:dyDescent="0.4">
      <c r="C868" s="28"/>
      <c r="D868" s="22"/>
      <c r="K868" s="26"/>
      <c r="L868" s="37"/>
      <c r="M868" s="38"/>
      <c r="N868" s="45"/>
      <c r="O868" s="38"/>
    </row>
    <row r="869" spans="3:15" ht="17" x14ac:dyDescent="0.4">
      <c r="C869" s="28"/>
      <c r="D869" s="22"/>
      <c r="K869" s="26"/>
      <c r="L869" s="37"/>
      <c r="M869" s="38"/>
      <c r="N869" s="45"/>
      <c r="O869" s="38"/>
    </row>
    <row r="870" spans="3:15" ht="17" x14ac:dyDescent="0.4">
      <c r="C870" s="28"/>
      <c r="D870" s="22"/>
      <c r="K870" s="26"/>
      <c r="L870" s="37"/>
      <c r="M870" s="38"/>
      <c r="N870" s="45"/>
      <c r="O870" s="38"/>
    </row>
    <row r="871" spans="3:15" ht="17" x14ac:dyDescent="0.4">
      <c r="C871" s="28"/>
      <c r="D871" s="22"/>
      <c r="K871" s="26"/>
      <c r="L871" s="37"/>
      <c r="M871" s="38"/>
      <c r="N871" s="45"/>
      <c r="O871" s="38"/>
    </row>
    <row r="872" spans="3:15" ht="17" x14ac:dyDescent="0.4">
      <c r="C872" s="28"/>
      <c r="D872" s="22"/>
      <c r="K872" s="26"/>
      <c r="L872" s="37"/>
      <c r="M872" s="38"/>
      <c r="N872" s="45"/>
      <c r="O872" s="38"/>
    </row>
    <row r="873" spans="3:15" ht="17" x14ac:dyDescent="0.4">
      <c r="C873" s="28"/>
      <c r="D873" s="22"/>
      <c r="K873" s="26"/>
      <c r="L873" s="37"/>
      <c r="M873" s="38"/>
      <c r="N873" s="45"/>
      <c r="O873" s="38"/>
    </row>
    <row r="874" spans="3:15" ht="17" x14ac:dyDescent="0.4">
      <c r="C874" s="28"/>
      <c r="D874" s="22"/>
      <c r="K874" s="26"/>
      <c r="L874" s="37"/>
      <c r="M874" s="38"/>
      <c r="N874" s="45"/>
      <c r="O874" s="38"/>
    </row>
    <row r="875" spans="3:15" ht="17" x14ac:dyDescent="0.4">
      <c r="C875" s="28"/>
      <c r="D875" s="22"/>
      <c r="K875" s="26"/>
      <c r="L875" s="37"/>
      <c r="M875" s="38"/>
      <c r="N875" s="45"/>
      <c r="O875" s="38"/>
    </row>
    <row r="876" spans="3:15" ht="17" x14ac:dyDescent="0.4">
      <c r="C876" s="28"/>
      <c r="D876" s="22"/>
      <c r="K876" s="26"/>
      <c r="L876" s="37"/>
      <c r="M876" s="38"/>
      <c r="N876" s="45"/>
      <c r="O876" s="38"/>
    </row>
    <row r="877" spans="3:15" ht="17" x14ac:dyDescent="0.4">
      <c r="C877" s="28"/>
      <c r="D877" s="22"/>
      <c r="K877" s="26"/>
      <c r="L877" s="37"/>
      <c r="M877" s="38"/>
      <c r="N877" s="45"/>
      <c r="O877" s="38"/>
    </row>
    <row r="878" spans="3:15" ht="17" x14ac:dyDescent="0.4">
      <c r="C878" s="28"/>
      <c r="D878" s="22"/>
      <c r="K878" s="26"/>
      <c r="L878" s="37"/>
      <c r="M878" s="38"/>
      <c r="N878" s="45"/>
      <c r="O878" s="38"/>
    </row>
    <row r="879" spans="3:15" ht="17" x14ac:dyDescent="0.4">
      <c r="C879" s="28"/>
      <c r="D879" s="22"/>
      <c r="K879" s="26"/>
      <c r="L879" s="37"/>
      <c r="M879" s="38"/>
      <c r="N879" s="45"/>
      <c r="O879" s="38"/>
    </row>
    <row r="880" spans="3:15" ht="17" x14ac:dyDescent="0.4">
      <c r="C880" s="28"/>
      <c r="D880" s="22"/>
      <c r="K880" s="26"/>
      <c r="L880" s="37"/>
      <c r="M880" s="38"/>
      <c r="N880" s="45"/>
      <c r="O880" s="38"/>
    </row>
    <row r="881" spans="3:15" ht="17" x14ac:dyDescent="0.4">
      <c r="C881" s="28"/>
      <c r="D881" s="22"/>
      <c r="K881" s="26"/>
      <c r="L881" s="37"/>
      <c r="M881" s="38"/>
      <c r="N881" s="45"/>
      <c r="O881" s="38"/>
    </row>
    <row r="882" spans="3:15" ht="17" x14ac:dyDescent="0.4">
      <c r="C882" s="28"/>
      <c r="D882" s="22"/>
      <c r="K882" s="26"/>
      <c r="L882" s="37"/>
      <c r="M882" s="38"/>
      <c r="N882" s="45"/>
      <c r="O882" s="38"/>
    </row>
    <row r="883" spans="3:15" ht="17" x14ac:dyDescent="0.4">
      <c r="C883" s="28"/>
      <c r="D883" s="22"/>
      <c r="K883" s="26"/>
      <c r="L883" s="37"/>
      <c r="M883" s="38"/>
      <c r="N883" s="45"/>
      <c r="O883" s="38"/>
    </row>
    <row r="884" spans="3:15" ht="17" x14ac:dyDescent="0.4">
      <c r="C884" s="28"/>
      <c r="D884" s="22"/>
      <c r="K884" s="26"/>
      <c r="L884" s="37"/>
      <c r="M884" s="38"/>
      <c r="N884" s="45"/>
      <c r="O884" s="38"/>
    </row>
    <row r="885" spans="3:15" ht="17" x14ac:dyDescent="0.4">
      <c r="C885" s="28"/>
      <c r="D885" s="22"/>
      <c r="K885" s="26"/>
      <c r="L885" s="37"/>
      <c r="M885" s="38"/>
      <c r="N885" s="45"/>
      <c r="O885" s="38"/>
    </row>
    <row r="886" spans="3:15" ht="17" x14ac:dyDescent="0.4">
      <c r="C886" s="28"/>
      <c r="D886" s="22"/>
      <c r="K886" s="26"/>
      <c r="L886" s="37"/>
      <c r="M886" s="38"/>
      <c r="N886" s="45"/>
      <c r="O886" s="38"/>
    </row>
    <row r="887" spans="3:15" ht="17" x14ac:dyDescent="0.4">
      <c r="C887" s="28"/>
      <c r="D887" s="22"/>
      <c r="K887" s="26"/>
      <c r="L887" s="37"/>
      <c r="M887" s="38"/>
      <c r="N887" s="45"/>
      <c r="O887" s="38"/>
    </row>
    <row r="888" spans="3:15" ht="17" x14ac:dyDescent="0.4">
      <c r="C888" s="28"/>
      <c r="D888" s="22"/>
      <c r="K888" s="26"/>
      <c r="L888" s="37"/>
      <c r="M888" s="38"/>
      <c r="N888" s="45"/>
      <c r="O888" s="38"/>
    </row>
    <row r="889" spans="3:15" ht="17" x14ac:dyDescent="0.4">
      <c r="C889" s="28"/>
      <c r="D889" s="22"/>
      <c r="K889" s="26"/>
      <c r="L889" s="37"/>
      <c r="M889" s="38"/>
      <c r="N889" s="45"/>
      <c r="O889" s="38"/>
    </row>
    <row r="890" spans="3:15" ht="17" x14ac:dyDescent="0.4">
      <c r="C890" s="28"/>
      <c r="D890" s="22"/>
      <c r="K890" s="26"/>
      <c r="L890" s="37"/>
      <c r="M890" s="38"/>
      <c r="N890" s="45"/>
      <c r="O890" s="38"/>
    </row>
    <row r="891" spans="3:15" ht="17" x14ac:dyDescent="0.4">
      <c r="C891" s="28"/>
      <c r="D891" s="22"/>
      <c r="K891" s="26"/>
      <c r="L891" s="37"/>
      <c r="M891" s="38"/>
      <c r="N891" s="45"/>
      <c r="O891" s="38"/>
    </row>
    <row r="892" spans="3:15" ht="17" x14ac:dyDescent="0.4">
      <c r="C892" s="28"/>
      <c r="D892" s="22"/>
      <c r="K892" s="26"/>
      <c r="L892" s="37"/>
      <c r="M892" s="38"/>
      <c r="N892" s="45"/>
      <c r="O892" s="38"/>
    </row>
    <row r="893" spans="3:15" ht="17" x14ac:dyDescent="0.4">
      <c r="C893" s="28"/>
      <c r="D893" s="22"/>
      <c r="K893" s="26"/>
      <c r="L893" s="37"/>
      <c r="M893" s="38"/>
      <c r="N893" s="45"/>
      <c r="O893" s="38"/>
    </row>
    <row r="894" spans="3:15" ht="17" x14ac:dyDescent="0.4">
      <c r="C894" s="28"/>
      <c r="D894" s="22"/>
      <c r="K894" s="26"/>
      <c r="L894" s="37"/>
      <c r="M894" s="38"/>
      <c r="N894" s="45"/>
      <c r="O894" s="38"/>
    </row>
    <row r="895" spans="3:15" ht="17" x14ac:dyDescent="0.4">
      <c r="C895" s="28"/>
      <c r="D895" s="22"/>
      <c r="K895" s="26"/>
      <c r="L895" s="37"/>
      <c r="M895" s="38"/>
      <c r="N895" s="45"/>
      <c r="O895" s="38"/>
    </row>
    <row r="896" spans="3:15" ht="17" x14ac:dyDescent="0.4">
      <c r="C896" s="28"/>
      <c r="D896" s="22"/>
      <c r="K896" s="26"/>
      <c r="L896" s="37"/>
      <c r="M896" s="38"/>
      <c r="N896" s="45"/>
      <c r="O896" s="38"/>
    </row>
    <row r="897" spans="3:15" ht="17" x14ac:dyDescent="0.4">
      <c r="C897" s="28"/>
      <c r="D897" s="22"/>
      <c r="K897" s="26"/>
      <c r="L897" s="37"/>
      <c r="M897" s="38"/>
      <c r="N897" s="45"/>
      <c r="O897" s="38"/>
    </row>
    <row r="898" spans="3:15" ht="17" x14ac:dyDescent="0.4">
      <c r="C898" s="28"/>
      <c r="D898" s="22"/>
      <c r="K898" s="26"/>
      <c r="L898" s="37"/>
      <c r="M898" s="38"/>
      <c r="N898" s="45"/>
      <c r="O898" s="38"/>
    </row>
    <row r="899" spans="3:15" ht="17" x14ac:dyDescent="0.4">
      <c r="C899" s="28"/>
      <c r="D899" s="22"/>
      <c r="K899" s="26"/>
      <c r="L899" s="37"/>
      <c r="M899" s="38"/>
      <c r="N899" s="45"/>
      <c r="O899" s="38"/>
    </row>
    <row r="900" spans="3:15" ht="17" x14ac:dyDescent="0.4">
      <c r="C900" s="28"/>
      <c r="D900" s="22"/>
      <c r="K900" s="26"/>
      <c r="L900" s="37"/>
      <c r="M900" s="38"/>
      <c r="N900" s="45"/>
      <c r="O900" s="38"/>
    </row>
    <row r="901" spans="3:15" ht="17" x14ac:dyDescent="0.4">
      <c r="C901" s="28"/>
      <c r="D901" s="22"/>
      <c r="K901" s="26"/>
      <c r="L901" s="37"/>
      <c r="M901" s="38"/>
      <c r="N901" s="45"/>
      <c r="O901" s="38"/>
    </row>
    <row r="902" spans="3:15" ht="17" x14ac:dyDescent="0.4">
      <c r="C902" s="28"/>
      <c r="D902" s="22"/>
      <c r="K902" s="26"/>
      <c r="L902" s="37"/>
      <c r="M902" s="38"/>
      <c r="N902" s="45"/>
      <c r="O902" s="38"/>
    </row>
    <row r="903" spans="3:15" ht="17" x14ac:dyDescent="0.4">
      <c r="C903" s="28"/>
      <c r="D903" s="22"/>
      <c r="K903" s="26"/>
      <c r="L903" s="37"/>
      <c r="M903" s="38"/>
      <c r="N903" s="45"/>
      <c r="O903" s="38"/>
    </row>
    <row r="904" spans="3:15" ht="17" x14ac:dyDescent="0.4">
      <c r="C904" s="28"/>
      <c r="D904" s="22"/>
      <c r="K904" s="26"/>
      <c r="L904" s="37"/>
      <c r="M904" s="38"/>
      <c r="N904" s="45"/>
      <c r="O904" s="38"/>
    </row>
    <row r="905" spans="3:15" ht="17" x14ac:dyDescent="0.4">
      <c r="C905" s="28"/>
      <c r="D905" s="22"/>
      <c r="K905" s="26"/>
      <c r="L905" s="37"/>
      <c r="M905" s="38"/>
      <c r="N905" s="45"/>
      <c r="O905" s="38"/>
    </row>
    <row r="906" spans="3:15" ht="17" x14ac:dyDescent="0.4">
      <c r="C906" s="28"/>
      <c r="D906" s="22"/>
      <c r="K906" s="26"/>
      <c r="L906" s="37"/>
      <c r="M906" s="38"/>
      <c r="N906" s="45"/>
      <c r="O906" s="38"/>
    </row>
    <row r="907" spans="3:15" ht="17" x14ac:dyDescent="0.4">
      <c r="C907" s="28"/>
      <c r="D907" s="22"/>
      <c r="K907" s="26"/>
      <c r="L907" s="37"/>
      <c r="M907" s="38"/>
      <c r="N907" s="45"/>
      <c r="O907" s="38"/>
    </row>
    <row r="908" spans="3:15" ht="17" x14ac:dyDescent="0.4">
      <c r="C908" s="28"/>
      <c r="D908" s="22"/>
      <c r="K908" s="26"/>
      <c r="L908" s="37"/>
      <c r="M908" s="38"/>
      <c r="N908" s="45"/>
      <c r="O908" s="38"/>
    </row>
    <row r="909" spans="3:15" ht="17" x14ac:dyDescent="0.4">
      <c r="C909" s="28"/>
      <c r="D909" s="22"/>
      <c r="K909" s="26"/>
      <c r="L909" s="37"/>
      <c r="M909" s="38"/>
      <c r="N909" s="45"/>
      <c r="O909" s="38"/>
    </row>
    <row r="910" spans="3:15" ht="17" x14ac:dyDescent="0.4">
      <c r="C910" s="28"/>
      <c r="D910" s="22"/>
      <c r="K910" s="26"/>
      <c r="L910" s="37"/>
      <c r="M910" s="38"/>
      <c r="N910" s="45"/>
      <c r="O910" s="38"/>
    </row>
    <row r="911" spans="3:15" ht="17" x14ac:dyDescent="0.4">
      <c r="C911" s="28"/>
      <c r="D911" s="22"/>
      <c r="K911" s="26"/>
      <c r="L911" s="37"/>
      <c r="M911" s="38"/>
      <c r="N911" s="45"/>
      <c r="O911" s="38"/>
    </row>
    <row r="912" spans="3:15" ht="17" x14ac:dyDescent="0.4">
      <c r="C912" s="28"/>
      <c r="D912" s="22"/>
      <c r="K912" s="26"/>
      <c r="L912" s="37"/>
      <c r="M912" s="38"/>
      <c r="N912" s="45"/>
      <c r="O912" s="38"/>
    </row>
    <row r="913" spans="3:15" ht="17" x14ac:dyDescent="0.4">
      <c r="C913" s="28"/>
      <c r="D913" s="22"/>
      <c r="K913" s="26"/>
      <c r="L913" s="37"/>
      <c r="M913" s="38"/>
      <c r="N913" s="45"/>
      <c r="O913" s="38"/>
    </row>
    <row r="914" spans="3:15" ht="17" x14ac:dyDescent="0.4">
      <c r="C914" s="28"/>
      <c r="D914" s="22"/>
      <c r="K914" s="26"/>
      <c r="L914" s="37"/>
      <c r="M914" s="38"/>
      <c r="N914" s="45"/>
      <c r="O914" s="38"/>
    </row>
    <row r="915" spans="3:15" ht="17" x14ac:dyDescent="0.4">
      <c r="C915" s="28"/>
      <c r="D915" s="22"/>
      <c r="K915" s="26"/>
      <c r="L915" s="37"/>
      <c r="M915" s="38"/>
      <c r="N915" s="45"/>
      <c r="O915" s="38"/>
    </row>
    <row r="916" spans="3:15" ht="17" x14ac:dyDescent="0.4">
      <c r="C916" s="28"/>
      <c r="D916" s="22"/>
      <c r="K916" s="26"/>
      <c r="L916" s="37"/>
      <c r="M916" s="38"/>
      <c r="N916" s="45"/>
      <c r="O916" s="38"/>
    </row>
    <row r="917" spans="3:15" ht="17" x14ac:dyDescent="0.4">
      <c r="C917" s="28"/>
      <c r="D917" s="22"/>
      <c r="K917" s="26"/>
      <c r="L917" s="37"/>
      <c r="M917" s="38"/>
      <c r="N917" s="45"/>
      <c r="O917" s="38"/>
    </row>
    <row r="918" spans="3:15" ht="17" x14ac:dyDescent="0.4">
      <c r="C918" s="28"/>
      <c r="D918" s="22"/>
      <c r="K918" s="26"/>
      <c r="L918" s="37"/>
      <c r="M918" s="38"/>
      <c r="N918" s="45"/>
      <c r="O918" s="38"/>
    </row>
    <row r="919" spans="3:15" ht="17" x14ac:dyDescent="0.4">
      <c r="C919" s="28"/>
      <c r="D919" s="22"/>
      <c r="K919" s="26"/>
      <c r="L919" s="37"/>
      <c r="M919" s="38"/>
      <c r="N919" s="45"/>
      <c r="O919" s="38"/>
    </row>
    <row r="920" spans="3:15" ht="17" x14ac:dyDescent="0.4">
      <c r="C920" s="28"/>
      <c r="D920" s="22"/>
      <c r="K920" s="26"/>
      <c r="L920" s="37"/>
      <c r="M920" s="38"/>
      <c r="N920" s="45"/>
      <c r="O920" s="38"/>
    </row>
    <row r="921" spans="3:15" ht="17" x14ac:dyDescent="0.4">
      <c r="C921" s="28"/>
      <c r="D921" s="22"/>
      <c r="K921" s="26"/>
      <c r="L921" s="37"/>
      <c r="M921" s="38"/>
      <c r="N921" s="45"/>
      <c r="O921" s="38"/>
    </row>
    <row r="922" spans="3:15" ht="17" x14ac:dyDescent="0.4">
      <c r="C922" s="28"/>
      <c r="D922" s="22"/>
      <c r="K922" s="26"/>
      <c r="L922" s="37"/>
      <c r="M922" s="38"/>
      <c r="N922" s="45"/>
      <c r="O922" s="38"/>
    </row>
    <row r="923" spans="3:15" ht="17" x14ac:dyDescent="0.4">
      <c r="C923" s="28"/>
      <c r="D923" s="22"/>
      <c r="K923" s="26"/>
      <c r="L923" s="37"/>
      <c r="M923" s="38"/>
      <c r="N923" s="45"/>
      <c r="O923" s="38"/>
    </row>
    <row r="924" spans="3:15" ht="17" x14ac:dyDescent="0.4">
      <c r="C924" s="28"/>
      <c r="D924" s="22"/>
      <c r="K924" s="26"/>
      <c r="L924" s="37"/>
      <c r="M924" s="38"/>
      <c r="N924" s="45"/>
      <c r="O924" s="38"/>
    </row>
    <row r="925" spans="3:15" ht="17" x14ac:dyDescent="0.4">
      <c r="C925" s="28"/>
      <c r="D925" s="22"/>
      <c r="K925" s="26"/>
      <c r="L925" s="37"/>
      <c r="M925" s="38"/>
      <c r="N925" s="45"/>
      <c r="O925" s="38"/>
    </row>
    <row r="926" spans="3:15" ht="17" x14ac:dyDescent="0.4">
      <c r="C926" s="28"/>
      <c r="D926" s="22"/>
      <c r="K926" s="26"/>
      <c r="L926" s="37"/>
      <c r="M926" s="38"/>
      <c r="N926" s="45"/>
      <c r="O926" s="38"/>
    </row>
    <row r="927" spans="3:15" ht="17" x14ac:dyDescent="0.4">
      <c r="C927" s="28"/>
      <c r="D927" s="22"/>
      <c r="K927" s="26"/>
      <c r="L927" s="37"/>
      <c r="M927" s="38"/>
      <c r="N927" s="45"/>
      <c r="O927" s="38"/>
    </row>
    <row r="928" spans="3:15" ht="17" x14ac:dyDescent="0.4">
      <c r="C928" s="28"/>
      <c r="D928" s="22"/>
      <c r="K928" s="26"/>
      <c r="L928" s="37"/>
      <c r="M928" s="38"/>
      <c r="N928" s="45"/>
      <c r="O928" s="38"/>
    </row>
    <row r="929" spans="3:15" ht="17" x14ac:dyDescent="0.4">
      <c r="C929" s="28"/>
      <c r="D929" s="22"/>
      <c r="K929" s="26"/>
      <c r="L929" s="37"/>
      <c r="M929" s="38"/>
      <c r="N929" s="45"/>
      <c r="O929" s="38"/>
    </row>
    <row r="930" spans="3:15" ht="17" x14ac:dyDescent="0.4">
      <c r="C930" s="28"/>
      <c r="D930" s="22"/>
      <c r="K930" s="26"/>
      <c r="L930" s="37"/>
      <c r="M930" s="38"/>
      <c r="N930" s="45"/>
      <c r="O930" s="38"/>
    </row>
    <row r="931" spans="3:15" ht="17" x14ac:dyDescent="0.4">
      <c r="C931" s="28"/>
      <c r="D931" s="22"/>
      <c r="K931" s="26"/>
      <c r="L931" s="37"/>
      <c r="M931" s="38"/>
      <c r="N931" s="45"/>
      <c r="O931" s="38"/>
    </row>
    <row r="932" spans="3:15" ht="17" x14ac:dyDescent="0.4">
      <c r="C932" s="28"/>
      <c r="D932" s="22"/>
      <c r="K932" s="26"/>
      <c r="L932" s="37"/>
      <c r="M932" s="38"/>
      <c r="N932" s="45"/>
      <c r="O932" s="38"/>
    </row>
    <row r="933" spans="3:15" ht="17" x14ac:dyDescent="0.4">
      <c r="C933" s="28"/>
      <c r="D933" s="22"/>
      <c r="K933" s="26"/>
      <c r="L933" s="37"/>
      <c r="M933" s="38"/>
      <c r="N933" s="45"/>
      <c r="O933" s="38"/>
    </row>
    <row r="934" spans="3:15" ht="17" x14ac:dyDescent="0.4">
      <c r="C934" s="28"/>
      <c r="D934" s="22"/>
      <c r="K934" s="26"/>
      <c r="L934" s="37"/>
      <c r="M934" s="38"/>
      <c r="N934" s="45"/>
      <c r="O934" s="38"/>
    </row>
    <row r="935" spans="3:15" ht="17" x14ac:dyDescent="0.4">
      <c r="C935" s="28"/>
      <c r="D935" s="22"/>
      <c r="K935" s="26"/>
      <c r="L935" s="37"/>
      <c r="M935" s="38"/>
      <c r="N935" s="45"/>
      <c r="O935" s="38"/>
    </row>
    <row r="936" spans="3:15" ht="17" x14ac:dyDescent="0.4">
      <c r="C936" s="28"/>
      <c r="D936" s="22"/>
      <c r="K936" s="26"/>
      <c r="L936" s="37"/>
      <c r="M936" s="38"/>
      <c r="N936" s="45"/>
      <c r="O936" s="38"/>
    </row>
    <row r="937" spans="3:15" ht="17" x14ac:dyDescent="0.4">
      <c r="C937" s="28"/>
      <c r="D937" s="22"/>
      <c r="K937" s="26"/>
      <c r="L937" s="37"/>
      <c r="M937" s="38"/>
      <c r="N937" s="45"/>
      <c r="O937" s="38"/>
    </row>
    <row r="938" spans="3:15" ht="17" x14ac:dyDescent="0.4">
      <c r="C938" s="28"/>
      <c r="D938" s="22"/>
      <c r="K938" s="26"/>
      <c r="L938" s="37"/>
      <c r="M938" s="38"/>
      <c r="N938" s="45"/>
      <c r="O938" s="38"/>
    </row>
    <row r="939" spans="3:15" ht="17" x14ac:dyDescent="0.4">
      <c r="C939" s="28"/>
      <c r="D939" s="22"/>
      <c r="K939" s="26"/>
      <c r="L939" s="37"/>
      <c r="M939" s="38"/>
      <c r="N939" s="45"/>
      <c r="O939" s="38"/>
    </row>
    <row r="940" spans="3:15" ht="17" x14ac:dyDescent="0.4">
      <c r="C940" s="28"/>
      <c r="D940" s="22"/>
      <c r="K940" s="26"/>
      <c r="L940" s="37"/>
      <c r="M940" s="38"/>
      <c r="N940" s="45"/>
      <c r="O940" s="38"/>
    </row>
    <row r="941" spans="3:15" ht="17" x14ac:dyDescent="0.4">
      <c r="C941" s="28"/>
      <c r="D941" s="22"/>
      <c r="K941" s="26"/>
      <c r="L941" s="37"/>
      <c r="M941" s="38"/>
      <c r="N941" s="45"/>
      <c r="O941" s="38"/>
    </row>
    <row r="942" spans="3:15" ht="17" x14ac:dyDescent="0.4">
      <c r="C942" s="28"/>
      <c r="D942" s="22"/>
      <c r="K942" s="26"/>
      <c r="L942" s="37"/>
      <c r="M942" s="38"/>
      <c r="N942" s="45"/>
      <c r="O942" s="38"/>
    </row>
    <row r="943" spans="3:15" ht="17" x14ac:dyDescent="0.4">
      <c r="C943" s="28"/>
      <c r="D943" s="22"/>
      <c r="K943" s="26"/>
      <c r="L943" s="37"/>
      <c r="M943" s="38"/>
      <c r="N943" s="45"/>
      <c r="O943" s="38"/>
    </row>
    <row r="944" spans="3:15" ht="17" x14ac:dyDescent="0.4">
      <c r="C944" s="28"/>
      <c r="D944" s="22"/>
      <c r="K944" s="26"/>
      <c r="L944" s="37"/>
      <c r="M944" s="38"/>
      <c r="N944" s="45"/>
      <c r="O944" s="38"/>
    </row>
    <row r="945" spans="3:15" ht="17" x14ac:dyDescent="0.4">
      <c r="C945" s="28"/>
      <c r="D945" s="22"/>
      <c r="K945" s="26"/>
      <c r="L945" s="37"/>
      <c r="M945" s="38"/>
      <c r="N945" s="45"/>
      <c r="O945" s="38"/>
    </row>
    <row r="946" spans="3:15" ht="17" x14ac:dyDescent="0.4">
      <c r="C946" s="28"/>
      <c r="D946" s="22"/>
      <c r="K946" s="26"/>
      <c r="L946" s="37"/>
      <c r="M946" s="38"/>
      <c r="N946" s="45"/>
      <c r="O946" s="38"/>
    </row>
    <row r="947" spans="3:15" ht="17" x14ac:dyDescent="0.4">
      <c r="C947" s="28"/>
      <c r="D947" s="22"/>
      <c r="K947" s="26"/>
      <c r="L947" s="37"/>
      <c r="M947" s="38"/>
      <c r="N947" s="45"/>
      <c r="O947" s="38"/>
    </row>
    <row r="948" spans="3:15" ht="17" x14ac:dyDescent="0.4">
      <c r="C948" s="28"/>
      <c r="D948" s="22"/>
      <c r="K948" s="26"/>
      <c r="L948" s="37"/>
      <c r="M948" s="38"/>
      <c r="N948" s="45"/>
      <c r="O948" s="38"/>
    </row>
    <row r="949" spans="3:15" ht="17" x14ac:dyDescent="0.4">
      <c r="C949" s="28"/>
      <c r="D949" s="22"/>
      <c r="K949" s="26"/>
      <c r="L949" s="37"/>
      <c r="M949" s="38"/>
      <c r="N949" s="45"/>
      <c r="O949" s="38"/>
    </row>
    <row r="950" spans="3:15" ht="17" x14ac:dyDescent="0.4">
      <c r="C950" s="28"/>
      <c r="D950" s="22"/>
      <c r="K950" s="26"/>
      <c r="L950" s="37"/>
      <c r="M950" s="38"/>
      <c r="N950" s="45"/>
      <c r="O950" s="38"/>
    </row>
    <row r="951" spans="3:15" ht="17" x14ac:dyDescent="0.4">
      <c r="C951" s="28"/>
      <c r="D951" s="22"/>
      <c r="K951" s="26"/>
      <c r="L951" s="37"/>
      <c r="M951" s="38"/>
      <c r="N951" s="45"/>
      <c r="O951" s="38"/>
    </row>
    <row r="952" spans="3:15" ht="17" x14ac:dyDescent="0.4">
      <c r="C952" s="28"/>
      <c r="D952" s="22"/>
      <c r="K952" s="26"/>
      <c r="L952" s="37"/>
      <c r="M952" s="38"/>
      <c r="N952" s="45"/>
      <c r="O952" s="38"/>
    </row>
    <row r="953" spans="3:15" ht="17" x14ac:dyDescent="0.4">
      <c r="C953" s="28"/>
      <c r="D953" s="22"/>
      <c r="K953" s="26"/>
      <c r="L953" s="37"/>
      <c r="M953" s="38"/>
      <c r="N953" s="45"/>
      <c r="O953" s="38"/>
    </row>
    <row r="954" spans="3:15" ht="17" x14ac:dyDescent="0.4">
      <c r="C954" s="28"/>
      <c r="D954" s="22"/>
      <c r="K954" s="26"/>
      <c r="L954" s="37"/>
      <c r="M954" s="38"/>
      <c r="N954" s="45"/>
      <c r="O954" s="38"/>
    </row>
    <row r="955" spans="3:15" ht="17" x14ac:dyDescent="0.4">
      <c r="C955" s="28"/>
      <c r="D955" s="22"/>
      <c r="K955" s="26"/>
      <c r="L955" s="37"/>
      <c r="M955" s="38"/>
      <c r="N955" s="45"/>
      <c r="O955" s="38"/>
    </row>
    <row r="956" spans="3:15" ht="17" x14ac:dyDescent="0.4">
      <c r="C956" s="28"/>
      <c r="D956" s="22"/>
      <c r="K956" s="26"/>
      <c r="L956" s="37"/>
      <c r="M956" s="38"/>
      <c r="N956" s="45"/>
      <c r="O956" s="38"/>
    </row>
    <row r="957" spans="3:15" ht="17" x14ac:dyDescent="0.4">
      <c r="C957" s="28"/>
      <c r="D957" s="22"/>
      <c r="K957" s="26"/>
      <c r="L957" s="37"/>
      <c r="M957" s="38"/>
      <c r="N957" s="45"/>
      <c r="O957" s="38"/>
    </row>
    <row r="958" spans="3:15" ht="17" x14ac:dyDescent="0.4">
      <c r="C958" s="28"/>
      <c r="D958" s="22"/>
      <c r="K958" s="26"/>
      <c r="L958" s="37"/>
      <c r="M958" s="38"/>
      <c r="N958" s="45"/>
      <c r="O958" s="38"/>
    </row>
    <row r="959" spans="3:15" ht="17" x14ac:dyDescent="0.4">
      <c r="C959" s="28"/>
      <c r="D959" s="22"/>
      <c r="K959" s="26"/>
      <c r="L959" s="37"/>
      <c r="M959" s="38"/>
      <c r="N959" s="45"/>
      <c r="O959" s="38"/>
    </row>
    <row r="960" spans="3:15" ht="17" x14ac:dyDescent="0.4">
      <c r="C960" s="28"/>
      <c r="D960" s="22"/>
      <c r="K960" s="26"/>
      <c r="L960" s="37"/>
      <c r="M960" s="38"/>
      <c r="N960" s="45"/>
      <c r="O960" s="38"/>
    </row>
    <row r="961" spans="3:15" ht="17" x14ac:dyDescent="0.4">
      <c r="C961" s="28"/>
      <c r="D961" s="22"/>
      <c r="K961" s="26"/>
      <c r="L961" s="37"/>
      <c r="M961" s="38"/>
      <c r="N961" s="45"/>
      <c r="O961" s="38"/>
    </row>
    <row r="962" spans="3:15" ht="17" x14ac:dyDescent="0.4">
      <c r="C962" s="28"/>
      <c r="D962" s="22"/>
      <c r="K962" s="26"/>
      <c r="L962" s="37"/>
      <c r="M962" s="38"/>
      <c r="N962" s="45"/>
      <c r="O962" s="38"/>
    </row>
    <row r="963" spans="3:15" ht="17" x14ac:dyDescent="0.4">
      <c r="C963" s="28"/>
      <c r="D963" s="22"/>
      <c r="K963" s="26"/>
      <c r="L963" s="37"/>
      <c r="M963" s="38"/>
      <c r="N963" s="45"/>
      <c r="O963" s="38"/>
    </row>
    <row r="964" spans="3:15" ht="17" x14ac:dyDescent="0.4">
      <c r="C964" s="28"/>
      <c r="D964" s="22"/>
      <c r="K964" s="26"/>
      <c r="L964" s="37"/>
      <c r="M964" s="38"/>
      <c r="N964" s="45"/>
      <c r="O964" s="38"/>
    </row>
    <row r="965" spans="3:15" ht="17" x14ac:dyDescent="0.4">
      <c r="C965" s="28"/>
      <c r="D965" s="22"/>
      <c r="K965" s="26"/>
      <c r="L965" s="37"/>
      <c r="M965" s="38"/>
      <c r="N965" s="45"/>
      <c r="O965" s="38"/>
    </row>
    <row r="966" spans="3:15" ht="17" x14ac:dyDescent="0.4">
      <c r="C966" s="28"/>
      <c r="D966" s="22"/>
      <c r="K966" s="26"/>
      <c r="L966" s="37"/>
      <c r="M966" s="38"/>
      <c r="N966" s="45"/>
      <c r="O966" s="38"/>
    </row>
    <row r="967" spans="3:15" ht="17" x14ac:dyDescent="0.4">
      <c r="C967" s="28"/>
      <c r="D967" s="22"/>
      <c r="K967" s="26"/>
      <c r="L967" s="37"/>
      <c r="M967" s="38"/>
      <c r="N967" s="45"/>
      <c r="O967" s="38"/>
    </row>
    <row r="968" spans="3:15" ht="17" x14ac:dyDescent="0.4">
      <c r="C968" s="28"/>
      <c r="D968" s="22"/>
      <c r="K968" s="26"/>
      <c r="L968" s="37"/>
      <c r="M968" s="38"/>
      <c r="N968" s="45"/>
      <c r="O968" s="38"/>
    </row>
    <row r="969" spans="3:15" ht="17" x14ac:dyDescent="0.4">
      <c r="C969" s="28"/>
      <c r="D969" s="22"/>
      <c r="K969" s="26"/>
      <c r="L969" s="37"/>
      <c r="M969" s="38"/>
      <c r="N969" s="45"/>
      <c r="O969" s="38"/>
    </row>
    <row r="970" spans="3:15" ht="17" x14ac:dyDescent="0.4">
      <c r="C970" s="28"/>
      <c r="D970" s="22"/>
      <c r="K970" s="26"/>
      <c r="L970" s="37"/>
      <c r="M970" s="38"/>
      <c r="N970" s="45"/>
      <c r="O970" s="38"/>
    </row>
    <row r="971" spans="3:15" ht="17" x14ac:dyDescent="0.4">
      <c r="C971" s="28"/>
      <c r="D971" s="22"/>
      <c r="K971" s="26"/>
      <c r="L971" s="37"/>
      <c r="M971" s="38"/>
      <c r="N971" s="45"/>
      <c r="O971" s="38"/>
    </row>
    <row r="972" spans="3:15" ht="17" x14ac:dyDescent="0.4">
      <c r="C972" s="28"/>
      <c r="D972" s="22"/>
      <c r="K972" s="26"/>
      <c r="L972" s="37"/>
      <c r="M972" s="38"/>
      <c r="N972" s="45"/>
      <c r="O972" s="38"/>
    </row>
    <row r="973" spans="3:15" ht="17" x14ac:dyDescent="0.4">
      <c r="C973" s="28"/>
      <c r="D973" s="22"/>
      <c r="K973" s="26"/>
      <c r="L973" s="37"/>
      <c r="M973" s="38"/>
      <c r="N973" s="45"/>
      <c r="O973" s="38"/>
    </row>
    <row r="974" spans="3:15" ht="17" x14ac:dyDescent="0.4">
      <c r="C974" s="28"/>
      <c r="D974" s="22"/>
      <c r="K974" s="26"/>
      <c r="L974" s="37"/>
      <c r="M974" s="38"/>
      <c r="N974" s="45"/>
      <c r="O974" s="38"/>
    </row>
    <row r="975" spans="3:15" ht="17" x14ac:dyDescent="0.4">
      <c r="C975" s="28"/>
      <c r="D975" s="22"/>
      <c r="K975" s="26"/>
      <c r="L975" s="37"/>
      <c r="M975" s="38"/>
      <c r="N975" s="45"/>
      <c r="O975" s="38"/>
    </row>
    <row r="976" spans="3:15" ht="17" x14ac:dyDescent="0.4">
      <c r="C976" s="28"/>
      <c r="D976" s="22"/>
      <c r="K976" s="26"/>
      <c r="L976" s="37"/>
      <c r="M976" s="38"/>
      <c r="N976" s="45"/>
      <c r="O976" s="38"/>
    </row>
    <row r="977" spans="3:15" ht="17" x14ac:dyDescent="0.4">
      <c r="C977" s="28"/>
      <c r="D977" s="22"/>
      <c r="K977" s="26"/>
      <c r="L977" s="37"/>
      <c r="M977" s="38"/>
      <c r="N977" s="45"/>
      <c r="O977" s="38"/>
    </row>
    <row r="978" spans="3:15" ht="17" x14ac:dyDescent="0.4">
      <c r="C978" s="28"/>
      <c r="D978" s="22"/>
      <c r="K978" s="26"/>
      <c r="L978" s="37"/>
      <c r="M978" s="38"/>
      <c r="N978" s="45"/>
      <c r="O978" s="38"/>
    </row>
    <row r="979" spans="3:15" ht="17" x14ac:dyDescent="0.4">
      <c r="C979" s="28"/>
      <c r="D979" s="22"/>
      <c r="K979" s="26"/>
      <c r="L979" s="37"/>
      <c r="M979" s="38"/>
      <c r="N979" s="45"/>
      <c r="O979" s="38"/>
    </row>
    <row r="980" spans="3:15" ht="17" x14ac:dyDescent="0.4">
      <c r="C980" s="28"/>
      <c r="D980" s="22"/>
      <c r="K980" s="26"/>
      <c r="L980" s="37"/>
      <c r="M980" s="38"/>
      <c r="N980" s="45"/>
      <c r="O980" s="38"/>
    </row>
    <row r="981" spans="3:15" ht="17" x14ac:dyDescent="0.4">
      <c r="C981" s="28"/>
      <c r="D981" s="22"/>
      <c r="K981" s="26"/>
      <c r="L981" s="37"/>
      <c r="M981" s="38"/>
      <c r="N981" s="45"/>
      <c r="O981" s="38"/>
    </row>
    <row r="982" spans="3:15" ht="17" x14ac:dyDescent="0.4">
      <c r="C982" s="28"/>
      <c r="D982" s="22"/>
      <c r="K982" s="26"/>
      <c r="L982" s="37"/>
      <c r="M982" s="38"/>
      <c r="N982" s="45"/>
      <c r="O982" s="38"/>
    </row>
    <row r="983" spans="3:15" ht="17" x14ac:dyDescent="0.4">
      <c r="C983" s="28"/>
      <c r="D983" s="22"/>
      <c r="K983" s="26"/>
      <c r="L983" s="37"/>
      <c r="M983" s="38"/>
      <c r="N983" s="45"/>
      <c r="O983" s="38"/>
    </row>
    <row r="984" spans="3:15" ht="17" x14ac:dyDescent="0.4">
      <c r="C984" s="28"/>
      <c r="D984" s="22"/>
      <c r="K984" s="26"/>
      <c r="L984" s="37"/>
      <c r="M984" s="38"/>
      <c r="N984" s="45"/>
      <c r="O984" s="38"/>
    </row>
    <row r="985" spans="3:15" ht="17" x14ac:dyDescent="0.4">
      <c r="C985" s="28"/>
      <c r="D985" s="22"/>
      <c r="K985" s="26"/>
      <c r="L985" s="37"/>
      <c r="M985" s="38"/>
      <c r="N985" s="45"/>
      <c r="O985" s="38"/>
    </row>
    <row r="986" spans="3:15" ht="17" x14ac:dyDescent="0.4">
      <c r="C986" s="28"/>
      <c r="D986" s="22"/>
      <c r="K986" s="26"/>
      <c r="L986" s="37"/>
      <c r="M986" s="38"/>
      <c r="N986" s="45"/>
      <c r="O986" s="38"/>
    </row>
    <row r="987" spans="3:15" ht="17" x14ac:dyDescent="0.4">
      <c r="C987" s="28"/>
      <c r="D987" s="22"/>
      <c r="K987" s="26"/>
      <c r="L987" s="37"/>
      <c r="M987" s="38"/>
      <c r="N987" s="45"/>
      <c r="O987" s="38"/>
    </row>
    <row r="988" spans="3:15" ht="17" x14ac:dyDescent="0.4">
      <c r="C988" s="28"/>
      <c r="D988" s="22"/>
      <c r="K988" s="26"/>
      <c r="L988" s="37"/>
      <c r="M988" s="38"/>
      <c r="N988" s="45"/>
      <c r="O988" s="38"/>
    </row>
    <row r="989" spans="3:15" ht="17" x14ac:dyDescent="0.4">
      <c r="C989" s="28"/>
      <c r="D989" s="22"/>
      <c r="K989" s="26"/>
      <c r="L989" s="37"/>
      <c r="M989" s="38"/>
      <c r="N989" s="45"/>
      <c r="O989" s="38"/>
    </row>
    <row r="990" spans="3:15" ht="17" x14ac:dyDescent="0.4">
      <c r="C990" s="28"/>
      <c r="D990" s="22"/>
      <c r="K990" s="26"/>
      <c r="L990" s="37"/>
      <c r="M990" s="38"/>
      <c r="N990" s="45"/>
      <c r="O990" s="38"/>
    </row>
    <row r="991" spans="3:15" ht="17" x14ac:dyDescent="0.4">
      <c r="C991" s="28"/>
      <c r="D991" s="22"/>
      <c r="K991" s="26"/>
      <c r="L991" s="37"/>
      <c r="M991" s="38"/>
      <c r="N991" s="45"/>
      <c r="O991" s="38"/>
    </row>
    <row r="992" spans="3:15" ht="17" x14ac:dyDescent="0.4">
      <c r="C992" s="28"/>
      <c r="D992" s="22"/>
      <c r="K992" s="26"/>
      <c r="L992" s="37"/>
      <c r="M992" s="38"/>
      <c r="N992" s="45"/>
      <c r="O992" s="38"/>
    </row>
    <row r="993" spans="3:15" ht="17" x14ac:dyDescent="0.4">
      <c r="C993" s="28"/>
      <c r="D993" s="22"/>
      <c r="K993" s="26"/>
      <c r="L993" s="37"/>
      <c r="M993" s="38"/>
      <c r="N993" s="45"/>
      <c r="O993" s="38"/>
    </row>
    <row r="994" spans="3:15" ht="17" x14ac:dyDescent="0.4">
      <c r="C994" s="28"/>
      <c r="D994" s="22"/>
      <c r="K994" s="26"/>
      <c r="L994" s="37"/>
      <c r="M994" s="38"/>
      <c r="N994" s="45"/>
      <c r="O994" s="38"/>
    </row>
    <row r="995" spans="3:15" ht="17" x14ac:dyDescent="0.4">
      <c r="C995" s="28"/>
      <c r="D995" s="22"/>
      <c r="K995" s="26"/>
      <c r="L995" s="37"/>
      <c r="M995" s="38"/>
      <c r="N995" s="45"/>
      <c r="O995" s="38"/>
    </row>
    <row r="996" spans="3:15" ht="17" x14ac:dyDescent="0.4">
      <c r="C996" s="28"/>
      <c r="D996" s="22"/>
      <c r="K996" s="26"/>
      <c r="L996" s="37"/>
      <c r="M996" s="38"/>
      <c r="N996" s="45"/>
      <c r="O996" s="38"/>
    </row>
    <row r="997" spans="3:15" ht="17" x14ac:dyDescent="0.4">
      <c r="C997" s="28"/>
      <c r="D997" s="22"/>
      <c r="K997" s="26"/>
      <c r="L997" s="37"/>
      <c r="M997" s="38"/>
      <c r="N997" s="45"/>
      <c r="O997" s="38"/>
    </row>
    <row r="998" spans="3:15" ht="17" x14ac:dyDescent="0.4">
      <c r="C998" s="28"/>
      <c r="D998" s="22"/>
      <c r="K998" s="26"/>
      <c r="L998" s="37"/>
      <c r="M998" s="38"/>
      <c r="N998" s="45"/>
      <c r="O998" s="38"/>
    </row>
    <row r="999" spans="3:15" ht="17" x14ac:dyDescent="0.4">
      <c r="C999" s="28"/>
      <c r="D999" s="22"/>
      <c r="K999" s="26"/>
      <c r="L999" s="37"/>
      <c r="M999" s="38"/>
      <c r="N999" s="45"/>
      <c r="O999" s="38"/>
    </row>
    <row r="1000" spans="3:15" ht="17" x14ac:dyDescent="0.4">
      <c r="C1000" s="28"/>
      <c r="D1000" s="22"/>
      <c r="K1000" s="26"/>
      <c r="L1000" s="37"/>
      <c r="M1000" s="38"/>
      <c r="N1000" s="45"/>
      <c r="O1000" s="38"/>
    </row>
    <row r="1001" spans="3:15" ht="17" x14ac:dyDescent="0.4">
      <c r="C1001" s="28"/>
      <c r="D1001" s="22"/>
      <c r="K1001" s="26"/>
      <c r="L1001" s="37"/>
      <c r="M1001" s="38"/>
      <c r="N1001" s="45"/>
      <c r="O1001" s="38"/>
    </row>
    <row r="1002" spans="3:15" ht="17" x14ac:dyDescent="0.4">
      <c r="C1002" s="28"/>
      <c r="D1002" s="22"/>
      <c r="K1002" s="26"/>
      <c r="L1002" s="37"/>
      <c r="M1002" s="38"/>
      <c r="N1002" s="45"/>
      <c r="O1002" s="38"/>
    </row>
    <row r="1003" spans="3:15" ht="17" x14ac:dyDescent="0.4">
      <c r="C1003" s="28"/>
      <c r="D1003" s="22"/>
      <c r="K1003" s="26"/>
      <c r="L1003" s="37"/>
      <c r="M1003" s="38"/>
      <c r="N1003" s="45"/>
      <c r="O1003" s="38"/>
    </row>
    <row r="1004" spans="3:15" ht="17" x14ac:dyDescent="0.4">
      <c r="C1004" s="28"/>
      <c r="D1004" s="22"/>
      <c r="K1004" s="26"/>
      <c r="L1004" s="37"/>
      <c r="M1004" s="38"/>
      <c r="N1004" s="45"/>
      <c r="O1004" s="38"/>
    </row>
    <row r="1005" spans="3:15" ht="17" x14ac:dyDescent="0.4">
      <c r="C1005" s="28"/>
      <c r="D1005" s="22"/>
      <c r="K1005" s="26"/>
      <c r="L1005" s="37"/>
      <c r="M1005" s="38"/>
      <c r="N1005" s="45"/>
      <c r="O1005" s="38"/>
    </row>
    <row r="1006" spans="3:15" ht="17" x14ac:dyDescent="0.4">
      <c r="C1006" s="28"/>
      <c r="D1006" s="22"/>
      <c r="K1006" s="26"/>
      <c r="L1006" s="37"/>
      <c r="M1006" s="38"/>
      <c r="N1006" s="45"/>
      <c r="O1006" s="38"/>
    </row>
    <row r="1007" spans="3:15" ht="17" x14ac:dyDescent="0.4">
      <c r="C1007" s="28"/>
      <c r="D1007" s="22"/>
      <c r="K1007" s="26"/>
      <c r="L1007" s="37"/>
      <c r="M1007" s="38"/>
      <c r="N1007" s="45"/>
      <c r="O1007" s="38"/>
    </row>
    <row r="1008" spans="3:15" ht="17" x14ac:dyDescent="0.4">
      <c r="C1008" s="28"/>
      <c r="D1008" s="22"/>
      <c r="K1008" s="26"/>
      <c r="L1008" s="37"/>
      <c r="M1008" s="38"/>
      <c r="N1008" s="45"/>
      <c r="O1008" s="38"/>
    </row>
    <row r="1009" spans="3:15" ht="17" x14ac:dyDescent="0.4">
      <c r="C1009" s="28"/>
      <c r="D1009" s="22"/>
      <c r="K1009" s="26"/>
      <c r="L1009" s="37"/>
      <c r="M1009" s="38"/>
      <c r="N1009" s="45"/>
      <c r="O1009" s="38"/>
    </row>
    <row r="1010" spans="3:15" ht="17" x14ac:dyDescent="0.4">
      <c r="C1010" s="28"/>
      <c r="D1010" s="22"/>
      <c r="K1010" s="26"/>
      <c r="L1010" s="37"/>
      <c r="M1010" s="38"/>
      <c r="N1010" s="45"/>
      <c r="O1010" s="38"/>
    </row>
    <row r="1011" spans="3:15" ht="17" x14ac:dyDescent="0.4">
      <c r="C1011" s="28"/>
      <c r="D1011" s="22"/>
      <c r="K1011" s="26"/>
      <c r="L1011" s="37"/>
      <c r="M1011" s="38"/>
      <c r="N1011" s="45"/>
      <c r="O1011" s="38"/>
    </row>
    <row r="1012" spans="3:15" ht="17" x14ac:dyDescent="0.4">
      <c r="C1012" s="28"/>
      <c r="D1012" s="22"/>
      <c r="K1012" s="26"/>
      <c r="L1012" s="37"/>
      <c r="M1012" s="38"/>
      <c r="N1012" s="45"/>
      <c r="O1012" s="38"/>
    </row>
    <row r="1013" spans="3:15" ht="17" x14ac:dyDescent="0.4">
      <c r="C1013" s="28"/>
      <c r="D1013" s="22"/>
      <c r="K1013" s="26"/>
      <c r="L1013" s="37"/>
      <c r="M1013" s="38"/>
      <c r="N1013" s="45"/>
      <c r="O1013" s="38"/>
    </row>
    <row r="1014" spans="3:15" ht="17" x14ac:dyDescent="0.4">
      <c r="C1014" s="28"/>
      <c r="D1014" s="22"/>
      <c r="K1014" s="26"/>
      <c r="L1014" s="37"/>
      <c r="M1014" s="38"/>
      <c r="N1014" s="45"/>
      <c r="O1014" s="38"/>
    </row>
    <row r="1015" spans="3:15" ht="17" x14ac:dyDescent="0.4">
      <c r="C1015" s="28"/>
      <c r="D1015" s="22"/>
      <c r="K1015" s="26"/>
      <c r="L1015" s="37"/>
      <c r="M1015" s="38"/>
      <c r="N1015" s="45"/>
      <c r="O1015" s="38"/>
    </row>
    <row r="1016" spans="3:15" ht="17" x14ac:dyDescent="0.4">
      <c r="C1016" s="28"/>
      <c r="D1016" s="22"/>
      <c r="K1016" s="26"/>
      <c r="L1016" s="37"/>
      <c r="M1016" s="38"/>
      <c r="N1016" s="45"/>
      <c r="O1016" s="38"/>
    </row>
    <row r="1017" spans="3:15" ht="17" x14ac:dyDescent="0.4">
      <c r="C1017" s="28"/>
      <c r="D1017" s="22"/>
      <c r="K1017" s="26"/>
      <c r="L1017" s="37"/>
      <c r="M1017" s="38"/>
      <c r="N1017" s="45"/>
      <c r="O1017" s="38"/>
    </row>
    <row r="1018" spans="3:15" ht="17" x14ac:dyDescent="0.4">
      <c r="C1018" s="28"/>
      <c r="D1018" s="22"/>
      <c r="K1018" s="26"/>
      <c r="L1018" s="37"/>
      <c r="M1018" s="38"/>
      <c r="N1018" s="45"/>
      <c r="O1018" s="38"/>
    </row>
    <row r="1019" spans="3:15" ht="17" x14ac:dyDescent="0.4">
      <c r="C1019" s="28"/>
      <c r="D1019" s="22"/>
      <c r="K1019" s="26"/>
      <c r="L1019" s="37"/>
      <c r="M1019" s="38"/>
      <c r="N1019" s="45"/>
      <c r="O1019" s="38"/>
    </row>
    <row r="1020" spans="3:15" ht="17" x14ac:dyDescent="0.4">
      <c r="C1020" s="28"/>
      <c r="D1020" s="22"/>
      <c r="K1020" s="26"/>
      <c r="L1020" s="37"/>
      <c r="M1020" s="38"/>
      <c r="N1020" s="45"/>
      <c r="O1020" s="38"/>
    </row>
    <row r="1021" spans="3:15" ht="17" x14ac:dyDescent="0.4">
      <c r="C1021" s="28"/>
      <c r="D1021" s="22"/>
      <c r="K1021" s="26"/>
      <c r="L1021" s="37"/>
      <c r="M1021" s="38"/>
      <c r="N1021" s="45"/>
      <c r="O1021" s="38"/>
    </row>
    <row r="1022" spans="3:15" ht="17" x14ac:dyDescent="0.4">
      <c r="C1022" s="28"/>
      <c r="D1022" s="22"/>
      <c r="K1022" s="26"/>
      <c r="L1022" s="37"/>
      <c r="M1022" s="38"/>
      <c r="N1022" s="45"/>
      <c r="O1022" s="38"/>
    </row>
    <row r="1023" spans="3:15" ht="17" x14ac:dyDescent="0.4">
      <c r="C1023" s="28"/>
      <c r="D1023" s="22"/>
      <c r="K1023" s="26"/>
      <c r="L1023" s="37"/>
      <c r="M1023" s="38"/>
      <c r="N1023" s="45"/>
      <c r="O1023" s="38"/>
    </row>
    <row r="1024" spans="3:15" ht="17" x14ac:dyDescent="0.4">
      <c r="C1024" s="28"/>
      <c r="D1024" s="22"/>
      <c r="K1024" s="26"/>
      <c r="L1024" s="37"/>
      <c r="M1024" s="38"/>
      <c r="N1024" s="45"/>
      <c r="O1024" s="38"/>
    </row>
    <row r="1025" spans="3:15" ht="17" x14ac:dyDescent="0.4">
      <c r="C1025" s="28"/>
      <c r="D1025" s="22"/>
      <c r="K1025" s="26"/>
      <c r="L1025" s="37"/>
      <c r="M1025" s="38"/>
      <c r="N1025" s="45"/>
      <c r="O1025" s="38"/>
    </row>
    <row r="1026" spans="3:15" ht="17" x14ac:dyDescent="0.4">
      <c r="C1026" s="28"/>
      <c r="D1026" s="22"/>
      <c r="K1026" s="26"/>
      <c r="L1026" s="37"/>
      <c r="M1026" s="38"/>
      <c r="N1026" s="45"/>
      <c r="O1026" s="38"/>
    </row>
    <row r="1027" spans="3:15" ht="17" x14ac:dyDescent="0.4">
      <c r="C1027" s="28"/>
      <c r="D1027" s="22"/>
      <c r="K1027" s="26"/>
      <c r="L1027" s="37"/>
      <c r="M1027" s="38"/>
      <c r="N1027" s="45"/>
      <c r="O1027" s="38"/>
    </row>
    <row r="1028" spans="3:15" ht="17" x14ac:dyDescent="0.4">
      <c r="C1028" s="28"/>
      <c r="D1028" s="22"/>
      <c r="K1028" s="26"/>
      <c r="L1028" s="37"/>
      <c r="M1028" s="38"/>
      <c r="N1028" s="45"/>
      <c r="O1028" s="38"/>
    </row>
    <row r="1029" spans="3:15" ht="17" x14ac:dyDescent="0.4">
      <c r="C1029" s="28"/>
      <c r="D1029" s="22"/>
      <c r="K1029" s="26"/>
      <c r="L1029" s="37"/>
      <c r="M1029" s="38"/>
      <c r="N1029" s="45"/>
      <c r="O1029" s="38"/>
    </row>
    <row r="1030" spans="3:15" ht="17" x14ac:dyDescent="0.4">
      <c r="C1030" s="28"/>
      <c r="D1030" s="22"/>
      <c r="K1030" s="26"/>
      <c r="L1030" s="37"/>
      <c r="M1030" s="38"/>
      <c r="N1030" s="45"/>
      <c r="O1030" s="38"/>
    </row>
    <row r="1031" spans="3:15" ht="17" x14ac:dyDescent="0.4">
      <c r="C1031" s="28"/>
      <c r="D1031" s="22"/>
      <c r="K1031" s="26"/>
      <c r="L1031" s="37"/>
      <c r="M1031" s="38"/>
      <c r="N1031" s="45"/>
      <c r="O1031" s="38"/>
    </row>
    <row r="1032" spans="3:15" ht="17" x14ac:dyDescent="0.4">
      <c r="C1032" s="28"/>
      <c r="D1032" s="22"/>
      <c r="K1032" s="26"/>
      <c r="L1032" s="37"/>
      <c r="M1032" s="38"/>
      <c r="N1032" s="45"/>
      <c r="O1032" s="38"/>
    </row>
    <row r="1033" spans="3:15" ht="17" x14ac:dyDescent="0.4">
      <c r="C1033" s="28"/>
      <c r="D1033" s="22"/>
      <c r="K1033" s="26"/>
      <c r="L1033" s="37"/>
      <c r="M1033" s="38"/>
      <c r="N1033" s="45"/>
      <c r="O1033" s="38"/>
    </row>
    <row r="1034" spans="3:15" ht="17" x14ac:dyDescent="0.4">
      <c r="C1034" s="28"/>
      <c r="D1034" s="22"/>
      <c r="K1034" s="26"/>
      <c r="L1034" s="37"/>
      <c r="M1034" s="38"/>
      <c r="N1034" s="45"/>
      <c r="O1034" s="38"/>
    </row>
    <row r="1035" spans="3:15" ht="17" x14ac:dyDescent="0.4">
      <c r="C1035" s="28"/>
      <c r="D1035" s="22"/>
      <c r="K1035" s="26"/>
      <c r="L1035" s="37"/>
      <c r="M1035" s="38"/>
      <c r="N1035" s="45"/>
      <c r="O1035" s="38"/>
    </row>
    <row r="1036" spans="3:15" ht="17" x14ac:dyDescent="0.4">
      <c r="C1036" s="28"/>
      <c r="D1036" s="22"/>
      <c r="K1036" s="26"/>
      <c r="L1036" s="37"/>
      <c r="M1036" s="38"/>
      <c r="N1036" s="45"/>
      <c r="O1036" s="38"/>
    </row>
    <row r="1037" spans="3:15" ht="17" x14ac:dyDescent="0.4">
      <c r="C1037" s="28"/>
      <c r="D1037" s="22"/>
      <c r="K1037" s="26"/>
      <c r="L1037" s="37"/>
      <c r="M1037" s="38"/>
      <c r="N1037" s="45"/>
      <c r="O1037" s="38"/>
    </row>
    <row r="1038" spans="3:15" ht="17" x14ac:dyDescent="0.4">
      <c r="C1038" s="28"/>
      <c r="D1038" s="22"/>
      <c r="K1038" s="26"/>
      <c r="L1038" s="37"/>
      <c r="M1038" s="38"/>
      <c r="N1038" s="45"/>
      <c r="O1038" s="38"/>
    </row>
    <row r="1039" spans="3:15" ht="17" x14ac:dyDescent="0.4">
      <c r="C1039" s="28"/>
      <c r="D1039" s="22"/>
      <c r="K1039" s="26"/>
      <c r="L1039" s="37"/>
      <c r="M1039" s="38"/>
      <c r="N1039" s="45"/>
      <c r="O1039" s="38"/>
    </row>
    <row r="1040" spans="3:15" ht="17" x14ac:dyDescent="0.4">
      <c r="C1040" s="28"/>
      <c r="D1040" s="22"/>
      <c r="K1040" s="26"/>
      <c r="L1040" s="37"/>
      <c r="M1040" s="38"/>
      <c r="N1040" s="45"/>
      <c r="O1040" s="38"/>
    </row>
    <row r="1041" spans="3:15" ht="17" x14ac:dyDescent="0.4">
      <c r="C1041" s="28"/>
      <c r="D1041" s="22"/>
      <c r="K1041" s="26"/>
      <c r="L1041" s="37"/>
      <c r="M1041" s="38"/>
      <c r="N1041" s="45"/>
      <c r="O1041" s="38"/>
    </row>
    <row r="1042" spans="3:15" ht="17" x14ac:dyDescent="0.4">
      <c r="C1042" s="28"/>
      <c r="D1042" s="22"/>
      <c r="K1042" s="26"/>
      <c r="L1042" s="37"/>
      <c r="M1042" s="38"/>
      <c r="N1042" s="45"/>
      <c r="O1042" s="38"/>
    </row>
    <row r="1043" spans="3:15" ht="17" x14ac:dyDescent="0.4">
      <c r="C1043" s="28"/>
      <c r="D1043" s="22"/>
      <c r="K1043" s="26"/>
      <c r="L1043" s="37"/>
      <c r="M1043" s="38"/>
      <c r="N1043" s="45"/>
      <c r="O1043" s="38"/>
    </row>
    <row r="1044" spans="3:15" ht="17" x14ac:dyDescent="0.4">
      <c r="C1044" s="28"/>
      <c r="D1044" s="22"/>
      <c r="K1044" s="26"/>
      <c r="L1044" s="37"/>
      <c r="M1044" s="38"/>
      <c r="N1044" s="45"/>
      <c r="O1044" s="38"/>
    </row>
    <row r="1045" spans="3:15" ht="17" x14ac:dyDescent="0.4">
      <c r="C1045" s="28"/>
      <c r="D1045" s="22"/>
      <c r="K1045" s="26"/>
      <c r="L1045" s="37"/>
      <c r="M1045" s="38"/>
      <c r="N1045" s="45"/>
      <c r="O1045" s="38"/>
    </row>
    <row r="1046" spans="3:15" ht="17" x14ac:dyDescent="0.4">
      <c r="C1046" s="28"/>
      <c r="D1046" s="22"/>
      <c r="K1046" s="26"/>
      <c r="L1046" s="37"/>
      <c r="M1046" s="38"/>
      <c r="N1046" s="45"/>
      <c r="O1046" s="38"/>
    </row>
    <row r="1047" spans="3:15" ht="17" x14ac:dyDescent="0.4">
      <c r="C1047" s="28"/>
      <c r="D1047" s="22"/>
      <c r="K1047" s="26"/>
      <c r="L1047" s="37"/>
      <c r="M1047" s="38"/>
      <c r="N1047" s="45"/>
      <c r="O1047" s="38"/>
    </row>
    <row r="1048" spans="3:15" ht="17" x14ac:dyDescent="0.4">
      <c r="C1048" s="28"/>
      <c r="D1048" s="22"/>
      <c r="K1048" s="26"/>
      <c r="L1048" s="37"/>
      <c r="M1048" s="38"/>
      <c r="N1048" s="45"/>
      <c r="O1048" s="38"/>
    </row>
    <row r="1049" spans="3:15" ht="17" x14ac:dyDescent="0.4">
      <c r="C1049" s="28"/>
      <c r="D1049" s="22"/>
      <c r="K1049" s="26"/>
      <c r="L1049" s="37"/>
      <c r="M1049" s="38"/>
      <c r="N1049" s="45"/>
      <c r="O1049" s="38"/>
    </row>
    <row r="1050" spans="3:15" ht="17" x14ac:dyDescent="0.4">
      <c r="C1050" s="28"/>
      <c r="D1050" s="22"/>
      <c r="K1050" s="26"/>
      <c r="L1050" s="37"/>
      <c r="M1050" s="38"/>
      <c r="N1050" s="45"/>
      <c r="O1050" s="38"/>
    </row>
    <row r="1051" spans="3:15" ht="17" x14ac:dyDescent="0.4">
      <c r="C1051" s="28"/>
      <c r="D1051" s="22"/>
      <c r="K1051" s="26"/>
      <c r="L1051" s="37"/>
      <c r="M1051" s="38"/>
      <c r="N1051" s="45"/>
      <c r="O1051" s="38"/>
    </row>
    <row r="1052" spans="3:15" ht="17" x14ac:dyDescent="0.4">
      <c r="C1052" s="28"/>
      <c r="D1052" s="22"/>
      <c r="K1052" s="26"/>
      <c r="L1052" s="37"/>
      <c r="M1052" s="38"/>
      <c r="N1052" s="45"/>
      <c r="O1052" s="38"/>
    </row>
    <row r="1053" spans="3:15" ht="17" x14ac:dyDescent="0.4">
      <c r="C1053" s="28"/>
      <c r="D1053" s="22"/>
      <c r="K1053" s="26"/>
      <c r="L1053" s="37"/>
      <c r="M1053" s="38"/>
      <c r="N1053" s="45"/>
      <c r="O1053" s="38"/>
    </row>
    <row r="1054" spans="3:15" ht="17" x14ac:dyDescent="0.4">
      <c r="C1054" s="28"/>
      <c r="D1054" s="22"/>
      <c r="K1054" s="26"/>
      <c r="L1054" s="37"/>
      <c r="M1054" s="38"/>
      <c r="N1054" s="45"/>
      <c r="O1054" s="38"/>
    </row>
    <row r="1055" spans="3:15" ht="17" x14ac:dyDescent="0.4">
      <c r="C1055" s="28"/>
      <c r="D1055" s="22"/>
      <c r="K1055" s="26"/>
      <c r="L1055" s="37"/>
      <c r="M1055" s="38"/>
      <c r="N1055" s="45"/>
      <c r="O1055" s="38"/>
    </row>
    <row r="1056" spans="3:15" ht="17" x14ac:dyDescent="0.4">
      <c r="C1056" s="28"/>
      <c r="D1056" s="22"/>
      <c r="K1056" s="26"/>
      <c r="L1056" s="37"/>
      <c r="M1056" s="38"/>
      <c r="N1056" s="45"/>
      <c r="O1056" s="38"/>
    </row>
    <row r="1057" spans="3:15" ht="17" x14ac:dyDescent="0.4">
      <c r="C1057" s="28"/>
      <c r="D1057" s="22"/>
      <c r="K1057" s="26"/>
      <c r="L1057" s="37"/>
      <c r="M1057" s="38"/>
      <c r="N1057" s="45"/>
      <c r="O1057" s="38"/>
    </row>
    <row r="1058" spans="3:15" ht="17" x14ac:dyDescent="0.4">
      <c r="C1058" s="28"/>
      <c r="D1058" s="22"/>
      <c r="K1058" s="26"/>
      <c r="L1058" s="37"/>
      <c r="M1058" s="38"/>
      <c r="N1058" s="45"/>
      <c r="O1058" s="38"/>
    </row>
    <row r="1059" spans="3:15" ht="17" x14ac:dyDescent="0.4">
      <c r="C1059" s="28"/>
      <c r="D1059" s="22"/>
      <c r="K1059" s="26"/>
      <c r="L1059" s="37"/>
      <c r="M1059" s="38"/>
      <c r="N1059" s="45"/>
      <c r="O1059" s="38"/>
    </row>
    <row r="1060" spans="3:15" ht="17" x14ac:dyDescent="0.4">
      <c r="C1060" s="28"/>
      <c r="D1060" s="22"/>
      <c r="K1060" s="26"/>
      <c r="L1060" s="37"/>
      <c r="M1060" s="38"/>
      <c r="N1060" s="45"/>
      <c r="O1060" s="38"/>
    </row>
    <row r="1061" spans="3:15" ht="17" x14ac:dyDescent="0.4">
      <c r="C1061" s="28"/>
      <c r="D1061" s="22"/>
      <c r="K1061" s="26"/>
      <c r="L1061" s="37"/>
      <c r="M1061" s="38"/>
      <c r="N1061" s="45"/>
      <c r="O1061" s="38"/>
    </row>
    <row r="1062" spans="3:15" ht="17" x14ac:dyDescent="0.4">
      <c r="C1062" s="28"/>
      <c r="D1062" s="22"/>
      <c r="K1062" s="26"/>
      <c r="L1062" s="37"/>
      <c r="M1062" s="38"/>
      <c r="N1062" s="45"/>
      <c r="O1062" s="38"/>
    </row>
    <row r="1063" spans="3:15" ht="17" x14ac:dyDescent="0.4">
      <c r="C1063" s="28"/>
      <c r="D1063" s="22"/>
      <c r="K1063" s="26"/>
      <c r="L1063" s="37"/>
      <c r="M1063" s="38"/>
      <c r="N1063" s="45"/>
      <c r="O1063" s="38"/>
    </row>
    <row r="1064" spans="3:15" ht="17" x14ac:dyDescent="0.4">
      <c r="C1064" s="28"/>
      <c r="D1064" s="22"/>
      <c r="K1064" s="26"/>
      <c r="L1064" s="37"/>
      <c r="M1064" s="38"/>
      <c r="N1064" s="45"/>
      <c r="O1064" s="38"/>
    </row>
    <row r="1065" spans="3:15" ht="17" x14ac:dyDescent="0.4">
      <c r="C1065" s="28"/>
      <c r="D1065" s="22"/>
      <c r="K1065" s="26"/>
      <c r="L1065" s="37"/>
      <c r="M1065" s="38"/>
      <c r="N1065" s="45"/>
      <c r="O1065" s="38"/>
    </row>
    <row r="1066" spans="3:15" ht="17" x14ac:dyDescent="0.4">
      <c r="C1066" s="28"/>
      <c r="D1066" s="22"/>
      <c r="K1066" s="26"/>
      <c r="L1066" s="37"/>
      <c r="M1066" s="38"/>
      <c r="N1066" s="45"/>
      <c r="O1066" s="38"/>
    </row>
    <row r="1067" spans="3:15" ht="17" x14ac:dyDescent="0.4">
      <c r="C1067" s="28"/>
      <c r="D1067" s="22"/>
      <c r="K1067" s="26"/>
      <c r="L1067" s="37"/>
      <c r="M1067" s="38"/>
      <c r="N1067" s="45"/>
      <c r="O1067" s="38"/>
    </row>
    <row r="1068" spans="3:15" ht="17" x14ac:dyDescent="0.4">
      <c r="C1068" s="28"/>
      <c r="D1068" s="22"/>
      <c r="K1068" s="26"/>
      <c r="L1068" s="37"/>
      <c r="M1068" s="38"/>
      <c r="N1068" s="45"/>
      <c r="O1068" s="38"/>
    </row>
    <row r="1069" spans="3:15" ht="17" x14ac:dyDescent="0.4">
      <c r="C1069" s="28"/>
      <c r="D1069" s="22"/>
      <c r="K1069" s="26"/>
      <c r="L1069" s="37"/>
      <c r="M1069" s="38"/>
      <c r="N1069" s="45"/>
      <c r="O1069" s="38"/>
    </row>
    <row r="1070" spans="3:15" ht="17" x14ac:dyDescent="0.4">
      <c r="C1070" s="28"/>
      <c r="D1070" s="22"/>
      <c r="K1070" s="26"/>
      <c r="L1070" s="37"/>
      <c r="M1070" s="38"/>
      <c r="N1070" s="45"/>
      <c r="O1070" s="38"/>
    </row>
    <row r="1071" spans="3:15" ht="17" x14ac:dyDescent="0.4">
      <c r="C1071" s="28"/>
      <c r="D1071" s="22"/>
      <c r="K1071" s="26"/>
      <c r="L1071" s="37"/>
      <c r="M1071" s="38"/>
      <c r="N1071" s="45"/>
      <c r="O1071" s="38"/>
    </row>
    <row r="1072" spans="3:15" ht="17" x14ac:dyDescent="0.4">
      <c r="C1072" s="28"/>
      <c r="D1072" s="22"/>
      <c r="K1072" s="26"/>
      <c r="L1072" s="37"/>
      <c r="M1072" s="38"/>
      <c r="N1072" s="45"/>
      <c r="O1072" s="38"/>
    </row>
    <row r="1073" spans="3:15" ht="17" x14ac:dyDescent="0.4">
      <c r="C1073" s="28"/>
      <c r="D1073" s="22"/>
      <c r="K1073" s="26"/>
      <c r="L1073" s="37"/>
      <c r="M1073" s="38"/>
      <c r="N1073" s="45"/>
      <c r="O1073" s="38"/>
    </row>
    <row r="1074" spans="3:15" ht="17" x14ac:dyDescent="0.4">
      <c r="C1074" s="28"/>
      <c r="D1074" s="22"/>
      <c r="K1074" s="26"/>
      <c r="L1074" s="37"/>
      <c r="M1074" s="38"/>
      <c r="N1074" s="45"/>
      <c r="O1074" s="38"/>
    </row>
    <row r="1075" spans="3:15" ht="17" x14ac:dyDescent="0.4">
      <c r="C1075" s="28"/>
      <c r="D1075" s="22"/>
      <c r="K1075" s="26"/>
      <c r="L1075" s="37"/>
      <c r="M1075" s="38"/>
      <c r="N1075" s="45"/>
      <c r="O1075" s="38"/>
    </row>
    <row r="1076" spans="3:15" ht="17" x14ac:dyDescent="0.4">
      <c r="C1076" s="28"/>
      <c r="D1076" s="22"/>
      <c r="K1076" s="26"/>
      <c r="L1076" s="37"/>
      <c r="M1076" s="38"/>
      <c r="N1076" s="45"/>
      <c r="O1076" s="38"/>
    </row>
    <row r="1077" spans="3:15" ht="17" x14ac:dyDescent="0.4">
      <c r="C1077" s="28"/>
      <c r="D1077" s="22"/>
      <c r="K1077" s="26"/>
      <c r="L1077" s="37"/>
      <c r="M1077" s="38"/>
      <c r="N1077" s="45"/>
      <c r="O1077" s="38"/>
    </row>
    <row r="1078" spans="3:15" ht="17" x14ac:dyDescent="0.4">
      <c r="C1078" s="28"/>
      <c r="D1078" s="22"/>
      <c r="K1078" s="26"/>
      <c r="L1078" s="37"/>
      <c r="M1078" s="38"/>
      <c r="N1078" s="45"/>
      <c r="O1078" s="38"/>
    </row>
    <row r="1079" spans="3:15" ht="17" x14ac:dyDescent="0.4">
      <c r="C1079" s="28"/>
      <c r="D1079" s="22"/>
      <c r="K1079" s="26"/>
      <c r="L1079" s="37"/>
      <c r="M1079" s="38"/>
      <c r="N1079" s="45"/>
      <c r="O1079" s="38"/>
    </row>
    <row r="1080" spans="3:15" ht="17" x14ac:dyDescent="0.4">
      <c r="C1080" s="28"/>
      <c r="D1080" s="22"/>
      <c r="K1080" s="26"/>
      <c r="L1080" s="37"/>
      <c r="M1080" s="38"/>
      <c r="N1080" s="45"/>
      <c r="O1080" s="38"/>
    </row>
    <row r="1081" spans="3:15" ht="17" x14ac:dyDescent="0.4">
      <c r="C1081" s="28"/>
      <c r="D1081" s="22"/>
      <c r="K1081" s="26"/>
      <c r="L1081" s="37"/>
      <c r="M1081" s="38"/>
      <c r="N1081" s="45"/>
      <c r="O1081" s="38"/>
    </row>
    <row r="1082" spans="3:15" ht="17" x14ac:dyDescent="0.4">
      <c r="C1082" s="28"/>
      <c r="D1082" s="22"/>
      <c r="K1082" s="26"/>
      <c r="L1082" s="37"/>
      <c r="M1082" s="38"/>
      <c r="N1082" s="45"/>
      <c r="O1082" s="38"/>
    </row>
    <row r="1083" spans="3:15" ht="17" x14ac:dyDescent="0.4">
      <c r="C1083" s="28"/>
      <c r="D1083" s="22"/>
      <c r="K1083" s="26"/>
      <c r="L1083" s="37"/>
      <c r="M1083" s="38"/>
      <c r="N1083" s="45"/>
      <c r="O1083" s="38"/>
    </row>
    <row r="1084" spans="3:15" ht="17" x14ac:dyDescent="0.4">
      <c r="C1084" s="28"/>
      <c r="D1084" s="22"/>
      <c r="K1084" s="26"/>
      <c r="L1084" s="37"/>
      <c r="M1084" s="38"/>
      <c r="N1084" s="45"/>
      <c r="O1084" s="38"/>
    </row>
    <row r="1085" spans="3:15" ht="17" x14ac:dyDescent="0.4">
      <c r="C1085" s="28"/>
      <c r="D1085" s="22"/>
      <c r="K1085" s="26"/>
      <c r="L1085" s="37"/>
      <c r="M1085" s="38"/>
      <c r="N1085" s="45"/>
      <c r="O1085" s="38"/>
    </row>
    <row r="1086" spans="3:15" ht="17" x14ac:dyDescent="0.4">
      <c r="C1086" s="28"/>
      <c r="D1086" s="22"/>
      <c r="K1086" s="26"/>
      <c r="L1086" s="37"/>
      <c r="M1086" s="38"/>
      <c r="N1086" s="45"/>
      <c r="O1086" s="38"/>
    </row>
    <row r="1087" spans="3:15" ht="17" x14ac:dyDescent="0.4">
      <c r="C1087" s="28"/>
      <c r="D1087" s="22"/>
      <c r="K1087" s="26"/>
      <c r="L1087" s="37"/>
      <c r="M1087" s="38"/>
      <c r="N1087" s="45"/>
      <c r="O1087" s="38"/>
    </row>
    <row r="1088" spans="3:15" ht="17" x14ac:dyDescent="0.4">
      <c r="C1088" s="28"/>
      <c r="D1088" s="22"/>
      <c r="K1088" s="26"/>
      <c r="L1088" s="37"/>
      <c r="M1088" s="38"/>
      <c r="N1088" s="45"/>
      <c r="O1088" s="38"/>
    </row>
    <row r="1089" spans="3:15" ht="17" x14ac:dyDescent="0.4">
      <c r="C1089" s="28"/>
      <c r="D1089" s="22"/>
      <c r="K1089" s="26"/>
      <c r="L1089" s="37"/>
      <c r="M1089" s="38"/>
      <c r="N1089" s="45"/>
      <c r="O1089" s="38"/>
    </row>
    <row r="1090" spans="3:15" ht="17" x14ac:dyDescent="0.4">
      <c r="C1090" s="28"/>
      <c r="D1090" s="22"/>
      <c r="K1090" s="26"/>
      <c r="L1090" s="37"/>
      <c r="M1090" s="38"/>
      <c r="N1090" s="45"/>
      <c r="O1090" s="38"/>
    </row>
    <row r="1091" spans="3:15" ht="17" x14ac:dyDescent="0.4">
      <c r="C1091" s="28"/>
      <c r="D1091" s="22"/>
      <c r="K1091" s="26"/>
      <c r="L1091" s="37"/>
      <c r="M1091" s="38"/>
      <c r="N1091" s="45"/>
      <c r="O1091" s="38"/>
    </row>
    <row r="1092" spans="3:15" ht="17" x14ac:dyDescent="0.4">
      <c r="C1092" s="28"/>
      <c r="D1092" s="22"/>
      <c r="K1092" s="26"/>
      <c r="L1092" s="37"/>
      <c r="M1092" s="38"/>
      <c r="N1092" s="45"/>
      <c r="O1092" s="38"/>
    </row>
    <row r="1093" spans="3:15" ht="17" x14ac:dyDescent="0.4">
      <c r="C1093" s="28"/>
      <c r="D1093" s="22"/>
      <c r="K1093" s="26"/>
      <c r="L1093" s="37"/>
      <c r="M1093" s="38"/>
      <c r="N1093" s="45"/>
      <c r="O1093" s="38"/>
    </row>
    <row r="1094" spans="3:15" ht="17" x14ac:dyDescent="0.4">
      <c r="C1094" s="28"/>
      <c r="D1094" s="22"/>
      <c r="K1094" s="26"/>
      <c r="L1094" s="37"/>
      <c r="M1094" s="38"/>
      <c r="N1094" s="45"/>
      <c r="O1094" s="38"/>
    </row>
    <row r="1095" spans="3:15" ht="17" x14ac:dyDescent="0.4">
      <c r="C1095" s="28"/>
      <c r="D1095" s="22"/>
      <c r="K1095" s="26"/>
      <c r="L1095" s="37"/>
      <c r="M1095" s="38"/>
      <c r="N1095" s="45"/>
      <c r="O1095" s="38"/>
    </row>
    <row r="1096" spans="3:15" ht="17" x14ac:dyDescent="0.4">
      <c r="C1096" s="28"/>
      <c r="D1096" s="22"/>
      <c r="K1096" s="26"/>
      <c r="L1096" s="37"/>
      <c r="M1096" s="38"/>
      <c r="N1096" s="45"/>
      <c r="O1096" s="38"/>
    </row>
    <row r="1097" spans="3:15" ht="17" x14ac:dyDescent="0.4">
      <c r="C1097" s="28"/>
      <c r="D1097" s="24"/>
      <c r="K1097" s="26"/>
      <c r="L1097" s="37"/>
      <c r="M1097" s="38"/>
      <c r="N1097" s="45"/>
      <c r="O1097" s="38"/>
    </row>
    <row r="1098" spans="3:15" ht="17" x14ac:dyDescent="0.4">
      <c r="C1098" s="28"/>
      <c r="D1098" s="24"/>
      <c r="K1098" s="26"/>
      <c r="L1098" s="37"/>
      <c r="M1098" s="38"/>
      <c r="N1098" s="45"/>
      <c r="O1098" s="38"/>
    </row>
    <row r="1099" spans="3:15" ht="17" x14ac:dyDescent="0.4">
      <c r="C1099" s="28"/>
      <c r="D1099" s="24"/>
      <c r="K1099" s="26"/>
      <c r="L1099" s="37"/>
      <c r="M1099" s="38"/>
      <c r="N1099" s="45"/>
      <c r="O1099" s="38"/>
    </row>
    <row r="1100" spans="3:15" ht="17" x14ac:dyDescent="0.4">
      <c r="C1100" s="28"/>
      <c r="D1100" s="24"/>
      <c r="K1100" s="26"/>
      <c r="L1100" s="37"/>
      <c r="M1100" s="38"/>
      <c r="N1100" s="45"/>
      <c r="O1100" s="38"/>
    </row>
    <row r="1101" spans="3:15" ht="17" x14ac:dyDescent="0.4">
      <c r="C1101" s="28"/>
      <c r="D1101" s="24"/>
      <c r="K1101" s="26"/>
      <c r="L1101" s="37"/>
      <c r="M1101" s="38"/>
      <c r="N1101" s="45"/>
      <c r="O1101" s="38"/>
    </row>
    <row r="1102" spans="3:15" ht="17" x14ac:dyDescent="0.4">
      <c r="C1102" s="28"/>
      <c r="D1102" s="24"/>
      <c r="K1102" s="26"/>
      <c r="L1102" s="37"/>
      <c r="M1102" s="38"/>
      <c r="N1102" s="45"/>
      <c r="O1102" s="38"/>
    </row>
    <row r="1103" spans="3:15" ht="17" x14ac:dyDescent="0.4">
      <c r="C1103" s="28"/>
      <c r="D1103" s="24"/>
      <c r="K1103" s="26"/>
      <c r="L1103" s="37"/>
      <c r="M1103" s="38"/>
      <c r="N1103" s="45"/>
      <c r="O1103" s="38"/>
    </row>
    <row r="1104" spans="3:15" ht="17" x14ac:dyDescent="0.4">
      <c r="C1104" s="28"/>
      <c r="D1104" s="24"/>
      <c r="K1104" s="26"/>
      <c r="L1104" s="37"/>
      <c r="M1104" s="38"/>
      <c r="N1104" s="45"/>
      <c r="O1104" s="38"/>
    </row>
    <row r="1105" spans="3:15" ht="17" x14ac:dyDescent="0.4">
      <c r="C1105" s="28"/>
      <c r="D1105" s="24"/>
      <c r="K1105" s="26"/>
      <c r="L1105" s="37"/>
      <c r="M1105" s="38"/>
      <c r="N1105" s="45"/>
      <c r="O1105" s="38"/>
    </row>
    <row r="1106" spans="3:15" ht="17" x14ac:dyDescent="0.4">
      <c r="C1106" s="28"/>
      <c r="D1106" s="24"/>
      <c r="K1106" s="26"/>
      <c r="L1106" s="37"/>
      <c r="M1106" s="38"/>
      <c r="N1106" s="45"/>
      <c r="O1106" s="38"/>
    </row>
    <row r="1107" spans="3:15" ht="17" x14ac:dyDescent="0.4">
      <c r="C1107" s="28"/>
      <c r="D1107" s="24"/>
      <c r="K1107" s="26"/>
      <c r="L1107" s="37"/>
      <c r="M1107" s="38"/>
      <c r="N1107" s="45"/>
      <c r="O1107" s="38"/>
    </row>
    <row r="1108" spans="3:15" ht="17" x14ac:dyDescent="0.4">
      <c r="C1108" s="28"/>
      <c r="D1108" s="24"/>
      <c r="K1108" s="26"/>
      <c r="L1108" s="37"/>
      <c r="M1108" s="38"/>
      <c r="N1108" s="45"/>
      <c r="O1108" s="38"/>
    </row>
    <row r="1109" spans="3:15" ht="17" x14ac:dyDescent="0.4">
      <c r="C1109" s="28"/>
      <c r="D1109" s="24"/>
      <c r="K1109" s="26"/>
      <c r="L1109" s="37"/>
      <c r="M1109" s="38"/>
      <c r="N1109" s="45"/>
      <c r="O1109" s="38"/>
    </row>
    <row r="1110" spans="3:15" ht="17" x14ac:dyDescent="0.4">
      <c r="C1110" s="28"/>
      <c r="D1110" s="24"/>
      <c r="K1110" s="26"/>
      <c r="L1110" s="37"/>
      <c r="M1110" s="38"/>
      <c r="N1110" s="45"/>
      <c r="O1110" s="38"/>
    </row>
    <row r="1111" spans="3:15" ht="17" x14ac:dyDescent="0.4">
      <c r="C1111" s="28"/>
      <c r="D1111" s="24"/>
      <c r="K1111" s="26"/>
      <c r="L1111" s="37"/>
      <c r="M1111" s="38"/>
      <c r="N1111" s="45"/>
      <c r="O1111" s="38"/>
    </row>
    <row r="1112" spans="3:15" ht="17" x14ac:dyDescent="0.4">
      <c r="C1112" s="28"/>
      <c r="D1112" s="24"/>
      <c r="K1112" s="26"/>
      <c r="L1112" s="37"/>
      <c r="M1112" s="38"/>
      <c r="N1112" s="45"/>
      <c r="O1112" s="38"/>
    </row>
    <row r="1113" spans="3:15" ht="17" x14ac:dyDescent="0.4">
      <c r="C1113" s="28"/>
      <c r="D1113" s="24"/>
      <c r="K1113" s="26"/>
      <c r="L1113" s="37"/>
      <c r="M1113" s="38"/>
      <c r="N1113" s="45"/>
      <c r="O1113" s="38"/>
    </row>
    <row r="1114" spans="3:15" ht="17" x14ac:dyDescent="0.4">
      <c r="C1114" s="28"/>
      <c r="D1114" s="24"/>
      <c r="K1114" s="26"/>
      <c r="L1114" s="37"/>
      <c r="M1114" s="38"/>
      <c r="N1114" s="45"/>
      <c r="O1114" s="38"/>
    </row>
    <row r="1115" spans="3:15" ht="17" x14ac:dyDescent="0.4">
      <c r="C1115" s="28"/>
      <c r="D1115" s="24"/>
      <c r="K1115" s="26"/>
      <c r="L1115" s="37"/>
      <c r="M1115" s="38"/>
      <c r="N1115" s="45"/>
      <c r="O1115" s="38"/>
    </row>
    <row r="1116" spans="3:15" ht="17" x14ac:dyDescent="0.4">
      <c r="C1116" s="28"/>
      <c r="D1116" s="24"/>
      <c r="K1116" s="26"/>
      <c r="L1116" s="37"/>
      <c r="M1116" s="38"/>
      <c r="N1116" s="45"/>
      <c r="O1116" s="38"/>
    </row>
    <row r="1117" spans="3:15" ht="17" x14ac:dyDescent="0.4">
      <c r="C1117" s="28"/>
      <c r="D1117" s="24"/>
      <c r="K1117" s="26"/>
      <c r="L1117" s="37"/>
      <c r="M1117" s="38"/>
      <c r="N1117" s="45"/>
      <c r="O1117" s="38"/>
    </row>
    <row r="1118" spans="3:15" ht="17" x14ac:dyDescent="0.4">
      <c r="C1118" s="28"/>
      <c r="D1118" s="24"/>
      <c r="K1118" s="26"/>
      <c r="L1118" s="37"/>
      <c r="M1118" s="38"/>
      <c r="N1118" s="45"/>
      <c r="O1118" s="38"/>
    </row>
    <row r="1119" spans="3:15" ht="17" x14ac:dyDescent="0.4">
      <c r="C1119" s="28"/>
      <c r="D1119" s="24"/>
      <c r="K1119" s="26"/>
      <c r="L1119" s="37"/>
      <c r="M1119" s="38"/>
      <c r="N1119" s="45"/>
      <c r="O1119" s="38"/>
    </row>
    <row r="1120" spans="3:15" ht="17" x14ac:dyDescent="0.4">
      <c r="C1120" s="28"/>
      <c r="D1120" s="24"/>
      <c r="K1120" s="26"/>
      <c r="L1120" s="37"/>
      <c r="M1120" s="38"/>
      <c r="N1120" s="45"/>
      <c r="O1120" s="38"/>
    </row>
    <row r="1121" spans="3:15" ht="17" x14ac:dyDescent="0.4">
      <c r="C1121" s="28"/>
      <c r="D1121" s="24"/>
      <c r="K1121" s="26"/>
      <c r="L1121" s="37"/>
      <c r="M1121" s="38"/>
      <c r="N1121" s="45"/>
      <c r="O1121" s="38"/>
    </row>
    <row r="1122" spans="3:15" ht="17" x14ac:dyDescent="0.4">
      <c r="C1122" s="28"/>
      <c r="D1122" s="24"/>
      <c r="K1122" s="26"/>
      <c r="L1122" s="37"/>
      <c r="M1122" s="38"/>
      <c r="N1122" s="45"/>
      <c r="O1122" s="38"/>
    </row>
    <row r="1123" spans="3:15" ht="17" x14ac:dyDescent="0.4">
      <c r="C1123" s="28"/>
      <c r="D1123" s="24"/>
      <c r="K1123" s="26"/>
      <c r="L1123" s="37"/>
      <c r="M1123" s="38"/>
      <c r="N1123" s="45"/>
      <c r="O1123" s="38"/>
    </row>
    <row r="1124" spans="3:15" ht="17" x14ac:dyDescent="0.4">
      <c r="C1124" s="28"/>
      <c r="D1124" s="24"/>
      <c r="K1124" s="26"/>
      <c r="L1124" s="37"/>
      <c r="M1124" s="38"/>
      <c r="N1124" s="45"/>
      <c r="O1124" s="38"/>
    </row>
    <row r="1125" spans="3:15" ht="17" x14ac:dyDescent="0.4">
      <c r="C1125" s="28"/>
      <c r="D1125" s="24"/>
      <c r="K1125" s="26"/>
      <c r="L1125" s="37"/>
      <c r="M1125" s="38"/>
      <c r="N1125" s="45"/>
      <c r="O1125" s="38"/>
    </row>
    <row r="1126" spans="3:15" ht="17" x14ac:dyDescent="0.4">
      <c r="C1126" s="28"/>
      <c r="D1126" s="24"/>
      <c r="K1126" s="26"/>
      <c r="L1126" s="37"/>
      <c r="M1126" s="38"/>
      <c r="N1126" s="45"/>
      <c r="O1126" s="38"/>
    </row>
    <row r="1127" spans="3:15" ht="17" x14ac:dyDescent="0.4">
      <c r="C1127" s="28"/>
      <c r="D1127" s="24"/>
      <c r="K1127" s="26"/>
      <c r="L1127" s="37"/>
      <c r="M1127" s="38"/>
      <c r="N1127" s="45"/>
      <c r="O1127" s="38"/>
    </row>
    <row r="1128" spans="3:15" ht="17" x14ac:dyDescent="0.4">
      <c r="C1128" s="28"/>
      <c r="D1128" s="23"/>
      <c r="K1128" s="26"/>
      <c r="L1128" s="37"/>
      <c r="M1128" s="38"/>
      <c r="N1128" s="45"/>
      <c r="O1128" s="38"/>
    </row>
    <row r="1129" spans="3:15" ht="17" x14ac:dyDescent="0.4">
      <c r="C1129" s="28"/>
      <c r="D1129" s="23"/>
      <c r="K1129" s="26"/>
      <c r="L1129" s="37"/>
      <c r="M1129" s="38"/>
      <c r="N1129" s="45"/>
      <c r="O1129" s="38"/>
    </row>
    <row r="1130" spans="3:15" ht="17" x14ac:dyDescent="0.4">
      <c r="C1130" s="28"/>
      <c r="D1130" s="23"/>
      <c r="K1130" s="26"/>
      <c r="L1130" s="37"/>
      <c r="M1130" s="38"/>
      <c r="N1130" s="45"/>
      <c r="O1130" s="38"/>
    </row>
    <row r="1131" spans="3:15" ht="17" x14ac:dyDescent="0.4">
      <c r="C1131" s="28"/>
      <c r="D1131" s="23"/>
      <c r="K1131" s="26"/>
      <c r="L1131" s="37"/>
      <c r="M1131" s="38"/>
      <c r="N1131" s="45"/>
      <c r="O1131" s="38"/>
    </row>
    <row r="1132" spans="3:15" ht="17" x14ac:dyDescent="0.4">
      <c r="C1132" s="28"/>
      <c r="D1132" s="23"/>
      <c r="K1132" s="26"/>
      <c r="L1132" s="37"/>
      <c r="M1132" s="38"/>
      <c r="N1132" s="45"/>
      <c r="O1132" s="38"/>
    </row>
    <row r="1133" spans="3:15" ht="17" x14ac:dyDescent="0.4">
      <c r="C1133" s="28"/>
      <c r="D1133" s="23"/>
      <c r="K1133" s="26"/>
      <c r="L1133" s="37"/>
      <c r="M1133" s="38"/>
      <c r="N1133" s="45"/>
      <c r="O1133" s="38"/>
    </row>
    <row r="1134" spans="3:15" ht="17" x14ac:dyDescent="0.4">
      <c r="C1134" s="28"/>
      <c r="D1134" s="23"/>
      <c r="K1134" s="26"/>
      <c r="L1134" s="37"/>
      <c r="M1134" s="38"/>
      <c r="N1134" s="45"/>
      <c r="O1134" s="38"/>
    </row>
    <row r="1135" spans="3:15" ht="17" x14ac:dyDescent="0.4">
      <c r="C1135" s="28"/>
      <c r="D1135" s="23"/>
      <c r="K1135" s="26"/>
      <c r="L1135" s="37"/>
      <c r="M1135" s="38"/>
      <c r="N1135" s="45"/>
      <c r="O1135" s="38"/>
    </row>
    <row r="1136" spans="3:15" ht="17" x14ac:dyDescent="0.4">
      <c r="C1136" s="28"/>
      <c r="D1136" s="23"/>
      <c r="K1136" s="26"/>
      <c r="L1136" s="37"/>
      <c r="M1136" s="38"/>
      <c r="N1136" s="45"/>
      <c r="O1136" s="38"/>
    </row>
    <row r="1137" spans="3:15" ht="17" x14ac:dyDescent="0.4">
      <c r="C1137" s="28"/>
      <c r="D1137" s="23"/>
      <c r="K1137" s="26"/>
      <c r="L1137" s="37"/>
      <c r="M1137" s="38"/>
      <c r="N1137" s="45"/>
      <c r="O1137" s="38"/>
    </row>
    <row r="1138" spans="3:15" ht="17" x14ac:dyDescent="0.4">
      <c r="C1138" s="28"/>
      <c r="D1138" s="23"/>
      <c r="K1138" s="26"/>
      <c r="L1138" s="37"/>
      <c r="M1138" s="38"/>
      <c r="N1138" s="45"/>
      <c r="O1138" s="38"/>
    </row>
    <row r="1139" spans="3:15" ht="17" x14ac:dyDescent="0.4">
      <c r="C1139" s="28"/>
      <c r="D1139" s="23"/>
      <c r="K1139" s="26"/>
      <c r="L1139" s="37"/>
      <c r="M1139" s="38"/>
      <c r="N1139" s="45"/>
      <c r="O1139" s="38"/>
    </row>
    <row r="1140" spans="3:15" ht="17" x14ac:dyDescent="0.4">
      <c r="C1140" s="28"/>
      <c r="D1140" s="23"/>
      <c r="K1140" s="26"/>
      <c r="L1140" s="37"/>
      <c r="M1140" s="38"/>
      <c r="N1140" s="45"/>
      <c r="O1140" s="38"/>
    </row>
    <row r="1141" spans="3:15" ht="17" x14ac:dyDescent="0.4">
      <c r="C1141" s="28"/>
      <c r="D1141" s="23"/>
      <c r="K1141" s="26"/>
      <c r="L1141" s="37"/>
      <c r="M1141" s="38"/>
      <c r="N1141" s="45"/>
      <c r="O1141" s="38"/>
    </row>
    <row r="1142" spans="3:15" ht="17" x14ac:dyDescent="0.4">
      <c r="C1142" s="28"/>
      <c r="D1142" s="23"/>
      <c r="K1142" s="26"/>
      <c r="L1142" s="37"/>
      <c r="M1142" s="38"/>
      <c r="N1142" s="45"/>
      <c r="O1142" s="38"/>
    </row>
    <row r="1143" spans="3:15" ht="17" x14ac:dyDescent="0.4">
      <c r="C1143" s="28"/>
      <c r="D1143" s="23"/>
      <c r="K1143" s="26"/>
      <c r="L1143" s="37"/>
      <c r="M1143" s="38"/>
      <c r="N1143" s="45"/>
      <c r="O1143" s="38"/>
    </row>
    <row r="1144" spans="3:15" ht="17" x14ac:dyDescent="0.4">
      <c r="C1144" s="28"/>
      <c r="D1144" s="23"/>
      <c r="K1144" s="26"/>
      <c r="L1144" s="37"/>
      <c r="M1144" s="38"/>
      <c r="N1144" s="45"/>
      <c r="O1144" s="38"/>
    </row>
    <row r="1145" spans="3:15" ht="17" x14ac:dyDescent="0.4">
      <c r="C1145" s="28"/>
      <c r="D1145" s="23"/>
      <c r="K1145" s="26"/>
      <c r="L1145" s="37"/>
      <c r="M1145" s="38"/>
      <c r="N1145" s="45"/>
      <c r="O1145" s="38"/>
    </row>
    <row r="1146" spans="3:15" ht="17" x14ac:dyDescent="0.4">
      <c r="C1146" s="28"/>
      <c r="D1146" s="23"/>
      <c r="K1146" s="26"/>
      <c r="L1146" s="37"/>
      <c r="M1146" s="38"/>
      <c r="N1146" s="45"/>
      <c r="O1146" s="38"/>
    </row>
    <row r="1147" spans="3:15" ht="17" x14ac:dyDescent="0.4">
      <c r="C1147" s="28"/>
      <c r="D1147" s="23"/>
      <c r="K1147" s="26"/>
      <c r="L1147" s="37"/>
      <c r="M1147" s="38"/>
      <c r="N1147" s="45"/>
      <c r="O1147" s="38"/>
    </row>
    <row r="1148" spans="3:15" ht="17" x14ac:dyDescent="0.4">
      <c r="C1148" s="28"/>
      <c r="D1148" s="23"/>
      <c r="K1148" s="26"/>
      <c r="L1148" s="37"/>
      <c r="M1148" s="38"/>
      <c r="N1148" s="45"/>
      <c r="O1148" s="38"/>
    </row>
    <row r="1149" spans="3:15" ht="17" x14ac:dyDescent="0.4">
      <c r="C1149" s="28"/>
      <c r="D1149" s="23"/>
      <c r="K1149" s="26"/>
      <c r="L1149" s="37"/>
      <c r="M1149" s="38"/>
      <c r="N1149" s="45"/>
      <c r="O1149" s="38"/>
    </row>
    <row r="1150" spans="3:15" ht="17" x14ac:dyDescent="0.4">
      <c r="C1150" s="28"/>
      <c r="D1150" s="23"/>
      <c r="K1150" s="26"/>
      <c r="L1150" s="37"/>
      <c r="M1150" s="38"/>
      <c r="N1150" s="45"/>
      <c r="O1150" s="38"/>
    </row>
    <row r="1151" spans="3:15" ht="17" x14ac:dyDescent="0.4">
      <c r="C1151" s="28"/>
      <c r="D1151" s="23"/>
      <c r="K1151" s="26"/>
      <c r="L1151" s="37"/>
      <c r="M1151" s="38"/>
      <c r="N1151" s="45"/>
      <c r="O1151" s="38"/>
    </row>
    <row r="1152" spans="3:15" ht="17" x14ac:dyDescent="0.4">
      <c r="C1152" s="28"/>
      <c r="D1152" s="23"/>
      <c r="K1152" s="26"/>
      <c r="L1152" s="37"/>
      <c r="M1152" s="38"/>
      <c r="N1152" s="45"/>
      <c r="O1152" s="38"/>
    </row>
    <row r="1153" spans="3:15" ht="17" x14ac:dyDescent="0.4">
      <c r="C1153" s="28"/>
      <c r="D1153" s="23"/>
      <c r="K1153" s="26"/>
      <c r="L1153" s="37"/>
      <c r="M1153" s="38"/>
      <c r="N1153" s="45"/>
      <c r="O1153" s="38"/>
    </row>
    <row r="1154" spans="3:15" ht="17" x14ac:dyDescent="0.4">
      <c r="C1154" s="28"/>
      <c r="D1154" s="23"/>
      <c r="K1154" s="26"/>
      <c r="L1154" s="37"/>
      <c r="M1154" s="38"/>
      <c r="N1154" s="45"/>
      <c r="O1154" s="38"/>
    </row>
    <row r="1155" spans="3:15" ht="17" x14ac:dyDescent="0.4">
      <c r="C1155" s="28"/>
      <c r="D1155" s="23"/>
      <c r="K1155" s="26"/>
      <c r="L1155" s="37"/>
      <c r="M1155" s="38"/>
      <c r="N1155" s="45"/>
      <c r="O1155" s="38"/>
    </row>
    <row r="1156" spans="3:15" ht="17" x14ac:dyDescent="0.4">
      <c r="C1156" s="28"/>
      <c r="D1156" s="23"/>
      <c r="K1156" s="26"/>
      <c r="L1156" s="37"/>
      <c r="M1156" s="38"/>
      <c r="N1156" s="45"/>
      <c r="O1156" s="38"/>
    </row>
    <row r="1157" spans="3:15" ht="17" x14ac:dyDescent="0.4">
      <c r="C1157" s="28"/>
      <c r="D1157" s="23"/>
      <c r="K1157" s="26"/>
      <c r="L1157" s="37"/>
      <c r="M1157" s="38"/>
      <c r="N1157" s="45"/>
      <c r="O1157" s="38"/>
    </row>
    <row r="1158" spans="3:15" ht="17" x14ac:dyDescent="0.4">
      <c r="C1158" s="28"/>
      <c r="D1158" s="23"/>
      <c r="K1158" s="26"/>
      <c r="L1158" s="37"/>
      <c r="M1158" s="38"/>
      <c r="N1158" s="45"/>
      <c r="O1158" s="38"/>
    </row>
    <row r="1159" spans="3:15" ht="17" x14ac:dyDescent="0.4">
      <c r="C1159" s="28"/>
      <c r="D1159" s="23"/>
      <c r="K1159" s="26"/>
      <c r="L1159" s="37"/>
      <c r="M1159" s="38"/>
      <c r="N1159" s="45"/>
      <c r="O1159" s="38"/>
    </row>
    <row r="1160" spans="3:15" ht="17" x14ac:dyDescent="0.4">
      <c r="C1160" s="28"/>
      <c r="D1160" s="23"/>
      <c r="K1160" s="26"/>
      <c r="L1160" s="37"/>
      <c r="M1160" s="38"/>
      <c r="N1160" s="45"/>
      <c r="O1160" s="38"/>
    </row>
    <row r="1161" spans="3:15" ht="17" x14ac:dyDescent="0.4">
      <c r="C1161" s="28"/>
      <c r="D1161" s="23"/>
      <c r="K1161" s="26"/>
      <c r="L1161" s="37"/>
      <c r="M1161" s="38"/>
      <c r="N1161" s="45"/>
      <c r="O1161" s="38"/>
    </row>
    <row r="1162" spans="3:15" ht="17" x14ac:dyDescent="0.4">
      <c r="C1162" s="28"/>
      <c r="D1162" s="23"/>
      <c r="K1162" s="26"/>
      <c r="L1162" s="37"/>
      <c r="M1162" s="38"/>
      <c r="N1162" s="45"/>
      <c r="O1162" s="38"/>
    </row>
    <row r="1163" spans="3:15" ht="17" x14ac:dyDescent="0.4">
      <c r="C1163" s="28"/>
      <c r="D1163" s="23"/>
      <c r="K1163" s="26"/>
      <c r="L1163" s="37"/>
      <c r="M1163" s="38"/>
      <c r="N1163" s="45"/>
      <c r="O1163" s="38"/>
    </row>
    <row r="1164" spans="3:15" ht="17" x14ac:dyDescent="0.4">
      <c r="C1164" s="28"/>
      <c r="D1164" s="23"/>
      <c r="K1164" s="26"/>
      <c r="L1164" s="37"/>
      <c r="M1164" s="38"/>
      <c r="N1164" s="45"/>
      <c r="O1164" s="38"/>
    </row>
    <row r="1165" spans="3:15" ht="17" x14ac:dyDescent="0.4">
      <c r="C1165" s="28"/>
      <c r="D1165" s="23"/>
      <c r="K1165" s="26"/>
      <c r="L1165" s="37"/>
      <c r="M1165" s="38"/>
      <c r="N1165" s="45"/>
      <c r="O1165" s="38"/>
    </row>
    <row r="1166" spans="3:15" ht="17" x14ac:dyDescent="0.4">
      <c r="C1166" s="28"/>
      <c r="D1166" s="23"/>
      <c r="K1166" s="26"/>
      <c r="L1166" s="37"/>
      <c r="M1166" s="38"/>
      <c r="N1166" s="45"/>
      <c r="O1166" s="38"/>
    </row>
    <row r="1167" spans="3:15" ht="17" x14ac:dyDescent="0.4">
      <c r="C1167" s="28"/>
      <c r="D1167" s="23"/>
      <c r="K1167" s="26"/>
      <c r="L1167" s="37"/>
      <c r="M1167" s="38"/>
      <c r="N1167" s="45"/>
      <c r="O1167" s="38"/>
    </row>
    <row r="1168" spans="3:15" ht="17" x14ac:dyDescent="0.4">
      <c r="C1168" s="28"/>
      <c r="D1168" s="23"/>
      <c r="K1168" s="26"/>
      <c r="L1168" s="37"/>
      <c r="M1168" s="38"/>
      <c r="N1168" s="45"/>
      <c r="O1168" s="38"/>
    </row>
    <row r="1169" spans="3:15" ht="17" x14ac:dyDescent="0.4">
      <c r="C1169" s="28"/>
      <c r="D1169" s="23"/>
      <c r="K1169" s="26"/>
      <c r="L1169" s="37"/>
      <c r="M1169" s="38"/>
      <c r="N1169" s="45"/>
      <c r="O1169" s="38"/>
    </row>
    <row r="1170" spans="3:15" ht="17" x14ac:dyDescent="0.4">
      <c r="C1170" s="28"/>
      <c r="D1170" s="23"/>
      <c r="K1170" s="26"/>
      <c r="L1170" s="37"/>
      <c r="M1170" s="38"/>
      <c r="N1170" s="45"/>
      <c r="O1170" s="38"/>
    </row>
    <row r="1171" spans="3:15" ht="17" x14ac:dyDescent="0.4">
      <c r="C1171" s="28"/>
      <c r="D1171" s="23"/>
      <c r="K1171" s="26"/>
      <c r="L1171" s="37"/>
      <c r="M1171" s="38"/>
      <c r="N1171" s="45"/>
      <c r="O1171" s="38"/>
    </row>
    <row r="1172" spans="3:15" ht="17" x14ac:dyDescent="0.4">
      <c r="C1172" s="28"/>
      <c r="D1172" s="23"/>
      <c r="K1172" s="26"/>
      <c r="L1172" s="37"/>
      <c r="M1172" s="38"/>
      <c r="N1172" s="45"/>
      <c r="O1172" s="38"/>
    </row>
    <row r="1173" spans="3:15" ht="17" x14ac:dyDescent="0.4">
      <c r="C1173" s="28"/>
      <c r="D1173" s="23"/>
      <c r="K1173" s="26"/>
      <c r="L1173" s="37"/>
      <c r="M1173" s="38"/>
      <c r="N1173" s="45"/>
      <c r="O1173" s="38"/>
    </row>
    <row r="1174" spans="3:15" ht="17" x14ac:dyDescent="0.4">
      <c r="C1174" s="28"/>
      <c r="D1174" s="23"/>
      <c r="K1174" s="26"/>
      <c r="L1174" s="37"/>
      <c r="M1174" s="38"/>
      <c r="N1174" s="45"/>
      <c r="O1174" s="38"/>
    </row>
    <row r="1175" spans="3:15" ht="17" x14ac:dyDescent="0.4">
      <c r="C1175" s="28"/>
      <c r="D1175" s="23"/>
      <c r="K1175" s="26"/>
      <c r="L1175" s="37"/>
      <c r="M1175" s="38"/>
      <c r="N1175" s="45"/>
      <c r="O1175" s="38"/>
    </row>
    <row r="1176" spans="3:15" ht="17" x14ac:dyDescent="0.4">
      <c r="C1176" s="28"/>
      <c r="D1176" s="23"/>
      <c r="K1176" s="26"/>
      <c r="L1176" s="37"/>
      <c r="M1176" s="38"/>
      <c r="N1176" s="45"/>
      <c r="O1176" s="38"/>
    </row>
    <row r="1177" spans="3:15" ht="17" x14ac:dyDescent="0.4">
      <c r="C1177" s="28"/>
      <c r="D1177" s="23"/>
      <c r="K1177" s="26"/>
      <c r="L1177" s="37"/>
      <c r="M1177" s="38"/>
      <c r="N1177" s="45"/>
      <c r="O1177" s="38"/>
    </row>
    <row r="1178" spans="3:15" ht="17" x14ac:dyDescent="0.4">
      <c r="C1178" s="28"/>
      <c r="D1178" s="23"/>
      <c r="K1178" s="26"/>
      <c r="L1178" s="37"/>
      <c r="M1178" s="38"/>
      <c r="N1178" s="45"/>
      <c r="O1178" s="38"/>
    </row>
    <row r="1179" spans="3:15" ht="17" x14ac:dyDescent="0.4">
      <c r="C1179" s="28"/>
      <c r="D1179" s="23"/>
      <c r="K1179" s="26"/>
      <c r="L1179" s="37"/>
      <c r="M1179" s="38"/>
      <c r="N1179" s="45"/>
      <c r="O1179" s="38"/>
    </row>
    <row r="1180" spans="3:15" ht="17" x14ac:dyDescent="0.4">
      <c r="C1180" s="28"/>
      <c r="D1180" s="23"/>
      <c r="K1180" s="26"/>
      <c r="L1180" s="37"/>
      <c r="M1180" s="38"/>
      <c r="N1180" s="45"/>
      <c r="O1180" s="38"/>
    </row>
    <row r="1181" spans="3:15" ht="17" x14ac:dyDescent="0.4">
      <c r="C1181" s="28"/>
      <c r="D1181" s="23"/>
      <c r="K1181" s="26"/>
      <c r="L1181" s="37"/>
      <c r="M1181" s="38"/>
      <c r="N1181" s="45"/>
      <c r="O1181" s="38"/>
    </row>
    <row r="1182" spans="3:15" ht="17" x14ac:dyDescent="0.4">
      <c r="C1182" s="28"/>
      <c r="D1182" s="23"/>
      <c r="K1182" s="26"/>
      <c r="L1182" s="37"/>
      <c r="M1182" s="38"/>
      <c r="N1182" s="45"/>
      <c r="O1182" s="38"/>
    </row>
    <row r="1183" spans="3:15" ht="17" x14ac:dyDescent="0.4">
      <c r="C1183" s="28"/>
      <c r="D1183" s="23"/>
      <c r="K1183" s="26"/>
      <c r="L1183" s="37"/>
      <c r="M1183" s="38"/>
      <c r="N1183" s="45"/>
      <c r="O1183" s="38"/>
    </row>
    <row r="1184" spans="3:15" ht="17" x14ac:dyDescent="0.4">
      <c r="C1184" s="28"/>
      <c r="D1184" s="23"/>
      <c r="K1184" s="26"/>
      <c r="L1184" s="37"/>
      <c r="M1184" s="38"/>
      <c r="N1184" s="45"/>
      <c r="O1184" s="38"/>
    </row>
    <row r="1185" spans="3:15" ht="17" x14ac:dyDescent="0.4">
      <c r="C1185" s="28"/>
      <c r="D1185" s="23"/>
      <c r="K1185" s="26"/>
      <c r="L1185" s="37"/>
      <c r="M1185" s="38"/>
      <c r="N1185" s="45"/>
      <c r="O1185" s="38"/>
    </row>
    <row r="1186" spans="3:15" ht="17" x14ac:dyDescent="0.4">
      <c r="C1186" s="28"/>
      <c r="D1186" s="23"/>
      <c r="K1186" s="26"/>
      <c r="L1186" s="37"/>
      <c r="M1186" s="38"/>
      <c r="N1186" s="45"/>
      <c r="O1186" s="38"/>
    </row>
    <row r="1187" spans="3:15" ht="17" x14ac:dyDescent="0.4">
      <c r="C1187" s="28"/>
      <c r="D1187" s="23"/>
      <c r="K1187" s="26"/>
      <c r="L1187" s="37"/>
      <c r="M1187" s="38"/>
      <c r="N1187" s="45"/>
      <c r="O1187" s="38"/>
    </row>
    <row r="1188" spans="3:15" ht="17" x14ac:dyDescent="0.4">
      <c r="C1188" s="28"/>
      <c r="D1188" s="22"/>
      <c r="K1188" s="26"/>
      <c r="L1188" s="37"/>
      <c r="M1188" s="38"/>
      <c r="N1188" s="45"/>
      <c r="O1188" s="38"/>
    </row>
    <row r="1189" spans="3:15" ht="17" x14ac:dyDescent="0.4">
      <c r="C1189" s="28"/>
      <c r="D1189" s="22"/>
      <c r="K1189" s="26"/>
      <c r="L1189" s="37"/>
      <c r="M1189" s="38"/>
      <c r="N1189" s="45"/>
      <c r="O1189" s="38"/>
    </row>
    <row r="1190" spans="3:15" ht="17" x14ac:dyDescent="0.4">
      <c r="C1190" s="28"/>
      <c r="D1190" s="22"/>
      <c r="K1190" s="26"/>
      <c r="L1190" s="37"/>
      <c r="M1190" s="38"/>
      <c r="N1190" s="45"/>
      <c r="O1190" s="38"/>
    </row>
    <row r="1191" spans="3:15" ht="17" x14ac:dyDescent="0.4">
      <c r="C1191" s="28"/>
      <c r="D1191" s="22"/>
      <c r="K1191" s="26"/>
      <c r="L1191" s="37"/>
      <c r="M1191" s="38"/>
      <c r="N1191" s="45"/>
      <c r="O1191" s="38"/>
    </row>
    <row r="1192" spans="3:15" ht="17" x14ac:dyDescent="0.4">
      <c r="C1192" s="28"/>
      <c r="D1192" s="22"/>
      <c r="K1192" s="26"/>
      <c r="L1192" s="37"/>
      <c r="M1192" s="38"/>
      <c r="N1192" s="45"/>
      <c r="O1192" s="38"/>
    </row>
    <row r="1193" spans="3:15" ht="17" x14ac:dyDescent="0.4">
      <c r="C1193" s="28"/>
      <c r="D1193" s="22"/>
      <c r="K1193" s="26"/>
      <c r="L1193" s="37"/>
      <c r="M1193" s="38"/>
      <c r="N1193" s="45"/>
      <c r="O1193" s="38"/>
    </row>
    <row r="1194" spans="3:15" ht="17" x14ac:dyDescent="0.4">
      <c r="C1194" s="28"/>
      <c r="D1194" s="22"/>
      <c r="K1194" s="26"/>
      <c r="L1194" s="37"/>
      <c r="M1194" s="38"/>
      <c r="N1194" s="45"/>
      <c r="O1194" s="38"/>
    </row>
    <row r="1195" spans="3:15" ht="17" x14ac:dyDescent="0.4">
      <c r="C1195" s="28"/>
      <c r="D1195" s="22"/>
      <c r="K1195" s="26"/>
      <c r="L1195" s="37"/>
      <c r="M1195" s="38"/>
      <c r="N1195" s="45"/>
      <c r="O1195" s="38"/>
    </row>
    <row r="1196" spans="3:15" ht="17" x14ac:dyDescent="0.4">
      <c r="C1196" s="28"/>
      <c r="D1196" s="22"/>
      <c r="K1196" s="26"/>
      <c r="L1196" s="37"/>
      <c r="M1196" s="38"/>
      <c r="N1196" s="45"/>
      <c r="O1196" s="38"/>
    </row>
    <row r="1197" spans="3:15" ht="17" x14ac:dyDescent="0.4">
      <c r="C1197" s="28"/>
      <c r="D1197" s="22"/>
      <c r="K1197" s="26"/>
      <c r="L1197" s="37"/>
      <c r="M1197" s="38"/>
      <c r="N1197" s="45"/>
      <c r="O1197" s="38"/>
    </row>
    <row r="1198" spans="3:15" ht="17" x14ac:dyDescent="0.4">
      <c r="C1198" s="28"/>
      <c r="D1198" s="22"/>
      <c r="K1198" s="26"/>
      <c r="L1198" s="37"/>
      <c r="M1198" s="38"/>
      <c r="N1198" s="45"/>
      <c r="O1198" s="38"/>
    </row>
    <row r="1199" spans="3:15" ht="17" x14ac:dyDescent="0.4">
      <c r="C1199" s="28"/>
      <c r="D1199" s="22"/>
      <c r="K1199" s="26"/>
      <c r="L1199" s="37"/>
      <c r="M1199" s="38"/>
      <c r="N1199" s="45"/>
      <c r="O1199" s="38"/>
    </row>
    <row r="1200" spans="3:15" ht="17" x14ac:dyDescent="0.4">
      <c r="C1200" s="28"/>
      <c r="D1200" s="22"/>
      <c r="K1200" s="26"/>
      <c r="L1200" s="37"/>
      <c r="M1200" s="38"/>
      <c r="N1200" s="45"/>
      <c r="O1200" s="38"/>
    </row>
    <row r="1201" spans="3:15" ht="17" x14ac:dyDescent="0.4">
      <c r="C1201" s="28"/>
      <c r="D1201" s="22"/>
      <c r="K1201" s="26"/>
      <c r="L1201" s="37"/>
      <c r="M1201" s="38"/>
      <c r="N1201" s="45"/>
      <c r="O1201" s="38"/>
    </row>
    <row r="1202" spans="3:15" ht="17" x14ac:dyDescent="0.4">
      <c r="C1202" s="28"/>
      <c r="D1202" s="22"/>
      <c r="K1202" s="26"/>
      <c r="L1202" s="37"/>
      <c r="M1202" s="38"/>
      <c r="N1202" s="45"/>
      <c r="O1202" s="38"/>
    </row>
    <row r="1203" spans="3:15" ht="17" x14ac:dyDescent="0.4">
      <c r="C1203" s="28"/>
      <c r="D1203" s="22"/>
      <c r="K1203" s="26"/>
      <c r="L1203" s="37"/>
      <c r="M1203" s="38"/>
      <c r="N1203" s="45"/>
      <c r="O1203" s="38"/>
    </row>
    <row r="1204" spans="3:15" ht="17" x14ac:dyDescent="0.4">
      <c r="C1204" s="28"/>
      <c r="D1204" s="22"/>
      <c r="K1204" s="26"/>
      <c r="L1204" s="37"/>
      <c r="M1204" s="38"/>
      <c r="N1204" s="45"/>
      <c r="O1204" s="38"/>
    </row>
    <row r="1205" spans="3:15" ht="17" x14ac:dyDescent="0.4">
      <c r="C1205" s="28"/>
      <c r="D1205" s="22"/>
      <c r="K1205" s="26"/>
      <c r="L1205" s="37"/>
      <c r="M1205" s="38"/>
      <c r="N1205" s="45"/>
      <c r="O1205" s="38"/>
    </row>
    <row r="1206" spans="3:15" ht="17" x14ac:dyDescent="0.4">
      <c r="C1206" s="28"/>
      <c r="D1206" s="22"/>
      <c r="K1206" s="26"/>
      <c r="L1206" s="37"/>
      <c r="M1206" s="38"/>
      <c r="N1206" s="45"/>
      <c r="O1206" s="38"/>
    </row>
    <row r="1207" spans="3:15" ht="17" x14ac:dyDescent="0.4">
      <c r="C1207" s="28"/>
      <c r="D1207" s="22"/>
      <c r="K1207" s="26"/>
      <c r="L1207" s="37"/>
      <c r="M1207" s="38"/>
      <c r="N1207" s="45"/>
      <c r="O1207" s="38"/>
    </row>
    <row r="1208" spans="3:15" ht="17" x14ac:dyDescent="0.4">
      <c r="C1208" s="28"/>
      <c r="D1208" s="22"/>
      <c r="K1208" s="26"/>
      <c r="L1208" s="37"/>
      <c r="M1208" s="38"/>
      <c r="N1208" s="45"/>
      <c r="O1208" s="38"/>
    </row>
    <row r="1209" spans="3:15" ht="17" x14ac:dyDescent="0.4">
      <c r="C1209" s="28"/>
      <c r="D1209" s="22"/>
      <c r="K1209" s="26"/>
      <c r="L1209" s="37"/>
      <c r="M1209" s="38"/>
      <c r="N1209" s="45"/>
      <c r="O1209" s="38"/>
    </row>
    <row r="1210" spans="3:15" ht="17" x14ac:dyDescent="0.4">
      <c r="C1210" s="28"/>
      <c r="D1210" s="22"/>
      <c r="K1210" s="26"/>
      <c r="L1210" s="37"/>
      <c r="M1210" s="38"/>
      <c r="N1210" s="45"/>
      <c r="O1210" s="38"/>
    </row>
    <row r="1211" spans="3:15" ht="17" x14ac:dyDescent="0.4">
      <c r="C1211" s="28"/>
      <c r="D1211" s="22"/>
      <c r="K1211" s="26"/>
      <c r="L1211" s="37"/>
      <c r="M1211" s="38"/>
      <c r="N1211" s="45"/>
      <c r="O1211" s="38"/>
    </row>
    <row r="1212" spans="3:15" ht="17" x14ac:dyDescent="0.4">
      <c r="C1212" s="28"/>
      <c r="D1212" s="22"/>
      <c r="K1212" s="26"/>
      <c r="L1212" s="37"/>
      <c r="M1212" s="38"/>
      <c r="N1212" s="45"/>
      <c r="O1212" s="38"/>
    </row>
    <row r="1213" spans="3:15" ht="17" x14ac:dyDescent="0.4">
      <c r="C1213" s="28"/>
      <c r="D1213" s="22"/>
      <c r="K1213" s="26"/>
      <c r="L1213" s="37"/>
      <c r="M1213" s="38"/>
      <c r="N1213" s="45"/>
      <c r="O1213" s="38"/>
    </row>
    <row r="1214" spans="3:15" ht="17" x14ac:dyDescent="0.4">
      <c r="C1214" s="28"/>
      <c r="D1214" s="22"/>
      <c r="K1214" s="26"/>
      <c r="L1214" s="37"/>
      <c r="M1214" s="38"/>
      <c r="N1214" s="45"/>
      <c r="O1214" s="38"/>
    </row>
    <row r="1215" spans="3:15" ht="17" x14ac:dyDescent="0.4">
      <c r="C1215" s="28"/>
      <c r="D1215" s="22"/>
      <c r="K1215" s="26"/>
      <c r="L1215" s="37"/>
      <c r="M1215" s="38"/>
      <c r="N1215" s="45"/>
      <c r="O1215" s="38"/>
    </row>
    <row r="1216" spans="3:15" ht="17" x14ac:dyDescent="0.4">
      <c r="C1216" s="28"/>
      <c r="D1216" s="22"/>
      <c r="K1216" s="26"/>
      <c r="L1216" s="37"/>
      <c r="M1216" s="38"/>
      <c r="N1216" s="45"/>
      <c r="O1216" s="38"/>
    </row>
    <row r="1217" spans="3:15" ht="17" x14ac:dyDescent="0.4">
      <c r="C1217" s="28"/>
      <c r="D1217" s="22"/>
      <c r="K1217" s="26"/>
      <c r="L1217" s="37"/>
      <c r="M1217" s="38"/>
      <c r="N1217" s="45"/>
      <c r="O1217" s="38"/>
    </row>
    <row r="1218" spans="3:15" ht="17" x14ac:dyDescent="0.4">
      <c r="C1218" s="28"/>
      <c r="D1218" s="22"/>
      <c r="K1218" s="26"/>
      <c r="L1218" s="37"/>
      <c r="M1218" s="38"/>
      <c r="N1218" s="45"/>
      <c r="O1218" s="38"/>
    </row>
    <row r="1219" spans="3:15" ht="17" x14ac:dyDescent="0.4">
      <c r="C1219" s="28"/>
      <c r="D1219" s="22"/>
      <c r="K1219" s="26"/>
      <c r="L1219" s="37"/>
      <c r="M1219" s="38"/>
      <c r="N1219" s="45"/>
      <c r="O1219" s="38"/>
    </row>
    <row r="1220" spans="3:15" ht="17" x14ac:dyDescent="0.4">
      <c r="C1220" s="28"/>
      <c r="D1220" s="22"/>
      <c r="K1220" s="26"/>
      <c r="L1220" s="37"/>
      <c r="M1220" s="38"/>
      <c r="N1220" s="45"/>
      <c r="O1220" s="38"/>
    </row>
    <row r="1221" spans="3:15" ht="17" x14ac:dyDescent="0.4">
      <c r="C1221" s="28"/>
      <c r="D1221" s="22"/>
      <c r="K1221" s="26"/>
      <c r="L1221" s="37"/>
      <c r="M1221" s="38"/>
      <c r="N1221" s="45"/>
      <c r="O1221" s="38"/>
    </row>
    <row r="1222" spans="3:15" ht="17" x14ac:dyDescent="0.4">
      <c r="C1222" s="28"/>
      <c r="D1222" s="22"/>
      <c r="K1222" s="26"/>
      <c r="L1222" s="37"/>
      <c r="M1222" s="38"/>
      <c r="N1222" s="45"/>
      <c r="O1222" s="38"/>
    </row>
    <row r="1223" spans="3:15" ht="17" x14ac:dyDescent="0.4">
      <c r="C1223" s="28"/>
      <c r="D1223" s="22"/>
      <c r="K1223" s="26"/>
      <c r="L1223" s="37"/>
      <c r="M1223" s="38"/>
      <c r="N1223" s="45"/>
      <c r="O1223" s="38"/>
    </row>
    <row r="1224" spans="3:15" ht="17" x14ac:dyDescent="0.4">
      <c r="C1224" s="28"/>
      <c r="D1224" s="22"/>
      <c r="K1224" s="26"/>
      <c r="L1224" s="37"/>
      <c r="M1224" s="38"/>
      <c r="N1224" s="45"/>
      <c r="O1224" s="38"/>
    </row>
    <row r="1225" spans="3:15" ht="17" x14ac:dyDescent="0.4">
      <c r="C1225" s="28"/>
      <c r="D1225" s="22"/>
      <c r="K1225" s="26"/>
      <c r="L1225" s="37"/>
      <c r="M1225" s="38"/>
      <c r="N1225" s="45"/>
      <c r="O1225" s="38"/>
    </row>
    <row r="1226" spans="3:15" ht="17" x14ac:dyDescent="0.4">
      <c r="C1226" s="28"/>
      <c r="D1226" s="22"/>
      <c r="K1226" s="26"/>
      <c r="L1226" s="37"/>
      <c r="M1226" s="38"/>
      <c r="N1226" s="45"/>
      <c r="O1226" s="38"/>
    </row>
    <row r="1227" spans="3:15" ht="17" x14ac:dyDescent="0.4">
      <c r="C1227" s="28"/>
      <c r="D1227" s="22"/>
      <c r="K1227" s="26"/>
      <c r="L1227" s="37"/>
      <c r="M1227" s="38"/>
      <c r="N1227" s="45"/>
      <c r="O1227" s="38"/>
    </row>
    <row r="1228" spans="3:15" ht="17" x14ac:dyDescent="0.4">
      <c r="C1228" s="28"/>
      <c r="D1228" s="22"/>
      <c r="K1228" s="26"/>
      <c r="L1228" s="37"/>
      <c r="M1228" s="38"/>
      <c r="N1228" s="45"/>
      <c r="O1228" s="38"/>
    </row>
    <row r="1229" spans="3:15" ht="17" x14ac:dyDescent="0.4">
      <c r="C1229" s="28"/>
      <c r="D1229" s="22"/>
      <c r="K1229" s="26"/>
      <c r="L1229" s="37"/>
      <c r="M1229" s="38"/>
      <c r="N1229" s="45"/>
      <c r="O1229" s="38"/>
    </row>
    <row r="1230" spans="3:15" ht="17" x14ac:dyDescent="0.4">
      <c r="C1230" s="28"/>
      <c r="D1230" s="22"/>
      <c r="K1230" s="26"/>
      <c r="L1230" s="37"/>
      <c r="M1230" s="38"/>
      <c r="N1230" s="45"/>
      <c r="O1230" s="38"/>
    </row>
    <row r="1231" spans="3:15" ht="17" x14ac:dyDescent="0.4">
      <c r="C1231" s="28"/>
      <c r="D1231" s="22"/>
      <c r="K1231" s="26"/>
      <c r="L1231" s="37"/>
      <c r="M1231" s="38"/>
      <c r="N1231" s="45"/>
      <c r="O1231" s="38"/>
    </row>
    <row r="1232" spans="3:15" ht="17" x14ac:dyDescent="0.4">
      <c r="C1232" s="28"/>
      <c r="D1232" s="22"/>
      <c r="K1232" s="26"/>
      <c r="L1232" s="37"/>
      <c r="M1232" s="38"/>
      <c r="N1232" s="45"/>
      <c r="O1232" s="38"/>
    </row>
    <row r="1233" spans="3:15" ht="17" x14ac:dyDescent="0.4">
      <c r="C1233" s="28"/>
      <c r="D1233" s="22"/>
      <c r="K1233" s="26"/>
      <c r="L1233" s="37"/>
      <c r="M1233" s="38"/>
      <c r="N1233" s="45"/>
      <c r="O1233" s="38"/>
    </row>
    <row r="1234" spans="3:15" ht="17" x14ac:dyDescent="0.4">
      <c r="C1234" s="28"/>
      <c r="D1234" s="22"/>
      <c r="K1234" s="26"/>
      <c r="L1234" s="37"/>
      <c r="M1234" s="38"/>
      <c r="N1234" s="45"/>
      <c r="O1234" s="38"/>
    </row>
    <row r="1235" spans="3:15" ht="17" x14ac:dyDescent="0.4">
      <c r="C1235" s="28"/>
      <c r="D1235" s="22"/>
      <c r="K1235" s="26"/>
      <c r="L1235" s="37"/>
      <c r="M1235" s="38"/>
      <c r="N1235" s="45"/>
      <c r="O1235" s="38"/>
    </row>
    <row r="1236" spans="3:15" ht="17" x14ac:dyDescent="0.4">
      <c r="C1236" s="28"/>
      <c r="D1236" s="22"/>
      <c r="K1236" s="26"/>
      <c r="L1236" s="37"/>
      <c r="M1236" s="38"/>
      <c r="N1236" s="45"/>
      <c r="O1236" s="38"/>
    </row>
    <row r="1237" spans="3:15" ht="17" x14ac:dyDescent="0.4">
      <c r="C1237" s="28"/>
      <c r="D1237" s="22"/>
      <c r="K1237" s="26"/>
      <c r="L1237" s="37"/>
      <c r="M1237" s="38"/>
      <c r="N1237" s="45"/>
      <c r="O1237" s="38"/>
    </row>
    <row r="1238" spans="3:15" ht="17" x14ac:dyDescent="0.4">
      <c r="C1238" s="28"/>
      <c r="D1238" s="22"/>
      <c r="K1238" s="26"/>
      <c r="L1238" s="37"/>
      <c r="M1238" s="38"/>
      <c r="N1238" s="45"/>
      <c r="O1238" s="38"/>
    </row>
    <row r="1239" spans="3:15" ht="17" x14ac:dyDescent="0.4">
      <c r="C1239" s="28"/>
      <c r="D1239" s="22"/>
      <c r="K1239" s="26"/>
      <c r="L1239" s="37"/>
      <c r="M1239" s="38"/>
      <c r="N1239" s="45"/>
      <c r="O1239" s="38"/>
    </row>
    <row r="1240" spans="3:15" ht="17" x14ac:dyDescent="0.4">
      <c r="C1240" s="28"/>
      <c r="D1240" s="22"/>
      <c r="K1240" s="26"/>
      <c r="L1240" s="37"/>
      <c r="M1240" s="38"/>
      <c r="N1240" s="45"/>
      <c r="O1240" s="38"/>
    </row>
    <row r="1241" spans="3:15" ht="17" x14ac:dyDescent="0.4">
      <c r="C1241" s="28"/>
      <c r="D1241" s="22"/>
      <c r="K1241" s="26"/>
      <c r="L1241" s="37"/>
      <c r="M1241" s="38"/>
      <c r="N1241" s="45"/>
      <c r="O1241" s="38"/>
    </row>
    <row r="1242" spans="3:15" ht="17" x14ac:dyDescent="0.4">
      <c r="C1242" s="28"/>
      <c r="D1242" s="22"/>
      <c r="K1242" s="26"/>
      <c r="L1242" s="37"/>
      <c r="M1242" s="38"/>
      <c r="N1242" s="45"/>
      <c r="O1242" s="38"/>
    </row>
    <row r="1243" spans="3:15" ht="17" x14ac:dyDescent="0.4">
      <c r="C1243" s="28"/>
      <c r="D1243" s="22"/>
      <c r="K1243" s="26"/>
      <c r="L1243" s="37"/>
      <c r="M1243" s="38"/>
      <c r="N1243" s="45"/>
      <c r="O1243" s="38"/>
    </row>
    <row r="1244" spans="3:15" ht="17" x14ac:dyDescent="0.4">
      <c r="C1244" s="28"/>
      <c r="D1244" s="22"/>
      <c r="K1244" s="26"/>
      <c r="L1244" s="37"/>
      <c r="M1244" s="38"/>
      <c r="N1244" s="45"/>
      <c r="O1244" s="38"/>
    </row>
    <row r="1245" spans="3:15" ht="17" x14ac:dyDescent="0.4">
      <c r="C1245" s="28"/>
      <c r="D1245" s="22"/>
      <c r="K1245" s="26"/>
      <c r="L1245" s="37"/>
      <c r="M1245" s="38"/>
      <c r="N1245" s="45"/>
      <c r="O1245" s="38"/>
    </row>
    <row r="1246" spans="3:15" ht="17" x14ac:dyDescent="0.4">
      <c r="C1246" s="28"/>
      <c r="D1246" s="22"/>
      <c r="K1246" s="26"/>
      <c r="L1246" s="37"/>
      <c r="M1246" s="38"/>
      <c r="N1246" s="45"/>
      <c r="O1246" s="38"/>
    </row>
    <row r="1247" spans="3:15" ht="17" x14ac:dyDescent="0.4">
      <c r="C1247" s="28"/>
      <c r="D1247" s="22"/>
      <c r="K1247" s="26"/>
      <c r="L1247" s="37"/>
      <c r="M1247" s="38"/>
      <c r="N1247" s="45"/>
      <c r="O1247" s="38"/>
    </row>
    <row r="1248" spans="3:15" ht="17" x14ac:dyDescent="0.4">
      <c r="C1248" s="28"/>
      <c r="D1248" s="22"/>
      <c r="K1248" s="26"/>
      <c r="L1248" s="37"/>
      <c r="M1248" s="38"/>
      <c r="N1248" s="45"/>
      <c r="O1248" s="38"/>
    </row>
    <row r="1249" spans="3:15" ht="17" x14ac:dyDescent="0.4">
      <c r="C1249" s="28"/>
      <c r="D1249" s="22"/>
      <c r="K1249" s="26"/>
      <c r="L1249" s="37"/>
      <c r="M1249" s="38"/>
      <c r="N1249" s="45"/>
      <c r="O1249" s="38"/>
    </row>
    <row r="1250" spans="3:15" ht="17" x14ac:dyDescent="0.4">
      <c r="C1250" s="28"/>
      <c r="D1250" s="22"/>
      <c r="K1250" s="26"/>
      <c r="L1250" s="37"/>
      <c r="M1250" s="38"/>
      <c r="N1250" s="45"/>
      <c r="O1250" s="38"/>
    </row>
    <row r="1251" spans="3:15" ht="17" x14ac:dyDescent="0.4">
      <c r="C1251" s="28"/>
      <c r="D1251" s="22"/>
      <c r="K1251" s="26"/>
      <c r="L1251" s="37"/>
      <c r="M1251" s="38"/>
      <c r="N1251" s="45"/>
      <c r="O1251" s="38"/>
    </row>
    <row r="1252" spans="3:15" ht="17" x14ac:dyDescent="0.4">
      <c r="C1252" s="28"/>
      <c r="D1252" s="22"/>
      <c r="K1252" s="26"/>
      <c r="L1252" s="37"/>
      <c r="M1252" s="38"/>
      <c r="N1252" s="45"/>
      <c r="O1252" s="38"/>
    </row>
    <row r="1253" spans="3:15" ht="17" x14ac:dyDescent="0.4">
      <c r="C1253" s="28"/>
      <c r="D1253" s="22"/>
      <c r="K1253" s="26"/>
      <c r="L1253" s="37"/>
      <c r="M1253" s="38"/>
      <c r="N1253" s="45"/>
      <c r="O1253" s="38"/>
    </row>
    <row r="1254" spans="3:15" ht="17" x14ac:dyDescent="0.4">
      <c r="C1254" s="28"/>
      <c r="D1254" s="22"/>
      <c r="K1254" s="26"/>
      <c r="L1254" s="37"/>
      <c r="M1254" s="38"/>
      <c r="N1254" s="45"/>
      <c r="O1254" s="38"/>
    </row>
    <row r="1255" spans="3:15" ht="17" x14ac:dyDescent="0.4">
      <c r="C1255" s="28"/>
      <c r="D1255" s="22"/>
      <c r="K1255" s="26"/>
      <c r="L1255" s="37"/>
      <c r="M1255" s="38"/>
      <c r="N1255" s="45"/>
      <c r="O1255" s="38"/>
    </row>
    <row r="1256" spans="3:15" ht="17" x14ac:dyDescent="0.4">
      <c r="C1256" s="28"/>
      <c r="D1256" s="22"/>
      <c r="K1256" s="26"/>
      <c r="L1256" s="37"/>
      <c r="M1256" s="38"/>
      <c r="N1256" s="45"/>
      <c r="O1256" s="38"/>
    </row>
    <row r="1257" spans="3:15" ht="17" x14ac:dyDescent="0.4">
      <c r="C1257" s="28"/>
      <c r="D1257" s="22"/>
      <c r="K1257" s="26"/>
      <c r="L1257" s="37"/>
      <c r="M1257" s="38"/>
      <c r="N1257" s="45"/>
      <c r="O1257" s="38"/>
    </row>
    <row r="1258" spans="3:15" ht="17" x14ac:dyDescent="0.4">
      <c r="C1258" s="28"/>
      <c r="D1258" s="22"/>
      <c r="K1258" s="26"/>
      <c r="L1258" s="37"/>
      <c r="M1258" s="38"/>
      <c r="N1258" s="45"/>
      <c r="O1258" s="38"/>
    </row>
    <row r="1259" spans="3:15" ht="17" x14ac:dyDescent="0.4">
      <c r="C1259" s="28"/>
      <c r="D1259" s="22"/>
      <c r="K1259" s="26"/>
      <c r="L1259" s="37"/>
      <c r="M1259" s="38"/>
      <c r="N1259" s="45"/>
      <c r="O1259" s="38"/>
    </row>
    <row r="1260" spans="3:15" ht="17" x14ac:dyDescent="0.4">
      <c r="C1260" s="28"/>
      <c r="D1260" s="22"/>
      <c r="K1260" s="26"/>
      <c r="L1260" s="37"/>
      <c r="M1260" s="38"/>
      <c r="N1260" s="45"/>
      <c r="O1260" s="38"/>
    </row>
    <row r="1261" spans="3:15" ht="17" x14ac:dyDescent="0.4">
      <c r="C1261" s="28"/>
      <c r="D1261" s="22"/>
      <c r="K1261" s="26"/>
      <c r="L1261" s="37"/>
      <c r="M1261" s="38"/>
      <c r="N1261" s="45"/>
      <c r="O1261" s="38"/>
    </row>
    <row r="1262" spans="3:15" ht="17" x14ac:dyDescent="0.4">
      <c r="C1262" s="28"/>
      <c r="D1262" s="22"/>
      <c r="K1262" s="26"/>
      <c r="L1262" s="37"/>
      <c r="M1262" s="38"/>
      <c r="N1262" s="45"/>
      <c r="O1262" s="38"/>
    </row>
    <row r="1263" spans="3:15" ht="17" x14ac:dyDescent="0.4">
      <c r="C1263" s="28"/>
      <c r="D1263" s="22"/>
      <c r="K1263" s="26"/>
      <c r="L1263" s="37"/>
      <c r="M1263" s="38"/>
      <c r="N1263" s="45"/>
      <c r="O1263" s="38"/>
    </row>
    <row r="1264" spans="3:15" ht="17" x14ac:dyDescent="0.4">
      <c r="C1264" s="28"/>
      <c r="D1264" s="22"/>
      <c r="K1264" s="26"/>
      <c r="L1264" s="37"/>
      <c r="M1264" s="38"/>
      <c r="N1264" s="45"/>
      <c r="O1264" s="38"/>
    </row>
    <row r="1265" spans="3:15" ht="17" x14ac:dyDescent="0.4">
      <c r="C1265" s="28"/>
      <c r="D1265" s="22"/>
      <c r="K1265" s="26"/>
      <c r="L1265" s="37"/>
      <c r="M1265" s="38"/>
      <c r="N1265" s="45"/>
      <c r="O1265" s="38"/>
    </row>
    <row r="1266" spans="3:15" ht="17" x14ac:dyDescent="0.4">
      <c r="C1266" s="28"/>
      <c r="D1266" s="22"/>
      <c r="K1266" s="26"/>
      <c r="L1266" s="37"/>
      <c r="M1266" s="38"/>
      <c r="N1266" s="45"/>
      <c r="O1266" s="38"/>
    </row>
    <row r="1267" spans="3:15" ht="17" x14ac:dyDescent="0.4">
      <c r="C1267" s="28"/>
      <c r="D1267" s="22"/>
      <c r="K1267" s="26"/>
      <c r="L1267" s="37"/>
      <c r="M1267" s="38"/>
      <c r="N1267" s="45"/>
      <c r="O1267" s="38"/>
    </row>
    <row r="1268" spans="3:15" ht="17" x14ac:dyDescent="0.4">
      <c r="C1268" s="28"/>
      <c r="D1268" s="22"/>
      <c r="K1268" s="26"/>
      <c r="L1268" s="37"/>
      <c r="M1268" s="38"/>
      <c r="N1268" s="45"/>
      <c r="O1268" s="38"/>
    </row>
    <row r="1269" spans="3:15" ht="17" x14ac:dyDescent="0.4">
      <c r="C1269" s="28"/>
      <c r="D1269" s="22"/>
      <c r="K1269" s="26"/>
      <c r="L1269" s="37"/>
      <c r="M1269" s="38"/>
      <c r="N1269" s="45"/>
      <c r="O1269" s="38"/>
    </row>
    <row r="1270" spans="3:15" ht="17" x14ac:dyDescent="0.4">
      <c r="C1270" s="28"/>
      <c r="D1270" s="22"/>
      <c r="K1270" s="26"/>
      <c r="L1270" s="37"/>
      <c r="M1270" s="38"/>
      <c r="N1270" s="45"/>
      <c r="O1270" s="38"/>
    </row>
    <row r="1271" spans="3:15" ht="17" x14ac:dyDescent="0.4">
      <c r="C1271" s="28"/>
      <c r="D1271" s="22"/>
      <c r="K1271" s="26"/>
      <c r="L1271" s="37"/>
      <c r="M1271" s="38"/>
      <c r="N1271" s="45"/>
      <c r="O1271" s="38"/>
    </row>
    <row r="1272" spans="3:15" ht="17" x14ac:dyDescent="0.4">
      <c r="C1272" s="28"/>
      <c r="D1272" s="22"/>
      <c r="K1272" s="26"/>
      <c r="L1272" s="37"/>
      <c r="M1272" s="38"/>
      <c r="N1272" s="45"/>
      <c r="O1272" s="38"/>
    </row>
    <row r="1273" spans="3:15" ht="17" x14ac:dyDescent="0.4">
      <c r="C1273" s="28"/>
      <c r="D1273" s="22"/>
      <c r="K1273" s="26"/>
      <c r="L1273" s="37"/>
      <c r="M1273" s="38"/>
      <c r="N1273" s="45"/>
      <c r="O1273" s="38"/>
    </row>
    <row r="1274" spans="3:15" ht="17" x14ac:dyDescent="0.4">
      <c r="C1274" s="28"/>
      <c r="D1274" s="22"/>
      <c r="K1274" s="26"/>
      <c r="L1274" s="37"/>
      <c r="M1274" s="38"/>
      <c r="N1274" s="45"/>
      <c r="O1274" s="38"/>
    </row>
    <row r="1275" spans="3:15" ht="17" x14ac:dyDescent="0.4">
      <c r="C1275" s="28"/>
      <c r="D1275" s="22"/>
      <c r="K1275" s="26"/>
      <c r="L1275" s="37"/>
      <c r="M1275" s="38"/>
      <c r="N1275" s="45"/>
      <c r="O1275" s="38"/>
    </row>
    <row r="1276" spans="3:15" ht="17" x14ac:dyDescent="0.4">
      <c r="C1276" s="28"/>
      <c r="D1276" s="22"/>
      <c r="K1276" s="26"/>
      <c r="L1276" s="37"/>
      <c r="M1276" s="38"/>
      <c r="N1276" s="45"/>
      <c r="O1276" s="38"/>
    </row>
    <row r="1277" spans="3:15" ht="17" x14ac:dyDescent="0.4">
      <c r="C1277" s="28"/>
      <c r="D1277" s="22"/>
      <c r="K1277" s="26"/>
      <c r="L1277" s="37"/>
      <c r="M1277" s="38"/>
      <c r="N1277" s="45"/>
      <c r="O1277" s="38"/>
    </row>
    <row r="1278" spans="3:15" ht="17" x14ac:dyDescent="0.4">
      <c r="C1278" s="28"/>
      <c r="D1278" s="22"/>
      <c r="K1278" s="26"/>
      <c r="L1278" s="37"/>
      <c r="M1278" s="38"/>
      <c r="N1278" s="45"/>
      <c r="O1278" s="38"/>
    </row>
    <row r="1279" spans="3:15" ht="17" x14ac:dyDescent="0.4">
      <c r="C1279" s="28"/>
      <c r="D1279" s="22"/>
      <c r="K1279" s="26"/>
      <c r="L1279" s="37"/>
      <c r="M1279" s="38"/>
      <c r="N1279" s="45"/>
      <c r="O1279" s="38"/>
    </row>
    <row r="1280" spans="3:15" ht="17" x14ac:dyDescent="0.4">
      <c r="C1280" s="28"/>
      <c r="D1280" s="22"/>
      <c r="K1280" s="26"/>
      <c r="L1280" s="37"/>
      <c r="M1280" s="38"/>
      <c r="N1280" s="45"/>
      <c r="O1280" s="38"/>
    </row>
    <row r="1281" spans="3:15" ht="17" x14ac:dyDescent="0.4">
      <c r="C1281" s="28"/>
      <c r="D1281" s="22"/>
      <c r="K1281" s="26"/>
      <c r="L1281" s="37"/>
      <c r="M1281" s="38"/>
      <c r="N1281" s="45"/>
      <c r="O1281" s="38"/>
    </row>
    <row r="1282" spans="3:15" ht="17" x14ac:dyDescent="0.4">
      <c r="C1282" s="28"/>
      <c r="D1282" s="22"/>
      <c r="K1282" s="26"/>
      <c r="L1282" s="37"/>
      <c r="M1282" s="38"/>
      <c r="N1282" s="45"/>
      <c r="O1282" s="38"/>
    </row>
    <row r="1283" spans="3:15" ht="17" x14ac:dyDescent="0.4">
      <c r="C1283" s="28"/>
      <c r="D1283" s="22"/>
      <c r="K1283" s="26"/>
      <c r="L1283" s="37"/>
      <c r="M1283" s="38"/>
      <c r="N1283" s="45"/>
      <c r="O1283" s="38"/>
    </row>
    <row r="1284" spans="3:15" ht="17" x14ac:dyDescent="0.4">
      <c r="C1284" s="28"/>
      <c r="D1284" s="22"/>
      <c r="K1284" s="26"/>
      <c r="L1284" s="37"/>
      <c r="M1284" s="38"/>
      <c r="N1284" s="45"/>
      <c r="O1284" s="38"/>
    </row>
    <row r="1285" spans="3:15" ht="17" x14ac:dyDescent="0.4">
      <c r="C1285" s="28"/>
      <c r="D1285" s="22"/>
      <c r="K1285" s="26"/>
      <c r="L1285" s="37"/>
      <c r="M1285" s="38"/>
      <c r="N1285" s="45"/>
      <c r="O1285" s="38"/>
    </row>
    <row r="1286" spans="3:15" ht="17" x14ac:dyDescent="0.4">
      <c r="C1286" s="28"/>
      <c r="D1286" s="22"/>
      <c r="K1286" s="26"/>
      <c r="L1286" s="37"/>
      <c r="M1286" s="38"/>
      <c r="N1286" s="45"/>
      <c r="O1286" s="38"/>
    </row>
    <row r="1287" spans="3:15" ht="17" x14ac:dyDescent="0.4">
      <c r="C1287" s="28"/>
      <c r="D1287" s="22"/>
      <c r="K1287" s="26"/>
      <c r="L1287" s="37"/>
      <c r="M1287" s="38"/>
      <c r="N1287" s="45"/>
      <c r="O1287" s="38"/>
    </row>
    <row r="1288" spans="3:15" ht="17" x14ac:dyDescent="0.4">
      <c r="C1288" s="28"/>
      <c r="D1288" s="22"/>
      <c r="K1288" s="26"/>
      <c r="L1288" s="37"/>
      <c r="M1288" s="38"/>
      <c r="N1288" s="45"/>
      <c r="O1288" s="38"/>
    </row>
    <row r="1289" spans="3:15" ht="17" x14ac:dyDescent="0.4">
      <c r="C1289" s="28"/>
      <c r="D1289" s="22"/>
      <c r="K1289" s="26"/>
      <c r="L1289" s="37"/>
      <c r="M1289" s="38"/>
      <c r="N1289" s="45"/>
      <c r="O1289" s="38"/>
    </row>
    <row r="1290" spans="3:15" ht="17" x14ac:dyDescent="0.4">
      <c r="C1290" s="28"/>
      <c r="D1290" s="22"/>
      <c r="K1290" s="26"/>
      <c r="L1290" s="37"/>
      <c r="M1290" s="38"/>
      <c r="N1290" s="45"/>
      <c r="O1290" s="38"/>
    </row>
    <row r="1291" spans="3:15" ht="17" x14ac:dyDescent="0.4">
      <c r="C1291" s="28"/>
      <c r="D1291" s="22"/>
      <c r="K1291" s="26"/>
      <c r="L1291" s="37"/>
      <c r="M1291" s="38"/>
      <c r="N1291" s="45"/>
      <c r="O1291" s="38"/>
    </row>
    <row r="1292" spans="3:15" ht="17" x14ac:dyDescent="0.4">
      <c r="C1292" s="28"/>
      <c r="D1292" s="22"/>
      <c r="K1292" s="26"/>
      <c r="L1292" s="37"/>
      <c r="M1292" s="38"/>
      <c r="N1292" s="45"/>
      <c r="O1292" s="38"/>
    </row>
    <row r="1293" spans="3:15" ht="17" x14ac:dyDescent="0.4">
      <c r="C1293" s="28"/>
      <c r="D1293" s="22"/>
      <c r="K1293" s="26"/>
      <c r="L1293" s="37"/>
      <c r="M1293" s="38"/>
      <c r="N1293" s="45"/>
      <c r="O1293" s="38"/>
    </row>
    <row r="1294" spans="3:15" ht="17" x14ac:dyDescent="0.4">
      <c r="C1294" s="28"/>
      <c r="D1294" s="22"/>
      <c r="K1294" s="26"/>
      <c r="L1294" s="37"/>
      <c r="M1294" s="38"/>
      <c r="N1294" s="45"/>
      <c r="O1294" s="38"/>
    </row>
    <row r="1295" spans="3:15" ht="17" x14ac:dyDescent="0.4">
      <c r="C1295" s="28"/>
      <c r="D1295" s="22"/>
      <c r="K1295" s="26"/>
      <c r="L1295" s="37"/>
      <c r="M1295" s="38"/>
      <c r="N1295" s="45"/>
      <c r="O1295" s="38"/>
    </row>
    <row r="1296" spans="3:15" ht="17" x14ac:dyDescent="0.4">
      <c r="C1296" s="28"/>
      <c r="D1296" s="22"/>
      <c r="K1296" s="26"/>
      <c r="L1296" s="37"/>
      <c r="M1296" s="38"/>
      <c r="N1296" s="45"/>
      <c r="O1296" s="38"/>
    </row>
    <row r="1297" spans="3:15" ht="17" x14ac:dyDescent="0.4">
      <c r="C1297" s="28"/>
      <c r="D1297" s="22"/>
      <c r="K1297" s="26"/>
      <c r="L1297" s="37"/>
      <c r="M1297" s="38"/>
      <c r="N1297" s="45"/>
      <c r="O1297" s="38"/>
    </row>
    <row r="1298" spans="3:15" ht="17" x14ac:dyDescent="0.4">
      <c r="C1298" s="28"/>
      <c r="D1298" s="22"/>
      <c r="K1298" s="26"/>
      <c r="L1298" s="37"/>
      <c r="M1298" s="38"/>
      <c r="N1298" s="45"/>
      <c r="O1298" s="38"/>
    </row>
    <row r="1299" spans="3:15" ht="17" x14ac:dyDescent="0.4">
      <c r="C1299" s="28"/>
      <c r="D1299" s="22"/>
      <c r="K1299" s="26"/>
      <c r="L1299" s="37"/>
      <c r="M1299" s="38"/>
      <c r="N1299" s="45"/>
      <c r="O1299" s="38"/>
    </row>
    <row r="1300" spans="3:15" ht="17" x14ac:dyDescent="0.4">
      <c r="C1300" s="28"/>
      <c r="D1300" s="22"/>
      <c r="K1300" s="26"/>
      <c r="L1300" s="37"/>
      <c r="M1300" s="38"/>
      <c r="N1300" s="45"/>
      <c r="O1300" s="38"/>
    </row>
    <row r="1301" spans="3:15" ht="17" x14ac:dyDescent="0.4">
      <c r="C1301" s="28"/>
      <c r="D1301" s="22"/>
      <c r="K1301" s="26"/>
      <c r="L1301" s="37"/>
      <c r="M1301" s="38"/>
      <c r="N1301" s="45"/>
      <c r="O1301" s="38"/>
    </row>
    <row r="1302" spans="3:15" ht="17" x14ac:dyDescent="0.4">
      <c r="C1302" s="28"/>
      <c r="D1302" s="22"/>
      <c r="K1302" s="26"/>
      <c r="L1302" s="37"/>
      <c r="M1302" s="38"/>
      <c r="N1302" s="45"/>
      <c r="O1302" s="38"/>
    </row>
    <row r="1303" spans="3:15" ht="17" x14ac:dyDescent="0.4">
      <c r="C1303" s="28"/>
      <c r="D1303" s="22"/>
      <c r="K1303" s="26"/>
      <c r="L1303" s="37"/>
      <c r="M1303" s="38"/>
      <c r="N1303" s="45"/>
      <c r="O1303" s="38"/>
    </row>
    <row r="1304" spans="3:15" ht="17" x14ac:dyDescent="0.4">
      <c r="C1304" s="28"/>
      <c r="D1304" s="22"/>
      <c r="K1304" s="26"/>
      <c r="L1304" s="37"/>
      <c r="M1304" s="38"/>
      <c r="N1304" s="45"/>
      <c r="O1304" s="38"/>
    </row>
    <row r="1305" spans="3:15" ht="17" x14ac:dyDescent="0.4">
      <c r="C1305" s="28"/>
      <c r="D1305" s="22"/>
      <c r="K1305" s="26"/>
      <c r="L1305" s="37"/>
      <c r="M1305" s="38"/>
      <c r="N1305" s="45"/>
      <c r="O1305" s="38"/>
    </row>
    <row r="1306" spans="3:15" ht="17" x14ac:dyDescent="0.4">
      <c r="C1306" s="28"/>
      <c r="D1306" s="22"/>
      <c r="K1306" s="26"/>
      <c r="L1306" s="37"/>
      <c r="M1306" s="38"/>
      <c r="N1306" s="45"/>
      <c r="O1306" s="38"/>
    </row>
    <row r="1307" spans="3:15" ht="17" x14ac:dyDescent="0.4">
      <c r="C1307" s="28"/>
      <c r="D1307" s="22"/>
      <c r="K1307" s="26"/>
      <c r="L1307" s="37"/>
      <c r="M1307" s="38"/>
      <c r="N1307" s="45"/>
      <c r="O1307" s="38"/>
    </row>
    <row r="1308" spans="3:15" ht="17" x14ac:dyDescent="0.4">
      <c r="C1308" s="28"/>
      <c r="D1308" s="22"/>
      <c r="K1308" s="26"/>
      <c r="L1308" s="37"/>
      <c r="M1308" s="38"/>
      <c r="N1308" s="45"/>
      <c r="O1308" s="38"/>
    </row>
    <row r="1309" spans="3:15" ht="17" x14ac:dyDescent="0.4">
      <c r="C1309" s="28"/>
      <c r="D1309" s="22"/>
      <c r="K1309" s="26"/>
      <c r="L1309" s="37"/>
      <c r="M1309" s="38"/>
      <c r="N1309" s="45"/>
      <c r="O1309" s="38"/>
    </row>
    <row r="1310" spans="3:15" ht="17" x14ac:dyDescent="0.4">
      <c r="C1310" s="28"/>
      <c r="D1310" s="22"/>
      <c r="K1310" s="26"/>
      <c r="L1310" s="37"/>
      <c r="M1310" s="38"/>
      <c r="N1310" s="45"/>
      <c r="O1310" s="38"/>
    </row>
    <row r="1311" spans="3:15" ht="17" x14ac:dyDescent="0.4">
      <c r="C1311" s="28"/>
      <c r="D1311" s="22"/>
      <c r="K1311" s="26"/>
      <c r="L1311" s="37"/>
      <c r="M1311" s="38"/>
      <c r="N1311" s="45"/>
      <c r="O1311" s="38"/>
    </row>
    <row r="1312" spans="3:15" ht="17" x14ac:dyDescent="0.4">
      <c r="C1312" s="28"/>
      <c r="D1312" s="22"/>
      <c r="K1312" s="26"/>
      <c r="L1312" s="37"/>
      <c r="M1312" s="38"/>
      <c r="N1312" s="45"/>
      <c r="O1312" s="38"/>
    </row>
    <row r="1313" spans="3:15" ht="17" x14ac:dyDescent="0.4">
      <c r="C1313" s="28"/>
      <c r="D1313" s="22"/>
      <c r="K1313" s="26"/>
      <c r="L1313" s="37"/>
      <c r="M1313" s="38"/>
      <c r="N1313" s="45"/>
      <c r="O1313" s="38"/>
    </row>
    <row r="1314" spans="3:15" ht="17" x14ac:dyDescent="0.4">
      <c r="C1314" s="28"/>
      <c r="D1314" s="22"/>
      <c r="K1314" s="26"/>
      <c r="L1314" s="37"/>
      <c r="M1314" s="38"/>
      <c r="N1314" s="45"/>
      <c r="O1314" s="38"/>
    </row>
    <row r="1315" spans="3:15" ht="17" x14ac:dyDescent="0.4">
      <c r="C1315" s="28"/>
      <c r="D1315" s="22"/>
      <c r="K1315" s="26"/>
      <c r="L1315" s="37"/>
      <c r="M1315" s="38"/>
      <c r="N1315" s="45"/>
      <c r="O1315" s="38"/>
    </row>
    <row r="1316" spans="3:15" ht="17" x14ac:dyDescent="0.4">
      <c r="C1316" s="28"/>
      <c r="D1316" s="22"/>
      <c r="K1316" s="26"/>
      <c r="L1316" s="37"/>
      <c r="M1316" s="38"/>
      <c r="N1316" s="45"/>
      <c r="O1316" s="38"/>
    </row>
    <row r="1317" spans="3:15" ht="17" x14ac:dyDescent="0.4">
      <c r="C1317" s="28"/>
      <c r="D1317" s="22"/>
      <c r="K1317" s="26"/>
      <c r="L1317" s="37"/>
      <c r="M1317" s="38"/>
      <c r="N1317" s="45"/>
      <c r="O1317" s="38"/>
    </row>
    <row r="1318" spans="3:15" ht="17" x14ac:dyDescent="0.4">
      <c r="C1318" s="28"/>
      <c r="D1318" s="22"/>
      <c r="K1318" s="26"/>
      <c r="L1318" s="37"/>
      <c r="M1318" s="38"/>
      <c r="N1318" s="45"/>
      <c r="O1318" s="38"/>
    </row>
    <row r="1319" spans="3:15" ht="17" x14ac:dyDescent="0.4">
      <c r="C1319" s="28"/>
      <c r="D1319" s="22"/>
      <c r="K1319" s="26"/>
      <c r="L1319" s="37"/>
      <c r="M1319" s="38"/>
      <c r="N1319" s="45"/>
      <c r="O1319" s="38"/>
    </row>
    <row r="1320" spans="3:15" ht="17" x14ac:dyDescent="0.4">
      <c r="C1320" s="28"/>
      <c r="D1320" s="22"/>
      <c r="K1320" s="26"/>
      <c r="L1320" s="37"/>
      <c r="M1320" s="38"/>
      <c r="N1320" s="45"/>
      <c r="O1320" s="38"/>
    </row>
    <row r="1321" spans="3:15" ht="17" x14ac:dyDescent="0.4">
      <c r="C1321" s="28"/>
      <c r="D1321" s="22"/>
      <c r="K1321" s="26"/>
      <c r="L1321" s="37"/>
      <c r="M1321" s="38"/>
      <c r="N1321" s="45"/>
      <c r="O1321" s="38"/>
    </row>
    <row r="1322" spans="3:15" ht="17" x14ac:dyDescent="0.4">
      <c r="C1322" s="28"/>
      <c r="D1322" s="22"/>
      <c r="K1322" s="26"/>
      <c r="L1322" s="37"/>
      <c r="M1322" s="38"/>
      <c r="N1322" s="45"/>
      <c r="O1322" s="38"/>
    </row>
    <row r="1323" spans="3:15" ht="17" x14ac:dyDescent="0.4">
      <c r="C1323" s="28"/>
      <c r="D1323" s="22"/>
      <c r="K1323" s="26"/>
      <c r="L1323" s="37"/>
      <c r="M1323" s="38"/>
      <c r="N1323" s="45"/>
      <c r="O1323" s="38"/>
    </row>
    <row r="1324" spans="3:15" ht="17" x14ac:dyDescent="0.4">
      <c r="C1324" s="28"/>
      <c r="D1324" s="22"/>
      <c r="K1324" s="26"/>
      <c r="L1324" s="37"/>
      <c r="M1324" s="38"/>
      <c r="N1324" s="45"/>
      <c r="O1324" s="38"/>
    </row>
    <row r="1325" spans="3:15" ht="17" x14ac:dyDescent="0.4">
      <c r="C1325" s="28"/>
      <c r="D1325" s="22"/>
      <c r="K1325" s="26"/>
      <c r="L1325" s="37"/>
      <c r="M1325" s="38"/>
      <c r="N1325" s="45"/>
      <c r="O1325" s="38"/>
    </row>
    <row r="1326" spans="3:15" ht="17" x14ac:dyDescent="0.4">
      <c r="C1326" s="28"/>
      <c r="D1326" s="22"/>
      <c r="K1326" s="26"/>
      <c r="L1326" s="37"/>
      <c r="M1326" s="38"/>
      <c r="N1326" s="45"/>
      <c r="O1326" s="38"/>
    </row>
    <row r="1327" spans="3:15" ht="17" x14ac:dyDescent="0.4">
      <c r="C1327" s="28"/>
      <c r="D1327" s="22"/>
      <c r="K1327" s="26"/>
      <c r="L1327" s="37"/>
      <c r="M1327" s="38"/>
      <c r="N1327" s="45"/>
      <c r="O1327" s="38"/>
    </row>
    <row r="1328" spans="3:15" ht="17" x14ac:dyDescent="0.4">
      <c r="C1328" s="28"/>
      <c r="D1328" s="22"/>
      <c r="K1328" s="26"/>
      <c r="L1328" s="37"/>
      <c r="M1328" s="38"/>
      <c r="N1328" s="45"/>
      <c r="O1328" s="38"/>
    </row>
    <row r="1329" spans="3:15" ht="17" x14ac:dyDescent="0.4">
      <c r="C1329" s="28"/>
      <c r="D1329" s="22"/>
      <c r="K1329" s="26"/>
      <c r="L1329" s="37"/>
      <c r="M1329" s="38"/>
      <c r="N1329" s="45"/>
      <c r="O1329" s="38"/>
    </row>
    <row r="1330" spans="3:15" ht="17" x14ac:dyDescent="0.4">
      <c r="C1330" s="28"/>
      <c r="D1330" s="22"/>
      <c r="K1330" s="26"/>
      <c r="L1330" s="37"/>
      <c r="M1330" s="38"/>
      <c r="N1330" s="45"/>
      <c r="O1330" s="38"/>
    </row>
    <row r="1331" spans="3:15" ht="17" x14ac:dyDescent="0.4">
      <c r="C1331" s="28"/>
      <c r="D1331" s="22"/>
      <c r="K1331" s="26"/>
      <c r="L1331" s="37"/>
      <c r="M1331" s="38"/>
      <c r="N1331" s="45"/>
      <c r="O1331" s="38"/>
    </row>
    <row r="1332" spans="3:15" ht="17" x14ac:dyDescent="0.4">
      <c r="C1332" s="28"/>
      <c r="D1332" s="22"/>
      <c r="K1332" s="26"/>
      <c r="L1332" s="37"/>
      <c r="M1332" s="38"/>
      <c r="N1332" s="45"/>
      <c r="O1332" s="38"/>
    </row>
    <row r="1333" spans="3:15" ht="17" x14ac:dyDescent="0.4">
      <c r="C1333" s="28"/>
      <c r="D1333" s="22"/>
      <c r="K1333" s="26"/>
      <c r="L1333" s="37"/>
      <c r="M1333" s="38"/>
      <c r="N1333" s="45"/>
      <c r="O1333" s="38"/>
    </row>
    <row r="1334" spans="3:15" ht="17" x14ac:dyDescent="0.4">
      <c r="C1334" s="28"/>
      <c r="D1334" s="22"/>
      <c r="K1334" s="26"/>
      <c r="L1334" s="37"/>
      <c r="M1334" s="38"/>
      <c r="N1334" s="45"/>
      <c r="O1334" s="38"/>
    </row>
    <row r="1335" spans="3:15" ht="17" x14ac:dyDescent="0.4">
      <c r="C1335" s="28"/>
      <c r="D1335" s="22"/>
      <c r="K1335" s="26"/>
      <c r="L1335" s="37"/>
      <c r="M1335" s="38"/>
      <c r="N1335" s="45"/>
      <c r="O1335" s="38"/>
    </row>
    <row r="1336" spans="3:15" ht="17" x14ac:dyDescent="0.4">
      <c r="C1336" s="28"/>
      <c r="D1336" s="22"/>
      <c r="K1336" s="26"/>
      <c r="L1336" s="37"/>
      <c r="M1336" s="38"/>
      <c r="N1336" s="45"/>
      <c r="O1336" s="38"/>
    </row>
    <row r="1337" spans="3:15" ht="17" x14ac:dyDescent="0.4">
      <c r="C1337" s="28"/>
      <c r="D1337" s="22"/>
      <c r="K1337" s="26"/>
      <c r="L1337" s="37"/>
      <c r="M1337" s="38"/>
      <c r="N1337" s="45"/>
      <c r="O1337" s="38"/>
    </row>
    <row r="1338" spans="3:15" ht="17" x14ac:dyDescent="0.4">
      <c r="C1338" s="28"/>
      <c r="D1338" s="22"/>
      <c r="K1338" s="26"/>
      <c r="L1338" s="37"/>
      <c r="M1338" s="38"/>
      <c r="N1338" s="45"/>
      <c r="O1338" s="38"/>
    </row>
    <row r="1339" spans="3:15" ht="17" x14ac:dyDescent="0.4">
      <c r="C1339" s="28"/>
      <c r="D1339" s="22"/>
      <c r="K1339" s="26"/>
      <c r="L1339" s="37"/>
      <c r="M1339" s="38"/>
      <c r="N1339" s="45"/>
      <c r="O1339" s="38"/>
    </row>
    <row r="1340" spans="3:15" ht="17" x14ac:dyDescent="0.4">
      <c r="C1340" s="28"/>
      <c r="D1340" s="22"/>
      <c r="K1340" s="26"/>
      <c r="L1340" s="37"/>
      <c r="M1340" s="38"/>
      <c r="N1340" s="45"/>
      <c r="O1340" s="38"/>
    </row>
    <row r="1341" spans="3:15" ht="17" x14ac:dyDescent="0.4">
      <c r="C1341" s="28"/>
      <c r="D1341" s="22"/>
      <c r="K1341" s="26"/>
      <c r="L1341" s="37"/>
      <c r="M1341" s="38"/>
      <c r="N1341" s="45"/>
      <c r="O1341" s="38"/>
    </row>
    <row r="1342" spans="3:15" ht="17" x14ac:dyDescent="0.4">
      <c r="C1342" s="28"/>
      <c r="D1342" s="22"/>
      <c r="K1342" s="26"/>
      <c r="L1342" s="37"/>
      <c r="M1342" s="38"/>
      <c r="N1342" s="45"/>
      <c r="O1342" s="38"/>
    </row>
    <row r="1343" spans="3:15" ht="17" x14ac:dyDescent="0.4">
      <c r="C1343" s="28"/>
      <c r="D1343" s="22"/>
      <c r="K1343" s="26"/>
      <c r="L1343" s="37"/>
      <c r="M1343" s="38"/>
      <c r="N1343" s="45"/>
      <c r="O1343" s="38"/>
    </row>
    <row r="1344" spans="3:15" ht="17" x14ac:dyDescent="0.4">
      <c r="C1344" s="28"/>
      <c r="D1344" s="22"/>
      <c r="K1344" s="26"/>
      <c r="L1344" s="37"/>
      <c r="M1344" s="38"/>
      <c r="N1344" s="45"/>
      <c r="O1344" s="38"/>
    </row>
    <row r="1345" spans="3:15" ht="17" x14ac:dyDescent="0.4">
      <c r="C1345" s="28"/>
      <c r="D1345" s="22"/>
      <c r="K1345" s="26"/>
      <c r="L1345" s="37"/>
      <c r="M1345" s="38"/>
      <c r="N1345" s="45"/>
      <c r="O1345" s="38"/>
    </row>
    <row r="1346" spans="3:15" ht="17" x14ac:dyDescent="0.4">
      <c r="C1346" s="28"/>
      <c r="D1346" s="22"/>
      <c r="K1346" s="26"/>
      <c r="L1346" s="37"/>
      <c r="M1346" s="38"/>
      <c r="N1346" s="45"/>
      <c r="O1346" s="38"/>
    </row>
    <row r="1347" spans="3:15" ht="17" x14ac:dyDescent="0.4">
      <c r="C1347" s="28"/>
      <c r="D1347" s="22"/>
      <c r="K1347" s="26"/>
      <c r="L1347" s="37"/>
      <c r="M1347" s="38"/>
      <c r="N1347" s="45"/>
      <c r="O1347" s="38"/>
    </row>
    <row r="1348" spans="3:15" ht="17" x14ac:dyDescent="0.4">
      <c r="C1348" s="28"/>
      <c r="D1348" s="22"/>
      <c r="K1348" s="26"/>
      <c r="L1348" s="37"/>
      <c r="M1348" s="38"/>
      <c r="N1348" s="45"/>
      <c r="O1348" s="38"/>
    </row>
    <row r="1349" spans="3:15" ht="17" x14ac:dyDescent="0.4">
      <c r="C1349" s="28"/>
      <c r="D1349" s="22"/>
      <c r="K1349" s="26"/>
      <c r="L1349" s="37"/>
      <c r="M1349" s="38"/>
      <c r="N1349" s="45"/>
      <c r="O1349" s="38"/>
    </row>
    <row r="1350" spans="3:15" ht="17" x14ac:dyDescent="0.4">
      <c r="C1350" s="28"/>
      <c r="D1350" s="22"/>
      <c r="K1350" s="26"/>
      <c r="L1350" s="37"/>
      <c r="M1350" s="38"/>
      <c r="N1350" s="45"/>
      <c r="O1350" s="38"/>
    </row>
    <row r="1351" spans="3:15" ht="17" x14ac:dyDescent="0.4">
      <c r="C1351" s="28"/>
      <c r="D1351" s="22"/>
      <c r="K1351" s="26"/>
      <c r="L1351" s="37"/>
      <c r="M1351" s="38"/>
      <c r="N1351" s="45"/>
      <c r="O1351" s="38"/>
    </row>
    <row r="1352" spans="3:15" ht="17" x14ac:dyDescent="0.4">
      <c r="C1352" s="28"/>
      <c r="D1352" s="22"/>
      <c r="K1352" s="26"/>
      <c r="L1352" s="37"/>
      <c r="M1352" s="38"/>
      <c r="N1352" s="45"/>
      <c r="O1352" s="38"/>
    </row>
    <row r="1353" spans="3:15" ht="17" x14ac:dyDescent="0.4">
      <c r="C1353" s="28"/>
      <c r="D1353" s="22"/>
      <c r="K1353" s="26"/>
      <c r="L1353" s="37"/>
      <c r="M1353" s="38"/>
      <c r="N1353" s="45"/>
      <c r="O1353" s="38"/>
    </row>
    <row r="1354" spans="3:15" ht="17" x14ac:dyDescent="0.4">
      <c r="C1354" s="28"/>
      <c r="D1354" s="22"/>
      <c r="K1354" s="26"/>
      <c r="L1354" s="37"/>
      <c r="M1354" s="38"/>
      <c r="N1354" s="45"/>
      <c r="O1354" s="38"/>
    </row>
    <row r="1355" spans="3:15" ht="17" x14ac:dyDescent="0.4">
      <c r="C1355" s="28"/>
      <c r="D1355" s="22"/>
      <c r="K1355" s="26"/>
      <c r="L1355" s="37"/>
      <c r="M1355" s="38"/>
      <c r="N1355" s="45"/>
      <c r="O1355" s="38"/>
    </row>
    <row r="1356" spans="3:15" ht="17" x14ac:dyDescent="0.4">
      <c r="C1356" s="28"/>
      <c r="D1356" s="22"/>
      <c r="K1356" s="26"/>
      <c r="L1356" s="37"/>
      <c r="M1356" s="38"/>
      <c r="N1356" s="45"/>
      <c r="O1356" s="38"/>
    </row>
    <row r="1357" spans="3:15" ht="17" x14ac:dyDescent="0.4">
      <c r="C1357" s="28"/>
      <c r="D1357" s="22"/>
      <c r="K1357" s="26"/>
      <c r="L1357" s="37"/>
      <c r="M1357" s="38"/>
      <c r="N1357" s="45"/>
      <c r="O1357" s="38"/>
    </row>
    <row r="1358" spans="3:15" ht="17" x14ac:dyDescent="0.4">
      <c r="C1358" s="28"/>
      <c r="D1358" s="22"/>
      <c r="K1358" s="26"/>
      <c r="L1358" s="37"/>
      <c r="M1358" s="38"/>
      <c r="N1358" s="45"/>
      <c r="O1358" s="38"/>
    </row>
    <row r="1359" spans="3:15" ht="17" x14ac:dyDescent="0.4">
      <c r="C1359" s="28"/>
      <c r="D1359" s="22"/>
      <c r="K1359" s="26"/>
      <c r="L1359" s="37"/>
      <c r="M1359" s="38"/>
      <c r="N1359" s="45"/>
      <c r="O1359" s="38"/>
    </row>
    <row r="1360" spans="3:15" ht="17" x14ac:dyDescent="0.4">
      <c r="C1360" s="28"/>
      <c r="D1360" s="22"/>
      <c r="K1360" s="26"/>
      <c r="L1360" s="37"/>
      <c r="M1360" s="38"/>
      <c r="N1360" s="45"/>
      <c r="O1360" s="38"/>
    </row>
    <row r="1361" spans="3:15" ht="17" x14ac:dyDescent="0.4">
      <c r="C1361" s="28"/>
      <c r="D1361" s="22"/>
      <c r="K1361" s="26"/>
      <c r="L1361" s="37"/>
      <c r="M1361" s="38"/>
      <c r="N1361" s="45"/>
      <c r="O1361" s="38"/>
    </row>
    <row r="1362" spans="3:15" ht="17" x14ac:dyDescent="0.4">
      <c r="C1362" s="28"/>
      <c r="D1362" s="22"/>
      <c r="K1362" s="26"/>
      <c r="L1362" s="37"/>
      <c r="M1362" s="38"/>
      <c r="N1362" s="45"/>
      <c r="O1362" s="38"/>
    </row>
    <row r="1363" spans="3:15" ht="17" x14ac:dyDescent="0.4">
      <c r="C1363" s="28"/>
      <c r="D1363" s="22"/>
      <c r="K1363" s="26"/>
      <c r="L1363" s="37"/>
      <c r="M1363" s="38"/>
      <c r="N1363" s="45"/>
      <c r="O1363" s="38"/>
    </row>
    <row r="1364" spans="3:15" ht="17" x14ac:dyDescent="0.4">
      <c r="C1364" s="28"/>
      <c r="D1364" s="22"/>
      <c r="K1364" s="26"/>
      <c r="L1364" s="37"/>
      <c r="M1364" s="38"/>
      <c r="N1364" s="45"/>
      <c r="O1364" s="38"/>
    </row>
    <row r="1365" spans="3:15" ht="17" x14ac:dyDescent="0.4">
      <c r="C1365" s="28"/>
      <c r="D1365" s="22"/>
      <c r="K1365" s="26"/>
      <c r="L1365" s="37"/>
      <c r="M1365" s="38"/>
      <c r="N1365" s="45"/>
      <c r="O1365" s="38"/>
    </row>
    <row r="1366" spans="3:15" ht="17" x14ac:dyDescent="0.4">
      <c r="C1366" s="28"/>
      <c r="D1366" s="22"/>
      <c r="K1366" s="26"/>
      <c r="L1366" s="37"/>
      <c r="M1366" s="38"/>
      <c r="N1366" s="45"/>
      <c r="O1366" s="38"/>
    </row>
    <row r="1367" spans="3:15" ht="17" x14ac:dyDescent="0.4">
      <c r="C1367" s="28"/>
      <c r="D1367" s="22"/>
      <c r="K1367" s="26"/>
      <c r="L1367" s="37"/>
      <c r="M1367" s="38"/>
      <c r="N1367" s="45"/>
      <c r="O1367" s="38"/>
    </row>
    <row r="1368" spans="3:15" ht="17" x14ac:dyDescent="0.4">
      <c r="C1368" s="28"/>
      <c r="D1368" s="22"/>
      <c r="K1368" s="26"/>
      <c r="L1368" s="37"/>
      <c r="M1368" s="38"/>
      <c r="N1368" s="45"/>
      <c r="O1368" s="38"/>
    </row>
    <row r="1369" spans="3:15" ht="17" x14ac:dyDescent="0.4">
      <c r="C1369" s="28"/>
      <c r="D1369" s="22"/>
      <c r="K1369" s="26"/>
      <c r="L1369" s="37"/>
      <c r="M1369" s="38"/>
      <c r="N1369" s="45"/>
      <c r="O1369" s="38"/>
    </row>
    <row r="1370" spans="3:15" ht="17" x14ac:dyDescent="0.4">
      <c r="C1370" s="28"/>
      <c r="D1370" s="22"/>
      <c r="K1370" s="26"/>
      <c r="L1370" s="37"/>
      <c r="M1370" s="38"/>
      <c r="N1370" s="45"/>
      <c r="O1370" s="38"/>
    </row>
    <row r="1371" spans="3:15" ht="17" x14ac:dyDescent="0.4">
      <c r="C1371" s="28"/>
      <c r="D1371" s="22"/>
      <c r="K1371" s="26"/>
      <c r="L1371" s="37"/>
      <c r="M1371" s="38"/>
      <c r="N1371" s="45"/>
      <c r="O1371" s="38"/>
    </row>
    <row r="1372" spans="3:15" ht="17" x14ac:dyDescent="0.4">
      <c r="C1372" s="28"/>
      <c r="D1372" s="22"/>
      <c r="K1372" s="26"/>
      <c r="L1372" s="37"/>
      <c r="M1372" s="38"/>
      <c r="N1372" s="45"/>
      <c r="O1372" s="38"/>
    </row>
    <row r="1373" spans="3:15" ht="17" x14ac:dyDescent="0.4">
      <c r="C1373" s="28"/>
      <c r="D1373" s="22"/>
      <c r="K1373" s="26"/>
      <c r="L1373" s="37"/>
      <c r="M1373" s="38"/>
      <c r="N1373" s="45"/>
      <c r="O1373" s="38"/>
    </row>
    <row r="1374" spans="3:15" ht="17" x14ac:dyDescent="0.4">
      <c r="C1374" s="28"/>
      <c r="D1374" s="22"/>
      <c r="K1374" s="26"/>
      <c r="L1374" s="37"/>
      <c r="M1374" s="38"/>
      <c r="N1374" s="45"/>
      <c r="O1374" s="38"/>
    </row>
    <row r="1375" spans="3:15" ht="17" x14ac:dyDescent="0.4">
      <c r="C1375" s="28"/>
      <c r="D1375" s="22"/>
      <c r="K1375" s="26"/>
      <c r="L1375" s="37"/>
      <c r="M1375" s="38"/>
      <c r="N1375" s="45"/>
      <c r="O1375" s="38"/>
    </row>
    <row r="1376" spans="3:15" ht="17" x14ac:dyDescent="0.4">
      <c r="C1376" s="28"/>
      <c r="D1376" s="22"/>
      <c r="K1376" s="26"/>
      <c r="L1376" s="37"/>
      <c r="M1376" s="38"/>
      <c r="N1376" s="45"/>
      <c r="O1376" s="38"/>
    </row>
    <row r="1377" spans="3:15" ht="17" x14ac:dyDescent="0.4">
      <c r="C1377" s="28"/>
      <c r="D1377" s="22"/>
      <c r="K1377" s="26"/>
      <c r="L1377" s="37"/>
      <c r="M1377" s="38"/>
      <c r="N1377" s="45"/>
      <c r="O1377" s="38"/>
    </row>
    <row r="1378" spans="3:15" ht="17" x14ac:dyDescent="0.4">
      <c r="C1378" s="28"/>
      <c r="D1378" s="22"/>
      <c r="K1378" s="26"/>
      <c r="L1378" s="37"/>
      <c r="M1378" s="38"/>
      <c r="N1378" s="45"/>
      <c r="O1378" s="38"/>
    </row>
    <row r="1379" spans="3:15" ht="17" x14ac:dyDescent="0.4">
      <c r="C1379" s="28"/>
      <c r="D1379" s="22"/>
      <c r="K1379" s="26"/>
      <c r="L1379" s="37"/>
      <c r="M1379" s="38"/>
      <c r="N1379" s="45"/>
      <c r="O1379" s="38"/>
    </row>
    <row r="1380" spans="3:15" ht="17" x14ac:dyDescent="0.4">
      <c r="C1380" s="28"/>
      <c r="D1380" s="22"/>
      <c r="K1380" s="26"/>
      <c r="L1380" s="37"/>
      <c r="M1380" s="38"/>
      <c r="N1380" s="45"/>
      <c r="O1380" s="38"/>
    </row>
    <row r="1381" spans="3:15" ht="17" x14ac:dyDescent="0.4">
      <c r="C1381" s="28"/>
      <c r="D1381" s="22"/>
      <c r="K1381" s="26"/>
      <c r="L1381" s="37"/>
      <c r="M1381" s="38"/>
      <c r="N1381" s="45"/>
      <c r="O1381" s="38"/>
    </row>
    <row r="1382" spans="3:15" ht="17" x14ac:dyDescent="0.4">
      <c r="C1382" s="28"/>
      <c r="D1382" s="22"/>
      <c r="K1382" s="26"/>
      <c r="L1382" s="37"/>
      <c r="M1382" s="38"/>
      <c r="N1382" s="45"/>
      <c r="O1382" s="38"/>
    </row>
    <row r="1383" spans="3:15" ht="17" x14ac:dyDescent="0.4">
      <c r="C1383" s="28"/>
      <c r="D1383" s="22"/>
      <c r="K1383" s="26"/>
      <c r="L1383" s="37"/>
      <c r="M1383" s="38"/>
      <c r="N1383" s="45"/>
      <c r="O1383" s="38"/>
    </row>
    <row r="1384" spans="3:15" ht="17" x14ac:dyDescent="0.4">
      <c r="C1384" s="28"/>
      <c r="D1384" s="22"/>
      <c r="K1384" s="26"/>
      <c r="L1384" s="37"/>
      <c r="M1384" s="38"/>
      <c r="N1384" s="45"/>
      <c r="O1384" s="38"/>
    </row>
    <row r="1385" spans="3:15" ht="17" x14ac:dyDescent="0.4">
      <c r="C1385" s="28"/>
      <c r="D1385" s="22"/>
      <c r="K1385" s="26"/>
      <c r="L1385" s="37"/>
      <c r="M1385" s="38"/>
      <c r="N1385" s="45"/>
      <c r="O1385" s="38"/>
    </row>
    <row r="1386" spans="3:15" ht="17" x14ac:dyDescent="0.4">
      <c r="C1386" s="28"/>
      <c r="D1386" s="22"/>
      <c r="K1386" s="26"/>
      <c r="L1386" s="37"/>
      <c r="M1386" s="38"/>
      <c r="N1386" s="45"/>
      <c r="O1386" s="38"/>
    </row>
    <row r="1387" spans="3:15" ht="17" x14ac:dyDescent="0.4">
      <c r="C1387" s="28"/>
      <c r="D1387" s="22"/>
      <c r="K1387" s="26"/>
      <c r="L1387" s="37"/>
      <c r="M1387" s="38"/>
      <c r="N1387" s="45"/>
      <c r="O1387" s="38"/>
    </row>
    <row r="1388" spans="3:15" ht="17" x14ac:dyDescent="0.4">
      <c r="C1388" s="28"/>
      <c r="D1388" s="22"/>
      <c r="K1388" s="26"/>
      <c r="L1388" s="37"/>
      <c r="M1388" s="38"/>
      <c r="N1388" s="45"/>
      <c r="O1388" s="38"/>
    </row>
    <row r="1389" spans="3:15" ht="17" x14ac:dyDescent="0.4">
      <c r="C1389" s="28"/>
      <c r="D1389" s="22"/>
      <c r="K1389" s="26"/>
      <c r="L1389" s="37"/>
      <c r="M1389" s="38"/>
      <c r="N1389" s="45"/>
      <c r="O1389" s="38"/>
    </row>
    <row r="1390" spans="3:15" ht="17" x14ac:dyDescent="0.4">
      <c r="C1390" s="28"/>
      <c r="D1390" s="22"/>
      <c r="K1390" s="26"/>
      <c r="L1390" s="37"/>
      <c r="M1390" s="38"/>
      <c r="N1390" s="45"/>
      <c r="O1390" s="38"/>
    </row>
    <row r="1391" spans="3:15" ht="17" x14ac:dyDescent="0.4">
      <c r="C1391" s="28"/>
      <c r="D1391" s="22"/>
      <c r="K1391" s="26"/>
      <c r="L1391" s="37"/>
      <c r="M1391" s="38"/>
      <c r="N1391" s="45"/>
      <c r="O1391" s="38"/>
    </row>
    <row r="1392" spans="3:15" ht="17" x14ac:dyDescent="0.4">
      <c r="C1392" s="28"/>
      <c r="D1392" s="22"/>
      <c r="K1392" s="26"/>
      <c r="L1392" s="37"/>
      <c r="M1392" s="38"/>
      <c r="N1392" s="45"/>
      <c r="O1392" s="38"/>
    </row>
    <row r="1393" spans="3:15" ht="17" x14ac:dyDescent="0.4">
      <c r="C1393" s="28"/>
      <c r="D1393" s="22"/>
      <c r="K1393" s="26"/>
      <c r="L1393" s="37"/>
      <c r="M1393" s="38"/>
      <c r="N1393" s="45"/>
      <c r="O1393" s="38"/>
    </row>
    <row r="1394" spans="3:15" ht="17" x14ac:dyDescent="0.4">
      <c r="C1394" s="28"/>
      <c r="D1394" s="22"/>
      <c r="K1394" s="26"/>
      <c r="L1394" s="37"/>
      <c r="M1394" s="38"/>
      <c r="N1394" s="45"/>
      <c r="O1394" s="38"/>
    </row>
    <row r="1395" spans="3:15" ht="17" x14ac:dyDescent="0.4">
      <c r="C1395" s="28"/>
      <c r="D1395" s="22"/>
      <c r="K1395" s="26"/>
      <c r="L1395" s="37"/>
      <c r="M1395" s="38"/>
      <c r="N1395" s="45"/>
      <c r="O1395" s="38"/>
    </row>
    <row r="1396" spans="3:15" ht="17" x14ac:dyDescent="0.4">
      <c r="C1396" s="28"/>
      <c r="D1396" s="22"/>
      <c r="K1396" s="26"/>
      <c r="L1396" s="37"/>
      <c r="M1396" s="38"/>
      <c r="N1396" s="45"/>
      <c r="O1396" s="38"/>
    </row>
    <row r="1397" spans="3:15" ht="17" x14ac:dyDescent="0.4">
      <c r="C1397" s="28"/>
      <c r="D1397" s="22"/>
      <c r="K1397" s="26"/>
      <c r="L1397" s="37"/>
      <c r="M1397" s="38"/>
      <c r="N1397" s="45"/>
      <c r="O1397" s="38"/>
    </row>
    <row r="1398" spans="3:15" ht="17" x14ac:dyDescent="0.4">
      <c r="C1398" s="28"/>
      <c r="D1398" s="22"/>
      <c r="K1398" s="26"/>
      <c r="L1398" s="37"/>
      <c r="M1398" s="38"/>
      <c r="N1398" s="45"/>
      <c r="O1398" s="38"/>
    </row>
    <row r="1399" spans="3:15" ht="17" x14ac:dyDescent="0.4">
      <c r="C1399" s="28"/>
      <c r="D1399" s="22"/>
      <c r="K1399" s="26"/>
      <c r="L1399" s="37"/>
      <c r="M1399" s="38"/>
      <c r="N1399" s="45"/>
      <c r="O1399" s="38"/>
    </row>
    <row r="1400" spans="3:15" ht="17" x14ac:dyDescent="0.4">
      <c r="C1400" s="28"/>
      <c r="D1400" s="22"/>
      <c r="K1400" s="26"/>
      <c r="L1400" s="37"/>
      <c r="M1400" s="38"/>
      <c r="N1400" s="45"/>
      <c r="O1400" s="38"/>
    </row>
    <row r="1401" spans="3:15" ht="17" x14ac:dyDescent="0.4">
      <c r="C1401" s="28"/>
      <c r="D1401" s="22"/>
      <c r="K1401" s="26"/>
      <c r="L1401" s="37"/>
      <c r="M1401" s="38"/>
      <c r="N1401" s="45"/>
      <c r="O1401" s="38"/>
    </row>
    <row r="1402" spans="3:15" ht="17" x14ac:dyDescent="0.4">
      <c r="C1402" s="28"/>
      <c r="D1402" s="22"/>
      <c r="K1402" s="26"/>
      <c r="L1402" s="37"/>
      <c r="M1402" s="38"/>
      <c r="N1402" s="45"/>
      <c r="O1402" s="38"/>
    </row>
    <row r="1403" spans="3:15" ht="17" x14ac:dyDescent="0.4">
      <c r="C1403" s="28"/>
      <c r="D1403" s="22"/>
      <c r="K1403" s="26"/>
      <c r="L1403" s="37"/>
      <c r="M1403" s="38"/>
      <c r="N1403" s="45"/>
      <c r="O1403" s="38"/>
    </row>
    <row r="1404" spans="3:15" ht="17" x14ac:dyDescent="0.4">
      <c r="C1404" s="28"/>
      <c r="D1404" s="22"/>
      <c r="K1404" s="26"/>
      <c r="L1404" s="37"/>
      <c r="M1404" s="38"/>
      <c r="N1404" s="45"/>
      <c r="O1404" s="38"/>
    </row>
    <row r="1405" spans="3:15" ht="17" x14ac:dyDescent="0.4">
      <c r="C1405" s="28"/>
      <c r="D1405" s="22"/>
      <c r="K1405" s="26"/>
      <c r="L1405" s="37"/>
      <c r="M1405" s="38"/>
      <c r="N1405" s="45"/>
      <c r="O1405" s="38"/>
    </row>
    <row r="1406" spans="3:15" ht="17" x14ac:dyDescent="0.4">
      <c r="C1406" s="28"/>
      <c r="D1406" s="22"/>
      <c r="K1406" s="26"/>
      <c r="L1406" s="37"/>
      <c r="M1406" s="38"/>
      <c r="N1406" s="45"/>
      <c r="O1406" s="38"/>
    </row>
    <row r="1407" spans="3:15" ht="17" x14ac:dyDescent="0.4">
      <c r="C1407" s="28"/>
      <c r="D1407" s="22"/>
      <c r="K1407" s="26"/>
      <c r="L1407" s="37"/>
      <c r="M1407" s="38"/>
      <c r="N1407" s="45"/>
      <c r="O1407" s="38"/>
    </row>
    <row r="1408" spans="3:15" ht="17" x14ac:dyDescent="0.4">
      <c r="C1408" s="28"/>
      <c r="D1408" s="22"/>
      <c r="K1408" s="26"/>
      <c r="L1408" s="37"/>
      <c r="M1408" s="38"/>
      <c r="N1408" s="45"/>
      <c r="O1408" s="38"/>
    </row>
    <row r="1409" spans="3:15" ht="17" x14ac:dyDescent="0.4">
      <c r="C1409" s="28"/>
      <c r="D1409" s="22"/>
      <c r="K1409" s="26"/>
      <c r="L1409" s="37"/>
      <c r="M1409" s="38"/>
      <c r="N1409" s="45"/>
      <c r="O1409" s="38"/>
    </row>
    <row r="1410" spans="3:15" ht="17" x14ac:dyDescent="0.4">
      <c r="C1410" s="28"/>
      <c r="D1410" s="22"/>
      <c r="K1410" s="26"/>
      <c r="L1410" s="37"/>
      <c r="M1410" s="38"/>
      <c r="N1410" s="45"/>
      <c r="O1410" s="38"/>
    </row>
    <row r="1411" spans="3:15" ht="17" x14ac:dyDescent="0.4">
      <c r="C1411" s="28"/>
      <c r="D1411" s="22"/>
      <c r="K1411" s="26"/>
      <c r="L1411" s="37"/>
      <c r="M1411" s="38"/>
      <c r="N1411" s="45"/>
      <c r="O1411" s="38"/>
    </row>
    <row r="1412" spans="3:15" ht="17" x14ac:dyDescent="0.4">
      <c r="C1412" s="28"/>
      <c r="D1412" s="22"/>
      <c r="K1412" s="26"/>
      <c r="L1412" s="37"/>
      <c r="M1412" s="38"/>
      <c r="N1412" s="45"/>
      <c r="O1412" s="38"/>
    </row>
    <row r="1413" spans="3:15" ht="17" x14ac:dyDescent="0.4">
      <c r="C1413" s="28"/>
      <c r="D1413" s="22"/>
      <c r="K1413" s="26"/>
      <c r="L1413" s="37"/>
      <c r="M1413" s="38"/>
      <c r="N1413" s="45"/>
      <c r="O1413" s="38"/>
    </row>
    <row r="1414" spans="3:15" ht="17" x14ac:dyDescent="0.4">
      <c r="C1414" s="28"/>
      <c r="D1414" s="22"/>
      <c r="K1414" s="26"/>
      <c r="L1414" s="37"/>
      <c r="M1414" s="38"/>
      <c r="N1414" s="45"/>
      <c r="O1414" s="38"/>
    </row>
    <row r="1415" spans="3:15" ht="17" x14ac:dyDescent="0.4">
      <c r="C1415" s="28"/>
      <c r="D1415" s="22"/>
      <c r="K1415" s="26"/>
      <c r="L1415" s="37"/>
      <c r="M1415" s="38"/>
      <c r="N1415" s="45"/>
      <c r="O1415" s="38"/>
    </row>
    <row r="1416" spans="3:15" ht="17" x14ac:dyDescent="0.4">
      <c r="C1416" s="28"/>
      <c r="D1416" s="22"/>
      <c r="K1416" s="26"/>
      <c r="L1416" s="37"/>
      <c r="M1416" s="38"/>
      <c r="N1416" s="45"/>
      <c r="O1416" s="38"/>
    </row>
    <row r="1417" spans="3:15" ht="17" x14ac:dyDescent="0.4">
      <c r="C1417" s="28"/>
      <c r="D1417" s="22"/>
      <c r="K1417" s="26"/>
      <c r="L1417" s="37"/>
      <c r="M1417" s="38"/>
      <c r="N1417" s="45"/>
      <c r="O1417" s="38"/>
    </row>
    <row r="1418" spans="3:15" ht="17" x14ac:dyDescent="0.4">
      <c r="C1418" s="28"/>
      <c r="D1418" s="22"/>
      <c r="K1418" s="26"/>
      <c r="L1418" s="37"/>
      <c r="M1418" s="38"/>
      <c r="N1418" s="45"/>
      <c r="O1418" s="38"/>
    </row>
    <row r="1419" spans="3:15" ht="17" x14ac:dyDescent="0.4">
      <c r="C1419" s="28"/>
      <c r="D1419" s="22"/>
      <c r="K1419" s="26"/>
      <c r="L1419" s="37"/>
      <c r="M1419" s="38"/>
      <c r="N1419" s="45"/>
      <c r="O1419" s="38"/>
    </row>
    <row r="1420" spans="3:15" ht="17" x14ac:dyDescent="0.4">
      <c r="C1420" s="28"/>
      <c r="D1420" s="22"/>
      <c r="K1420" s="26"/>
      <c r="L1420" s="37"/>
      <c r="M1420" s="38"/>
      <c r="N1420" s="45"/>
      <c r="O1420" s="38"/>
    </row>
    <row r="1421" spans="3:15" ht="17" x14ac:dyDescent="0.4">
      <c r="C1421" s="28"/>
      <c r="D1421" s="22"/>
      <c r="K1421" s="26"/>
      <c r="L1421" s="37"/>
      <c r="M1421" s="38"/>
      <c r="N1421" s="45"/>
      <c r="O1421" s="38"/>
    </row>
    <row r="1422" spans="3:15" ht="17" x14ac:dyDescent="0.4">
      <c r="C1422" s="28"/>
      <c r="D1422" s="22"/>
      <c r="K1422" s="26"/>
      <c r="L1422" s="37"/>
      <c r="M1422" s="38"/>
      <c r="N1422" s="45"/>
      <c r="O1422" s="38"/>
    </row>
    <row r="1423" spans="3:15" ht="17" x14ac:dyDescent="0.4">
      <c r="C1423" s="28"/>
      <c r="D1423" s="22"/>
      <c r="K1423" s="26"/>
      <c r="L1423" s="37"/>
      <c r="M1423" s="38"/>
      <c r="N1423" s="45"/>
      <c r="O1423" s="38"/>
    </row>
    <row r="1424" spans="3:15" ht="17" x14ac:dyDescent="0.4">
      <c r="C1424" s="28"/>
      <c r="D1424" s="22"/>
      <c r="K1424" s="26"/>
      <c r="L1424" s="37"/>
      <c r="M1424" s="38"/>
      <c r="N1424" s="45"/>
      <c r="O1424" s="38"/>
    </row>
    <row r="1425" spans="3:15" ht="17" x14ac:dyDescent="0.4">
      <c r="C1425" s="28"/>
      <c r="D1425" s="22"/>
      <c r="K1425" s="26"/>
      <c r="L1425" s="37"/>
      <c r="M1425" s="38"/>
      <c r="N1425" s="45"/>
      <c r="O1425" s="38"/>
    </row>
    <row r="1426" spans="3:15" ht="17" x14ac:dyDescent="0.4">
      <c r="C1426" s="28"/>
      <c r="D1426" s="22"/>
      <c r="K1426" s="26"/>
      <c r="L1426" s="37"/>
      <c r="M1426" s="38"/>
      <c r="N1426" s="45"/>
      <c r="O1426" s="38"/>
    </row>
    <row r="1427" spans="3:15" ht="17" x14ac:dyDescent="0.4">
      <c r="C1427" s="28"/>
      <c r="D1427" s="22"/>
      <c r="K1427" s="26"/>
      <c r="L1427" s="37"/>
      <c r="M1427" s="38"/>
      <c r="N1427" s="45"/>
      <c r="O1427" s="38"/>
    </row>
    <row r="1428" spans="3:15" ht="17" x14ac:dyDescent="0.4">
      <c r="C1428" s="28"/>
      <c r="D1428" s="22"/>
      <c r="K1428" s="26"/>
      <c r="L1428" s="37"/>
      <c r="M1428" s="38"/>
      <c r="N1428" s="45"/>
      <c r="O1428" s="38"/>
    </row>
    <row r="1429" spans="3:15" ht="17" x14ac:dyDescent="0.4">
      <c r="C1429" s="28"/>
      <c r="D1429" s="22"/>
      <c r="K1429" s="26"/>
      <c r="L1429" s="37"/>
      <c r="M1429" s="38"/>
      <c r="N1429" s="45"/>
      <c r="O1429" s="38"/>
    </row>
    <row r="1430" spans="3:15" ht="17" x14ac:dyDescent="0.4">
      <c r="C1430" s="28"/>
      <c r="D1430" s="22"/>
      <c r="K1430" s="26"/>
      <c r="L1430" s="37"/>
      <c r="M1430" s="38"/>
      <c r="N1430" s="45"/>
      <c r="O1430" s="38"/>
    </row>
    <row r="1431" spans="3:15" ht="17" x14ac:dyDescent="0.4">
      <c r="C1431" s="28"/>
      <c r="D1431" s="22"/>
      <c r="K1431" s="26"/>
      <c r="L1431" s="37"/>
      <c r="M1431" s="38"/>
      <c r="N1431" s="45"/>
      <c r="O1431" s="38"/>
    </row>
    <row r="1432" spans="3:15" ht="17" x14ac:dyDescent="0.4">
      <c r="C1432" s="28"/>
      <c r="D1432" s="22"/>
      <c r="K1432" s="26"/>
      <c r="L1432" s="37"/>
      <c r="M1432" s="38"/>
      <c r="N1432" s="45"/>
      <c r="O1432" s="38"/>
    </row>
    <row r="1433" spans="3:15" ht="17" x14ac:dyDescent="0.4">
      <c r="C1433" s="28"/>
      <c r="D1433" s="22"/>
      <c r="K1433" s="26"/>
      <c r="L1433" s="37"/>
      <c r="M1433" s="38"/>
      <c r="N1433" s="45"/>
      <c r="O1433" s="38"/>
    </row>
    <row r="1434" spans="3:15" ht="17" x14ac:dyDescent="0.4">
      <c r="C1434" s="28"/>
      <c r="D1434" s="22"/>
      <c r="K1434" s="26"/>
      <c r="L1434" s="37"/>
      <c r="M1434" s="38"/>
      <c r="N1434" s="45"/>
      <c r="O1434" s="38"/>
    </row>
    <row r="1435" spans="3:15" ht="17" x14ac:dyDescent="0.4">
      <c r="C1435" s="28"/>
      <c r="D1435" s="22"/>
      <c r="K1435" s="26"/>
      <c r="L1435" s="37"/>
      <c r="M1435" s="38"/>
      <c r="N1435" s="45"/>
      <c r="O1435" s="38"/>
    </row>
    <row r="1436" spans="3:15" ht="17" x14ac:dyDescent="0.4">
      <c r="C1436" s="28"/>
      <c r="D1436" s="22"/>
      <c r="K1436" s="26"/>
      <c r="L1436" s="37"/>
      <c r="M1436" s="38"/>
      <c r="N1436" s="45"/>
      <c r="O1436" s="38"/>
    </row>
    <row r="1437" spans="3:15" ht="17" x14ac:dyDescent="0.4">
      <c r="C1437" s="28"/>
      <c r="D1437" s="22"/>
      <c r="K1437" s="26"/>
      <c r="L1437" s="37"/>
      <c r="M1437" s="38"/>
      <c r="N1437" s="45"/>
      <c r="O1437" s="38"/>
    </row>
    <row r="1438" spans="3:15" ht="17" x14ac:dyDescent="0.4">
      <c r="C1438" s="28"/>
      <c r="D1438" s="22"/>
      <c r="K1438" s="26"/>
      <c r="L1438" s="37"/>
      <c r="M1438" s="38"/>
      <c r="N1438" s="45"/>
      <c r="O1438" s="38"/>
    </row>
    <row r="1439" spans="3:15" ht="17" x14ac:dyDescent="0.4">
      <c r="C1439" s="28"/>
      <c r="D1439" s="22"/>
      <c r="K1439" s="26"/>
      <c r="L1439" s="37"/>
      <c r="M1439" s="38"/>
      <c r="N1439" s="45"/>
      <c r="O1439" s="38"/>
    </row>
    <row r="1440" spans="3:15" ht="17" x14ac:dyDescent="0.4">
      <c r="C1440" s="28"/>
      <c r="D1440" s="22"/>
      <c r="K1440" s="26"/>
      <c r="L1440" s="37"/>
      <c r="M1440" s="38"/>
      <c r="N1440" s="45"/>
      <c r="O1440" s="38"/>
    </row>
    <row r="1441" spans="3:15" ht="17" x14ac:dyDescent="0.4">
      <c r="C1441" s="28"/>
      <c r="D1441" s="22"/>
      <c r="K1441" s="26"/>
      <c r="L1441" s="37"/>
      <c r="M1441" s="38"/>
      <c r="N1441" s="45"/>
      <c r="O1441" s="38"/>
    </row>
    <row r="1442" spans="3:15" ht="17" x14ac:dyDescent="0.4">
      <c r="C1442" s="28"/>
      <c r="D1442" s="22"/>
      <c r="K1442" s="26"/>
      <c r="L1442" s="37"/>
      <c r="M1442" s="38"/>
      <c r="N1442" s="45"/>
      <c r="O1442" s="38"/>
    </row>
    <row r="1443" spans="3:15" ht="17" x14ac:dyDescent="0.4">
      <c r="C1443" s="28"/>
      <c r="D1443" s="22"/>
      <c r="K1443" s="26"/>
      <c r="L1443" s="37"/>
      <c r="M1443" s="38"/>
      <c r="N1443" s="45"/>
      <c r="O1443" s="38"/>
    </row>
    <row r="1444" spans="3:15" ht="17" x14ac:dyDescent="0.4">
      <c r="C1444" s="28"/>
      <c r="D1444" s="22"/>
      <c r="K1444" s="26"/>
      <c r="L1444" s="37"/>
      <c r="M1444" s="38"/>
      <c r="N1444" s="45"/>
      <c r="O1444" s="38"/>
    </row>
    <row r="1445" spans="3:15" ht="17" x14ac:dyDescent="0.4">
      <c r="C1445" s="28"/>
      <c r="D1445" s="22"/>
      <c r="K1445" s="26"/>
      <c r="L1445" s="37"/>
      <c r="M1445" s="38"/>
      <c r="N1445" s="45"/>
      <c r="O1445" s="38"/>
    </row>
    <row r="1446" spans="3:15" ht="17" x14ac:dyDescent="0.4">
      <c r="C1446" s="28"/>
      <c r="D1446" s="22"/>
      <c r="K1446" s="26"/>
      <c r="L1446" s="37"/>
      <c r="M1446" s="38"/>
      <c r="N1446" s="45"/>
      <c r="O1446" s="38"/>
    </row>
    <row r="1447" spans="3:15" ht="17" x14ac:dyDescent="0.4">
      <c r="C1447" s="28"/>
      <c r="D1447" s="22"/>
      <c r="K1447" s="26"/>
      <c r="L1447" s="37"/>
      <c r="M1447" s="38"/>
      <c r="N1447" s="45"/>
      <c r="O1447" s="38"/>
    </row>
    <row r="1448" spans="3:15" ht="17" x14ac:dyDescent="0.4">
      <c r="C1448" s="28"/>
      <c r="D1448" s="22"/>
      <c r="K1448" s="26"/>
      <c r="L1448" s="37"/>
      <c r="M1448" s="38"/>
      <c r="N1448" s="45"/>
      <c r="O1448" s="38"/>
    </row>
    <row r="1449" spans="3:15" ht="17" x14ac:dyDescent="0.4">
      <c r="C1449" s="28"/>
      <c r="D1449" s="22"/>
      <c r="K1449" s="26"/>
      <c r="L1449" s="37"/>
      <c r="M1449" s="38"/>
      <c r="N1449" s="45"/>
      <c r="O1449" s="38"/>
    </row>
    <row r="1450" spans="3:15" ht="17" x14ac:dyDescent="0.4">
      <c r="C1450" s="28"/>
      <c r="D1450" s="22"/>
      <c r="K1450" s="26"/>
      <c r="L1450" s="37"/>
      <c r="M1450" s="38"/>
      <c r="N1450" s="45"/>
      <c r="O1450" s="38"/>
    </row>
    <row r="1451" spans="3:15" ht="17" x14ac:dyDescent="0.4">
      <c r="C1451" s="28"/>
      <c r="D1451" s="22"/>
      <c r="K1451" s="26"/>
      <c r="L1451" s="37"/>
      <c r="M1451" s="38"/>
      <c r="N1451" s="45"/>
      <c r="O1451" s="38"/>
    </row>
    <row r="1452" spans="3:15" ht="17" x14ac:dyDescent="0.4">
      <c r="C1452" s="28"/>
      <c r="D1452" s="22"/>
      <c r="K1452" s="26"/>
      <c r="L1452" s="37"/>
      <c r="M1452" s="38"/>
      <c r="N1452" s="45"/>
      <c r="O1452" s="38"/>
    </row>
    <row r="1453" spans="3:15" ht="17" x14ac:dyDescent="0.4">
      <c r="C1453" s="28"/>
      <c r="D1453" s="22"/>
      <c r="K1453" s="26"/>
      <c r="L1453" s="37"/>
      <c r="M1453" s="38"/>
      <c r="N1453" s="45"/>
      <c r="O1453" s="38"/>
    </row>
    <row r="1454" spans="3:15" ht="17" x14ac:dyDescent="0.4">
      <c r="C1454" s="28"/>
      <c r="D1454" s="22"/>
      <c r="K1454" s="26"/>
      <c r="L1454" s="37"/>
      <c r="M1454" s="38"/>
      <c r="N1454" s="45"/>
      <c r="O1454" s="38"/>
    </row>
    <row r="1455" spans="3:15" ht="17" x14ac:dyDescent="0.4">
      <c r="C1455" s="28"/>
      <c r="D1455" s="22"/>
      <c r="K1455" s="26"/>
      <c r="L1455" s="37"/>
      <c r="M1455" s="38"/>
      <c r="N1455" s="45"/>
      <c r="O1455" s="38"/>
    </row>
    <row r="1456" spans="3:15" ht="17" x14ac:dyDescent="0.4">
      <c r="C1456" s="28"/>
      <c r="D1456" s="22"/>
      <c r="K1456" s="26"/>
      <c r="L1456" s="37"/>
      <c r="M1456" s="38"/>
      <c r="N1456" s="45"/>
      <c r="O1456" s="38"/>
    </row>
    <row r="1457" spans="3:15" ht="17" x14ac:dyDescent="0.4">
      <c r="C1457" s="28"/>
      <c r="D1457" s="22"/>
      <c r="K1457" s="26"/>
      <c r="L1457" s="37"/>
      <c r="M1457" s="38"/>
      <c r="N1457" s="45"/>
      <c r="O1457" s="38"/>
    </row>
    <row r="1458" spans="3:15" ht="17" x14ac:dyDescent="0.4">
      <c r="C1458" s="28"/>
      <c r="D1458" s="22"/>
      <c r="K1458" s="26"/>
      <c r="L1458" s="37"/>
      <c r="M1458" s="38"/>
      <c r="N1458" s="45"/>
      <c r="O1458" s="38"/>
    </row>
    <row r="1459" spans="3:15" ht="17" x14ac:dyDescent="0.4">
      <c r="C1459" s="28"/>
      <c r="D1459" s="22"/>
      <c r="K1459" s="26"/>
      <c r="L1459" s="37"/>
      <c r="M1459" s="38"/>
      <c r="N1459" s="45"/>
      <c r="O1459" s="38"/>
    </row>
    <row r="1460" spans="3:15" ht="17" x14ac:dyDescent="0.4">
      <c r="C1460" s="28"/>
      <c r="D1460" s="22"/>
      <c r="K1460" s="26"/>
      <c r="L1460" s="37"/>
      <c r="M1460" s="38"/>
      <c r="N1460" s="45"/>
      <c r="O1460" s="38"/>
    </row>
    <row r="1461" spans="3:15" ht="17" x14ac:dyDescent="0.4">
      <c r="C1461" s="28"/>
      <c r="D1461" s="22"/>
      <c r="K1461" s="26"/>
      <c r="L1461" s="37"/>
      <c r="M1461" s="38"/>
      <c r="N1461" s="45"/>
      <c r="O1461" s="38"/>
    </row>
    <row r="1462" spans="3:15" ht="17" x14ac:dyDescent="0.4">
      <c r="C1462" s="28"/>
      <c r="D1462" s="22"/>
      <c r="K1462" s="26"/>
      <c r="L1462" s="37"/>
      <c r="M1462" s="38"/>
      <c r="N1462" s="45"/>
      <c r="O1462" s="38"/>
    </row>
    <row r="1463" spans="3:15" ht="17" x14ac:dyDescent="0.4">
      <c r="C1463" s="28"/>
      <c r="D1463" s="24"/>
      <c r="K1463" s="26"/>
      <c r="L1463" s="37"/>
      <c r="M1463" s="38"/>
      <c r="N1463" s="45"/>
      <c r="O1463" s="38"/>
    </row>
    <row r="1464" spans="3:15" ht="17" x14ac:dyDescent="0.4">
      <c r="C1464" s="28"/>
      <c r="D1464" s="24"/>
      <c r="K1464" s="26"/>
      <c r="L1464" s="37"/>
      <c r="M1464" s="38"/>
      <c r="N1464" s="45"/>
      <c r="O1464" s="38"/>
    </row>
    <row r="1465" spans="3:15" ht="17" x14ac:dyDescent="0.4">
      <c r="C1465" s="28"/>
      <c r="D1465" s="24"/>
      <c r="K1465" s="26"/>
      <c r="L1465" s="37"/>
      <c r="M1465" s="38"/>
      <c r="N1465" s="45"/>
      <c r="O1465" s="38"/>
    </row>
    <row r="1466" spans="3:15" ht="17" x14ac:dyDescent="0.4">
      <c r="C1466" s="28"/>
      <c r="D1466" s="24"/>
      <c r="K1466" s="26"/>
      <c r="L1466" s="37"/>
      <c r="M1466" s="38"/>
      <c r="N1466" s="45"/>
      <c r="O1466" s="38"/>
    </row>
    <row r="1467" spans="3:15" ht="17" x14ac:dyDescent="0.4">
      <c r="C1467" s="28"/>
      <c r="D1467" s="24"/>
      <c r="K1467" s="26"/>
      <c r="L1467" s="37"/>
      <c r="M1467" s="38"/>
      <c r="N1467" s="45"/>
      <c r="O1467" s="38"/>
    </row>
    <row r="1468" spans="3:15" ht="17" x14ac:dyDescent="0.4">
      <c r="C1468" s="28"/>
      <c r="D1468" s="24"/>
      <c r="K1468" s="26"/>
      <c r="L1468" s="37"/>
      <c r="M1468" s="38"/>
      <c r="N1468" s="45"/>
      <c r="O1468" s="38"/>
    </row>
    <row r="1469" spans="3:15" ht="17" x14ac:dyDescent="0.4">
      <c r="C1469" s="28"/>
      <c r="D1469" s="24"/>
      <c r="K1469" s="26"/>
      <c r="L1469" s="37"/>
      <c r="M1469" s="38"/>
      <c r="N1469" s="45"/>
      <c r="O1469" s="38"/>
    </row>
    <row r="1470" spans="3:15" ht="17" x14ac:dyDescent="0.4">
      <c r="C1470" s="28"/>
      <c r="D1470" s="24"/>
      <c r="K1470" s="26"/>
      <c r="L1470" s="37"/>
      <c r="M1470" s="38"/>
      <c r="N1470" s="45"/>
      <c r="O1470" s="38"/>
    </row>
    <row r="1471" spans="3:15" ht="17" x14ac:dyDescent="0.4">
      <c r="C1471" s="28"/>
      <c r="D1471" s="24"/>
      <c r="K1471" s="26"/>
      <c r="L1471" s="37"/>
      <c r="M1471" s="38"/>
      <c r="N1471" s="45"/>
      <c r="O1471" s="38"/>
    </row>
    <row r="1472" spans="3:15" ht="17" x14ac:dyDescent="0.4">
      <c r="C1472" s="28"/>
      <c r="D1472" s="24"/>
      <c r="K1472" s="26"/>
      <c r="L1472" s="37"/>
      <c r="M1472" s="38"/>
      <c r="N1472" s="45"/>
      <c r="O1472" s="38"/>
    </row>
    <row r="1473" spans="3:15" ht="17" x14ac:dyDescent="0.4">
      <c r="C1473" s="28"/>
      <c r="D1473" s="24"/>
      <c r="K1473" s="26"/>
      <c r="L1473" s="37"/>
      <c r="M1473" s="38"/>
      <c r="N1473" s="45"/>
      <c r="O1473" s="38"/>
    </row>
    <row r="1474" spans="3:15" ht="17" x14ac:dyDescent="0.4">
      <c r="C1474" s="28"/>
      <c r="D1474" s="24"/>
      <c r="K1474" s="26"/>
      <c r="L1474" s="37"/>
      <c r="M1474" s="38"/>
      <c r="N1474" s="45"/>
      <c r="O1474" s="38"/>
    </row>
    <row r="1475" spans="3:15" ht="17" x14ac:dyDescent="0.4">
      <c r="C1475" s="28"/>
      <c r="D1475" s="24"/>
      <c r="K1475" s="26"/>
      <c r="L1475" s="37"/>
      <c r="M1475" s="38"/>
      <c r="N1475" s="45"/>
      <c r="O1475" s="38"/>
    </row>
    <row r="1476" spans="3:15" ht="17" x14ac:dyDescent="0.4">
      <c r="C1476" s="28"/>
      <c r="D1476" s="24"/>
      <c r="K1476" s="26"/>
      <c r="L1476" s="37"/>
      <c r="M1476" s="38"/>
      <c r="N1476" s="45"/>
      <c r="O1476" s="38"/>
    </row>
    <row r="1477" spans="3:15" ht="17" x14ac:dyDescent="0.4">
      <c r="C1477" s="28"/>
      <c r="D1477" s="24"/>
      <c r="K1477" s="26"/>
      <c r="L1477" s="37"/>
      <c r="M1477" s="38"/>
      <c r="N1477" s="45"/>
      <c r="O1477" s="38"/>
    </row>
    <row r="1478" spans="3:15" ht="17" x14ac:dyDescent="0.4">
      <c r="C1478" s="28"/>
      <c r="D1478" s="24"/>
      <c r="K1478" s="26"/>
      <c r="L1478" s="37"/>
      <c r="M1478" s="38"/>
      <c r="N1478" s="45"/>
      <c r="O1478" s="38"/>
    </row>
    <row r="1479" spans="3:15" ht="17" x14ac:dyDescent="0.4">
      <c r="C1479" s="28"/>
      <c r="D1479" s="24"/>
      <c r="K1479" s="26"/>
      <c r="L1479" s="37"/>
      <c r="M1479" s="38"/>
      <c r="N1479" s="45"/>
      <c r="O1479" s="38"/>
    </row>
    <row r="1480" spans="3:15" ht="17" x14ac:dyDescent="0.4">
      <c r="C1480" s="28"/>
      <c r="D1480" s="24"/>
      <c r="K1480" s="26"/>
      <c r="L1480" s="37"/>
      <c r="M1480" s="38"/>
      <c r="N1480" s="45"/>
      <c r="O1480" s="38"/>
    </row>
    <row r="1481" spans="3:15" ht="17" x14ac:dyDescent="0.4">
      <c r="C1481" s="28"/>
      <c r="D1481" s="24"/>
      <c r="K1481" s="26"/>
      <c r="L1481" s="37"/>
      <c r="M1481" s="38"/>
      <c r="N1481" s="45"/>
      <c r="O1481" s="38"/>
    </row>
    <row r="1482" spans="3:15" ht="17" x14ac:dyDescent="0.4">
      <c r="C1482" s="28"/>
      <c r="D1482" s="24"/>
      <c r="K1482" s="26"/>
      <c r="L1482" s="37"/>
      <c r="M1482" s="38"/>
      <c r="N1482" s="45"/>
      <c r="O1482" s="38"/>
    </row>
    <row r="1483" spans="3:15" ht="17" x14ac:dyDescent="0.4">
      <c r="C1483" s="28"/>
      <c r="D1483" s="24"/>
      <c r="K1483" s="26"/>
      <c r="L1483" s="37"/>
      <c r="M1483" s="38"/>
      <c r="N1483" s="45"/>
      <c r="O1483" s="38"/>
    </row>
    <row r="1484" spans="3:15" ht="17" x14ac:dyDescent="0.4">
      <c r="C1484" s="28"/>
      <c r="D1484" s="24"/>
      <c r="K1484" s="26"/>
      <c r="L1484" s="37"/>
      <c r="M1484" s="38"/>
      <c r="N1484" s="45"/>
      <c r="O1484" s="38"/>
    </row>
    <row r="1485" spans="3:15" ht="17" x14ac:dyDescent="0.4">
      <c r="C1485" s="28"/>
      <c r="D1485" s="24"/>
      <c r="K1485" s="26"/>
      <c r="L1485" s="37"/>
      <c r="M1485" s="38"/>
      <c r="N1485" s="45"/>
      <c r="O1485" s="38"/>
    </row>
    <row r="1486" spans="3:15" ht="17" x14ac:dyDescent="0.4">
      <c r="C1486" s="28"/>
      <c r="D1486" s="24"/>
      <c r="K1486" s="26"/>
      <c r="L1486" s="37"/>
      <c r="M1486" s="38"/>
      <c r="N1486" s="45"/>
      <c r="O1486" s="38"/>
    </row>
    <row r="1487" spans="3:15" ht="17" x14ac:dyDescent="0.4">
      <c r="C1487" s="28"/>
      <c r="D1487" s="24"/>
      <c r="K1487" s="26"/>
      <c r="L1487" s="37"/>
      <c r="M1487" s="38"/>
      <c r="N1487" s="45"/>
      <c r="O1487" s="38"/>
    </row>
    <row r="1488" spans="3:15" ht="17" x14ac:dyDescent="0.4">
      <c r="C1488" s="28"/>
      <c r="D1488" s="24"/>
      <c r="K1488" s="26"/>
      <c r="L1488" s="37"/>
      <c r="M1488" s="38"/>
      <c r="N1488" s="45"/>
      <c r="O1488" s="38"/>
    </row>
    <row r="1489" spans="3:15" ht="17" x14ac:dyDescent="0.4">
      <c r="C1489" s="28"/>
      <c r="D1489" s="24"/>
      <c r="K1489" s="26"/>
      <c r="L1489" s="37"/>
      <c r="M1489" s="38"/>
      <c r="N1489" s="45"/>
      <c r="O1489" s="38"/>
    </row>
    <row r="1490" spans="3:15" ht="17" x14ac:dyDescent="0.4">
      <c r="C1490" s="28"/>
      <c r="D1490" s="24"/>
      <c r="K1490" s="26"/>
      <c r="L1490" s="37"/>
      <c r="M1490" s="38"/>
      <c r="N1490" s="45"/>
      <c r="O1490" s="38"/>
    </row>
    <row r="1491" spans="3:15" ht="17" x14ac:dyDescent="0.4">
      <c r="C1491" s="28"/>
      <c r="D1491" s="24"/>
      <c r="K1491" s="26"/>
      <c r="L1491" s="37"/>
      <c r="M1491" s="38"/>
      <c r="N1491" s="45"/>
      <c r="O1491" s="38"/>
    </row>
    <row r="1492" spans="3:15" ht="17" x14ac:dyDescent="0.4">
      <c r="C1492" s="28"/>
      <c r="D1492" s="24"/>
      <c r="K1492" s="26"/>
      <c r="L1492" s="37"/>
      <c r="M1492" s="38"/>
      <c r="N1492" s="45"/>
      <c r="O1492" s="38"/>
    </row>
    <row r="1493" spans="3:15" ht="17" x14ac:dyDescent="0.4">
      <c r="C1493" s="28"/>
      <c r="D1493" s="24"/>
      <c r="K1493" s="26"/>
      <c r="L1493" s="37"/>
      <c r="M1493" s="38"/>
      <c r="N1493" s="45"/>
      <c r="O1493" s="38"/>
    </row>
    <row r="1494" spans="3:15" ht="17" x14ac:dyDescent="0.4">
      <c r="C1494" s="28"/>
      <c r="D1494" s="23"/>
      <c r="K1494" s="26"/>
      <c r="L1494" s="37"/>
      <c r="M1494" s="38"/>
      <c r="N1494" s="45"/>
      <c r="O1494" s="38"/>
    </row>
    <row r="1495" spans="3:15" ht="17" x14ac:dyDescent="0.4">
      <c r="C1495" s="28"/>
      <c r="D1495" s="23"/>
      <c r="K1495" s="26"/>
      <c r="L1495" s="37"/>
      <c r="M1495" s="38"/>
      <c r="N1495" s="45"/>
      <c r="O1495" s="38"/>
    </row>
    <row r="1496" spans="3:15" ht="17" x14ac:dyDescent="0.4">
      <c r="C1496" s="28"/>
      <c r="D1496" s="23"/>
      <c r="K1496" s="26"/>
      <c r="L1496" s="37"/>
      <c r="M1496" s="38"/>
      <c r="N1496" s="45"/>
      <c r="O1496" s="38"/>
    </row>
    <row r="1497" spans="3:15" ht="17" x14ac:dyDescent="0.4">
      <c r="C1497" s="28"/>
      <c r="D1497" s="23"/>
      <c r="K1497" s="26"/>
      <c r="L1497" s="37"/>
      <c r="M1497" s="38"/>
      <c r="N1497" s="45"/>
      <c r="O1497" s="38"/>
    </row>
    <row r="1498" spans="3:15" ht="17" x14ac:dyDescent="0.4">
      <c r="C1498" s="28"/>
      <c r="D1498" s="23"/>
      <c r="K1498" s="26"/>
      <c r="L1498" s="37"/>
      <c r="M1498" s="38"/>
      <c r="N1498" s="45"/>
      <c r="O1498" s="38"/>
    </row>
    <row r="1499" spans="3:15" ht="17" x14ac:dyDescent="0.4">
      <c r="C1499" s="28"/>
      <c r="D1499" s="23"/>
      <c r="K1499" s="26"/>
      <c r="L1499" s="37"/>
      <c r="M1499" s="38"/>
      <c r="N1499" s="45"/>
      <c r="O1499" s="38"/>
    </row>
    <row r="1500" spans="3:15" ht="17" x14ac:dyDescent="0.4">
      <c r="C1500" s="28"/>
      <c r="D1500" s="23"/>
      <c r="K1500" s="26"/>
      <c r="L1500" s="37"/>
      <c r="M1500" s="38"/>
      <c r="N1500" s="45"/>
      <c r="O1500" s="38"/>
    </row>
    <row r="1501" spans="3:15" ht="17" x14ac:dyDescent="0.4">
      <c r="C1501" s="28"/>
      <c r="D1501" s="23"/>
      <c r="K1501" s="26"/>
      <c r="L1501" s="37"/>
      <c r="M1501" s="38"/>
      <c r="N1501" s="45"/>
      <c r="O1501" s="38"/>
    </row>
    <row r="1502" spans="3:15" ht="17" x14ac:dyDescent="0.4">
      <c r="C1502" s="28"/>
      <c r="D1502" s="23"/>
      <c r="K1502" s="26"/>
      <c r="L1502" s="37"/>
      <c r="M1502" s="38"/>
      <c r="N1502" s="45"/>
      <c r="O1502" s="38"/>
    </row>
    <row r="1503" spans="3:15" ht="17" x14ac:dyDescent="0.4">
      <c r="C1503" s="28"/>
      <c r="D1503" s="23"/>
      <c r="K1503" s="26"/>
      <c r="L1503" s="37"/>
      <c r="M1503" s="38"/>
      <c r="N1503" s="45"/>
      <c r="O1503" s="38"/>
    </row>
    <row r="1504" spans="3:15" ht="17" x14ac:dyDescent="0.4">
      <c r="C1504" s="28"/>
      <c r="D1504" s="23"/>
      <c r="K1504" s="26"/>
      <c r="L1504" s="37"/>
      <c r="M1504" s="38"/>
      <c r="N1504" s="45"/>
      <c r="O1504" s="38"/>
    </row>
    <row r="1505" spans="3:15" ht="17" x14ac:dyDescent="0.4">
      <c r="C1505" s="28"/>
      <c r="D1505" s="23"/>
      <c r="K1505" s="26"/>
      <c r="L1505" s="37"/>
      <c r="M1505" s="38"/>
      <c r="N1505" s="45"/>
      <c r="O1505" s="38"/>
    </row>
    <row r="1506" spans="3:15" ht="17" x14ac:dyDescent="0.4">
      <c r="C1506" s="28"/>
      <c r="D1506" s="23"/>
      <c r="K1506" s="26"/>
      <c r="L1506" s="37"/>
      <c r="M1506" s="38"/>
      <c r="N1506" s="45"/>
      <c r="O1506" s="38"/>
    </row>
    <row r="1507" spans="3:15" ht="17" x14ac:dyDescent="0.4">
      <c r="C1507" s="28"/>
      <c r="D1507" s="23"/>
      <c r="K1507" s="26"/>
      <c r="L1507" s="37"/>
      <c r="M1507" s="38"/>
      <c r="N1507" s="45"/>
      <c r="O1507" s="38"/>
    </row>
    <row r="1508" spans="3:15" ht="17" x14ac:dyDescent="0.4">
      <c r="C1508" s="28"/>
      <c r="D1508" s="23"/>
      <c r="K1508" s="26"/>
      <c r="L1508" s="37"/>
      <c r="M1508" s="38"/>
      <c r="N1508" s="45"/>
      <c r="O1508" s="38"/>
    </row>
    <row r="1509" spans="3:15" ht="17" x14ac:dyDescent="0.4">
      <c r="C1509" s="28"/>
      <c r="D1509" s="23"/>
      <c r="K1509" s="26"/>
      <c r="L1509" s="37"/>
      <c r="M1509" s="38"/>
      <c r="N1509" s="45"/>
      <c r="O1509" s="38"/>
    </row>
    <row r="1510" spans="3:15" ht="17" x14ac:dyDescent="0.4">
      <c r="C1510" s="28"/>
      <c r="D1510" s="23"/>
      <c r="K1510" s="26"/>
      <c r="L1510" s="37"/>
      <c r="M1510" s="38"/>
      <c r="N1510" s="45"/>
      <c r="O1510" s="38"/>
    </row>
    <row r="1511" spans="3:15" ht="17" x14ac:dyDescent="0.4">
      <c r="C1511" s="28"/>
      <c r="D1511" s="23"/>
      <c r="K1511" s="26"/>
      <c r="L1511" s="37"/>
      <c r="M1511" s="38"/>
      <c r="N1511" s="45"/>
      <c r="O1511" s="38"/>
    </row>
    <row r="1512" spans="3:15" ht="17" x14ac:dyDescent="0.4">
      <c r="C1512" s="28"/>
      <c r="D1512" s="23"/>
      <c r="K1512" s="26"/>
      <c r="L1512" s="37"/>
      <c r="M1512" s="38"/>
      <c r="N1512" s="45"/>
      <c r="O1512" s="38"/>
    </row>
    <row r="1513" spans="3:15" ht="17" x14ac:dyDescent="0.4">
      <c r="C1513" s="28"/>
      <c r="D1513" s="23"/>
      <c r="K1513" s="26"/>
      <c r="L1513" s="37"/>
      <c r="M1513" s="38"/>
      <c r="N1513" s="45"/>
      <c r="O1513" s="38"/>
    </row>
    <row r="1514" spans="3:15" ht="17" x14ac:dyDescent="0.4">
      <c r="C1514" s="28"/>
      <c r="D1514" s="23"/>
      <c r="K1514" s="26"/>
      <c r="L1514" s="37"/>
      <c r="M1514" s="38"/>
      <c r="N1514" s="45"/>
      <c r="O1514" s="38"/>
    </row>
    <row r="1515" spans="3:15" ht="17" x14ac:dyDescent="0.4">
      <c r="C1515" s="28"/>
      <c r="D1515" s="23"/>
      <c r="K1515" s="26"/>
      <c r="L1515" s="37"/>
      <c r="M1515" s="38"/>
      <c r="N1515" s="45"/>
      <c r="O1515" s="38"/>
    </row>
    <row r="1516" spans="3:15" ht="17" x14ac:dyDescent="0.4">
      <c r="C1516" s="28"/>
      <c r="D1516" s="23"/>
      <c r="K1516" s="26"/>
      <c r="L1516" s="37"/>
      <c r="M1516" s="38"/>
      <c r="N1516" s="45"/>
      <c r="O1516" s="38"/>
    </row>
    <row r="1517" spans="3:15" ht="17" x14ac:dyDescent="0.4">
      <c r="C1517" s="28"/>
      <c r="D1517" s="23"/>
      <c r="K1517" s="26"/>
      <c r="L1517" s="37"/>
      <c r="M1517" s="38"/>
      <c r="N1517" s="45"/>
      <c r="O1517" s="38"/>
    </row>
    <row r="1518" spans="3:15" ht="17" x14ac:dyDescent="0.4">
      <c r="C1518" s="28"/>
      <c r="D1518" s="23"/>
      <c r="K1518" s="26"/>
      <c r="L1518" s="37"/>
      <c r="M1518" s="38"/>
      <c r="N1518" s="45"/>
      <c r="O1518" s="38"/>
    </row>
    <row r="1519" spans="3:15" ht="17" x14ac:dyDescent="0.4">
      <c r="C1519" s="28"/>
      <c r="D1519" s="23"/>
      <c r="K1519" s="26"/>
      <c r="L1519" s="37"/>
      <c r="M1519" s="38"/>
      <c r="N1519" s="45"/>
      <c r="O1519" s="38"/>
    </row>
    <row r="1520" spans="3:15" ht="17" x14ac:dyDescent="0.4">
      <c r="C1520" s="28"/>
      <c r="D1520" s="23"/>
      <c r="K1520" s="26"/>
      <c r="L1520" s="37"/>
      <c r="M1520" s="38"/>
      <c r="N1520" s="45"/>
      <c r="O1520" s="38"/>
    </row>
    <row r="1521" spans="3:15" ht="17" x14ac:dyDescent="0.4">
      <c r="C1521" s="28"/>
      <c r="D1521" s="23"/>
      <c r="K1521" s="26"/>
      <c r="L1521" s="37"/>
      <c r="M1521" s="38"/>
      <c r="N1521" s="45"/>
      <c r="O1521" s="38"/>
    </row>
    <row r="1522" spans="3:15" ht="17" x14ac:dyDescent="0.4">
      <c r="C1522" s="28"/>
      <c r="D1522" s="24"/>
      <c r="K1522" s="26"/>
      <c r="L1522" s="37"/>
      <c r="M1522" s="38"/>
      <c r="N1522" s="45"/>
      <c r="O1522" s="38"/>
    </row>
    <row r="1523" spans="3:15" ht="17" x14ac:dyDescent="0.4">
      <c r="C1523" s="28"/>
      <c r="D1523" s="24"/>
      <c r="K1523" s="26"/>
      <c r="L1523" s="37"/>
      <c r="M1523" s="38"/>
      <c r="N1523" s="45"/>
      <c r="O1523" s="38"/>
    </row>
    <row r="1524" spans="3:15" ht="17" x14ac:dyDescent="0.4">
      <c r="C1524" s="28"/>
      <c r="D1524" s="24"/>
      <c r="K1524" s="26"/>
      <c r="L1524" s="37"/>
      <c r="M1524" s="38"/>
      <c r="N1524" s="45"/>
      <c r="O1524" s="38"/>
    </row>
    <row r="1525" spans="3:15" ht="17" x14ac:dyDescent="0.4">
      <c r="C1525" s="28"/>
      <c r="D1525" s="24"/>
      <c r="K1525" s="26"/>
      <c r="L1525" s="37"/>
      <c r="M1525" s="38"/>
      <c r="N1525" s="45"/>
      <c r="O1525" s="38"/>
    </row>
    <row r="1526" spans="3:15" ht="17" x14ac:dyDescent="0.4">
      <c r="C1526" s="28"/>
      <c r="D1526" s="24"/>
      <c r="K1526" s="26"/>
      <c r="L1526" s="37"/>
      <c r="M1526" s="38"/>
      <c r="N1526" s="45"/>
      <c r="O1526" s="38"/>
    </row>
    <row r="1527" spans="3:15" ht="17" x14ac:dyDescent="0.4">
      <c r="C1527" s="28"/>
      <c r="D1527" s="24"/>
      <c r="K1527" s="26"/>
      <c r="L1527" s="37"/>
      <c r="M1527" s="38"/>
      <c r="N1527" s="45"/>
      <c r="O1527" s="38"/>
    </row>
    <row r="1528" spans="3:15" ht="17" x14ac:dyDescent="0.4">
      <c r="C1528" s="28"/>
      <c r="D1528" s="24"/>
      <c r="K1528" s="26"/>
      <c r="L1528" s="37"/>
      <c r="M1528" s="38"/>
      <c r="N1528" s="45"/>
      <c r="O1528" s="38"/>
    </row>
    <row r="1529" spans="3:15" ht="17" x14ac:dyDescent="0.4">
      <c r="C1529" s="28"/>
      <c r="D1529" s="24"/>
      <c r="K1529" s="26"/>
      <c r="L1529" s="37"/>
      <c r="M1529" s="38"/>
      <c r="N1529" s="45"/>
      <c r="O1529" s="38"/>
    </row>
    <row r="1530" spans="3:15" ht="17" x14ac:dyDescent="0.4">
      <c r="C1530" s="28"/>
      <c r="D1530" s="24"/>
      <c r="K1530" s="26"/>
      <c r="L1530" s="37"/>
      <c r="M1530" s="38"/>
      <c r="N1530" s="45"/>
      <c r="O1530" s="38"/>
    </row>
    <row r="1531" spans="3:15" ht="17" x14ac:dyDescent="0.4">
      <c r="C1531" s="28"/>
      <c r="D1531" s="24"/>
      <c r="K1531" s="26"/>
      <c r="L1531" s="37"/>
      <c r="M1531" s="38"/>
      <c r="N1531" s="45"/>
      <c r="O1531" s="38"/>
    </row>
    <row r="1532" spans="3:15" ht="17" x14ac:dyDescent="0.4">
      <c r="C1532" s="28"/>
      <c r="D1532" s="24"/>
      <c r="K1532" s="26"/>
      <c r="L1532" s="37"/>
      <c r="M1532" s="38"/>
      <c r="N1532" s="45"/>
      <c r="O1532" s="38"/>
    </row>
    <row r="1533" spans="3:15" ht="17" x14ac:dyDescent="0.4">
      <c r="C1533" s="28"/>
      <c r="D1533" s="24"/>
      <c r="K1533" s="26"/>
      <c r="L1533" s="37"/>
      <c r="M1533" s="38"/>
      <c r="N1533" s="45"/>
      <c r="O1533" s="38"/>
    </row>
    <row r="1534" spans="3:15" ht="17" x14ac:dyDescent="0.4">
      <c r="C1534" s="28"/>
      <c r="D1534" s="24"/>
      <c r="K1534" s="26"/>
      <c r="L1534" s="37"/>
      <c r="M1534" s="38"/>
      <c r="N1534" s="45"/>
      <c r="O1534" s="38"/>
    </row>
    <row r="1535" spans="3:15" ht="17" x14ac:dyDescent="0.4">
      <c r="C1535" s="28"/>
      <c r="D1535" s="24"/>
      <c r="K1535" s="26"/>
      <c r="L1535" s="37"/>
      <c r="M1535" s="38"/>
      <c r="N1535" s="45"/>
      <c r="O1535" s="38"/>
    </row>
    <row r="1536" spans="3:15" ht="17" x14ac:dyDescent="0.4">
      <c r="C1536" s="28"/>
      <c r="D1536" s="24"/>
      <c r="K1536" s="26"/>
      <c r="L1536" s="37"/>
      <c r="M1536" s="38"/>
      <c r="N1536" s="45"/>
      <c r="O1536" s="38"/>
    </row>
    <row r="1537" spans="3:15" ht="17" x14ac:dyDescent="0.4">
      <c r="C1537" s="28"/>
      <c r="D1537" s="24"/>
      <c r="K1537" s="26"/>
      <c r="L1537" s="37"/>
      <c r="M1537" s="38"/>
      <c r="N1537" s="45"/>
      <c r="O1537" s="38"/>
    </row>
    <row r="1538" spans="3:15" ht="17" x14ac:dyDescent="0.4">
      <c r="C1538" s="28"/>
      <c r="D1538" s="24"/>
      <c r="K1538" s="26"/>
      <c r="L1538" s="37"/>
      <c r="M1538" s="38"/>
      <c r="N1538" s="45"/>
      <c r="O1538" s="38"/>
    </row>
    <row r="1539" spans="3:15" ht="17" x14ac:dyDescent="0.4">
      <c r="C1539" s="28"/>
      <c r="D1539" s="24"/>
      <c r="K1539" s="26"/>
      <c r="L1539" s="37"/>
      <c r="M1539" s="38"/>
      <c r="N1539" s="45"/>
      <c r="O1539" s="38"/>
    </row>
    <row r="1540" spans="3:15" ht="17" x14ac:dyDescent="0.4">
      <c r="C1540" s="28"/>
      <c r="D1540" s="24"/>
      <c r="K1540" s="26"/>
      <c r="L1540" s="37"/>
      <c r="M1540" s="38"/>
      <c r="N1540" s="45"/>
      <c r="O1540" s="38"/>
    </row>
    <row r="1541" spans="3:15" ht="17" x14ac:dyDescent="0.4">
      <c r="C1541" s="28"/>
      <c r="D1541" s="24"/>
      <c r="K1541" s="26"/>
      <c r="L1541" s="37"/>
      <c r="M1541" s="38"/>
      <c r="N1541" s="45"/>
      <c r="O1541" s="38"/>
    </row>
    <row r="1542" spans="3:15" ht="17" x14ac:dyDescent="0.4">
      <c r="C1542" s="28"/>
      <c r="D1542" s="24"/>
      <c r="K1542" s="26"/>
      <c r="L1542" s="37"/>
      <c r="M1542" s="38"/>
      <c r="N1542" s="45"/>
      <c r="O1542" s="38"/>
    </row>
    <row r="1543" spans="3:15" ht="17" x14ac:dyDescent="0.4">
      <c r="C1543" s="28"/>
      <c r="D1543" s="24"/>
      <c r="K1543" s="26"/>
      <c r="L1543" s="37"/>
      <c r="M1543" s="38"/>
      <c r="N1543" s="45"/>
      <c r="O1543" s="38"/>
    </row>
    <row r="1544" spans="3:15" ht="17" x14ac:dyDescent="0.4">
      <c r="C1544" s="28"/>
      <c r="D1544" s="24"/>
      <c r="K1544" s="26"/>
      <c r="L1544" s="37"/>
      <c r="M1544" s="38"/>
      <c r="N1544" s="45"/>
      <c r="O1544" s="38"/>
    </row>
    <row r="1545" spans="3:15" ht="17" x14ac:dyDescent="0.4">
      <c r="C1545" s="28"/>
      <c r="D1545" s="24"/>
      <c r="K1545" s="26"/>
      <c r="L1545" s="37"/>
      <c r="M1545" s="38"/>
      <c r="N1545" s="45"/>
      <c r="O1545" s="38"/>
    </row>
    <row r="1546" spans="3:15" ht="17" x14ac:dyDescent="0.4">
      <c r="C1546" s="28"/>
      <c r="D1546" s="24"/>
      <c r="K1546" s="26"/>
      <c r="L1546" s="37"/>
      <c r="M1546" s="38"/>
      <c r="N1546" s="45"/>
      <c r="O1546" s="38"/>
    </row>
    <row r="1547" spans="3:15" ht="17" x14ac:dyDescent="0.4">
      <c r="C1547" s="28"/>
      <c r="D1547" s="24"/>
      <c r="K1547" s="26"/>
      <c r="L1547" s="37"/>
      <c r="M1547" s="38"/>
      <c r="N1547" s="45"/>
      <c r="O1547" s="38"/>
    </row>
    <row r="1548" spans="3:15" ht="17" x14ac:dyDescent="0.4">
      <c r="C1548" s="28"/>
      <c r="D1548" s="24"/>
      <c r="K1548" s="26"/>
      <c r="L1548" s="37"/>
      <c r="M1548" s="38"/>
      <c r="N1548" s="45"/>
      <c r="O1548" s="38"/>
    </row>
    <row r="1549" spans="3:15" ht="17" x14ac:dyDescent="0.4">
      <c r="C1549" s="28"/>
      <c r="D1549" s="24"/>
      <c r="K1549" s="26"/>
      <c r="L1549" s="37"/>
      <c r="M1549" s="38"/>
      <c r="N1549" s="45"/>
      <c r="O1549" s="38"/>
    </row>
    <row r="1550" spans="3:15" ht="17" x14ac:dyDescent="0.4">
      <c r="C1550" s="28"/>
      <c r="D1550" s="24"/>
      <c r="K1550" s="26"/>
      <c r="L1550" s="37"/>
      <c r="M1550" s="38"/>
      <c r="N1550" s="45"/>
      <c r="O1550" s="38"/>
    </row>
    <row r="1551" spans="3:15" ht="17" x14ac:dyDescent="0.4">
      <c r="C1551" s="28"/>
      <c r="D1551" s="24"/>
      <c r="K1551" s="26"/>
      <c r="L1551" s="37"/>
      <c r="M1551" s="38"/>
      <c r="N1551" s="45"/>
      <c r="O1551" s="38"/>
    </row>
    <row r="1552" spans="3:15" ht="17" x14ac:dyDescent="0.4">
      <c r="C1552" s="28"/>
      <c r="D1552" s="24"/>
      <c r="K1552" s="26"/>
      <c r="L1552" s="37"/>
      <c r="M1552" s="38"/>
      <c r="N1552" s="45"/>
      <c r="O1552" s="38"/>
    </row>
    <row r="1553" spans="3:15" ht="17" x14ac:dyDescent="0.4">
      <c r="C1553" s="28"/>
      <c r="D1553" s="22"/>
      <c r="K1553" s="26"/>
      <c r="L1553" s="37"/>
      <c r="M1553" s="38"/>
      <c r="N1553" s="45"/>
      <c r="O1553" s="38"/>
    </row>
    <row r="1554" spans="3:15" ht="17" x14ac:dyDescent="0.4">
      <c r="C1554" s="28"/>
      <c r="D1554" s="22"/>
      <c r="K1554" s="26"/>
      <c r="L1554" s="37"/>
      <c r="M1554" s="38"/>
      <c r="N1554" s="45"/>
      <c r="O1554" s="38"/>
    </row>
    <row r="1555" spans="3:15" ht="17" x14ac:dyDescent="0.4">
      <c r="C1555" s="28"/>
      <c r="D1555" s="22"/>
      <c r="K1555" s="26"/>
      <c r="L1555" s="37"/>
      <c r="M1555" s="38"/>
      <c r="N1555" s="45"/>
      <c r="O1555" s="38"/>
    </row>
    <row r="1556" spans="3:15" ht="17" x14ac:dyDescent="0.4">
      <c r="C1556" s="28"/>
      <c r="D1556" s="22"/>
      <c r="K1556" s="26"/>
      <c r="L1556" s="37"/>
      <c r="M1556" s="38"/>
      <c r="N1556" s="45"/>
      <c r="O1556" s="38"/>
    </row>
    <row r="1557" spans="3:15" ht="17" x14ac:dyDescent="0.4">
      <c r="C1557" s="28"/>
      <c r="D1557" s="22"/>
      <c r="K1557" s="26"/>
      <c r="L1557" s="37"/>
      <c r="M1557" s="38"/>
      <c r="N1557" s="45"/>
      <c r="O1557" s="38"/>
    </row>
    <row r="1558" spans="3:15" ht="17" x14ac:dyDescent="0.4">
      <c r="C1558" s="28"/>
      <c r="D1558" s="22"/>
      <c r="K1558" s="26"/>
      <c r="L1558" s="37"/>
      <c r="M1558" s="38"/>
      <c r="N1558" s="45"/>
      <c r="O1558" s="38"/>
    </row>
    <row r="1559" spans="3:15" ht="17" x14ac:dyDescent="0.4">
      <c r="C1559" s="28"/>
      <c r="D1559" s="22"/>
      <c r="K1559" s="26"/>
      <c r="L1559" s="37"/>
      <c r="M1559" s="38"/>
      <c r="N1559" s="45"/>
      <c r="O1559" s="38"/>
    </row>
    <row r="1560" spans="3:15" ht="17" x14ac:dyDescent="0.4">
      <c r="C1560" s="28"/>
      <c r="D1560" s="22"/>
      <c r="K1560" s="26"/>
      <c r="L1560" s="37"/>
      <c r="M1560" s="38"/>
      <c r="N1560" s="45"/>
      <c r="O1560" s="38"/>
    </row>
    <row r="1561" spans="3:15" ht="17" x14ac:dyDescent="0.4">
      <c r="C1561" s="28"/>
      <c r="D1561" s="22"/>
      <c r="K1561" s="26"/>
      <c r="L1561" s="37"/>
      <c r="M1561" s="38"/>
      <c r="N1561" s="45"/>
      <c r="O1561" s="38"/>
    </row>
    <row r="1562" spans="3:15" ht="17" x14ac:dyDescent="0.4">
      <c r="C1562" s="28"/>
      <c r="D1562" s="22"/>
      <c r="K1562" s="26"/>
      <c r="L1562" s="37"/>
      <c r="M1562" s="38"/>
      <c r="N1562" s="45"/>
      <c r="O1562" s="38"/>
    </row>
    <row r="1563" spans="3:15" ht="17" x14ac:dyDescent="0.4">
      <c r="C1563" s="28"/>
      <c r="D1563" s="22"/>
      <c r="K1563" s="26"/>
      <c r="L1563" s="37"/>
      <c r="M1563" s="38"/>
      <c r="N1563" s="45"/>
      <c r="O1563" s="38"/>
    </row>
    <row r="1564" spans="3:15" ht="17" x14ac:dyDescent="0.4">
      <c r="C1564" s="28"/>
      <c r="D1564" s="22"/>
      <c r="K1564" s="26"/>
      <c r="L1564" s="37"/>
      <c r="M1564" s="38"/>
      <c r="N1564" s="45"/>
      <c r="O1564" s="38"/>
    </row>
    <row r="1565" spans="3:15" ht="17" x14ac:dyDescent="0.4">
      <c r="C1565" s="28"/>
      <c r="D1565" s="22"/>
      <c r="K1565" s="26"/>
      <c r="L1565" s="37"/>
      <c r="M1565" s="38"/>
      <c r="N1565" s="45"/>
      <c r="O1565" s="38"/>
    </row>
    <row r="1566" spans="3:15" ht="17" x14ac:dyDescent="0.4">
      <c r="C1566" s="28"/>
      <c r="D1566" s="22"/>
      <c r="K1566" s="26"/>
      <c r="L1566" s="37"/>
      <c r="M1566" s="38"/>
      <c r="N1566" s="45"/>
      <c r="O1566" s="38"/>
    </row>
    <row r="1567" spans="3:15" ht="17" x14ac:dyDescent="0.4">
      <c r="C1567" s="28"/>
      <c r="D1567" s="22"/>
      <c r="K1567" s="26"/>
      <c r="L1567" s="37"/>
      <c r="M1567" s="38"/>
      <c r="N1567" s="45"/>
      <c r="O1567" s="38"/>
    </row>
    <row r="1568" spans="3:15" ht="17" x14ac:dyDescent="0.4">
      <c r="C1568" s="28"/>
      <c r="D1568" s="22"/>
      <c r="K1568" s="26"/>
      <c r="L1568" s="37"/>
      <c r="M1568" s="38"/>
      <c r="N1568" s="45"/>
      <c r="O1568" s="38"/>
    </row>
    <row r="1569" spans="3:15" ht="17" x14ac:dyDescent="0.4">
      <c r="C1569" s="28"/>
      <c r="D1569" s="22"/>
      <c r="K1569" s="26"/>
      <c r="L1569" s="37"/>
      <c r="M1569" s="38"/>
      <c r="N1569" s="45"/>
      <c r="O1569" s="38"/>
    </row>
    <row r="1570" spans="3:15" ht="17" x14ac:dyDescent="0.4">
      <c r="C1570" s="28"/>
      <c r="D1570" s="22"/>
      <c r="K1570" s="26"/>
      <c r="L1570" s="37"/>
      <c r="M1570" s="38"/>
      <c r="N1570" s="45"/>
      <c r="O1570" s="38"/>
    </row>
    <row r="1571" spans="3:15" ht="17" x14ac:dyDescent="0.4">
      <c r="C1571" s="28"/>
      <c r="D1571" s="22"/>
      <c r="K1571" s="26"/>
      <c r="L1571" s="37"/>
      <c r="M1571" s="38"/>
      <c r="N1571" s="45"/>
      <c r="O1571" s="38"/>
    </row>
    <row r="1572" spans="3:15" ht="17" x14ac:dyDescent="0.4">
      <c r="C1572" s="28"/>
      <c r="D1572" s="22"/>
      <c r="K1572" s="26"/>
      <c r="L1572" s="37"/>
      <c r="M1572" s="38"/>
      <c r="N1572" s="45"/>
      <c r="O1572" s="38"/>
    </row>
    <row r="1573" spans="3:15" ht="17" x14ac:dyDescent="0.4">
      <c r="C1573" s="28"/>
      <c r="D1573" s="22"/>
      <c r="K1573" s="26"/>
      <c r="L1573" s="37"/>
      <c r="M1573" s="38"/>
      <c r="N1573" s="45"/>
      <c r="O1573" s="38"/>
    </row>
    <row r="1574" spans="3:15" ht="17" x14ac:dyDescent="0.4">
      <c r="C1574" s="28"/>
      <c r="D1574" s="22"/>
      <c r="K1574" s="26"/>
      <c r="L1574" s="37"/>
      <c r="M1574" s="38"/>
      <c r="N1574" s="45"/>
      <c r="O1574" s="38"/>
    </row>
    <row r="1575" spans="3:15" ht="17" x14ac:dyDescent="0.4">
      <c r="C1575" s="28"/>
      <c r="D1575" s="22"/>
      <c r="K1575" s="26"/>
      <c r="L1575" s="37"/>
      <c r="M1575" s="38"/>
      <c r="N1575" s="45"/>
      <c r="O1575" s="38"/>
    </row>
    <row r="1576" spans="3:15" ht="17" x14ac:dyDescent="0.4">
      <c r="C1576" s="28"/>
      <c r="D1576" s="22"/>
      <c r="K1576" s="26"/>
      <c r="L1576" s="37"/>
      <c r="M1576" s="38"/>
      <c r="N1576" s="45"/>
      <c r="O1576" s="38"/>
    </row>
    <row r="1577" spans="3:15" ht="17" x14ac:dyDescent="0.4">
      <c r="C1577" s="28"/>
      <c r="D1577" s="22"/>
      <c r="K1577" s="26"/>
      <c r="L1577" s="37"/>
      <c r="M1577" s="38"/>
      <c r="N1577" s="45"/>
      <c r="O1577" s="38"/>
    </row>
    <row r="1578" spans="3:15" ht="17" x14ac:dyDescent="0.4">
      <c r="C1578" s="28"/>
      <c r="D1578" s="22"/>
      <c r="K1578" s="26"/>
      <c r="L1578" s="37"/>
      <c r="M1578" s="38"/>
      <c r="N1578" s="45"/>
      <c r="O1578" s="38"/>
    </row>
    <row r="1579" spans="3:15" ht="17" x14ac:dyDescent="0.4">
      <c r="C1579" s="28"/>
      <c r="D1579" s="22"/>
      <c r="K1579" s="26"/>
      <c r="L1579" s="37"/>
      <c r="M1579" s="38"/>
      <c r="N1579" s="45"/>
      <c r="O1579" s="38"/>
    </row>
    <row r="1580" spans="3:15" ht="17" x14ac:dyDescent="0.4">
      <c r="C1580" s="28"/>
      <c r="D1580" s="22"/>
      <c r="K1580" s="26"/>
      <c r="L1580" s="37"/>
      <c r="M1580" s="38"/>
      <c r="N1580" s="45"/>
      <c r="O1580" s="38"/>
    </row>
    <row r="1581" spans="3:15" ht="17" x14ac:dyDescent="0.4">
      <c r="C1581" s="28"/>
      <c r="D1581" s="22"/>
      <c r="K1581" s="26"/>
      <c r="L1581" s="37"/>
      <c r="M1581" s="38"/>
      <c r="N1581" s="45"/>
      <c r="O1581" s="38"/>
    </row>
    <row r="1582" spans="3:15" ht="17" x14ac:dyDescent="0.4">
      <c r="C1582" s="28"/>
      <c r="D1582" s="22"/>
      <c r="K1582" s="26"/>
      <c r="L1582" s="37"/>
      <c r="M1582" s="38"/>
      <c r="N1582" s="45"/>
      <c r="O1582" s="38"/>
    </row>
    <row r="1583" spans="3:15" ht="17" x14ac:dyDescent="0.4">
      <c r="C1583" s="28"/>
      <c r="D1583" s="22"/>
      <c r="K1583" s="26"/>
      <c r="L1583" s="37"/>
      <c r="M1583" s="38"/>
      <c r="N1583" s="45"/>
      <c r="O1583" s="38"/>
    </row>
    <row r="1584" spans="3:15" ht="17" x14ac:dyDescent="0.4">
      <c r="C1584" s="28"/>
      <c r="D1584" s="22"/>
      <c r="K1584" s="26"/>
      <c r="L1584" s="37"/>
      <c r="M1584" s="38"/>
      <c r="N1584" s="45"/>
      <c r="O1584" s="38"/>
    </row>
    <row r="1585" spans="3:15" ht="17" x14ac:dyDescent="0.4">
      <c r="C1585" s="28"/>
      <c r="D1585" s="22"/>
      <c r="K1585" s="26"/>
      <c r="L1585" s="37"/>
      <c r="M1585" s="38"/>
      <c r="N1585" s="45"/>
      <c r="O1585" s="38"/>
    </row>
    <row r="1586" spans="3:15" ht="17" x14ac:dyDescent="0.4">
      <c r="C1586" s="28"/>
      <c r="D1586" s="22"/>
      <c r="K1586" s="26"/>
      <c r="L1586" s="37"/>
      <c r="M1586" s="38"/>
      <c r="N1586" s="45"/>
      <c r="O1586" s="38"/>
    </row>
    <row r="1587" spans="3:15" ht="17" x14ac:dyDescent="0.4">
      <c r="C1587" s="28"/>
      <c r="D1587" s="22"/>
      <c r="K1587" s="26"/>
      <c r="L1587" s="37"/>
      <c r="M1587" s="38"/>
      <c r="N1587" s="45"/>
      <c r="O1587" s="38"/>
    </row>
    <row r="1588" spans="3:15" ht="17" x14ac:dyDescent="0.4">
      <c r="C1588" s="28"/>
      <c r="D1588" s="22"/>
      <c r="K1588" s="26"/>
      <c r="L1588" s="37"/>
      <c r="M1588" s="38"/>
      <c r="N1588" s="45"/>
      <c r="O1588" s="38"/>
    </row>
    <row r="1589" spans="3:15" ht="17" x14ac:dyDescent="0.4">
      <c r="C1589" s="28"/>
      <c r="D1589" s="22"/>
      <c r="K1589" s="26"/>
      <c r="L1589" s="37"/>
      <c r="M1589" s="38"/>
      <c r="N1589" s="45"/>
      <c r="O1589" s="38"/>
    </row>
    <row r="1590" spans="3:15" ht="17" x14ac:dyDescent="0.4">
      <c r="C1590" s="28"/>
      <c r="D1590" s="22"/>
      <c r="K1590" s="26"/>
      <c r="L1590" s="37"/>
      <c r="M1590" s="38"/>
      <c r="N1590" s="45"/>
      <c r="O1590" s="38"/>
    </row>
    <row r="1591" spans="3:15" ht="17" x14ac:dyDescent="0.4">
      <c r="C1591" s="28"/>
      <c r="D1591" s="22"/>
      <c r="K1591" s="26"/>
      <c r="L1591" s="37"/>
      <c r="M1591" s="38"/>
      <c r="N1591" s="45"/>
      <c r="O1591" s="38"/>
    </row>
    <row r="1592" spans="3:15" ht="17" x14ac:dyDescent="0.4">
      <c r="C1592" s="28"/>
      <c r="D1592" s="22"/>
      <c r="K1592" s="26"/>
      <c r="L1592" s="37"/>
      <c r="M1592" s="38"/>
      <c r="N1592" s="45"/>
      <c r="O1592" s="38"/>
    </row>
    <row r="1593" spans="3:15" ht="17" x14ac:dyDescent="0.4">
      <c r="C1593" s="28"/>
      <c r="D1593" s="22"/>
      <c r="K1593" s="26"/>
      <c r="L1593" s="37"/>
      <c r="M1593" s="38"/>
      <c r="N1593" s="45"/>
      <c r="O1593" s="38"/>
    </row>
    <row r="1594" spans="3:15" ht="17" x14ac:dyDescent="0.4">
      <c r="C1594" s="28"/>
      <c r="D1594" s="22"/>
      <c r="K1594" s="26"/>
      <c r="L1594" s="37"/>
      <c r="M1594" s="38"/>
      <c r="N1594" s="45"/>
      <c r="O1594" s="38"/>
    </row>
    <row r="1595" spans="3:15" ht="17" x14ac:dyDescent="0.4">
      <c r="C1595" s="28"/>
      <c r="D1595" s="22"/>
      <c r="K1595" s="26"/>
      <c r="L1595" s="37"/>
      <c r="M1595" s="38"/>
      <c r="N1595" s="45"/>
      <c r="O1595" s="38"/>
    </row>
    <row r="1596" spans="3:15" ht="17" x14ac:dyDescent="0.4">
      <c r="C1596" s="28"/>
      <c r="D1596" s="22"/>
      <c r="K1596" s="26"/>
      <c r="L1596" s="37"/>
      <c r="M1596" s="38"/>
      <c r="N1596" s="45"/>
      <c r="O1596" s="38"/>
    </row>
    <row r="1597" spans="3:15" ht="17" x14ac:dyDescent="0.4">
      <c r="C1597" s="28"/>
      <c r="D1597" s="22"/>
      <c r="K1597" s="26"/>
      <c r="L1597" s="37"/>
      <c r="M1597" s="38"/>
      <c r="N1597" s="45"/>
      <c r="O1597" s="38"/>
    </row>
    <row r="1598" spans="3:15" ht="17" x14ac:dyDescent="0.4">
      <c r="C1598" s="28"/>
      <c r="D1598" s="22"/>
      <c r="K1598" s="26"/>
      <c r="L1598" s="37"/>
      <c r="M1598" s="38"/>
      <c r="N1598" s="45"/>
      <c r="O1598" s="38"/>
    </row>
    <row r="1599" spans="3:15" ht="17" x14ac:dyDescent="0.4">
      <c r="C1599" s="28"/>
      <c r="D1599" s="22"/>
      <c r="K1599" s="26"/>
      <c r="L1599" s="37"/>
      <c r="M1599" s="38"/>
      <c r="N1599" s="45"/>
      <c r="O1599" s="38"/>
    </row>
    <row r="1600" spans="3:15" ht="17" x14ac:dyDescent="0.4">
      <c r="C1600" s="28"/>
      <c r="D1600" s="22"/>
      <c r="K1600" s="26"/>
      <c r="L1600" s="37"/>
      <c r="M1600" s="38"/>
      <c r="N1600" s="45"/>
      <c r="O1600" s="38"/>
    </row>
    <row r="1601" spans="3:15" ht="17" x14ac:dyDescent="0.4">
      <c r="C1601" s="28"/>
      <c r="D1601" s="22"/>
      <c r="K1601" s="26"/>
      <c r="L1601" s="37"/>
      <c r="M1601" s="38"/>
      <c r="N1601" s="45"/>
      <c r="O1601" s="38"/>
    </row>
    <row r="1602" spans="3:15" ht="17" x14ac:dyDescent="0.4">
      <c r="C1602" s="28"/>
      <c r="D1602" s="22"/>
      <c r="K1602" s="26"/>
      <c r="L1602" s="37"/>
      <c r="M1602" s="38"/>
      <c r="N1602" s="45"/>
      <c r="O1602" s="38"/>
    </row>
    <row r="1603" spans="3:15" ht="17" x14ac:dyDescent="0.4">
      <c r="C1603" s="28"/>
      <c r="D1603" s="22"/>
      <c r="K1603" s="26"/>
      <c r="L1603" s="37"/>
      <c r="M1603" s="38"/>
      <c r="N1603" s="45"/>
      <c r="O1603" s="38"/>
    </row>
    <row r="1604" spans="3:15" ht="17" x14ac:dyDescent="0.4">
      <c r="C1604" s="28"/>
      <c r="D1604" s="22"/>
      <c r="K1604" s="26"/>
      <c r="L1604" s="37"/>
      <c r="M1604" s="38"/>
      <c r="N1604" s="45"/>
      <c r="O1604" s="38"/>
    </row>
    <row r="1605" spans="3:15" ht="17" x14ac:dyDescent="0.4">
      <c r="C1605" s="28"/>
      <c r="D1605" s="22"/>
      <c r="K1605" s="26"/>
      <c r="L1605" s="37"/>
      <c r="M1605" s="38"/>
      <c r="N1605" s="45"/>
      <c r="O1605" s="38"/>
    </row>
    <row r="1606" spans="3:15" ht="17" x14ac:dyDescent="0.4">
      <c r="C1606" s="28"/>
      <c r="D1606" s="22"/>
      <c r="K1606" s="26"/>
      <c r="L1606" s="37"/>
      <c r="M1606" s="38"/>
      <c r="N1606" s="45"/>
      <c r="O1606" s="38"/>
    </row>
    <row r="1607" spans="3:15" ht="17" x14ac:dyDescent="0.4">
      <c r="C1607" s="28"/>
      <c r="D1607" s="22"/>
      <c r="K1607" s="26"/>
      <c r="L1607" s="37"/>
      <c r="M1607" s="38"/>
      <c r="N1607" s="45"/>
      <c r="O1607" s="38"/>
    </row>
    <row r="1608" spans="3:15" ht="17" x14ac:dyDescent="0.4">
      <c r="C1608" s="28"/>
      <c r="D1608" s="22"/>
      <c r="K1608" s="26"/>
      <c r="L1608" s="37"/>
      <c r="M1608" s="38"/>
      <c r="N1608" s="45"/>
      <c r="O1608" s="38"/>
    </row>
    <row r="1609" spans="3:15" ht="17" x14ac:dyDescent="0.4">
      <c r="C1609" s="28"/>
      <c r="D1609" s="22"/>
      <c r="K1609" s="26"/>
      <c r="L1609" s="37"/>
      <c r="M1609" s="38"/>
      <c r="N1609" s="45"/>
      <c r="O1609" s="38"/>
    </row>
    <row r="1610" spans="3:15" ht="17" x14ac:dyDescent="0.4">
      <c r="C1610" s="28"/>
      <c r="D1610" s="22"/>
      <c r="K1610" s="26"/>
      <c r="L1610" s="37"/>
      <c r="M1610" s="38"/>
      <c r="N1610" s="45"/>
      <c r="O1610" s="38"/>
    </row>
    <row r="1611" spans="3:15" ht="17" x14ac:dyDescent="0.4">
      <c r="C1611" s="28"/>
      <c r="D1611" s="22"/>
      <c r="K1611" s="26"/>
      <c r="L1611" s="37"/>
      <c r="M1611" s="38"/>
      <c r="N1611" s="45"/>
      <c r="O1611" s="38"/>
    </row>
    <row r="1612" spans="3:15" ht="17" x14ac:dyDescent="0.4">
      <c r="C1612" s="28"/>
      <c r="D1612" s="22"/>
      <c r="K1612" s="26"/>
      <c r="L1612" s="37"/>
      <c r="M1612" s="38"/>
      <c r="N1612" s="45"/>
      <c r="O1612" s="38"/>
    </row>
    <row r="1613" spans="3:15" ht="17" x14ac:dyDescent="0.4">
      <c r="C1613" s="28"/>
      <c r="D1613" s="22"/>
      <c r="K1613" s="26"/>
      <c r="L1613" s="37"/>
      <c r="M1613" s="38"/>
      <c r="N1613" s="45"/>
      <c r="O1613" s="38"/>
    </row>
    <row r="1614" spans="3:15" ht="17" x14ac:dyDescent="0.4">
      <c r="C1614" s="28"/>
      <c r="D1614" s="22"/>
      <c r="K1614" s="26"/>
      <c r="L1614" s="37"/>
      <c r="M1614" s="38"/>
      <c r="N1614" s="45"/>
      <c r="O1614" s="38"/>
    </row>
    <row r="1615" spans="3:15" ht="17" x14ac:dyDescent="0.4">
      <c r="C1615" s="28"/>
      <c r="D1615" s="22"/>
      <c r="K1615" s="26"/>
      <c r="L1615" s="37"/>
      <c r="M1615" s="38"/>
      <c r="N1615" s="45"/>
      <c r="O1615" s="38"/>
    </row>
    <row r="1616" spans="3:15" ht="17" x14ac:dyDescent="0.4">
      <c r="C1616" s="28"/>
      <c r="D1616" s="22"/>
      <c r="K1616" s="26"/>
      <c r="L1616" s="37"/>
      <c r="M1616" s="38"/>
      <c r="N1616" s="45"/>
      <c r="O1616" s="38"/>
    </row>
    <row r="1617" spans="3:15" ht="17" x14ac:dyDescent="0.4">
      <c r="C1617" s="28"/>
      <c r="D1617" s="22"/>
      <c r="K1617" s="26"/>
      <c r="L1617" s="37"/>
      <c r="M1617" s="38"/>
      <c r="N1617" s="45"/>
      <c r="O1617" s="38"/>
    </row>
    <row r="1618" spans="3:15" ht="17" x14ac:dyDescent="0.4">
      <c r="C1618" s="28"/>
      <c r="D1618" s="22"/>
      <c r="K1618" s="26"/>
      <c r="L1618" s="37"/>
      <c r="M1618" s="38"/>
      <c r="N1618" s="45"/>
      <c r="O1618" s="38"/>
    </row>
    <row r="1619" spans="3:15" ht="17" x14ac:dyDescent="0.4">
      <c r="C1619" s="28"/>
      <c r="D1619" s="22"/>
      <c r="K1619" s="26"/>
      <c r="L1619" s="37"/>
      <c r="M1619" s="38"/>
      <c r="N1619" s="45"/>
      <c r="O1619" s="38"/>
    </row>
    <row r="1620" spans="3:15" ht="17" x14ac:dyDescent="0.4">
      <c r="C1620" s="28"/>
      <c r="D1620" s="22"/>
      <c r="K1620" s="26"/>
      <c r="L1620" s="37"/>
      <c r="M1620" s="38"/>
      <c r="N1620" s="45"/>
      <c r="O1620" s="38"/>
    </row>
    <row r="1621" spans="3:15" ht="17" x14ac:dyDescent="0.4">
      <c r="C1621" s="28"/>
      <c r="D1621" s="22"/>
      <c r="K1621" s="26"/>
      <c r="L1621" s="37"/>
      <c r="M1621" s="38"/>
      <c r="N1621" s="45"/>
      <c r="O1621" s="38"/>
    </row>
    <row r="1622" spans="3:15" ht="17" x14ac:dyDescent="0.4">
      <c r="C1622" s="28"/>
      <c r="D1622" s="22"/>
      <c r="K1622" s="26"/>
      <c r="L1622" s="37"/>
      <c r="M1622" s="38"/>
      <c r="N1622" s="45"/>
      <c r="O1622" s="38"/>
    </row>
    <row r="1623" spans="3:15" ht="17" x14ac:dyDescent="0.4">
      <c r="C1623" s="28"/>
      <c r="D1623" s="22"/>
      <c r="K1623" s="26"/>
      <c r="L1623" s="37"/>
      <c r="M1623" s="38"/>
      <c r="N1623" s="45"/>
      <c r="O1623" s="38"/>
    </row>
    <row r="1624" spans="3:15" ht="17" x14ac:dyDescent="0.4">
      <c r="C1624" s="28"/>
      <c r="D1624" s="22"/>
      <c r="K1624" s="26"/>
      <c r="L1624" s="37"/>
      <c r="M1624" s="38"/>
      <c r="N1624" s="45"/>
      <c r="O1624" s="38"/>
    </row>
    <row r="1625" spans="3:15" ht="17" x14ac:dyDescent="0.4">
      <c r="C1625" s="28"/>
      <c r="D1625" s="22"/>
      <c r="K1625" s="26"/>
      <c r="L1625" s="37"/>
      <c r="M1625" s="38"/>
      <c r="N1625" s="45"/>
      <c r="O1625" s="38"/>
    </row>
    <row r="1626" spans="3:15" ht="17" x14ac:dyDescent="0.4">
      <c r="C1626" s="28"/>
      <c r="D1626" s="22"/>
      <c r="K1626" s="26"/>
      <c r="L1626" s="37"/>
      <c r="M1626" s="38"/>
      <c r="N1626" s="45"/>
      <c r="O1626" s="38"/>
    </row>
    <row r="1627" spans="3:15" ht="17" x14ac:dyDescent="0.4">
      <c r="C1627" s="28"/>
      <c r="D1627" s="22"/>
      <c r="K1627" s="26"/>
      <c r="L1627" s="37"/>
      <c r="M1627" s="38"/>
      <c r="N1627" s="45"/>
      <c r="O1627" s="38"/>
    </row>
    <row r="1628" spans="3:15" ht="17" x14ac:dyDescent="0.4">
      <c r="C1628" s="28"/>
      <c r="D1628" s="22"/>
      <c r="K1628" s="26"/>
      <c r="L1628" s="37"/>
      <c r="M1628" s="38"/>
      <c r="N1628" s="45"/>
      <c r="O1628" s="38"/>
    </row>
    <row r="1629" spans="3:15" ht="17" x14ac:dyDescent="0.4">
      <c r="C1629" s="28"/>
      <c r="D1629" s="22"/>
      <c r="K1629" s="26"/>
      <c r="L1629" s="37"/>
      <c r="M1629" s="38"/>
      <c r="N1629" s="45"/>
      <c r="O1629" s="38"/>
    </row>
    <row r="1630" spans="3:15" ht="17" x14ac:dyDescent="0.4">
      <c r="C1630" s="28"/>
      <c r="D1630" s="22"/>
      <c r="K1630" s="26"/>
      <c r="L1630" s="37"/>
      <c r="M1630" s="38"/>
      <c r="N1630" s="45"/>
      <c r="O1630" s="38"/>
    </row>
    <row r="1631" spans="3:15" ht="17" x14ac:dyDescent="0.4">
      <c r="C1631" s="28"/>
      <c r="D1631" s="22"/>
      <c r="K1631" s="26"/>
      <c r="L1631" s="37"/>
      <c r="M1631" s="38"/>
      <c r="N1631" s="45"/>
      <c r="O1631" s="38"/>
    </row>
    <row r="1632" spans="3:15" ht="17" x14ac:dyDescent="0.4">
      <c r="C1632" s="28"/>
      <c r="D1632" s="22"/>
      <c r="K1632" s="26"/>
      <c r="L1632" s="37"/>
      <c r="M1632" s="38"/>
      <c r="N1632" s="45"/>
      <c r="O1632" s="38"/>
    </row>
    <row r="1633" spans="3:15" ht="17" x14ac:dyDescent="0.4">
      <c r="C1633" s="28"/>
      <c r="D1633" s="22"/>
      <c r="K1633" s="26"/>
      <c r="L1633" s="37"/>
      <c r="M1633" s="38"/>
      <c r="N1633" s="45"/>
      <c r="O1633" s="38"/>
    </row>
    <row r="1634" spans="3:15" ht="17" x14ac:dyDescent="0.4">
      <c r="C1634" s="28"/>
      <c r="D1634" s="22"/>
      <c r="K1634" s="26"/>
      <c r="L1634" s="37"/>
      <c r="M1634" s="38"/>
      <c r="N1634" s="45"/>
      <c r="O1634" s="38"/>
    </row>
    <row r="1635" spans="3:15" ht="17" x14ac:dyDescent="0.4">
      <c r="C1635" s="28"/>
      <c r="D1635" s="22"/>
      <c r="K1635" s="26"/>
      <c r="L1635" s="37"/>
      <c r="M1635" s="38"/>
      <c r="N1635" s="45"/>
      <c r="O1635" s="38"/>
    </row>
    <row r="1636" spans="3:15" ht="17" x14ac:dyDescent="0.4">
      <c r="C1636" s="28"/>
      <c r="D1636" s="22"/>
      <c r="K1636" s="26"/>
      <c r="L1636" s="37"/>
      <c r="M1636" s="38"/>
      <c r="N1636" s="45"/>
      <c r="O1636" s="38"/>
    </row>
    <row r="1637" spans="3:15" ht="17" x14ac:dyDescent="0.4">
      <c r="C1637" s="28"/>
      <c r="D1637" s="22"/>
      <c r="K1637" s="26"/>
      <c r="L1637" s="37"/>
      <c r="M1637" s="38"/>
      <c r="N1637" s="45"/>
      <c r="O1637" s="38"/>
    </row>
    <row r="1638" spans="3:15" ht="17" x14ac:dyDescent="0.4">
      <c r="C1638" s="28"/>
      <c r="D1638" s="22"/>
      <c r="K1638" s="26"/>
      <c r="L1638" s="37"/>
      <c r="M1638" s="38"/>
      <c r="N1638" s="45"/>
      <c r="O1638" s="38"/>
    </row>
    <row r="1639" spans="3:15" ht="17" x14ac:dyDescent="0.4">
      <c r="C1639" s="28"/>
      <c r="D1639" s="22"/>
      <c r="K1639" s="26"/>
      <c r="L1639" s="37"/>
      <c r="M1639" s="38"/>
      <c r="N1639" s="45"/>
      <c r="O1639" s="38"/>
    </row>
    <row r="1640" spans="3:15" ht="17" x14ac:dyDescent="0.4">
      <c r="C1640" s="28"/>
      <c r="D1640" s="22"/>
      <c r="K1640" s="26"/>
      <c r="L1640" s="37"/>
      <c r="M1640" s="38"/>
      <c r="N1640" s="45"/>
      <c r="O1640" s="38"/>
    </row>
    <row r="1641" spans="3:15" ht="17" x14ac:dyDescent="0.4">
      <c r="C1641" s="28"/>
      <c r="D1641" s="22"/>
      <c r="K1641" s="26"/>
      <c r="L1641" s="37"/>
      <c r="M1641" s="38"/>
      <c r="N1641" s="45"/>
      <c r="O1641" s="38"/>
    </row>
    <row r="1642" spans="3:15" ht="17" x14ac:dyDescent="0.4">
      <c r="C1642" s="28"/>
      <c r="D1642" s="22"/>
      <c r="K1642" s="26"/>
      <c r="L1642" s="37"/>
      <c r="M1642" s="38"/>
      <c r="N1642" s="45"/>
      <c r="O1642" s="38"/>
    </row>
    <row r="1643" spans="3:15" ht="17" x14ac:dyDescent="0.4">
      <c r="C1643" s="28"/>
      <c r="D1643" s="22"/>
      <c r="K1643" s="26"/>
      <c r="L1643" s="37"/>
      <c r="M1643" s="38"/>
      <c r="N1643" s="45"/>
      <c r="O1643" s="38"/>
    </row>
    <row r="1644" spans="3:15" ht="17" x14ac:dyDescent="0.4">
      <c r="C1644" s="28"/>
      <c r="D1644" s="22"/>
      <c r="K1644" s="26"/>
      <c r="L1644" s="37"/>
      <c r="M1644" s="38"/>
      <c r="N1644" s="45"/>
      <c r="O1644" s="38"/>
    </row>
    <row r="1645" spans="3:15" ht="17" x14ac:dyDescent="0.4">
      <c r="C1645" s="28"/>
      <c r="D1645" s="22"/>
      <c r="K1645" s="26"/>
      <c r="L1645" s="37"/>
      <c r="M1645" s="38"/>
      <c r="N1645" s="45"/>
      <c r="O1645" s="38"/>
    </row>
    <row r="1646" spans="3:15" ht="17" x14ac:dyDescent="0.4">
      <c r="C1646" s="28"/>
      <c r="D1646" s="22"/>
      <c r="K1646" s="26"/>
      <c r="L1646" s="37"/>
      <c r="M1646" s="38"/>
      <c r="N1646" s="45"/>
      <c r="O1646" s="38"/>
    </row>
    <row r="1647" spans="3:15" ht="17" x14ac:dyDescent="0.4">
      <c r="C1647" s="28"/>
      <c r="D1647" s="22"/>
      <c r="K1647" s="26"/>
      <c r="L1647" s="37"/>
      <c r="M1647" s="38"/>
      <c r="N1647" s="45"/>
      <c r="O1647" s="38"/>
    </row>
    <row r="1648" spans="3:15" ht="17" x14ac:dyDescent="0.4">
      <c r="C1648" s="28"/>
      <c r="D1648" s="22"/>
      <c r="K1648" s="26"/>
      <c r="L1648" s="37"/>
      <c r="M1648" s="38"/>
      <c r="N1648" s="45"/>
      <c r="O1648" s="38"/>
    </row>
    <row r="1649" spans="3:15" ht="17" x14ac:dyDescent="0.4">
      <c r="C1649" s="28"/>
      <c r="D1649" s="22"/>
      <c r="K1649" s="26"/>
      <c r="L1649" s="37"/>
      <c r="M1649" s="38"/>
      <c r="N1649" s="45"/>
      <c r="O1649" s="38"/>
    </row>
    <row r="1650" spans="3:15" ht="17" x14ac:dyDescent="0.4">
      <c r="C1650" s="28"/>
      <c r="D1650" s="22"/>
      <c r="K1650" s="26"/>
      <c r="L1650" s="37"/>
      <c r="M1650" s="38"/>
      <c r="N1650" s="45"/>
      <c r="O1650" s="38"/>
    </row>
    <row r="1651" spans="3:15" ht="17" x14ac:dyDescent="0.4">
      <c r="C1651" s="28"/>
      <c r="D1651" s="22"/>
      <c r="K1651" s="26"/>
      <c r="L1651" s="37"/>
      <c r="M1651" s="38"/>
      <c r="N1651" s="45"/>
      <c r="O1651" s="38"/>
    </row>
    <row r="1652" spans="3:15" ht="17" x14ac:dyDescent="0.4">
      <c r="C1652" s="28"/>
      <c r="D1652" s="22"/>
      <c r="K1652" s="26"/>
      <c r="L1652" s="37"/>
      <c r="M1652" s="38"/>
      <c r="N1652" s="45"/>
      <c r="O1652" s="38"/>
    </row>
    <row r="1653" spans="3:15" ht="17" x14ac:dyDescent="0.4">
      <c r="C1653" s="28"/>
      <c r="D1653" s="22"/>
      <c r="K1653" s="26"/>
      <c r="L1653" s="37"/>
      <c r="M1653" s="38"/>
      <c r="N1653" s="45"/>
      <c r="O1653" s="38"/>
    </row>
    <row r="1654" spans="3:15" ht="17" x14ac:dyDescent="0.4">
      <c r="C1654" s="28"/>
      <c r="D1654" s="22"/>
      <c r="K1654" s="26"/>
      <c r="L1654" s="37"/>
      <c r="M1654" s="38"/>
      <c r="N1654" s="45"/>
      <c r="O1654" s="38"/>
    </row>
    <row r="1655" spans="3:15" ht="17" x14ac:dyDescent="0.4">
      <c r="C1655" s="28"/>
      <c r="D1655" s="22"/>
      <c r="K1655" s="26"/>
      <c r="L1655" s="37"/>
      <c r="M1655" s="38"/>
      <c r="N1655" s="45"/>
      <c r="O1655" s="38"/>
    </row>
    <row r="1656" spans="3:15" ht="17" x14ac:dyDescent="0.4">
      <c r="C1656" s="28"/>
      <c r="D1656" s="22"/>
      <c r="K1656" s="26"/>
      <c r="L1656" s="37"/>
      <c r="M1656" s="38"/>
      <c r="N1656" s="45"/>
      <c r="O1656" s="38"/>
    </row>
    <row r="1657" spans="3:15" ht="17" x14ac:dyDescent="0.4">
      <c r="C1657" s="28"/>
      <c r="D1657" s="22"/>
      <c r="K1657" s="26"/>
      <c r="L1657" s="37"/>
      <c r="M1657" s="38"/>
      <c r="N1657" s="45"/>
      <c r="O1657" s="38"/>
    </row>
    <row r="1658" spans="3:15" ht="17" x14ac:dyDescent="0.4">
      <c r="C1658" s="28"/>
      <c r="D1658" s="22"/>
      <c r="K1658" s="26"/>
      <c r="L1658" s="37"/>
      <c r="M1658" s="38"/>
      <c r="N1658" s="45"/>
      <c r="O1658" s="38"/>
    </row>
    <row r="1659" spans="3:15" ht="17" x14ac:dyDescent="0.4">
      <c r="C1659" s="28"/>
      <c r="D1659" s="22"/>
      <c r="K1659" s="26"/>
      <c r="L1659" s="37"/>
      <c r="M1659" s="38"/>
      <c r="N1659" s="45"/>
      <c r="O1659" s="38"/>
    </row>
    <row r="1660" spans="3:15" ht="17" x14ac:dyDescent="0.4">
      <c r="C1660" s="28"/>
      <c r="D1660" s="22"/>
      <c r="K1660" s="26"/>
      <c r="L1660" s="37"/>
      <c r="M1660" s="38"/>
      <c r="N1660" s="45"/>
      <c r="O1660" s="38"/>
    </row>
    <row r="1661" spans="3:15" ht="17" x14ac:dyDescent="0.4">
      <c r="C1661" s="28"/>
      <c r="D1661" s="22"/>
      <c r="K1661" s="26"/>
      <c r="L1661" s="37"/>
      <c r="M1661" s="38"/>
      <c r="N1661" s="45"/>
      <c r="O1661" s="38"/>
    </row>
    <row r="1662" spans="3:15" ht="17" x14ac:dyDescent="0.4">
      <c r="C1662" s="28"/>
      <c r="D1662" s="22"/>
      <c r="K1662" s="26"/>
      <c r="L1662" s="37"/>
      <c r="M1662" s="38"/>
      <c r="N1662" s="45"/>
      <c r="O1662" s="38"/>
    </row>
    <row r="1663" spans="3:15" ht="17" x14ac:dyDescent="0.4">
      <c r="C1663" s="28"/>
      <c r="D1663" s="22"/>
      <c r="K1663" s="26"/>
      <c r="L1663" s="37"/>
      <c r="M1663" s="38"/>
      <c r="N1663" s="45"/>
      <c r="O1663" s="38"/>
    </row>
    <row r="1664" spans="3:15" ht="17" x14ac:dyDescent="0.4">
      <c r="C1664" s="28"/>
      <c r="D1664" s="22"/>
      <c r="K1664" s="26"/>
      <c r="L1664" s="37"/>
      <c r="M1664" s="38"/>
      <c r="N1664" s="45"/>
      <c r="O1664" s="38"/>
    </row>
    <row r="1665" spans="3:15" ht="17" x14ac:dyDescent="0.4">
      <c r="C1665" s="28"/>
      <c r="D1665" s="22"/>
      <c r="K1665" s="26"/>
      <c r="L1665" s="37"/>
      <c r="M1665" s="38"/>
      <c r="N1665" s="45"/>
      <c r="O1665" s="38"/>
    </row>
    <row r="1666" spans="3:15" ht="17" x14ac:dyDescent="0.4">
      <c r="C1666" s="28"/>
      <c r="D1666" s="22"/>
      <c r="K1666" s="26"/>
      <c r="L1666" s="37"/>
      <c r="M1666" s="38"/>
      <c r="N1666" s="45"/>
      <c r="O1666" s="38"/>
    </row>
    <row r="1667" spans="3:15" ht="17" x14ac:dyDescent="0.4">
      <c r="C1667" s="28"/>
      <c r="D1667" s="22"/>
      <c r="K1667" s="26"/>
      <c r="L1667" s="37"/>
      <c r="M1667" s="38"/>
      <c r="N1667" s="45"/>
      <c r="O1667" s="38"/>
    </row>
    <row r="1668" spans="3:15" ht="17" x14ac:dyDescent="0.4">
      <c r="C1668" s="28"/>
      <c r="D1668" s="22"/>
      <c r="K1668" s="26"/>
      <c r="L1668" s="37"/>
      <c r="M1668" s="38"/>
      <c r="N1668" s="45"/>
      <c r="O1668" s="38"/>
    </row>
    <row r="1669" spans="3:15" ht="17" x14ac:dyDescent="0.4">
      <c r="C1669" s="28"/>
      <c r="D1669" s="22"/>
      <c r="K1669" s="26"/>
      <c r="L1669" s="37"/>
      <c r="M1669" s="38"/>
      <c r="N1669" s="45"/>
      <c r="O1669" s="38"/>
    </row>
    <row r="1670" spans="3:15" ht="17" x14ac:dyDescent="0.4">
      <c r="C1670" s="28"/>
      <c r="D1670" s="22"/>
      <c r="K1670" s="26"/>
      <c r="L1670" s="37"/>
      <c r="M1670" s="38"/>
      <c r="N1670" s="45"/>
      <c r="O1670" s="38"/>
    </row>
    <row r="1671" spans="3:15" ht="17" x14ac:dyDescent="0.4">
      <c r="C1671" s="28"/>
      <c r="D1671" s="22"/>
      <c r="K1671" s="26"/>
      <c r="L1671" s="37"/>
      <c r="M1671" s="38"/>
      <c r="N1671" s="45"/>
      <c r="O1671" s="38"/>
    </row>
    <row r="1672" spans="3:15" ht="17" x14ac:dyDescent="0.4">
      <c r="C1672" s="28"/>
      <c r="D1672" s="22"/>
      <c r="K1672" s="26"/>
      <c r="L1672" s="37"/>
      <c r="M1672" s="38"/>
      <c r="N1672" s="45"/>
      <c r="O1672" s="38"/>
    </row>
    <row r="1673" spans="3:15" ht="17" x14ac:dyDescent="0.4">
      <c r="C1673" s="28"/>
      <c r="D1673" s="22"/>
      <c r="K1673" s="26"/>
      <c r="L1673" s="37"/>
      <c r="M1673" s="38"/>
      <c r="N1673" s="45"/>
      <c r="O1673" s="38"/>
    </row>
    <row r="1674" spans="3:15" ht="17" x14ac:dyDescent="0.4">
      <c r="C1674" s="28"/>
      <c r="D1674" s="22"/>
      <c r="K1674" s="26"/>
      <c r="L1674" s="37"/>
      <c r="M1674" s="38"/>
      <c r="N1674" s="45"/>
      <c r="O1674" s="38"/>
    </row>
    <row r="1675" spans="3:15" ht="17" x14ac:dyDescent="0.4">
      <c r="C1675" s="28"/>
      <c r="D1675" s="22"/>
      <c r="K1675" s="26"/>
      <c r="L1675" s="37"/>
      <c r="M1675" s="38"/>
      <c r="N1675" s="45"/>
      <c r="O1675" s="38"/>
    </row>
    <row r="1676" spans="3:15" ht="17" x14ac:dyDescent="0.4">
      <c r="C1676" s="28"/>
      <c r="D1676" s="22"/>
      <c r="K1676" s="26"/>
      <c r="L1676" s="37"/>
      <c r="M1676" s="38"/>
      <c r="N1676" s="45"/>
      <c r="O1676" s="38"/>
    </row>
    <row r="1677" spans="3:15" ht="17" x14ac:dyDescent="0.4">
      <c r="C1677" s="28"/>
      <c r="D1677" s="22"/>
      <c r="K1677" s="26"/>
      <c r="L1677" s="37"/>
      <c r="M1677" s="38"/>
      <c r="N1677" s="45"/>
      <c r="O1677" s="38"/>
    </row>
    <row r="1678" spans="3:15" ht="17" x14ac:dyDescent="0.4">
      <c r="C1678" s="28"/>
      <c r="D1678" s="22"/>
      <c r="K1678" s="26"/>
      <c r="L1678" s="37"/>
      <c r="M1678" s="38"/>
      <c r="N1678" s="45"/>
      <c r="O1678" s="38"/>
    </row>
    <row r="1679" spans="3:15" ht="17" x14ac:dyDescent="0.4">
      <c r="C1679" s="28"/>
      <c r="D1679" s="22"/>
      <c r="K1679" s="26"/>
      <c r="L1679" s="37"/>
      <c r="M1679" s="38"/>
      <c r="N1679" s="45"/>
      <c r="O1679" s="38"/>
    </row>
    <row r="1680" spans="3:15" ht="17" x14ac:dyDescent="0.4">
      <c r="C1680" s="28"/>
      <c r="D1680" s="22"/>
      <c r="K1680" s="26"/>
      <c r="L1680" s="37"/>
      <c r="M1680" s="38"/>
      <c r="N1680" s="45"/>
      <c r="O1680" s="38"/>
    </row>
    <row r="1681" spans="3:15" ht="17" x14ac:dyDescent="0.4">
      <c r="C1681" s="28"/>
      <c r="D1681" s="22"/>
      <c r="K1681" s="26"/>
      <c r="L1681" s="37"/>
      <c r="M1681" s="38"/>
      <c r="N1681" s="45"/>
      <c r="O1681" s="38"/>
    </row>
    <row r="1682" spans="3:15" ht="17" x14ac:dyDescent="0.4">
      <c r="C1682" s="28"/>
      <c r="D1682" s="22"/>
      <c r="K1682" s="26"/>
      <c r="L1682" s="37"/>
      <c r="M1682" s="38"/>
      <c r="N1682" s="45"/>
      <c r="O1682" s="38"/>
    </row>
    <row r="1683" spans="3:15" ht="17" x14ac:dyDescent="0.4">
      <c r="C1683" s="28"/>
      <c r="D1683" s="22"/>
      <c r="K1683" s="26"/>
      <c r="L1683" s="37"/>
      <c r="M1683" s="38"/>
      <c r="N1683" s="45"/>
      <c r="O1683" s="38"/>
    </row>
    <row r="1684" spans="3:15" ht="17" x14ac:dyDescent="0.4">
      <c r="C1684" s="28"/>
      <c r="D1684" s="22"/>
      <c r="K1684" s="26"/>
      <c r="L1684" s="37"/>
      <c r="M1684" s="38"/>
      <c r="N1684" s="45"/>
      <c r="O1684" s="38"/>
    </row>
    <row r="1685" spans="3:15" ht="17" x14ac:dyDescent="0.4">
      <c r="C1685" s="28"/>
      <c r="D1685" s="22"/>
      <c r="K1685" s="26"/>
      <c r="L1685" s="37"/>
      <c r="M1685" s="38"/>
      <c r="N1685" s="45"/>
      <c r="O1685" s="38"/>
    </row>
    <row r="1686" spans="3:15" ht="17" x14ac:dyDescent="0.4">
      <c r="C1686" s="28"/>
      <c r="D1686" s="22"/>
      <c r="K1686" s="26"/>
      <c r="L1686" s="37"/>
      <c r="M1686" s="38"/>
      <c r="N1686" s="45"/>
      <c r="O1686" s="38"/>
    </row>
    <row r="1687" spans="3:15" ht="17" x14ac:dyDescent="0.4">
      <c r="C1687" s="28"/>
      <c r="D1687" s="22"/>
      <c r="K1687" s="26"/>
      <c r="L1687" s="37"/>
      <c r="M1687" s="38"/>
      <c r="N1687" s="45"/>
      <c r="O1687" s="38"/>
    </row>
    <row r="1688" spans="3:15" ht="17" x14ac:dyDescent="0.4">
      <c r="C1688" s="28"/>
      <c r="D1688" s="22"/>
      <c r="K1688" s="26"/>
      <c r="L1688" s="37"/>
      <c r="M1688" s="38"/>
      <c r="N1688" s="45"/>
      <c r="O1688" s="38"/>
    </row>
    <row r="1689" spans="3:15" ht="17" x14ac:dyDescent="0.4">
      <c r="C1689" s="28"/>
      <c r="D1689" s="22"/>
      <c r="K1689" s="26"/>
      <c r="L1689" s="37"/>
      <c r="M1689" s="38"/>
      <c r="N1689" s="45"/>
      <c r="O1689" s="38"/>
    </row>
    <row r="1690" spans="3:15" ht="17" x14ac:dyDescent="0.4">
      <c r="C1690" s="28"/>
      <c r="D1690" s="22"/>
      <c r="K1690" s="26"/>
      <c r="L1690" s="37"/>
      <c r="M1690" s="38"/>
      <c r="N1690" s="45"/>
      <c r="O1690" s="38"/>
    </row>
    <row r="1691" spans="3:15" ht="17" x14ac:dyDescent="0.4">
      <c r="C1691" s="28"/>
      <c r="D1691" s="22"/>
      <c r="K1691" s="26"/>
      <c r="L1691" s="37"/>
      <c r="M1691" s="38"/>
      <c r="N1691" s="45"/>
      <c r="O1691" s="38"/>
    </row>
    <row r="1692" spans="3:15" ht="17" x14ac:dyDescent="0.4">
      <c r="C1692" s="28"/>
      <c r="D1692" s="22"/>
      <c r="K1692" s="26"/>
      <c r="L1692" s="37"/>
      <c r="M1692" s="38"/>
      <c r="N1692" s="45"/>
      <c r="O1692" s="38"/>
    </row>
    <row r="1693" spans="3:15" ht="17" x14ac:dyDescent="0.4">
      <c r="C1693" s="28"/>
      <c r="D1693" s="22"/>
      <c r="K1693" s="26"/>
      <c r="L1693" s="37"/>
      <c r="M1693" s="38"/>
      <c r="N1693" s="45"/>
      <c r="O1693" s="38"/>
    </row>
    <row r="1694" spans="3:15" ht="17" x14ac:dyDescent="0.4">
      <c r="C1694" s="28"/>
      <c r="D1694" s="22"/>
      <c r="K1694" s="26"/>
      <c r="L1694" s="37"/>
      <c r="M1694" s="38"/>
      <c r="N1694" s="45"/>
      <c r="O1694" s="38"/>
    </row>
    <row r="1695" spans="3:15" ht="17" x14ac:dyDescent="0.4">
      <c r="C1695" s="28"/>
      <c r="D1695" s="22"/>
      <c r="K1695" s="26"/>
      <c r="L1695" s="37"/>
      <c r="M1695" s="38"/>
      <c r="N1695" s="45"/>
      <c r="O1695" s="38"/>
    </row>
    <row r="1696" spans="3:15" ht="17" x14ac:dyDescent="0.4">
      <c r="C1696" s="28"/>
      <c r="D1696" s="22"/>
      <c r="K1696" s="26"/>
      <c r="L1696" s="37"/>
      <c r="M1696" s="38"/>
      <c r="N1696" s="45"/>
      <c r="O1696" s="38"/>
    </row>
    <row r="1697" spans="3:15" ht="17" x14ac:dyDescent="0.4">
      <c r="C1697" s="28"/>
      <c r="D1697" s="22"/>
      <c r="K1697" s="26"/>
      <c r="L1697" s="37"/>
      <c r="M1697" s="38"/>
      <c r="N1697" s="45"/>
      <c r="O1697" s="38"/>
    </row>
    <row r="1698" spans="3:15" ht="17" x14ac:dyDescent="0.4">
      <c r="C1698" s="28"/>
      <c r="D1698" s="22"/>
      <c r="K1698" s="26"/>
      <c r="L1698" s="37"/>
      <c r="M1698" s="38"/>
      <c r="N1698" s="45"/>
      <c r="O1698" s="38"/>
    </row>
    <row r="1699" spans="3:15" ht="17" x14ac:dyDescent="0.4">
      <c r="C1699" s="28"/>
      <c r="D1699" s="22"/>
      <c r="K1699" s="26"/>
      <c r="L1699" s="37"/>
      <c r="M1699" s="38"/>
      <c r="N1699" s="45"/>
      <c r="O1699" s="38"/>
    </row>
    <row r="1700" spans="3:15" ht="17" x14ac:dyDescent="0.4">
      <c r="C1700" s="28"/>
      <c r="D1700" s="22"/>
      <c r="K1700" s="26"/>
      <c r="L1700" s="37"/>
      <c r="M1700" s="38"/>
      <c r="N1700" s="45"/>
      <c r="O1700" s="38"/>
    </row>
    <row r="1701" spans="3:15" ht="17" x14ac:dyDescent="0.4">
      <c r="C1701" s="28"/>
      <c r="D1701" s="22"/>
      <c r="K1701" s="26"/>
      <c r="L1701" s="37"/>
      <c r="M1701" s="38"/>
      <c r="N1701" s="45"/>
      <c r="O1701" s="38"/>
    </row>
    <row r="1702" spans="3:15" ht="17" x14ac:dyDescent="0.4">
      <c r="C1702" s="28"/>
      <c r="D1702" s="22"/>
      <c r="K1702" s="26"/>
      <c r="L1702" s="37"/>
      <c r="M1702" s="38"/>
      <c r="N1702" s="45"/>
      <c r="O1702" s="38"/>
    </row>
    <row r="1703" spans="3:15" ht="17" x14ac:dyDescent="0.4">
      <c r="C1703" s="28"/>
      <c r="D1703" s="22"/>
      <c r="K1703" s="26"/>
      <c r="L1703" s="37"/>
      <c r="M1703" s="38"/>
      <c r="N1703" s="45"/>
      <c r="O1703" s="38"/>
    </row>
    <row r="1704" spans="3:15" ht="17" x14ac:dyDescent="0.4">
      <c r="C1704" s="28"/>
      <c r="D1704" s="22"/>
      <c r="K1704" s="26"/>
      <c r="L1704" s="37"/>
      <c r="M1704" s="38"/>
      <c r="N1704" s="45"/>
      <c r="O1704" s="38"/>
    </row>
    <row r="1705" spans="3:15" ht="17" x14ac:dyDescent="0.4">
      <c r="C1705" s="28"/>
      <c r="D1705" s="22"/>
      <c r="K1705" s="26"/>
      <c r="L1705" s="37"/>
      <c r="M1705" s="38"/>
      <c r="N1705" s="45"/>
      <c r="O1705" s="38"/>
    </row>
    <row r="1706" spans="3:15" ht="17" x14ac:dyDescent="0.4">
      <c r="C1706" s="28"/>
      <c r="D1706" s="22"/>
      <c r="K1706" s="26"/>
      <c r="L1706" s="37"/>
      <c r="M1706" s="38"/>
      <c r="N1706" s="45"/>
      <c r="O1706" s="38"/>
    </row>
    <row r="1707" spans="3:15" ht="17" x14ac:dyDescent="0.4">
      <c r="C1707" s="28"/>
      <c r="D1707" s="22"/>
      <c r="K1707" s="26"/>
      <c r="L1707" s="37"/>
      <c r="M1707" s="38"/>
      <c r="N1707" s="45"/>
      <c r="O1707" s="38"/>
    </row>
    <row r="1708" spans="3:15" ht="17" x14ac:dyDescent="0.4">
      <c r="C1708" s="28"/>
      <c r="D1708" s="22"/>
      <c r="K1708" s="26"/>
      <c r="L1708" s="37"/>
      <c r="M1708" s="38"/>
      <c r="N1708" s="45"/>
      <c r="O1708" s="38"/>
    </row>
    <row r="1709" spans="3:15" ht="17" x14ac:dyDescent="0.4">
      <c r="C1709" s="28"/>
      <c r="D1709" s="22"/>
      <c r="K1709" s="26"/>
      <c r="L1709" s="37"/>
      <c r="M1709" s="38"/>
      <c r="N1709" s="45"/>
      <c r="O1709" s="38"/>
    </row>
    <row r="1710" spans="3:15" ht="17" x14ac:dyDescent="0.4">
      <c r="C1710" s="28"/>
      <c r="D1710" s="22"/>
      <c r="K1710" s="26"/>
      <c r="L1710" s="37"/>
      <c r="M1710" s="38"/>
      <c r="N1710" s="45"/>
      <c r="O1710" s="38"/>
    </row>
    <row r="1711" spans="3:15" ht="17" x14ac:dyDescent="0.4">
      <c r="C1711" s="28"/>
      <c r="D1711" s="22"/>
      <c r="K1711" s="26"/>
      <c r="L1711" s="37"/>
      <c r="M1711" s="38"/>
      <c r="N1711" s="45"/>
      <c r="O1711" s="38"/>
    </row>
    <row r="1712" spans="3:15" ht="17" x14ac:dyDescent="0.4">
      <c r="C1712" s="28"/>
      <c r="D1712" s="22"/>
      <c r="K1712" s="26"/>
      <c r="L1712" s="37"/>
      <c r="M1712" s="38"/>
      <c r="N1712" s="45"/>
      <c r="O1712" s="38"/>
    </row>
    <row r="1713" spans="3:15" ht="17" x14ac:dyDescent="0.4">
      <c r="C1713" s="28"/>
      <c r="D1713" s="22"/>
      <c r="K1713" s="26"/>
      <c r="L1713" s="37"/>
      <c r="M1713" s="38"/>
      <c r="N1713" s="45"/>
      <c r="O1713" s="38"/>
    </row>
    <row r="1714" spans="3:15" ht="17" x14ac:dyDescent="0.4">
      <c r="C1714" s="28"/>
      <c r="D1714" s="22"/>
      <c r="K1714" s="26"/>
      <c r="L1714" s="37"/>
      <c r="M1714" s="38"/>
      <c r="N1714" s="45"/>
      <c r="O1714" s="38"/>
    </row>
    <row r="1715" spans="3:15" ht="17" x14ac:dyDescent="0.4">
      <c r="C1715" s="28"/>
      <c r="D1715" s="22"/>
      <c r="K1715" s="26"/>
      <c r="L1715" s="37"/>
      <c r="M1715" s="38"/>
      <c r="N1715" s="45"/>
      <c r="O1715" s="38"/>
    </row>
    <row r="1716" spans="3:15" ht="17" x14ac:dyDescent="0.4">
      <c r="C1716" s="28"/>
      <c r="D1716" s="22"/>
      <c r="K1716" s="26"/>
      <c r="L1716" s="37"/>
      <c r="M1716" s="38"/>
      <c r="N1716" s="45"/>
      <c r="O1716" s="38"/>
    </row>
    <row r="1717" spans="3:15" ht="17" x14ac:dyDescent="0.4">
      <c r="C1717" s="28"/>
      <c r="D1717" s="22"/>
      <c r="K1717" s="26"/>
      <c r="L1717" s="37"/>
      <c r="M1717" s="38"/>
      <c r="N1717" s="45"/>
      <c r="O1717" s="38"/>
    </row>
    <row r="1718" spans="3:15" ht="17" x14ac:dyDescent="0.4">
      <c r="C1718" s="28"/>
      <c r="D1718" s="22"/>
      <c r="K1718" s="26"/>
      <c r="L1718" s="37"/>
      <c r="M1718" s="38"/>
      <c r="N1718" s="45"/>
      <c r="O1718" s="38"/>
    </row>
    <row r="1719" spans="3:15" ht="17" x14ac:dyDescent="0.4">
      <c r="C1719" s="28"/>
      <c r="D1719" s="22"/>
      <c r="K1719" s="26"/>
      <c r="L1719" s="37"/>
      <c r="M1719" s="38"/>
      <c r="N1719" s="45"/>
      <c r="O1719" s="38"/>
    </row>
    <row r="1720" spans="3:15" ht="17" x14ac:dyDescent="0.4">
      <c r="C1720" s="28"/>
      <c r="D1720" s="22"/>
      <c r="K1720" s="26"/>
      <c r="L1720" s="37"/>
      <c r="M1720" s="38"/>
      <c r="N1720" s="45"/>
      <c r="O1720" s="38"/>
    </row>
    <row r="1721" spans="3:15" ht="17" x14ac:dyDescent="0.4">
      <c r="C1721" s="28"/>
      <c r="D1721" s="22"/>
      <c r="K1721" s="26"/>
      <c r="L1721" s="37"/>
      <c r="M1721" s="38"/>
      <c r="N1721" s="45"/>
      <c r="O1721" s="38"/>
    </row>
    <row r="1722" spans="3:15" ht="17" x14ac:dyDescent="0.4">
      <c r="C1722" s="28"/>
      <c r="D1722" s="22"/>
      <c r="K1722" s="26"/>
      <c r="L1722" s="37"/>
      <c r="M1722" s="38"/>
      <c r="N1722" s="45"/>
      <c r="O1722" s="38"/>
    </row>
    <row r="1723" spans="3:15" ht="17" x14ac:dyDescent="0.4">
      <c r="C1723" s="28"/>
      <c r="D1723" s="22"/>
      <c r="K1723" s="26"/>
      <c r="L1723" s="37"/>
      <c r="M1723" s="38"/>
      <c r="N1723" s="45"/>
      <c r="O1723" s="38"/>
    </row>
    <row r="1724" spans="3:15" ht="17" x14ac:dyDescent="0.4">
      <c r="C1724" s="28"/>
      <c r="D1724" s="22"/>
      <c r="K1724" s="26"/>
      <c r="L1724" s="37"/>
      <c r="M1724" s="38"/>
      <c r="N1724" s="45"/>
      <c r="O1724" s="38"/>
    </row>
    <row r="1725" spans="3:15" ht="17" x14ac:dyDescent="0.4">
      <c r="C1725" s="28"/>
      <c r="D1725" s="22"/>
      <c r="K1725" s="26"/>
      <c r="L1725" s="37"/>
      <c r="M1725" s="38"/>
      <c r="N1725" s="45"/>
      <c r="O1725" s="38"/>
    </row>
    <row r="1726" spans="3:15" ht="17" x14ac:dyDescent="0.4">
      <c r="C1726" s="28"/>
      <c r="D1726" s="22"/>
      <c r="K1726" s="26"/>
      <c r="L1726" s="37"/>
      <c r="M1726" s="38"/>
      <c r="N1726" s="45"/>
      <c r="O1726" s="38"/>
    </row>
    <row r="1727" spans="3:15" ht="17" x14ac:dyDescent="0.4">
      <c r="C1727" s="28"/>
      <c r="D1727" s="22"/>
      <c r="K1727" s="26"/>
      <c r="L1727" s="37"/>
      <c r="M1727" s="38"/>
      <c r="N1727" s="45"/>
      <c r="O1727" s="38"/>
    </row>
    <row r="1728" spans="3:15" ht="17" x14ac:dyDescent="0.4">
      <c r="C1728" s="28"/>
      <c r="D1728" s="22"/>
      <c r="K1728" s="26"/>
      <c r="L1728" s="37"/>
      <c r="M1728" s="38"/>
      <c r="N1728" s="45"/>
      <c r="O1728" s="38"/>
    </row>
    <row r="1729" spans="3:15" ht="17" x14ac:dyDescent="0.4">
      <c r="C1729" s="28"/>
      <c r="D1729" s="22"/>
      <c r="K1729" s="26"/>
      <c r="L1729" s="37"/>
      <c r="M1729" s="38"/>
      <c r="N1729" s="45"/>
      <c r="O1729" s="38"/>
    </row>
    <row r="1730" spans="3:15" ht="17" x14ac:dyDescent="0.4">
      <c r="C1730" s="28"/>
      <c r="D1730" s="22"/>
      <c r="K1730" s="26"/>
      <c r="L1730" s="37"/>
      <c r="M1730" s="38"/>
      <c r="N1730" s="45"/>
      <c r="O1730" s="38"/>
    </row>
    <row r="1731" spans="3:15" ht="17" x14ac:dyDescent="0.4">
      <c r="C1731" s="28"/>
      <c r="D1731" s="22"/>
      <c r="K1731" s="26"/>
      <c r="L1731" s="37"/>
      <c r="M1731" s="38"/>
      <c r="N1731" s="45"/>
      <c r="O1731" s="38"/>
    </row>
    <row r="1732" spans="3:15" ht="17" x14ac:dyDescent="0.4">
      <c r="C1732" s="28"/>
      <c r="D1732" s="22"/>
      <c r="K1732" s="26"/>
      <c r="L1732" s="37"/>
      <c r="M1732" s="38"/>
      <c r="N1732" s="45"/>
      <c r="O1732" s="38"/>
    </row>
    <row r="1733" spans="3:15" ht="17" x14ac:dyDescent="0.4">
      <c r="C1733" s="28"/>
      <c r="D1733" s="22"/>
      <c r="K1733" s="26"/>
      <c r="L1733" s="37"/>
      <c r="M1733" s="38"/>
      <c r="N1733" s="45"/>
      <c r="O1733" s="38"/>
    </row>
    <row r="1734" spans="3:15" ht="17" x14ac:dyDescent="0.4">
      <c r="C1734" s="28"/>
      <c r="D1734" s="22"/>
      <c r="K1734" s="26"/>
      <c r="L1734" s="37"/>
      <c r="M1734" s="38"/>
      <c r="N1734" s="45"/>
      <c r="O1734" s="38"/>
    </row>
    <row r="1735" spans="3:15" ht="17" x14ac:dyDescent="0.4">
      <c r="C1735" s="28"/>
      <c r="D1735" s="22"/>
      <c r="K1735" s="26"/>
      <c r="L1735" s="37"/>
      <c r="M1735" s="38"/>
      <c r="N1735" s="45"/>
      <c r="O1735" s="38"/>
    </row>
    <row r="1736" spans="3:15" ht="17" x14ac:dyDescent="0.4">
      <c r="C1736" s="28"/>
      <c r="D1736" s="22"/>
      <c r="K1736" s="26"/>
      <c r="L1736" s="37"/>
      <c r="M1736" s="38"/>
      <c r="N1736" s="45"/>
      <c r="O1736" s="38"/>
    </row>
    <row r="1737" spans="3:15" ht="17" x14ac:dyDescent="0.4">
      <c r="C1737" s="28"/>
      <c r="D1737" s="22"/>
      <c r="K1737" s="26"/>
      <c r="L1737" s="37"/>
      <c r="M1737" s="38"/>
      <c r="N1737" s="45"/>
      <c r="O1737" s="38"/>
    </row>
    <row r="1738" spans="3:15" ht="17" x14ac:dyDescent="0.4">
      <c r="C1738" s="28"/>
      <c r="D1738" s="22"/>
      <c r="K1738" s="26"/>
      <c r="L1738" s="37"/>
      <c r="M1738" s="38"/>
      <c r="N1738" s="45"/>
      <c r="O1738" s="38"/>
    </row>
    <row r="1739" spans="3:15" ht="17" x14ac:dyDescent="0.4">
      <c r="C1739" s="28"/>
      <c r="D1739" s="22"/>
      <c r="K1739" s="26"/>
      <c r="L1739" s="37"/>
      <c r="M1739" s="38"/>
      <c r="N1739" s="45"/>
      <c r="O1739" s="38"/>
    </row>
    <row r="1740" spans="3:15" ht="17" x14ac:dyDescent="0.4">
      <c r="C1740" s="28"/>
      <c r="D1740" s="22"/>
      <c r="K1740" s="26"/>
      <c r="L1740" s="37"/>
      <c r="M1740" s="38"/>
      <c r="N1740" s="45"/>
      <c r="O1740" s="38"/>
    </row>
    <row r="1741" spans="3:15" ht="17" x14ac:dyDescent="0.4">
      <c r="C1741" s="28"/>
      <c r="D1741" s="22"/>
      <c r="K1741" s="26"/>
      <c r="L1741" s="37"/>
      <c r="M1741" s="38"/>
      <c r="N1741" s="45"/>
      <c r="O1741" s="38"/>
    </row>
    <row r="1742" spans="3:15" ht="17" x14ac:dyDescent="0.4">
      <c r="C1742" s="28"/>
      <c r="D1742" s="22"/>
      <c r="K1742" s="26"/>
      <c r="L1742" s="37"/>
      <c r="M1742" s="38"/>
      <c r="N1742" s="45"/>
      <c r="O1742" s="38"/>
    </row>
    <row r="1743" spans="3:15" ht="17" x14ac:dyDescent="0.4">
      <c r="C1743" s="28"/>
      <c r="D1743" s="22"/>
      <c r="K1743" s="26"/>
      <c r="L1743" s="37"/>
      <c r="M1743" s="38"/>
      <c r="N1743" s="45"/>
      <c r="O1743" s="38"/>
    </row>
    <row r="1744" spans="3:15" ht="17" x14ac:dyDescent="0.4">
      <c r="C1744" s="28"/>
      <c r="D1744" s="22"/>
      <c r="K1744" s="26"/>
      <c r="L1744" s="37"/>
      <c r="M1744" s="38"/>
      <c r="N1744" s="45"/>
      <c r="O1744" s="38"/>
    </row>
    <row r="1745" spans="3:15" ht="17" x14ac:dyDescent="0.4">
      <c r="C1745" s="28"/>
      <c r="D1745" s="22"/>
      <c r="K1745" s="26"/>
      <c r="L1745" s="37"/>
      <c r="M1745" s="38"/>
      <c r="N1745" s="45"/>
      <c r="O1745" s="38"/>
    </row>
    <row r="1746" spans="3:15" ht="17" x14ac:dyDescent="0.4">
      <c r="C1746" s="28"/>
      <c r="D1746" s="22"/>
      <c r="K1746" s="26"/>
      <c r="L1746" s="37"/>
      <c r="M1746" s="38"/>
      <c r="N1746" s="45"/>
      <c r="O1746" s="38"/>
    </row>
    <row r="1747" spans="3:15" ht="17" x14ac:dyDescent="0.4">
      <c r="C1747" s="28"/>
      <c r="D1747" s="22"/>
      <c r="K1747" s="26"/>
      <c r="L1747" s="37"/>
      <c r="M1747" s="38"/>
      <c r="N1747" s="45"/>
      <c r="O1747" s="38"/>
    </row>
    <row r="1748" spans="3:15" ht="17" x14ac:dyDescent="0.4">
      <c r="C1748" s="28"/>
      <c r="D1748" s="22"/>
      <c r="K1748" s="26"/>
      <c r="L1748" s="37"/>
      <c r="M1748" s="38"/>
      <c r="N1748" s="45"/>
      <c r="O1748" s="38"/>
    </row>
    <row r="1749" spans="3:15" ht="17" x14ac:dyDescent="0.4">
      <c r="C1749" s="28"/>
      <c r="D1749" s="22"/>
      <c r="K1749" s="26"/>
      <c r="L1749" s="37"/>
      <c r="M1749" s="38"/>
      <c r="N1749" s="45"/>
      <c r="O1749" s="38"/>
    </row>
    <row r="1750" spans="3:15" ht="17" x14ac:dyDescent="0.4">
      <c r="C1750" s="28"/>
      <c r="D1750" s="22"/>
      <c r="K1750" s="26"/>
      <c r="L1750" s="37"/>
      <c r="M1750" s="38"/>
      <c r="N1750" s="45"/>
      <c r="O1750" s="38"/>
    </row>
    <row r="1751" spans="3:15" ht="17" x14ac:dyDescent="0.4">
      <c r="C1751" s="28"/>
      <c r="D1751" s="22"/>
      <c r="K1751" s="26"/>
      <c r="L1751" s="37"/>
      <c r="M1751" s="38"/>
      <c r="N1751" s="45"/>
      <c r="O1751" s="38"/>
    </row>
    <row r="1752" spans="3:15" ht="17" x14ac:dyDescent="0.4">
      <c r="C1752" s="28"/>
      <c r="D1752" s="22"/>
      <c r="K1752" s="26"/>
      <c r="L1752" s="37"/>
      <c r="M1752" s="38"/>
      <c r="N1752" s="45"/>
      <c r="O1752" s="38"/>
    </row>
    <row r="1753" spans="3:15" ht="17" x14ac:dyDescent="0.4">
      <c r="C1753" s="28"/>
      <c r="D1753" s="22"/>
      <c r="K1753" s="26"/>
      <c r="L1753" s="37"/>
      <c r="M1753" s="38"/>
      <c r="N1753" s="45"/>
      <c r="O1753" s="38"/>
    </row>
    <row r="1754" spans="3:15" ht="17" x14ac:dyDescent="0.4">
      <c r="C1754" s="28"/>
      <c r="D1754" s="22"/>
      <c r="K1754" s="26"/>
      <c r="L1754" s="37"/>
      <c r="M1754" s="38"/>
      <c r="N1754" s="45"/>
      <c r="O1754" s="38"/>
    </row>
    <row r="1755" spans="3:15" ht="17" x14ac:dyDescent="0.4">
      <c r="C1755" s="28"/>
      <c r="D1755" s="22"/>
      <c r="K1755" s="26"/>
      <c r="L1755" s="37"/>
      <c r="M1755" s="38"/>
      <c r="N1755" s="45"/>
      <c r="O1755" s="38"/>
    </row>
    <row r="1756" spans="3:15" ht="17" x14ac:dyDescent="0.4">
      <c r="C1756" s="28"/>
      <c r="D1756" s="22"/>
      <c r="K1756" s="26"/>
      <c r="L1756" s="37"/>
      <c r="M1756" s="38"/>
      <c r="N1756" s="45"/>
      <c r="O1756" s="38"/>
    </row>
    <row r="1757" spans="3:15" ht="17" x14ac:dyDescent="0.4">
      <c r="C1757" s="28"/>
      <c r="D1757" s="22"/>
      <c r="K1757" s="26"/>
      <c r="L1757" s="37"/>
      <c r="M1757" s="38"/>
      <c r="N1757" s="45"/>
      <c r="O1757" s="38"/>
    </row>
    <row r="1758" spans="3:15" ht="17" x14ac:dyDescent="0.4">
      <c r="C1758" s="28"/>
      <c r="D1758" s="22"/>
      <c r="K1758" s="26"/>
      <c r="L1758" s="37"/>
      <c r="M1758" s="38"/>
      <c r="N1758" s="45"/>
      <c r="O1758" s="38"/>
    </row>
    <row r="1759" spans="3:15" ht="17" x14ac:dyDescent="0.4">
      <c r="C1759" s="28"/>
      <c r="D1759" s="22"/>
      <c r="K1759" s="26"/>
      <c r="L1759" s="37"/>
      <c r="M1759" s="38"/>
      <c r="N1759" s="45"/>
      <c r="O1759" s="38"/>
    </row>
    <row r="1760" spans="3:15" ht="17" x14ac:dyDescent="0.4">
      <c r="C1760" s="28"/>
      <c r="D1760" s="22"/>
      <c r="K1760" s="26"/>
      <c r="L1760" s="37"/>
      <c r="M1760" s="38"/>
      <c r="N1760" s="45"/>
      <c r="O1760" s="38"/>
    </row>
    <row r="1761" spans="3:15" ht="17" x14ac:dyDescent="0.4">
      <c r="C1761" s="28"/>
      <c r="D1761" s="22"/>
      <c r="K1761" s="26"/>
      <c r="L1761" s="37"/>
      <c r="M1761" s="38"/>
      <c r="N1761" s="45"/>
      <c r="O1761" s="38"/>
    </row>
    <row r="1762" spans="3:15" ht="17" x14ac:dyDescent="0.4">
      <c r="C1762" s="28"/>
      <c r="D1762" s="22"/>
      <c r="K1762" s="26"/>
      <c r="L1762" s="37"/>
      <c r="M1762" s="38"/>
      <c r="N1762" s="45"/>
      <c r="O1762" s="38"/>
    </row>
    <row r="1763" spans="3:15" ht="17" x14ac:dyDescent="0.4">
      <c r="C1763" s="28"/>
      <c r="D1763" s="22"/>
      <c r="K1763" s="26"/>
      <c r="L1763" s="37"/>
      <c r="M1763" s="38"/>
      <c r="N1763" s="45"/>
      <c r="O1763" s="38"/>
    </row>
    <row r="1764" spans="3:15" ht="17" x14ac:dyDescent="0.4">
      <c r="C1764" s="28"/>
      <c r="D1764" s="22"/>
      <c r="K1764" s="26"/>
      <c r="L1764" s="37"/>
      <c r="M1764" s="38"/>
      <c r="N1764" s="45"/>
      <c r="O1764" s="38"/>
    </row>
    <row r="1765" spans="3:15" ht="17" x14ac:dyDescent="0.4">
      <c r="C1765" s="28"/>
      <c r="D1765" s="22"/>
      <c r="K1765" s="26"/>
      <c r="L1765" s="37"/>
      <c r="M1765" s="38"/>
      <c r="N1765" s="45"/>
      <c r="O1765" s="38"/>
    </row>
    <row r="1766" spans="3:15" ht="17" x14ac:dyDescent="0.4">
      <c r="C1766" s="28"/>
      <c r="D1766" s="22"/>
      <c r="K1766" s="26"/>
      <c r="L1766" s="37"/>
      <c r="M1766" s="38"/>
      <c r="N1766" s="45"/>
      <c r="O1766" s="38"/>
    </row>
    <row r="1767" spans="3:15" ht="17" x14ac:dyDescent="0.4">
      <c r="C1767" s="28"/>
      <c r="D1767" s="22"/>
      <c r="K1767" s="26"/>
      <c r="L1767" s="37"/>
      <c r="M1767" s="38"/>
      <c r="N1767" s="45"/>
      <c r="O1767" s="38"/>
    </row>
    <row r="1768" spans="3:15" ht="17" x14ac:dyDescent="0.4">
      <c r="C1768" s="28"/>
      <c r="D1768" s="22"/>
      <c r="K1768" s="26"/>
      <c r="L1768" s="37"/>
      <c r="M1768" s="38"/>
      <c r="N1768" s="45"/>
      <c r="O1768" s="38"/>
    </row>
    <row r="1769" spans="3:15" ht="17" x14ac:dyDescent="0.4">
      <c r="C1769" s="28"/>
      <c r="D1769" s="22"/>
      <c r="K1769" s="26"/>
      <c r="L1769" s="37"/>
      <c r="M1769" s="38"/>
      <c r="N1769" s="45"/>
      <c r="O1769" s="38"/>
    </row>
    <row r="1770" spans="3:15" ht="17" x14ac:dyDescent="0.4">
      <c r="C1770" s="28"/>
      <c r="D1770" s="22"/>
      <c r="K1770" s="26"/>
      <c r="L1770" s="37"/>
      <c r="M1770" s="38"/>
      <c r="N1770" s="45"/>
      <c r="O1770" s="38"/>
    </row>
    <row r="1771" spans="3:15" ht="17" x14ac:dyDescent="0.4">
      <c r="C1771" s="28"/>
      <c r="D1771" s="22"/>
      <c r="K1771" s="26"/>
      <c r="L1771" s="37"/>
      <c r="M1771" s="38"/>
      <c r="N1771" s="45"/>
      <c r="O1771" s="38"/>
    </row>
    <row r="1772" spans="3:15" ht="17" x14ac:dyDescent="0.4">
      <c r="C1772" s="28"/>
      <c r="D1772" s="22"/>
      <c r="K1772" s="26"/>
      <c r="L1772" s="37"/>
      <c r="M1772" s="38"/>
      <c r="N1772" s="45"/>
      <c r="O1772" s="38"/>
    </row>
    <row r="1773" spans="3:15" ht="17" x14ac:dyDescent="0.4">
      <c r="C1773" s="28"/>
      <c r="D1773" s="22"/>
      <c r="K1773" s="26"/>
      <c r="L1773" s="37"/>
      <c r="M1773" s="38"/>
      <c r="N1773" s="45"/>
      <c r="O1773" s="38"/>
    </row>
    <row r="1774" spans="3:15" ht="17" x14ac:dyDescent="0.4">
      <c r="C1774" s="28"/>
      <c r="D1774" s="22"/>
      <c r="K1774" s="26"/>
      <c r="L1774" s="37"/>
      <c r="M1774" s="38"/>
      <c r="N1774" s="45"/>
      <c r="O1774" s="38"/>
    </row>
    <row r="1775" spans="3:15" ht="17" x14ac:dyDescent="0.4">
      <c r="C1775" s="28"/>
      <c r="D1775" s="22"/>
      <c r="K1775" s="26"/>
      <c r="L1775" s="37"/>
      <c r="M1775" s="38"/>
      <c r="N1775" s="45"/>
      <c r="O1775" s="38"/>
    </row>
    <row r="1776" spans="3:15" ht="17" x14ac:dyDescent="0.4">
      <c r="C1776" s="28"/>
      <c r="D1776" s="22"/>
      <c r="K1776" s="26"/>
      <c r="L1776" s="37"/>
      <c r="M1776" s="38"/>
      <c r="N1776" s="45"/>
      <c r="O1776" s="38"/>
    </row>
    <row r="1777" spans="3:15" ht="17" x14ac:dyDescent="0.4">
      <c r="C1777" s="28"/>
      <c r="D1777" s="22"/>
      <c r="K1777" s="26"/>
      <c r="L1777" s="37"/>
      <c r="M1777" s="38"/>
      <c r="N1777" s="45"/>
      <c r="O1777" s="38"/>
    </row>
    <row r="1778" spans="3:15" ht="17" x14ac:dyDescent="0.4">
      <c r="C1778" s="28"/>
      <c r="D1778" s="22"/>
      <c r="K1778" s="26"/>
      <c r="L1778" s="37"/>
      <c r="M1778" s="38"/>
      <c r="N1778" s="45"/>
      <c r="O1778" s="38"/>
    </row>
    <row r="1779" spans="3:15" ht="17" x14ac:dyDescent="0.4">
      <c r="C1779" s="28"/>
      <c r="D1779" s="22"/>
      <c r="K1779" s="26"/>
      <c r="L1779" s="37"/>
      <c r="M1779" s="38"/>
      <c r="N1779" s="45"/>
      <c r="O1779" s="38"/>
    </row>
    <row r="1780" spans="3:15" ht="17" x14ac:dyDescent="0.4">
      <c r="C1780" s="28"/>
      <c r="D1780" s="22"/>
      <c r="K1780" s="26"/>
      <c r="L1780" s="37"/>
      <c r="M1780" s="38"/>
      <c r="N1780" s="45"/>
      <c r="O1780" s="38"/>
    </row>
    <row r="1781" spans="3:15" ht="17" x14ac:dyDescent="0.4">
      <c r="C1781" s="28"/>
      <c r="D1781" s="22"/>
      <c r="K1781" s="26"/>
      <c r="L1781" s="37"/>
      <c r="M1781" s="38"/>
      <c r="N1781" s="45"/>
      <c r="O1781" s="38"/>
    </row>
    <row r="1782" spans="3:15" ht="17" x14ac:dyDescent="0.4">
      <c r="C1782" s="28"/>
      <c r="D1782" s="22"/>
      <c r="K1782" s="26"/>
      <c r="L1782" s="37"/>
      <c r="M1782" s="38"/>
      <c r="N1782" s="45"/>
      <c r="O1782" s="38"/>
    </row>
    <row r="1783" spans="3:15" ht="17" x14ac:dyDescent="0.4">
      <c r="C1783" s="28"/>
      <c r="D1783" s="22"/>
      <c r="K1783" s="26"/>
      <c r="L1783" s="37"/>
      <c r="M1783" s="38"/>
      <c r="N1783" s="45"/>
      <c r="O1783" s="38"/>
    </row>
    <row r="1784" spans="3:15" ht="17" x14ac:dyDescent="0.4">
      <c r="C1784" s="28"/>
      <c r="D1784" s="22"/>
      <c r="K1784" s="26"/>
      <c r="L1784" s="37"/>
      <c r="M1784" s="38"/>
      <c r="N1784" s="45"/>
      <c r="O1784" s="38"/>
    </row>
    <row r="1785" spans="3:15" ht="17" x14ac:dyDescent="0.4">
      <c r="C1785" s="28"/>
      <c r="D1785" s="22"/>
      <c r="K1785" s="26"/>
      <c r="L1785" s="37"/>
      <c r="M1785" s="38"/>
      <c r="N1785" s="45"/>
      <c r="O1785" s="38"/>
    </row>
    <row r="1786" spans="3:15" ht="17" x14ac:dyDescent="0.4">
      <c r="C1786" s="28"/>
      <c r="D1786" s="22"/>
      <c r="K1786" s="26"/>
      <c r="L1786" s="37"/>
      <c r="M1786" s="38"/>
      <c r="N1786" s="45"/>
      <c r="O1786" s="38"/>
    </row>
    <row r="1787" spans="3:15" ht="17" x14ac:dyDescent="0.4">
      <c r="C1787" s="28"/>
      <c r="D1787" s="22"/>
      <c r="K1787" s="26"/>
      <c r="L1787" s="37"/>
      <c r="M1787" s="38"/>
      <c r="N1787" s="45"/>
      <c r="O1787" s="38"/>
    </row>
    <row r="1788" spans="3:15" ht="17" x14ac:dyDescent="0.4">
      <c r="C1788" s="28"/>
      <c r="D1788" s="22"/>
      <c r="K1788" s="26"/>
      <c r="L1788" s="37"/>
      <c r="M1788" s="38"/>
      <c r="N1788" s="45"/>
      <c r="O1788" s="38"/>
    </row>
    <row r="1789" spans="3:15" ht="17" x14ac:dyDescent="0.4">
      <c r="C1789" s="28"/>
      <c r="D1789" s="22"/>
      <c r="K1789" s="26"/>
      <c r="L1789" s="37"/>
      <c r="M1789" s="38"/>
      <c r="N1789" s="45"/>
      <c r="O1789" s="38"/>
    </row>
    <row r="1790" spans="3:15" ht="17" x14ac:dyDescent="0.4">
      <c r="C1790" s="28"/>
      <c r="D1790" s="22"/>
      <c r="K1790" s="26"/>
      <c r="L1790" s="37"/>
      <c r="M1790" s="38"/>
      <c r="N1790" s="45"/>
      <c r="O1790" s="38"/>
    </row>
    <row r="1791" spans="3:15" ht="17" x14ac:dyDescent="0.4">
      <c r="C1791" s="28"/>
      <c r="D1791" s="22"/>
      <c r="K1791" s="26"/>
      <c r="L1791" s="37"/>
      <c r="M1791" s="38"/>
      <c r="N1791" s="45"/>
      <c r="O1791" s="38"/>
    </row>
    <row r="1792" spans="3:15" ht="17" x14ac:dyDescent="0.4">
      <c r="C1792" s="28"/>
      <c r="D1792" s="22"/>
      <c r="K1792" s="26"/>
      <c r="L1792" s="37"/>
      <c r="M1792" s="38"/>
      <c r="N1792" s="45"/>
      <c r="O1792" s="38"/>
    </row>
    <row r="1793" spans="3:15" ht="17" x14ac:dyDescent="0.4">
      <c r="C1793" s="28"/>
      <c r="D1793" s="22"/>
      <c r="K1793" s="26"/>
      <c r="L1793" s="37"/>
      <c r="M1793" s="38"/>
      <c r="N1793" s="45"/>
      <c r="O1793" s="38"/>
    </row>
    <row r="1794" spans="3:15" ht="17" x14ac:dyDescent="0.4">
      <c r="C1794" s="28"/>
      <c r="D1794" s="22"/>
      <c r="K1794" s="26"/>
      <c r="L1794" s="37"/>
      <c r="M1794" s="38"/>
      <c r="N1794" s="45"/>
      <c r="O1794" s="38"/>
    </row>
    <row r="1795" spans="3:15" ht="17" x14ac:dyDescent="0.4">
      <c r="C1795" s="28"/>
      <c r="D1795" s="22"/>
      <c r="K1795" s="26"/>
      <c r="L1795" s="37"/>
      <c r="M1795" s="38"/>
      <c r="N1795" s="45"/>
      <c r="O1795" s="38"/>
    </row>
    <row r="1796" spans="3:15" ht="17" x14ac:dyDescent="0.4">
      <c r="C1796" s="28"/>
      <c r="D1796" s="22"/>
      <c r="K1796" s="26"/>
      <c r="L1796" s="37"/>
      <c r="M1796" s="38"/>
      <c r="N1796" s="45"/>
      <c r="O1796" s="38"/>
    </row>
    <row r="1797" spans="3:15" ht="17" x14ac:dyDescent="0.4">
      <c r="C1797" s="28"/>
      <c r="D1797" s="22"/>
      <c r="K1797" s="26"/>
      <c r="L1797" s="37"/>
      <c r="M1797" s="38"/>
      <c r="N1797" s="45"/>
      <c r="O1797" s="38"/>
    </row>
    <row r="1798" spans="3:15" ht="17" x14ac:dyDescent="0.4">
      <c r="C1798" s="28"/>
      <c r="D1798" s="22"/>
      <c r="K1798" s="26"/>
      <c r="L1798" s="37"/>
      <c r="M1798" s="38"/>
      <c r="N1798" s="45"/>
      <c r="O1798" s="38"/>
    </row>
    <row r="1799" spans="3:15" ht="17" x14ac:dyDescent="0.4">
      <c r="C1799" s="28"/>
      <c r="D1799" s="22"/>
      <c r="K1799" s="26"/>
      <c r="L1799" s="37"/>
      <c r="M1799" s="38"/>
      <c r="N1799" s="45"/>
      <c r="O1799" s="38"/>
    </row>
    <row r="1800" spans="3:15" ht="17" x14ac:dyDescent="0.4">
      <c r="C1800" s="28"/>
      <c r="D1800" s="22"/>
      <c r="K1800" s="26"/>
      <c r="L1800" s="37"/>
      <c r="M1800" s="38"/>
      <c r="N1800" s="45"/>
      <c r="O1800" s="38"/>
    </row>
    <row r="1801" spans="3:15" ht="17" x14ac:dyDescent="0.4">
      <c r="C1801" s="28"/>
      <c r="D1801" s="22"/>
      <c r="K1801" s="26"/>
      <c r="L1801" s="37"/>
      <c r="M1801" s="38"/>
      <c r="N1801" s="45"/>
      <c r="O1801" s="38"/>
    </row>
    <row r="1802" spans="3:15" ht="17" x14ac:dyDescent="0.4">
      <c r="C1802" s="28"/>
      <c r="D1802" s="22"/>
      <c r="K1802" s="26"/>
      <c r="L1802" s="37"/>
      <c r="M1802" s="38"/>
      <c r="N1802" s="45"/>
      <c r="O1802" s="38"/>
    </row>
    <row r="1803" spans="3:15" ht="17" x14ac:dyDescent="0.4">
      <c r="C1803" s="28"/>
      <c r="D1803" s="22"/>
      <c r="K1803" s="26"/>
      <c r="L1803" s="37"/>
      <c r="M1803" s="38"/>
      <c r="N1803" s="45"/>
      <c r="O1803" s="38"/>
    </row>
    <row r="1804" spans="3:15" ht="17" x14ac:dyDescent="0.4">
      <c r="C1804" s="28"/>
      <c r="D1804" s="22"/>
      <c r="K1804" s="26"/>
      <c r="L1804" s="37"/>
      <c r="M1804" s="38"/>
      <c r="N1804" s="45"/>
      <c r="O1804" s="38"/>
    </row>
    <row r="1805" spans="3:15" ht="17" x14ac:dyDescent="0.4">
      <c r="C1805" s="28"/>
      <c r="D1805" s="22"/>
      <c r="K1805" s="26"/>
      <c r="L1805" s="37"/>
      <c r="M1805" s="38"/>
      <c r="N1805" s="45"/>
      <c r="O1805" s="38"/>
    </row>
    <row r="1806" spans="3:15" ht="17" x14ac:dyDescent="0.4">
      <c r="C1806" s="28"/>
      <c r="D1806" s="22"/>
      <c r="K1806" s="26"/>
      <c r="L1806" s="37"/>
      <c r="M1806" s="38"/>
      <c r="N1806" s="45"/>
      <c r="O1806" s="38"/>
    </row>
    <row r="1807" spans="3:15" ht="17" x14ac:dyDescent="0.4">
      <c r="C1807" s="28"/>
      <c r="D1807" s="22"/>
      <c r="K1807" s="26"/>
      <c r="L1807" s="37"/>
      <c r="M1807" s="38"/>
      <c r="N1807" s="45"/>
      <c r="O1807" s="38"/>
    </row>
    <row r="1808" spans="3:15" ht="17" x14ac:dyDescent="0.4">
      <c r="C1808" s="28"/>
      <c r="D1808" s="22"/>
      <c r="K1808" s="26"/>
      <c r="L1808" s="37"/>
      <c r="M1808" s="38"/>
      <c r="N1808" s="45"/>
      <c r="O1808" s="38"/>
    </row>
    <row r="1809" spans="3:15" ht="17" x14ac:dyDescent="0.4">
      <c r="C1809" s="28"/>
      <c r="D1809" s="22"/>
      <c r="K1809" s="26"/>
      <c r="L1809" s="37"/>
      <c r="M1809" s="38"/>
      <c r="N1809" s="45"/>
      <c r="O1809" s="38"/>
    </row>
    <row r="1810" spans="3:15" ht="17" x14ac:dyDescent="0.4">
      <c r="C1810" s="28"/>
      <c r="D1810" s="22"/>
      <c r="K1810" s="26"/>
      <c r="L1810" s="37"/>
      <c r="M1810" s="38"/>
      <c r="N1810" s="45"/>
      <c r="O1810" s="38"/>
    </row>
    <row r="1811" spans="3:15" ht="17" x14ac:dyDescent="0.4">
      <c r="C1811" s="28"/>
      <c r="D1811" s="22"/>
      <c r="K1811" s="26"/>
      <c r="L1811" s="37"/>
      <c r="M1811" s="38"/>
      <c r="N1811" s="45"/>
      <c r="O1811" s="38"/>
    </row>
    <row r="1812" spans="3:15" ht="17" x14ac:dyDescent="0.4">
      <c r="C1812" s="28"/>
      <c r="D1812" s="22"/>
      <c r="K1812" s="26"/>
      <c r="L1812" s="37"/>
      <c r="M1812" s="38"/>
      <c r="N1812" s="45"/>
      <c r="O1812" s="38"/>
    </row>
    <row r="1813" spans="3:15" ht="17" x14ac:dyDescent="0.4">
      <c r="C1813" s="28"/>
      <c r="D1813" s="22"/>
      <c r="K1813" s="26"/>
      <c r="L1813" s="37"/>
      <c r="M1813" s="38"/>
      <c r="N1813" s="45"/>
      <c r="O1813" s="38"/>
    </row>
    <row r="1814" spans="3:15" ht="17" x14ac:dyDescent="0.4">
      <c r="C1814" s="28"/>
      <c r="D1814" s="22"/>
      <c r="K1814" s="26"/>
      <c r="L1814" s="37"/>
      <c r="M1814" s="38"/>
      <c r="N1814" s="45"/>
      <c r="O1814" s="38"/>
    </row>
    <row r="1815" spans="3:15" ht="17" x14ac:dyDescent="0.4">
      <c r="C1815" s="28"/>
      <c r="D1815" s="22"/>
      <c r="K1815" s="26"/>
      <c r="L1815" s="37"/>
      <c r="M1815" s="38"/>
      <c r="N1815" s="45"/>
      <c r="O1815" s="38"/>
    </row>
    <row r="1816" spans="3:15" ht="17" x14ac:dyDescent="0.4">
      <c r="C1816" s="28"/>
      <c r="D1816" s="22"/>
      <c r="K1816" s="26"/>
      <c r="L1816" s="37"/>
      <c r="M1816" s="38"/>
      <c r="N1816" s="45"/>
      <c r="O1816" s="38"/>
    </row>
    <row r="1817" spans="3:15" ht="17" x14ac:dyDescent="0.4">
      <c r="C1817" s="28"/>
      <c r="D1817" s="22"/>
      <c r="K1817" s="26"/>
      <c r="L1817" s="37"/>
      <c r="M1817" s="38"/>
      <c r="N1817" s="45"/>
      <c r="O1817" s="38"/>
    </row>
    <row r="1818" spans="3:15" ht="17" x14ac:dyDescent="0.4">
      <c r="C1818" s="28"/>
      <c r="D1818" s="22"/>
      <c r="K1818" s="26"/>
      <c r="L1818" s="37"/>
      <c r="M1818" s="38"/>
      <c r="N1818" s="45"/>
      <c r="O1818" s="38"/>
    </row>
    <row r="1819" spans="3:15" ht="17" x14ac:dyDescent="0.4">
      <c r="C1819" s="28"/>
      <c r="D1819" s="22"/>
      <c r="K1819" s="26"/>
      <c r="L1819" s="37"/>
      <c r="M1819" s="38"/>
      <c r="N1819" s="45"/>
      <c r="O1819" s="38"/>
    </row>
    <row r="1820" spans="3:15" ht="17" x14ac:dyDescent="0.4">
      <c r="C1820" s="28"/>
      <c r="D1820" s="22"/>
      <c r="K1820" s="26"/>
      <c r="L1820" s="37"/>
      <c r="M1820" s="38"/>
      <c r="N1820" s="45"/>
      <c r="O1820" s="38"/>
    </row>
    <row r="1821" spans="3:15" ht="17" x14ac:dyDescent="0.4">
      <c r="C1821" s="28"/>
      <c r="D1821" s="22"/>
      <c r="K1821" s="26"/>
      <c r="L1821" s="37"/>
      <c r="M1821" s="38"/>
      <c r="N1821" s="45"/>
      <c r="O1821" s="38"/>
    </row>
    <row r="1822" spans="3:15" ht="17" x14ac:dyDescent="0.4">
      <c r="C1822" s="28"/>
      <c r="D1822" s="22"/>
      <c r="K1822" s="26"/>
      <c r="L1822" s="37"/>
      <c r="M1822" s="38"/>
      <c r="N1822" s="45"/>
      <c r="O1822" s="38"/>
    </row>
    <row r="1823" spans="3:15" ht="17" x14ac:dyDescent="0.4">
      <c r="C1823" s="28"/>
      <c r="D1823" s="22"/>
      <c r="K1823" s="26"/>
      <c r="L1823" s="37"/>
      <c r="M1823" s="38"/>
      <c r="N1823" s="45"/>
      <c r="O1823" s="38"/>
    </row>
    <row r="1824" spans="3:15" ht="17" x14ac:dyDescent="0.4">
      <c r="C1824" s="28"/>
      <c r="D1824" s="22"/>
      <c r="K1824" s="26"/>
      <c r="L1824" s="37"/>
      <c r="M1824" s="38"/>
      <c r="N1824" s="45"/>
      <c r="O1824" s="38"/>
    </row>
    <row r="1825" spans="3:15" ht="17" x14ac:dyDescent="0.4">
      <c r="C1825" s="28"/>
      <c r="D1825" s="22"/>
      <c r="K1825" s="26"/>
      <c r="L1825" s="37"/>
      <c r="M1825" s="38"/>
      <c r="N1825" s="45"/>
      <c r="O1825" s="38"/>
    </row>
    <row r="1826" spans="3:15" ht="17" x14ac:dyDescent="0.4">
      <c r="C1826" s="28"/>
      <c r="D1826" s="22"/>
      <c r="K1826" s="26"/>
      <c r="L1826" s="37"/>
      <c r="M1826" s="38"/>
      <c r="N1826" s="45"/>
      <c r="O1826" s="38"/>
    </row>
    <row r="1827" spans="3:15" ht="17" x14ac:dyDescent="0.4">
      <c r="C1827" s="28"/>
      <c r="D1827" s="22"/>
      <c r="K1827" s="26"/>
      <c r="L1827" s="37"/>
      <c r="M1827" s="38"/>
      <c r="N1827" s="45"/>
      <c r="O1827" s="38"/>
    </row>
    <row r="1828" spans="3:15" ht="17" x14ac:dyDescent="0.4">
      <c r="C1828" s="28"/>
      <c r="D1828" s="24"/>
      <c r="K1828" s="26"/>
      <c r="L1828" s="37"/>
      <c r="M1828" s="38"/>
      <c r="N1828" s="45"/>
      <c r="O1828" s="38"/>
    </row>
    <row r="1829" spans="3:15" ht="17" x14ac:dyDescent="0.4">
      <c r="C1829" s="28"/>
      <c r="D1829" s="24"/>
      <c r="K1829" s="26"/>
      <c r="L1829" s="37"/>
      <c r="M1829" s="38"/>
      <c r="N1829" s="45"/>
      <c r="O1829" s="38"/>
    </row>
    <row r="1830" spans="3:15" ht="17" x14ac:dyDescent="0.4">
      <c r="C1830" s="28"/>
      <c r="D1830" s="24"/>
      <c r="K1830" s="26"/>
      <c r="L1830" s="37"/>
      <c r="M1830" s="38"/>
      <c r="N1830" s="45"/>
      <c r="O1830" s="38"/>
    </row>
    <row r="1831" spans="3:15" ht="17" x14ac:dyDescent="0.4">
      <c r="C1831" s="28"/>
      <c r="D1831" s="24"/>
      <c r="K1831" s="26"/>
      <c r="L1831" s="37"/>
      <c r="M1831" s="38"/>
      <c r="N1831" s="45"/>
      <c r="O1831" s="38"/>
    </row>
    <row r="1832" spans="3:15" ht="17" x14ac:dyDescent="0.4">
      <c r="C1832" s="28"/>
      <c r="D1832" s="24"/>
      <c r="K1832" s="26"/>
      <c r="L1832" s="37"/>
      <c r="M1832" s="38"/>
      <c r="N1832" s="45"/>
      <c r="O1832" s="38"/>
    </row>
    <row r="1833" spans="3:15" ht="17" x14ac:dyDescent="0.4">
      <c r="C1833" s="28"/>
      <c r="D1833" s="24"/>
      <c r="K1833" s="26"/>
      <c r="L1833" s="37"/>
      <c r="M1833" s="38"/>
      <c r="N1833" s="45"/>
      <c r="O1833" s="38"/>
    </row>
    <row r="1834" spans="3:15" ht="17" x14ac:dyDescent="0.4">
      <c r="C1834" s="28"/>
      <c r="D1834" s="24"/>
      <c r="K1834" s="26"/>
      <c r="L1834" s="37"/>
      <c r="M1834" s="38"/>
      <c r="N1834" s="45"/>
      <c r="O1834" s="38"/>
    </row>
    <row r="1835" spans="3:15" ht="17" x14ac:dyDescent="0.4">
      <c r="C1835" s="28"/>
      <c r="D1835" s="24"/>
      <c r="K1835" s="26"/>
      <c r="L1835" s="37"/>
      <c r="M1835" s="38"/>
      <c r="N1835" s="45"/>
      <c r="O1835" s="38"/>
    </row>
    <row r="1836" spans="3:15" ht="17" x14ac:dyDescent="0.4">
      <c r="C1836" s="28"/>
      <c r="D1836" s="24"/>
      <c r="K1836" s="26"/>
      <c r="L1836" s="37"/>
      <c r="M1836" s="38"/>
      <c r="N1836" s="45"/>
      <c r="O1836" s="38"/>
    </row>
    <row r="1837" spans="3:15" ht="17" x14ac:dyDescent="0.4">
      <c r="C1837" s="28"/>
      <c r="D1837" s="24"/>
      <c r="K1837" s="26"/>
      <c r="L1837" s="37"/>
      <c r="M1837" s="38"/>
      <c r="N1837" s="45"/>
      <c r="O1837" s="38"/>
    </row>
    <row r="1838" spans="3:15" ht="17" x14ac:dyDescent="0.4">
      <c r="C1838" s="28"/>
      <c r="D1838" s="24"/>
      <c r="K1838" s="26"/>
      <c r="L1838" s="37"/>
      <c r="M1838" s="38"/>
      <c r="N1838" s="45"/>
      <c r="O1838" s="38"/>
    </row>
    <row r="1839" spans="3:15" ht="17" x14ac:dyDescent="0.4">
      <c r="C1839" s="28"/>
      <c r="D1839" s="24"/>
      <c r="K1839" s="26"/>
      <c r="L1839" s="37"/>
      <c r="M1839" s="38"/>
      <c r="N1839" s="45"/>
      <c r="O1839" s="38"/>
    </row>
    <row r="1840" spans="3:15" ht="17" x14ac:dyDescent="0.4">
      <c r="C1840" s="28"/>
      <c r="D1840" s="24"/>
      <c r="K1840" s="26"/>
      <c r="L1840" s="37"/>
      <c r="M1840" s="38"/>
      <c r="N1840" s="45"/>
      <c r="O1840" s="38"/>
    </row>
    <row r="1841" spans="3:15" ht="17" x14ac:dyDescent="0.4">
      <c r="C1841" s="28"/>
      <c r="D1841" s="24"/>
      <c r="K1841" s="26"/>
      <c r="L1841" s="37"/>
      <c r="M1841" s="38"/>
      <c r="N1841" s="45"/>
      <c r="O1841" s="38"/>
    </row>
    <row r="1842" spans="3:15" ht="17" x14ac:dyDescent="0.4">
      <c r="C1842" s="28"/>
      <c r="D1842" s="24"/>
      <c r="K1842" s="26"/>
      <c r="L1842" s="37"/>
      <c r="M1842" s="38"/>
      <c r="N1842" s="45"/>
      <c r="O1842" s="38"/>
    </row>
    <row r="1843" spans="3:15" ht="17" x14ac:dyDescent="0.4">
      <c r="C1843" s="28"/>
      <c r="D1843" s="24"/>
      <c r="K1843" s="26"/>
      <c r="L1843" s="37"/>
      <c r="M1843" s="38"/>
      <c r="N1843" s="45"/>
      <c r="O1843" s="38"/>
    </row>
    <row r="1844" spans="3:15" ht="17" x14ac:dyDescent="0.4">
      <c r="C1844" s="28"/>
      <c r="D1844" s="24"/>
      <c r="K1844" s="26"/>
      <c r="L1844" s="37"/>
      <c r="M1844" s="38"/>
      <c r="N1844" s="45"/>
      <c r="O1844" s="38"/>
    </row>
    <row r="1845" spans="3:15" ht="17" x14ac:dyDescent="0.4">
      <c r="C1845" s="28"/>
      <c r="D1845" s="24"/>
      <c r="K1845" s="26"/>
      <c r="L1845" s="37"/>
      <c r="M1845" s="38"/>
      <c r="N1845" s="45"/>
      <c r="O1845" s="38"/>
    </row>
    <row r="1846" spans="3:15" ht="17" x14ac:dyDescent="0.4">
      <c r="C1846" s="28"/>
      <c r="D1846" s="24"/>
      <c r="K1846" s="26"/>
      <c r="L1846" s="37"/>
      <c r="M1846" s="38"/>
      <c r="N1846" s="45"/>
      <c r="O1846" s="38"/>
    </row>
    <row r="1847" spans="3:15" ht="17" x14ac:dyDescent="0.4">
      <c r="C1847" s="28"/>
      <c r="D1847" s="24"/>
      <c r="K1847" s="26"/>
      <c r="L1847" s="37"/>
      <c r="M1847" s="38"/>
      <c r="N1847" s="45"/>
      <c r="O1847" s="38"/>
    </row>
    <row r="1848" spans="3:15" ht="17" x14ac:dyDescent="0.4">
      <c r="C1848" s="28"/>
      <c r="D1848" s="24"/>
      <c r="K1848" s="26"/>
      <c r="L1848" s="37"/>
      <c r="M1848" s="38"/>
      <c r="N1848" s="45"/>
      <c r="O1848" s="38"/>
    </row>
    <row r="1849" spans="3:15" ht="17" x14ac:dyDescent="0.4">
      <c r="C1849" s="28"/>
      <c r="D1849" s="24"/>
      <c r="K1849" s="26"/>
      <c r="L1849" s="37"/>
      <c r="M1849" s="38"/>
      <c r="N1849" s="45"/>
      <c r="O1849" s="38"/>
    </row>
    <row r="1850" spans="3:15" ht="17" x14ac:dyDescent="0.4">
      <c r="C1850" s="28"/>
      <c r="D1850" s="24"/>
      <c r="K1850" s="26"/>
      <c r="L1850" s="37"/>
      <c r="M1850" s="38"/>
      <c r="N1850" s="45"/>
      <c r="O1850" s="38"/>
    </row>
    <row r="1851" spans="3:15" ht="17" x14ac:dyDescent="0.4">
      <c r="C1851" s="28"/>
      <c r="D1851" s="24"/>
      <c r="K1851" s="26"/>
      <c r="L1851" s="37"/>
      <c r="M1851" s="38"/>
      <c r="N1851" s="45"/>
      <c r="O1851" s="38"/>
    </row>
    <row r="1852" spans="3:15" ht="17" x14ac:dyDescent="0.4">
      <c r="C1852" s="28"/>
      <c r="D1852" s="24"/>
      <c r="K1852" s="26"/>
      <c r="L1852" s="37"/>
      <c r="M1852" s="38"/>
      <c r="N1852" s="45"/>
      <c r="O1852" s="38"/>
    </row>
    <row r="1853" spans="3:15" ht="17" x14ac:dyDescent="0.4">
      <c r="C1853" s="28"/>
      <c r="D1853" s="24"/>
      <c r="K1853" s="26"/>
      <c r="L1853" s="37"/>
      <c r="M1853" s="38"/>
      <c r="N1853" s="45"/>
      <c r="O1853" s="38"/>
    </row>
    <row r="1854" spans="3:15" ht="17" x14ac:dyDescent="0.4">
      <c r="C1854" s="28"/>
      <c r="D1854" s="24"/>
      <c r="K1854" s="26"/>
      <c r="L1854" s="37"/>
      <c r="M1854" s="38"/>
      <c r="N1854" s="45"/>
      <c r="O1854" s="38"/>
    </row>
    <row r="1855" spans="3:15" ht="17" x14ac:dyDescent="0.4">
      <c r="C1855" s="28"/>
      <c r="D1855" s="24"/>
      <c r="K1855" s="26"/>
      <c r="L1855" s="37"/>
      <c r="M1855" s="38"/>
      <c r="N1855" s="45"/>
      <c r="O1855" s="38"/>
    </row>
    <row r="1856" spans="3:15" ht="17" x14ac:dyDescent="0.4">
      <c r="C1856" s="28"/>
      <c r="D1856" s="24"/>
      <c r="K1856" s="26"/>
      <c r="L1856" s="37"/>
      <c r="M1856" s="38"/>
      <c r="N1856" s="45"/>
      <c r="O1856" s="38"/>
    </row>
    <row r="1857" spans="3:15" ht="17" x14ac:dyDescent="0.4">
      <c r="C1857" s="28"/>
      <c r="D1857" s="24"/>
      <c r="K1857" s="26"/>
      <c r="L1857" s="37"/>
      <c r="M1857" s="38"/>
      <c r="N1857" s="45"/>
      <c r="O1857" s="38"/>
    </row>
    <row r="1858" spans="3:15" ht="17" x14ac:dyDescent="0.4">
      <c r="C1858" s="28"/>
      <c r="D1858" s="24"/>
      <c r="K1858" s="26"/>
      <c r="L1858" s="37"/>
      <c r="M1858" s="38"/>
      <c r="N1858" s="45"/>
      <c r="O1858" s="38"/>
    </row>
    <row r="1859" spans="3:15" ht="17" x14ac:dyDescent="0.4">
      <c r="C1859" s="28"/>
      <c r="D1859" s="24"/>
      <c r="K1859" s="26"/>
      <c r="L1859" s="37"/>
      <c r="M1859" s="38"/>
      <c r="N1859" s="45"/>
      <c r="O1859" s="38"/>
    </row>
    <row r="1860" spans="3:15" ht="17" x14ac:dyDescent="0.4">
      <c r="C1860" s="28"/>
      <c r="D1860" s="24"/>
      <c r="K1860" s="26"/>
      <c r="L1860" s="37"/>
      <c r="M1860" s="38"/>
      <c r="N1860" s="45"/>
      <c r="O1860" s="38"/>
    </row>
    <row r="1861" spans="3:15" ht="17" x14ac:dyDescent="0.4">
      <c r="C1861" s="28"/>
      <c r="D1861" s="24"/>
      <c r="K1861" s="26"/>
      <c r="L1861" s="37"/>
      <c r="M1861" s="38"/>
      <c r="N1861" s="45"/>
      <c r="O1861" s="38"/>
    </row>
    <row r="1862" spans="3:15" ht="17" x14ac:dyDescent="0.4">
      <c r="C1862" s="28"/>
      <c r="D1862" s="24"/>
      <c r="K1862" s="26"/>
      <c r="L1862" s="37"/>
      <c r="M1862" s="38"/>
      <c r="N1862" s="45"/>
      <c r="O1862" s="38"/>
    </row>
    <row r="1863" spans="3:15" ht="17" x14ac:dyDescent="0.4">
      <c r="C1863" s="28"/>
      <c r="D1863" s="24"/>
      <c r="K1863" s="26"/>
      <c r="L1863" s="37"/>
      <c r="M1863" s="38"/>
      <c r="N1863" s="45"/>
      <c r="O1863" s="38"/>
    </row>
    <row r="1864" spans="3:15" ht="17" x14ac:dyDescent="0.4">
      <c r="C1864" s="28"/>
      <c r="D1864" s="24"/>
      <c r="K1864" s="26"/>
      <c r="L1864" s="37"/>
      <c r="M1864" s="38"/>
      <c r="N1864" s="45"/>
      <c r="O1864" s="38"/>
    </row>
    <row r="1865" spans="3:15" ht="17" x14ac:dyDescent="0.4">
      <c r="C1865" s="28"/>
      <c r="D1865" s="24"/>
      <c r="K1865" s="26"/>
      <c r="L1865" s="37"/>
      <c r="M1865" s="38"/>
      <c r="N1865" s="45"/>
      <c r="O1865" s="38"/>
    </row>
    <row r="1866" spans="3:15" ht="17" x14ac:dyDescent="0.4">
      <c r="C1866" s="28"/>
      <c r="D1866" s="24"/>
      <c r="K1866" s="26"/>
      <c r="L1866" s="37"/>
      <c r="M1866" s="38"/>
      <c r="N1866" s="45"/>
      <c r="O1866" s="38"/>
    </row>
    <row r="1867" spans="3:15" ht="17" x14ac:dyDescent="0.4">
      <c r="C1867" s="28"/>
      <c r="D1867" s="24"/>
      <c r="K1867" s="26"/>
      <c r="L1867" s="37"/>
      <c r="M1867" s="38"/>
      <c r="N1867" s="45"/>
      <c r="O1867" s="38"/>
    </row>
    <row r="1868" spans="3:15" ht="17" x14ac:dyDescent="0.4">
      <c r="C1868" s="28"/>
      <c r="D1868" s="24"/>
      <c r="K1868" s="26"/>
      <c r="L1868" s="37"/>
      <c r="M1868" s="38"/>
      <c r="N1868" s="45"/>
      <c r="O1868" s="38"/>
    </row>
    <row r="1869" spans="3:15" ht="17" x14ac:dyDescent="0.4">
      <c r="C1869" s="28"/>
      <c r="D1869" s="24"/>
      <c r="K1869" s="26"/>
      <c r="L1869" s="37"/>
      <c r="M1869" s="38"/>
      <c r="N1869" s="45"/>
      <c r="O1869" s="38"/>
    </row>
    <row r="1870" spans="3:15" ht="17" x14ac:dyDescent="0.4">
      <c r="C1870" s="28"/>
      <c r="D1870" s="24"/>
      <c r="K1870" s="26"/>
      <c r="L1870" s="37"/>
      <c r="M1870" s="38"/>
      <c r="N1870" s="45"/>
      <c r="O1870" s="38"/>
    </row>
    <row r="1871" spans="3:15" ht="17" x14ac:dyDescent="0.4">
      <c r="C1871" s="28"/>
      <c r="D1871" s="24"/>
      <c r="K1871" s="26"/>
      <c r="L1871" s="37"/>
      <c r="M1871" s="38"/>
      <c r="N1871" s="45"/>
      <c r="O1871" s="38"/>
    </row>
    <row r="1872" spans="3:15" ht="17" x14ac:dyDescent="0.4">
      <c r="C1872" s="28"/>
      <c r="D1872" s="24"/>
      <c r="K1872" s="26"/>
      <c r="L1872" s="37"/>
      <c r="M1872" s="38"/>
      <c r="N1872" s="45"/>
      <c r="O1872" s="38"/>
    </row>
    <row r="1873" spans="3:15" ht="17" x14ac:dyDescent="0.4">
      <c r="C1873" s="28"/>
      <c r="D1873" s="24"/>
      <c r="K1873" s="26"/>
      <c r="L1873" s="37"/>
      <c r="M1873" s="38"/>
      <c r="N1873" s="45"/>
      <c r="O1873" s="38"/>
    </row>
    <row r="1874" spans="3:15" ht="17" x14ac:dyDescent="0.4">
      <c r="C1874" s="28"/>
      <c r="D1874" s="24"/>
      <c r="K1874" s="26"/>
      <c r="L1874" s="37"/>
      <c r="M1874" s="38"/>
      <c r="N1874" s="45"/>
      <c r="O1874" s="38"/>
    </row>
    <row r="1875" spans="3:15" ht="17" x14ac:dyDescent="0.4">
      <c r="C1875" s="28"/>
      <c r="D1875" s="24"/>
      <c r="K1875" s="26"/>
      <c r="L1875" s="37"/>
      <c r="M1875" s="38"/>
      <c r="N1875" s="45"/>
      <c r="O1875" s="38"/>
    </row>
    <row r="1876" spans="3:15" ht="17" x14ac:dyDescent="0.4">
      <c r="C1876" s="28"/>
      <c r="D1876" s="24"/>
      <c r="K1876" s="26"/>
      <c r="L1876" s="37"/>
      <c r="M1876" s="38"/>
      <c r="N1876" s="45"/>
      <c r="O1876" s="38"/>
    </row>
    <row r="1877" spans="3:15" ht="17" x14ac:dyDescent="0.4">
      <c r="C1877" s="28"/>
      <c r="D1877" s="24"/>
      <c r="K1877" s="26"/>
      <c r="L1877" s="37"/>
      <c r="M1877" s="38"/>
      <c r="N1877" s="45"/>
      <c r="O1877" s="38"/>
    </row>
    <row r="1878" spans="3:15" ht="17" x14ac:dyDescent="0.4">
      <c r="C1878" s="28"/>
      <c r="D1878" s="24"/>
      <c r="K1878" s="26"/>
      <c r="L1878" s="37"/>
      <c r="M1878" s="38"/>
      <c r="N1878" s="45"/>
      <c r="O1878" s="38"/>
    </row>
    <row r="1879" spans="3:15" ht="17" x14ac:dyDescent="0.4">
      <c r="C1879" s="28"/>
      <c r="D1879" s="24"/>
      <c r="K1879" s="26"/>
      <c r="L1879" s="37"/>
      <c r="M1879" s="38"/>
      <c r="N1879" s="45"/>
      <c r="O1879" s="38"/>
    </row>
    <row r="1880" spans="3:15" ht="17" x14ac:dyDescent="0.4">
      <c r="C1880" s="28"/>
      <c r="D1880" s="24"/>
      <c r="K1880" s="26"/>
      <c r="L1880" s="37"/>
      <c r="M1880" s="38"/>
      <c r="N1880" s="45"/>
      <c r="O1880" s="38"/>
    </row>
    <row r="1881" spans="3:15" ht="17" x14ac:dyDescent="0.4">
      <c r="C1881" s="28"/>
      <c r="D1881" s="24"/>
      <c r="K1881" s="26"/>
      <c r="L1881" s="37"/>
      <c r="M1881" s="38"/>
      <c r="N1881" s="45"/>
      <c r="O1881" s="38"/>
    </row>
    <row r="1882" spans="3:15" ht="17" x14ac:dyDescent="0.4">
      <c r="C1882" s="28"/>
      <c r="D1882" s="24"/>
      <c r="K1882" s="26"/>
      <c r="L1882" s="37"/>
      <c r="M1882" s="38"/>
      <c r="N1882" s="45"/>
      <c r="O1882" s="38"/>
    </row>
    <row r="1883" spans="3:15" ht="17" x14ac:dyDescent="0.4">
      <c r="C1883" s="28"/>
      <c r="D1883" s="24"/>
      <c r="K1883" s="26"/>
      <c r="L1883" s="37"/>
      <c r="M1883" s="38"/>
      <c r="N1883" s="45"/>
      <c r="O1883" s="38"/>
    </row>
    <row r="1884" spans="3:15" ht="17" x14ac:dyDescent="0.4">
      <c r="C1884" s="28"/>
      <c r="D1884" s="24"/>
      <c r="K1884" s="26"/>
      <c r="L1884" s="37"/>
      <c r="M1884" s="38"/>
      <c r="N1884" s="45"/>
      <c r="O1884" s="38"/>
    </row>
    <row r="1885" spans="3:15" ht="17" x14ac:dyDescent="0.4">
      <c r="C1885" s="28"/>
      <c r="D1885" s="24"/>
      <c r="K1885" s="26"/>
      <c r="L1885" s="37"/>
      <c r="M1885" s="38"/>
      <c r="N1885" s="45"/>
      <c r="O1885" s="38"/>
    </row>
    <row r="1886" spans="3:15" ht="17" x14ac:dyDescent="0.4">
      <c r="C1886" s="28"/>
      <c r="D1886" s="24"/>
      <c r="K1886" s="26"/>
      <c r="L1886" s="37"/>
      <c r="M1886" s="38"/>
      <c r="N1886" s="45"/>
      <c r="O1886" s="38"/>
    </row>
    <row r="1887" spans="3:15" ht="17" x14ac:dyDescent="0.4">
      <c r="C1887" s="28"/>
      <c r="D1887" s="24"/>
      <c r="K1887" s="26"/>
      <c r="L1887" s="37"/>
      <c r="M1887" s="38"/>
      <c r="N1887" s="45"/>
      <c r="O1887" s="38"/>
    </row>
    <row r="1888" spans="3:15" ht="17" x14ac:dyDescent="0.4">
      <c r="C1888" s="28"/>
      <c r="D1888" s="24"/>
      <c r="K1888" s="26"/>
      <c r="L1888" s="37"/>
      <c r="M1888" s="38"/>
      <c r="N1888" s="45"/>
      <c r="O1888" s="38"/>
    </row>
    <row r="1889" spans="3:15" ht="17" x14ac:dyDescent="0.4">
      <c r="C1889" s="28"/>
      <c r="D1889" s="24"/>
      <c r="K1889" s="26"/>
      <c r="L1889" s="37"/>
      <c r="M1889" s="38"/>
      <c r="N1889" s="45"/>
      <c r="O1889" s="38"/>
    </row>
    <row r="1890" spans="3:15" ht="17" x14ac:dyDescent="0.4">
      <c r="C1890" s="28"/>
      <c r="D1890" s="24"/>
      <c r="K1890" s="26"/>
      <c r="L1890" s="37"/>
      <c r="M1890" s="38"/>
      <c r="N1890" s="45"/>
      <c r="O1890" s="38"/>
    </row>
    <row r="1891" spans="3:15" ht="17" x14ac:dyDescent="0.4">
      <c r="C1891" s="28"/>
      <c r="D1891" s="24"/>
      <c r="K1891" s="26"/>
      <c r="L1891" s="37"/>
      <c r="M1891" s="38"/>
      <c r="N1891" s="45"/>
      <c r="O1891" s="38"/>
    </row>
    <row r="1892" spans="3:15" ht="17" x14ac:dyDescent="0.4">
      <c r="C1892" s="28"/>
      <c r="D1892" s="24"/>
      <c r="K1892" s="26"/>
      <c r="L1892" s="37"/>
      <c r="M1892" s="38"/>
      <c r="N1892" s="45"/>
      <c r="O1892" s="38"/>
    </row>
    <row r="1893" spans="3:15" ht="17" x14ac:dyDescent="0.4">
      <c r="C1893" s="28"/>
      <c r="D1893" s="24"/>
      <c r="K1893" s="26"/>
      <c r="L1893" s="37"/>
      <c r="M1893" s="38"/>
      <c r="N1893" s="45"/>
      <c r="O1893" s="38"/>
    </row>
    <row r="1894" spans="3:15" ht="17" x14ac:dyDescent="0.4">
      <c r="C1894" s="28"/>
      <c r="D1894" s="24"/>
      <c r="K1894" s="26"/>
      <c r="L1894" s="37"/>
      <c r="M1894" s="38"/>
      <c r="N1894" s="45"/>
      <c r="O1894" s="38"/>
    </row>
    <row r="1895" spans="3:15" ht="17" x14ac:dyDescent="0.4">
      <c r="C1895" s="28"/>
      <c r="D1895" s="24"/>
      <c r="K1895" s="26"/>
      <c r="L1895" s="37"/>
      <c r="M1895" s="38"/>
      <c r="N1895" s="45"/>
      <c r="O1895" s="38"/>
    </row>
    <row r="1896" spans="3:15" ht="17" x14ac:dyDescent="0.4">
      <c r="C1896" s="28"/>
      <c r="D1896" s="24"/>
      <c r="K1896" s="26"/>
      <c r="L1896" s="37"/>
      <c r="M1896" s="38"/>
      <c r="N1896" s="45"/>
      <c r="O1896" s="38"/>
    </row>
    <row r="1897" spans="3:15" ht="17" x14ac:dyDescent="0.4">
      <c r="C1897" s="28"/>
      <c r="D1897" s="24"/>
      <c r="K1897" s="26"/>
      <c r="L1897" s="37"/>
      <c r="M1897" s="38"/>
      <c r="N1897" s="45"/>
      <c r="O1897" s="38"/>
    </row>
    <row r="1898" spans="3:15" ht="17" x14ac:dyDescent="0.4">
      <c r="C1898" s="28"/>
      <c r="D1898" s="24"/>
      <c r="K1898" s="26"/>
      <c r="L1898" s="37"/>
      <c r="M1898" s="38"/>
      <c r="N1898" s="45"/>
      <c r="O1898" s="38"/>
    </row>
    <row r="1899" spans="3:15" ht="17" x14ac:dyDescent="0.4">
      <c r="C1899" s="28"/>
      <c r="D1899" s="24"/>
      <c r="K1899" s="26"/>
      <c r="L1899" s="37"/>
      <c r="M1899" s="38"/>
      <c r="N1899" s="45"/>
      <c r="O1899" s="38"/>
    </row>
    <row r="1900" spans="3:15" ht="17" x14ac:dyDescent="0.4">
      <c r="C1900" s="28"/>
      <c r="D1900" s="24"/>
      <c r="K1900" s="26"/>
      <c r="L1900" s="37"/>
      <c r="M1900" s="38"/>
      <c r="N1900" s="45"/>
      <c r="O1900" s="38"/>
    </row>
    <row r="1901" spans="3:15" ht="17" x14ac:dyDescent="0.4">
      <c r="C1901" s="28"/>
      <c r="D1901" s="24"/>
      <c r="K1901" s="26"/>
      <c r="L1901" s="37"/>
      <c r="M1901" s="38"/>
      <c r="N1901" s="45"/>
      <c r="O1901" s="38"/>
    </row>
    <row r="1902" spans="3:15" ht="17" x14ac:dyDescent="0.4">
      <c r="C1902" s="28"/>
      <c r="D1902" s="24"/>
      <c r="K1902" s="26"/>
      <c r="L1902" s="37"/>
      <c r="M1902" s="38"/>
      <c r="N1902" s="45"/>
      <c r="O1902" s="38"/>
    </row>
    <row r="1903" spans="3:15" ht="17" x14ac:dyDescent="0.4">
      <c r="C1903" s="28"/>
      <c r="D1903" s="24"/>
      <c r="K1903" s="26"/>
      <c r="L1903" s="37"/>
      <c r="M1903" s="38"/>
      <c r="N1903" s="45"/>
      <c r="O1903" s="38"/>
    </row>
    <row r="1904" spans="3:15" ht="17" x14ac:dyDescent="0.4">
      <c r="C1904" s="28"/>
      <c r="D1904" s="24"/>
      <c r="K1904" s="26"/>
      <c r="L1904" s="37"/>
      <c r="M1904" s="38"/>
      <c r="N1904" s="45"/>
      <c r="O1904" s="38"/>
    </row>
    <row r="1905" spans="3:15" ht="17" x14ac:dyDescent="0.4">
      <c r="C1905" s="28"/>
      <c r="D1905" s="24"/>
      <c r="K1905" s="26"/>
      <c r="L1905" s="37"/>
      <c r="M1905" s="38"/>
      <c r="N1905" s="45"/>
      <c r="O1905" s="38"/>
    </row>
    <row r="1906" spans="3:15" ht="17" x14ac:dyDescent="0.4">
      <c r="C1906" s="28"/>
      <c r="D1906" s="24"/>
      <c r="K1906" s="26"/>
      <c r="L1906" s="37"/>
      <c r="M1906" s="38"/>
      <c r="N1906" s="45"/>
      <c r="O1906" s="38"/>
    </row>
    <row r="1907" spans="3:15" ht="17" x14ac:dyDescent="0.4">
      <c r="C1907" s="28"/>
      <c r="D1907" s="24"/>
      <c r="K1907" s="26"/>
      <c r="L1907" s="37"/>
      <c r="M1907" s="38"/>
      <c r="N1907" s="45"/>
      <c r="O1907" s="38"/>
    </row>
    <row r="1908" spans="3:15" ht="17" x14ac:dyDescent="0.4">
      <c r="C1908" s="28"/>
      <c r="D1908" s="24"/>
      <c r="K1908" s="26"/>
      <c r="L1908" s="37"/>
      <c r="M1908" s="38"/>
      <c r="N1908" s="45"/>
      <c r="O1908" s="38"/>
    </row>
    <row r="1909" spans="3:15" ht="17" x14ac:dyDescent="0.4">
      <c r="C1909" s="28"/>
      <c r="D1909" s="24"/>
      <c r="K1909" s="26"/>
      <c r="L1909" s="37"/>
      <c r="M1909" s="38"/>
      <c r="N1909" s="45"/>
      <c r="O1909" s="38"/>
    </row>
    <row r="1910" spans="3:15" ht="17" x14ac:dyDescent="0.4">
      <c r="C1910" s="28"/>
      <c r="D1910" s="24"/>
      <c r="K1910" s="26"/>
      <c r="L1910" s="37"/>
      <c r="M1910" s="38"/>
      <c r="N1910" s="45"/>
      <c r="O1910" s="38"/>
    </row>
    <row r="1911" spans="3:15" ht="17" x14ac:dyDescent="0.4">
      <c r="C1911" s="28"/>
      <c r="D1911" s="24"/>
      <c r="K1911" s="26"/>
      <c r="L1911" s="37"/>
      <c r="M1911" s="38"/>
      <c r="N1911" s="45"/>
      <c r="O1911" s="38"/>
    </row>
    <row r="1912" spans="3:15" ht="17" x14ac:dyDescent="0.4">
      <c r="C1912" s="28"/>
      <c r="D1912" s="24"/>
      <c r="K1912" s="26"/>
      <c r="L1912" s="37"/>
      <c r="M1912" s="38"/>
      <c r="N1912" s="45"/>
      <c r="O1912" s="38"/>
    </row>
    <row r="1913" spans="3:15" ht="17" x14ac:dyDescent="0.4">
      <c r="C1913" s="28"/>
      <c r="D1913" s="24"/>
      <c r="K1913" s="26"/>
      <c r="L1913" s="37"/>
      <c r="M1913" s="38"/>
      <c r="N1913" s="45"/>
      <c r="O1913" s="38"/>
    </row>
    <row r="1914" spans="3:15" ht="17" x14ac:dyDescent="0.4">
      <c r="C1914" s="28"/>
      <c r="D1914" s="24"/>
      <c r="K1914" s="26"/>
      <c r="L1914" s="37"/>
      <c r="M1914" s="38"/>
      <c r="N1914" s="45"/>
      <c r="O1914" s="38"/>
    </row>
    <row r="1915" spans="3:15" ht="17" x14ac:dyDescent="0.4">
      <c r="C1915" s="28"/>
      <c r="D1915" s="24"/>
      <c r="K1915" s="26"/>
      <c r="L1915" s="37"/>
      <c r="M1915" s="38"/>
      <c r="N1915" s="45"/>
      <c r="O1915" s="38"/>
    </row>
    <row r="1916" spans="3:15" ht="17" x14ac:dyDescent="0.4">
      <c r="C1916" s="28"/>
      <c r="D1916" s="24"/>
      <c r="K1916" s="26"/>
      <c r="L1916" s="37"/>
      <c r="M1916" s="38"/>
      <c r="N1916" s="45"/>
      <c r="O1916" s="38"/>
    </row>
    <row r="1917" spans="3:15" ht="17" x14ac:dyDescent="0.4">
      <c r="C1917" s="28"/>
      <c r="D1917" s="24"/>
      <c r="K1917" s="26"/>
      <c r="L1917" s="37"/>
      <c r="M1917" s="38"/>
      <c r="N1917" s="45"/>
      <c r="O1917" s="38"/>
    </row>
    <row r="1918" spans="3:15" ht="17" x14ac:dyDescent="0.4">
      <c r="C1918" s="28"/>
      <c r="D1918" s="22"/>
      <c r="K1918" s="26"/>
      <c r="L1918" s="37"/>
      <c r="M1918" s="38"/>
      <c r="N1918" s="45"/>
      <c r="O1918" s="38"/>
    </row>
    <row r="1919" spans="3:15" ht="17" x14ac:dyDescent="0.4">
      <c r="C1919" s="28"/>
      <c r="D1919" s="22"/>
      <c r="K1919" s="26"/>
      <c r="L1919" s="37"/>
      <c r="M1919" s="38"/>
      <c r="N1919" s="45"/>
      <c r="O1919" s="38"/>
    </row>
    <row r="1920" spans="3:15" ht="17" x14ac:dyDescent="0.4">
      <c r="C1920" s="28"/>
      <c r="D1920" s="22"/>
      <c r="K1920" s="26"/>
      <c r="L1920" s="37"/>
      <c r="M1920" s="38"/>
      <c r="N1920" s="45"/>
      <c r="O1920" s="38"/>
    </row>
    <row r="1921" spans="3:15" ht="17" x14ac:dyDescent="0.4">
      <c r="C1921" s="28"/>
      <c r="D1921" s="22"/>
      <c r="K1921" s="26"/>
      <c r="L1921" s="37"/>
      <c r="M1921" s="38"/>
      <c r="N1921" s="45"/>
      <c r="O1921" s="38"/>
    </row>
    <row r="1922" spans="3:15" ht="17" x14ac:dyDescent="0.4">
      <c r="C1922" s="28"/>
      <c r="D1922" s="22"/>
      <c r="K1922" s="26"/>
      <c r="L1922" s="37"/>
      <c r="M1922" s="38"/>
      <c r="N1922" s="45"/>
      <c r="O1922" s="38"/>
    </row>
    <row r="1923" spans="3:15" ht="17" x14ac:dyDescent="0.4">
      <c r="C1923" s="28"/>
      <c r="D1923" s="22"/>
      <c r="K1923" s="26"/>
      <c r="L1923" s="37"/>
      <c r="M1923" s="38"/>
      <c r="N1923" s="45"/>
      <c r="O1923" s="38"/>
    </row>
    <row r="1924" spans="3:15" ht="17" x14ac:dyDescent="0.4">
      <c r="C1924" s="28"/>
      <c r="D1924" s="22"/>
      <c r="K1924" s="26"/>
      <c r="L1924" s="37"/>
      <c r="M1924" s="38"/>
      <c r="N1924" s="45"/>
      <c r="O1924" s="38"/>
    </row>
    <row r="1925" spans="3:15" ht="17" x14ac:dyDescent="0.4">
      <c r="C1925" s="28"/>
      <c r="D1925" s="22"/>
      <c r="K1925" s="26"/>
      <c r="L1925" s="37"/>
      <c r="M1925" s="38"/>
      <c r="N1925" s="45"/>
      <c r="O1925" s="38"/>
    </row>
    <row r="1926" spans="3:15" ht="17" x14ac:dyDescent="0.4">
      <c r="C1926" s="28"/>
      <c r="D1926" s="22"/>
      <c r="K1926" s="26"/>
      <c r="L1926" s="37"/>
      <c r="M1926" s="38"/>
      <c r="N1926" s="45"/>
      <c r="O1926" s="38"/>
    </row>
    <row r="1927" spans="3:15" ht="17" x14ac:dyDescent="0.4">
      <c r="C1927" s="28"/>
      <c r="D1927" s="22"/>
      <c r="K1927" s="26"/>
      <c r="L1927" s="37"/>
      <c r="M1927" s="38"/>
      <c r="N1927" s="45"/>
      <c r="O1927" s="38"/>
    </row>
    <row r="1928" spans="3:15" ht="17" x14ac:dyDescent="0.4">
      <c r="C1928" s="28"/>
      <c r="D1928" s="22"/>
      <c r="K1928" s="26"/>
      <c r="L1928" s="37"/>
      <c r="M1928" s="38"/>
      <c r="N1928" s="45"/>
      <c r="O1928" s="38"/>
    </row>
    <row r="1929" spans="3:15" ht="17" x14ac:dyDescent="0.4">
      <c r="C1929" s="28"/>
      <c r="D1929" s="22"/>
      <c r="K1929" s="26"/>
      <c r="L1929" s="37"/>
      <c r="M1929" s="38"/>
      <c r="N1929" s="45"/>
      <c r="O1929" s="38"/>
    </row>
    <row r="1930" spans="3:15" ht="17" x14ac:dyDescent="0.4">
      <c r="C1930" s="28"/>
      <c r="D1930" s="22"/>
      <c r="K1930" s="26"/>
      <c r="L1930" s="37"/>
      <c r="M1930" s="38"/>
      <c r="N1930" s="45"/>
      <c r="O1930" s="38"/>
    </row>
    <row r="1931" spans="3:15" ht="17" x14ac:dyDescent="0.4">
      <c r="C1931" s="28"/>
      <c r="D1931" s="22"/>
      <c r="K1931" s="26"/>
      <c r="L1931" s="37"/>
      <c r="M1931" s="38"/>
      <c r="N1931" s="45"/>
      <c r="O1931" s="38"/>
    </row>
    <row r="1932" spans="3:15" ht="17" x14ac:dyDescent="0.4">
      <c r="C1932" s="28"/>
      <c r="D1932" s="22"/>
      <c r="K1932" s="26"/>
      <c r="L1932" s="37"/>
      <c r="M1932" s="38"/>
      <c r="N1932" s="45"/>
      <c r="O1932" s="38"/>
    </row>
    <row r="1933" spans="3:15" ht="17" x14ac:dyDescent="0.4">
      <c r="C1933" s="28"/>
      <c r="D1933" s="22"/>
      <c r="K1933" s="26"/>
      <c r="L1933" s="37"/>
      <c r="M1933" s="38"/>
      <c r="N1933" s="45"/>
      <c r="O1933" s="38"/>
    </row>
    <row r="1934" spans="3:15" ht="17" x14ac:dyDescent="0.4">
      <c r="C1934" s="28"/>
      <c r="D1934" s="22"/>
      <c r="K1934" s="26"/>
      <c r="L1934" s="37"/>
      <c r="M1934" s="38"/>
      <c r="N1934" s="45"/>
      <c r="O1934" s="38"/>
    </row>
    <row r="1935" spans="3:15" ht="17" x14ac:dyDescent="0.4">
      <c r="C1935" s="28"/>
      <c r="D1935" s="22"/>
      <c r="K1935" s="26"/>
      <c r="L1935" s="37"/>
      <c r="M1935" s="38"/>
      <c r="N1935" s="45"/>
      <c r="O1935" s="38"/>
    </row>
    <row r="1936" spans="3:15" ht="17" x14ac:dyDescent="0.4">
      <c r="C1936" s="28"/>
      <c r="D1936" s="22"/>
      <c r="K1936" s="26"/>
      <c r="L1936" s="37"/>
      <c r="M1936" s="38"/>
      <c r="N1936" s="45"/>
      <c r="O1936" s="38"/>
    </row>
    <row r="1937" spans="3:15" ht="17" x14ac:dyDescent="0.4">
      <c r="C1937" s="28"/>
      <c r="D1937" s="22"/>
      <c r="K1937" s="26"/>
      <c r="L1937" s="37"/>
      <c r="M1937" s="38"/>
      <c r="N1937" s="45"/>
      <c r="O1937" s="38"/>
    </row>
    <row r="1938" spans="3:15" ht="17" x14ac:dyDescent="0.4">
      <c r="C1938" s="28"/>
      <c r="D1938" s="22"/>
      <c r="K1938" s="26"/>
      <c r="L1938" s="37"/>
      <c r="M1938" s="38"/>
      <c r="N1938" s="45"/>
      <c r="O1938" s="38"/>
    </row>
    <row r="1939" spans="3:15" ht="17" x14ac:dyDescent="0.4">
      <c r="C1939" s="28"/>
      <c r="D1939" s="22"/>
      <c r="K1939" s="26"/>
      <c r="L1939" s="37"/>
      <c r="M1939" s="38"/>
      <c r="N1939" s="45"/>
      <c r="O1939" s="38"/>
    </row>
    <row r="1940" spans="3:15" ht="17" x14ac:dyDescent="0.4">
      <c r="C1940" s="28"/>
      <c r="D1940" s="22"/>
      <c r="K1940" s="26"/>
      <c r="L1940" s="37"/>
      <c r="M1940" s="38"/>
      <c r="N1940" s="45"/>
      <c r="O1940" s="38"/>
    </row>
    <row r="1941" spans="3:15" ht="17" x14ac:dyDescent="0.4">
      <c r="C1941" s="28"/>
      <c r="D1941" s="22"/>
      <c r="K1941" s="26"/>
      <c r="L1941" s="37"/>
      <c r="M1941" s="38"/>
      <c r="N1941" s="45"/>
      <c r="O1941" s="38"/>
    </row>
    <row r="1942" spans="3:15" ht="17" x14ac:dyDescent="0.4">
      <c r="C1942" s="28"/>
      <c r="D1942" s="22"/>
      <c r="K1942" s="26"/>
      <c r="L1942" s="37"/>
      <c r="M1942" s="38"/>
      <c r="N1942" s="45"/>
      <c r="O1942" s="38"/>
    </row>
    <row r="1943" spans="3:15" ht="17" x14ac:dyDescent="0.4">
      <c r="C1943" s="28"/>
      <c r="D1943" s="22"/>
      <c r="K1943" s="26"/>
      <c r="L1943" s="37"/>
      <c r="M1943" s="38"/>
      <c r="N1943" s="45"/>
      <c r="O1943" s="38"/>
    </row>
    <row r="1944" spans="3:15" ht="17" x14ac:dyDescent="0.4">
      <c r="C1944" s="28"/>
      <c r="D1944" s="22"/>
      <c r="K1944" s="26"/>
      <c r="L1944" s="37"/>
      <c r="M1944" s="38"/>
      <c r="N1944" s="45"/>
      <c r="O1944" s="38"/>
    </row>
    <row r="1945" spans="3:15" ht="17" x14ac:dyDescent="0.4">
      <c r="C1945" s="28"/>
      <c r="D1945" s="22"/>
      <c r="K1945" s="26"/>
      <c r="L1945" s="37"/>
      <c r="M1945" s="38"/>
      <c r="N1945" s="45"/>
      <c r="O1945" s="38"/>
    </row>
    <row r="1946" spans="3:15" ht="17" x14ac:dyDescent="0.4">
      <c r="C1946" s="28"/>
      <c r="D1946" s="22"/>
      <c r="K1946" s="26"/>
      <c r="L1946" s="37"/>
      <c r="M1946" s="38"/>
      <c r="N1946" s="45"/>
      <c r="O1946" s="38"/>
    </row>
    <row r="1947" spans="3:15" ht="17" x14ac:dyDescent="0.4">
      <c r="C1947" s="28"/>
      <c r="D1947" s="22"/>
      <c r="K1947" s="26"/>
      <c r="L1947" s="37"/>
      <c r="M1947" s="38"/>
      <c r="N1947" s="45"/>
      <c r="O1947" s="38"/>
    </row>
    <row r="1948" spans="3:15" ht="17" x14ac:dyDescent="0.4">
      <c r="C1948" s="28"/>
      <c r="D1948" s="22"/>
      <c r="K1948" s="26"/>
      <c r="L1948" s="37"/>
      <c r="M1948" s="38"/>
      <c r="N1948" s="45"/>
      <c r="O1948" s="38"/>
    </row>
    <row r="1949" spans="3:15" ht="17" x14ac:dyDescent="0.4">
      <c r="C1949" s="28"/>
      <c r="D1949" s="22"/>
      <c r="K1949" s="26"/>
      <c r="L1949" s="37"/>
      <c r="M1949" s="38"/>
      <c r="N1949" s="45"/>
      <c r="O1949" s="38"/>
    </row>
    <row r="1950" spans="3:15" ht="17" x14ac:dyDescent="0.4">
      <c r="C1950" s="28"/>
      <c r="D1950" s="22"/>
      <c r="K1950" s="26"/>
      <c r="L1950" s="37"/>
      <c r="M1950" s="38"/>
      <c r="N1950" s="45"/>
      <c r="O1950" s="38"/>
    </row>
    <row r="1951" spans="3:15" ht="17" x14ac:dyDescent="0.4">
      <c r="C1951" s="28"/>
      <c r="D1951" s="22"/>
      <c r="K1951" s="26"/>
      <c r="L1951" s="37"/>
      <c r="M1951" s="38"/>
      <c r="N1951" s="45"/>
      <c r="O1951" s="38"/>
    </row>
    <row r="1952" spans="3:15" ht="17" x14ac:dyDescent="0.4">
      <c r="C1952" s="28"/>
      <c r="D1952" s="22"/>
      <c r="K1952" s="26"/>
      <c r="L1952" s="37"/>
      <c r="M1952" s="38"/>
      <c r="N1952" s="45"/>
      <c r="O1952" s="38"/>
    </row>
    <row r="1953" spans="3:15" ht="17" x14ac:dyDescent="0.4">
      <c r="C1953" s="28"/>
      <c r="D1953" s="22"/>
      <c r="K1953" s="26"/>
      <c r="L1953" s="37"/>
      <c r="M1953" s="38"/>
      <c r="N1953" s="45"/>
      <c r="O1953" s="38"/>
    </row>
    <row r="1954" spans="3:15" ht="17" x14ac:dyDescent="0.4">
      <c r="C1954" s="28"/>
      <c r="D1954" s="22"/>
      <c r="K1954" s="26"/>
      <c r="L1954" s="37"/>
      <c r="M1954" s="38"/>
      <c r="N1954" s="45"/>
      <c r="O1954" s="38"/>
    </row>
    <row r="1955" spans="3:15" ht="17" x14ac:dyDescent="0.4">
      <c r="C1955" s="28"/>
      <c r="D1955" s="22"/>
      <c r="K1955" s="26"/>
      <c r="L1955" s="37"/>
      <c r="M1955" s="38"/>
      <c r="N1955" s="45"/>
      <c r="O1955" s="38"/>
    </row>
    <row r="1956" spans="3:15" ht="17" x14ac:dyDescent="0.4">
      <c r="C1956" s="28"/>
      <c r="D1956" s="22"/>
      <c r="K1956" s="26"/>
      <c r="L1956" s="37"/>
      <c r="M1956" s="38"/>
      <c r="N1956" s="45"/>
      <c r="O1956" s="38"/>
    </row>
    <row r="1957" spans="3:15" ht="17" x14ac:dyDescent="0.4">
      <c r="C1957" s="28"/>
      <c r="D1957" s="22"/>
      <c r="K1957" s="26"/>
      <c r="L1957" s="37"/>
      <c r="M1957" s="38"/>
      <c r="N1957" s="45"/>
      <c r="O1957" s="38"/>
    </row>
    <row r="1958" spans="3:15" ht="17" x14ac:dyDescent="0.4">
      <c r="C1958" s="28"/>
      <c r="D1958" s="22"/>
      <c r="K1958" s="26"/>
      <c r="L1958" s="37"/>
      <c r="M1958" s="38"/>
      <c r="N1958" s="45"/>
      <c r="O1958" s="38"/>
    </row>
    <row r="1959" spans="3:15" ht="17" x14ac:dyDescent="0.4">
      <c r="C1959" s="28"/>
      <c r="D1959" s="22"/>
      <c r="K1959" s="26"/>
      <c r="L1959" s="37"/>
      <c r="M1959" s="38"/>
      <c r="N1959" s="45"/>
      <c r="O1959" s="38"/>
    </row>
    <row r="1960" spans="3:15" ht="17" x14ac:dyDescent="0.4">
      <c r="C1960" s="28"/>
      <c r="D1960" s="22"/>
      <c r="K1960" s="26"/>
      <c r="L1960" s="37"/>
      <c r="M1960" s="38"/>
      <c r="N1960" s="45"/>
      <c r="O1960" s="38"/>
    </row>
    <row r="1961" spans="3:15" ht="17" x14ac:dyDescent="0.4">
      <c r="C1961" s="28"/>
      <c r="D1961" s="22"/>
      <c r="K1961" s="26"/>
      <c r="L1961" s="37"/>
      <c r="M1961" s="38"/>
      <c r="N1961" s="45"/>
      <c r="O1961" s="38"/>
    </row>
    <row r="1962" spans="3:15" ht="17" x14ac:dyDescent="0.4">
      <c r="C1962" s="28"/>
      <c r="D1962" s="22"/>
      <c r="K1962" s="26"/>
      <c r="L1962" s="37"/>
      <c r="M1962" s="38"/>
      <c r="N1962" s="45"/>
      <c r="O1962" s="38"/>
    </row>
    <row r="1963" spans="3:15" ht="17" x14ac:dyDescent="0.4">
      <c r="C1963" s="28"/>
      <c r="D1963" s="22"/>
      <c r="K1963" s="26"/>
      <c r="L1963" s="37"/>
      <c r="M1963" s="38"/>
      <c r="N1963" s="45"/>
      <c r="O1963" s="38"/>
    </row>
    <row r="1964" spans="3:15" ht="17" x14ac:dyDescent="0.4">
      <c r="C1964" s="28"/>
      <c r="D1964" s="22"/>
      <c r="K1964" s="26"/>
      <c r="L1964" s="37"/>
      <c r="M1964" s="38"/>
      <c r="N1964" s="45"/>
      <c r="O1964" s="38"/>
    </row>
    <row r="1965" spans="3:15" ht="17" x14ac:dyDescent="0.4">
      <c r="C1965" s="28"/>
      <c r="D1965" s="22"/>
      <c r="K1965" s="26"/>
      <c r="L1965" s="37"/>
      <c r="M1965" s="38"/>
      <c r="N1965" s="45"/>
      <c r="O1965" s="38"/>
    </row>
    <row r="1966" spans="3:15" ht="17" x14ac:dyDescent="0.4">
      <c r="C1966" s="28"/>
      <c r="D1966" s="22"/>
      <c r="K1966" s="26"/>
      <c r="L1966" s="37"/>
      <c r="M1966" s="38"/>
      <c r="N1966" s="45"/>
      <c r="O1966" s="38"/>
    </row>
    <row r="1967" spans="3:15" ht="17" x14ac:dyDescent="0.4">
      <c r="C1967" s="28"/>
      <c r="D1967" s="22"/>
      <c r="K1967" s="26"/>
      <c r="L1967" s="37"/>
      <c r="M1967" s="38"/>
      <c r="N1967" s="45"/>
      <c r="O1967" s="38"/>
    </row>
    <row r="1968" spans="3:15" ht="17" x14ac:dyDescent="0.4">
      <c r="C1968" s="28"/>
      <c r="D1968" s="22"/>
      <c r="K1968" s="26"/>
      <c r="L1968" s="37"/>
      <c r="M1968" s="38"/>
      <c r="N1968" s="45"/>
      <c r="O1968" s="38"/>
    </row>
    <row r="1969" spans="3:15" ht="17" x14ac:dyDescent="0.4">
      <c r="C1969" s="28"/>
      <c r="D1969" s="22"/>
      <c r="K1969" s="26"/>
      <c r="L1969" s="37"/>
      <c r="M1969" s="38"/>
      <c r="N1969" s="45"/>
      <c r="O1969" s="38"/>
    </row>
    <row r="1970" spans="3:15" ht="17" x14ac:dyDescent="0.4">
      <c r="C1970" s="28"/>
      <c r="D1970" s="22"/>
      <c r="K1970" s="26"/>
      <c r="L1970" s="37"/>
      <c r="M1970" s="38"/>
      <c r="N1970" s="45"/>
      <c r="O1970" s="38"/>
    </row>
    <row r="1971" spans="3:15" ht="17" x14ac:dyDescent="0.4">
      <c r="C1971" s="28"/>
      <c r="D1971" s="22"/>
      <c r="K1971" s="26"/>
      <c r="L1971" s="37"/>
      <c r="M1971" s="38"/>
      <c r="N1971" s="45"/>
      <c r="O1971" s="38"/>
    </row>
    <row r="1972" spans="3:15" ht="17" x14ac:dyDescent="0.4">
      <c r="C1972" s="28"/>
      <c r="D1972" s="22"/>
      <c r="K1972" s="26"/>
      <c r="L1972" s="37"/>
      <c r="M1972" s="38"/>
      <c r="N1972" s="45"/>
      <c r="O1972" s="38"/>
    </row>
    <row r="1973" spans="3:15" ht="17" x14ac:dyDescent="0.4">
      <c r="C1973" s="28"/>
      <c r="D1973" s="22"/>
      <c r="K1973" s="26"/>
      <c r="L1973" s="37"/>
      <c r="M1973" s="38"/>
      <c r="N1973" s="45"/>
      <c r="O1973" s="38"/>
    </row>
    <row r="1974" spans="3:15" ht="17" x14ac:dyDescent="0.4">
      <c r="C1974" s="28"/>
      <c r="D1974" s="22"/>
      <c r="K1974" s="26"/>
      <c r="L1974" s="37"/>
      <c r="M1974" s="38"/>
      <c r="N1974" s="45"/>
      <c r="O1974" s="38"/>
    </row>
    <row r="1975" spans="3:15" ht="17" x14ac:dyDescent="0.4">
      <c r="C1975" s="28"/>
      <c r="D1975" s="22"/>
      <c r="K1975" s="26"/>
      <c r="L1975" s="37"/>
      <c r="M1975" s="38"/>
      <c r="N1975" s="45"/>
      <c r="O1975" s="38"/>
    </row>
    <row r="1976" spans="3:15" ht="17" x14ac:dyDescent="0.4">
      <c r="C1976" s="28"/>
      <c r="D1976" s="22"/>
      <c r="K1976" s="26"/>
      <c r="L1976" s="37"/>
      <c r="M1976" s="38"/>
      <c r="N1976" s="45"/>
      <c r="O1976" s="38"/>
    </row>
    <row r="1977" spans="3:15" ht="17" x14ac:dyDescent="0.4">
      <c r="C1977" s="28"/>
      <c r="D1977" s="22"/>
      <c r="K1977" s="26"/>
      <c r="L1977" s="37"/>
      <c r="M1977" s="38"/>
      <c r="N1977" s="45"/>
      <c r="O1977" s="38"/>
    </row>
    <row r="1978" spans="3:15" ht="17" x14ac:dyDescent="0.4">
      <c r="C1978" s="28"/>
      <c r="D1978" s="22"/>
      <c r="K1978" s="26"/>
      <c r="L1978" s="37"/>
      <c r="M1978" s="38"/>
      <c r="N1978" s="45"/>
      <c r="O1978" s="38"/>
    </row>
    <row r="1979" spans="3:15" ht="17" x14ac:dyDescent="0.4">
      <c r="C1979" s="28"/>
      <c r="D1979" s="22"/>
      <c r="K1979" s="26"/>
      <c r="L1979" s="37"/>
      <c r="M1979" s="38"/>
      <c r="N1979" s="45"/>
      <c r="O1979" s="38"/>
    </row>
    <row r="1980" spans="3:15" ht="17" x14ac:dyDescent="0.4">
      <c r="C1980" s="28"/>
      <c r="D1980" s="22"/>
      <c r="K1980" s="26"/>
      <c r="L1980" s="37"/>
      <c r="M1980" s="38"/>
      <c r="N1980" s="45"/>
      <c r="O1980" s="38"/>
    </row>
    <row r="1981" spans="3:15" ht="17" x14ac:dyDescent="0.4">
      <c r="C1981" s="28"/>
      <c r="D1981" s="22"/>
      <c r="K1981" s="26"/>
      <c r="L1981" s="37"/>
      <c r="M1981" s="38"/>
      <c r="N1981" s="45"/>
      <c r="O1981" s="38"/>
    </row>
    <row r="1982" spans="3:15" ht="17" x14ac:dyDescent="0.4">
      <c r="C1982" s="28"/>
      <c r="D1982" s="22"/>
      <c r="K1982" s="26"/>
      <c r="L1982" s="37"/>
      <c r="M1982" s="38"/>
      <c r="N1982" s="45"/>
      <c r="O1982" s="38"/>
    </row>
    <row r="1983" spans="3:15" ht="17" x14ac:dyDescent="0.4">
      <c r="C1983" s="28"/>
      <c r="D1983" s="22"/>
      <c r="K1983" s="26"/>
      <c r="L1983" s="37"/>
      <c r="M1983" s="38"/>
      <c r="N1983" s="45"/>
      <c r="O1983" s="38"/>
    </row>
    <row r="1984" spans="3:15" ht="17" x14ac:dyDescent="0.4">
      <c r="C1984" s="28"/>
      <c r="D1984" s="22"/>
      <c r="K1984" s="26"/>
      <c r="L1984" s="37"/>
      <c r="M1984" s="38"/>
      <c r="N1984" s="45"/>
      <c r="O1984" s="38"/>
    </row>
    <row r="1985" spans="3:15" ht="17" x14ac:dyDescent="0.4">
      <c r="C1985" s="28"/>
      <c r="D1985" s="22"/>
      <c r="K1985" s="26"/>
      <c r="L1985" s="37"/>
      <c r="M1985" s="38"/>
      <c r="N1985" s="45"/>
      <c r="O1985" s="38"/>
    </row>
    <row r="1986" spans="3:15" ht="17" x14ac:dyDescent="0.4">
      <c r="C1986" s="28"/>
      <c r="D1986" s="22"/>
      <c r="K1986" s="26"/>
      <c r="L1986" s="37"/>
      <c r="M1986" s="38"/>
      <c r="N1986" s="45"/>
      <c r="O1986" s="38"/>
    </row>
    <row r="1987" spans="3:15" ht="17" x14ac:dyDescent="0.4">
      <c r="C1987" s="28"/>
      <c r="D1987" s="22"/>
      <c r="K1987" s="26"/>
      <c r="L1987" s="37"/>
      <c r="M1987" s="38"/>
      <c r="N1987" s="45"/>
      <c r="O1987" s="38"/>
    </row>
    <row r="1988" spans="3:15" ht="17" x14ac:dyDescent="0.4">
      <c r="C1988" s="28"/>
      <c r="D1988" s="22"/>
      <c r="K1988" s="26"/>
      <c r="L1988" s="37"/>
      <c r="M1988" s="38"/>
      <c r="N1988" s="45"/>
      <c r="O1988" s="38"/>
    </row>
    <row r="1989" spans="3:15" ht="17" x14ac:dyDescent="0.4">
      <c r="C1989" s="28"/>
      <c r="D1989" s="22"/>
      <c r="K1989" s="26"/>
      <c r="L1989" s="37"/>
      <c r="M1989" s="38"/>
      <c r="N1989" s="45"/>
      <c r="O1989" s="38"/>
    </row>
    <row r="1990" spans="3:15" ht="17" x14ac:dyDescent="0.4">
      <c r="C1990" s="28"/>
      <c r="D1990" s="22"/>
      <c r="K1990" s="26"/>
      <c r="L1990" s="37"/>
      <c r="M1990" s="38"/>
      <c r="N1990" s="45"/>
      <c r="O1990" s="38"/>
    </row>
    <row r="1991" spans="3:15" ht="17" x14ac:dyDescent="0.4">
      <c r="C1991" s="28"/>
      <c r="D1991" s="22"/>
      <c r="K1991" s="26"/>
      <c r="L1991" s="37"/>
      <c r="M1991" s="38"/>
      <c r="N1991" s="45"/>
      <c r="O1991" s="38"/>
    </row>
    <row r="1992" spans="3:15" ht="17" x14ac:dyDescent="0.4">
      <c r="C1992" s="28"/>
      <c r="D1992" s="22"/>
      <c r="K1992" s="26"/>
      <c r="L1992" s="37"/>
      <c r="M1992" s="38"/>
      <c r="N1992" s="45"/>
      <c r="O1992" s="38"/>
    </row>
    <row r="1993" spans="3:15" ht="17" x14ac:dyDescent="0.4">
      <c r="C1993" s="28"/>
      <c r="D1993" s="22"/>
      <c r="K1993" s="26"/>
      <c r="L1993" s="37"/>
      <c r="M1993" s="38"/>
      <c r="N1993" s="45"/>
      <c r="O1993" s="38"/>
    </row>
    <row r="1994" spans="3:15" ht="17" x14ac:dyDescent="0.4">
      <c r="C1994" s="28"/>
      <c r="D1994" s="22"/>
      <c r="K1994" s="26"/>
      <c r="L1994" s="37"/>
      <c r="M1994" s="38"/>
      <c r="N1994" s="45"/>
      <c r="O1994" s="38"/>
    </row>
    <row r="1995" spans="3:15" ht="17" x14ac:dyDescent="0.4">
      <c r="C1995" s="28"/>
      <c r="D1995" s="22"/>
      <c r="K1995" s="26"/>
      <c r="L1995" s="37"/>
      <c r="M1995" s="38"/>
      <c r="N1995" s="45"/>
      <c r="O1995" s="38"/>
    </row>
    <row r="1996" spans="3:15" ht="17" x14ac:dyDescent="0.4">
      <c r="C1996" s="28"/>
      <c r="D1996" s="22"/>
      <c r="K1996" s="26"/>
      <c r="L1996" s="37"/>
      <c r="M1996" s="38"/>
      <c r="N1996" s="45"/>
      <c r="O1996" s="38"/>
    </row>
    <row r="1997" spans="3:15" ht="17" x14ac:dyDescent="0.4">
      <c r="C1997" s="28"/>
      <c r="D1997" s="22"/>
      <c r="K1997" s="26"/>
      <c r="L1997" s="37"/>
      <c r="M1997" s="38"/>
      <c r="N1997" s="45"/>
      <c r="O1997" s="38"/>
    </row>
    <row r="1998" spans="3:15" ht="17" x14ac:dyDescent="0.4">
      <c r="C1998" s="28"/>
      <c r="D1998" s="22"/>
      <c r="K1998" s="26"/>
      <c r="L1998" s="37"/>
      <c r="M1998" s="38"/>
      <c r="N1998" s="45"/>
      <c r="O1998" s="38"/>
    </row>
    <row r="1999" spans="3:15" ht="17" x14ac:dyDescent="0.4">
      <c r="C1999" s="28"/>
      <c r="D1999" s="22"/>
      <c r="K1999" s="26"/>
      <c r="L1999" s="37"/>
      <c r="M1999" s="38"/>
      <c r="N1999" s="45"/>
      <c r="O1999" s="38"/>
    </row>
    <row r="2000" spans="3:15" ht="17" x14ac:dyDescent="0.4">
      <c r="C2000" s="28"/>
      <c r="D2000" s="22"/>
      <c r="K2000" s="26"/>
      <c r="L2000" s="37"/>
      <c r="M2000" s="38"/>
      <c r="N2000" s="45"/>
      <c r="O2000" s="38"/>
    </row>
    <row r="2001" spans="3:15" ht="17" x14ac:dyDescent="0.4">
      <c r="C2001" s="28"/>
      <c r="D2001" s="22"/>
      <c r="K2001" s="26"/>
      <c r="L2001" s="37"/>
      <c r="M2001" s="38"/>
      <c r="N2001" s="45"/>
      <c r="O2001" s="38"/>
    </row>
    <row r="2002" spans="3:15" ht="17" x14ac:dyDescent="0.4">
      <c r="C2002" s="28"/>
      <c r="D2002" s="22"/>
      <c r="K2002" s="26"/>
      <c r="L2002" s="37"/>
      <c r="M2002" s="38"/>
      <c r="N2002" s="45"/>
      <c r="O2002" s="38"/>
    </row>
    <row r="2003" spans="3:15" ht="17" x14ac:dyDescent="0.4">
      <c r="C2003" s="28"/>
      <c r="D2003" s="22"/>
      <c r="K2003" s="26"/>
      <c r="L2003" s="37"/>
      <c r="M2003" s="38"/>
      <c r="N2003" s="45"/>
      <c r="O2003" s="38"/>
    </row>
    <row r="2004" spans="3:15" ht="17" x14ac:dyDescent="0.4">
      <c r="C2004" s="28"/>
      <c r="D2004" s="22"/>
      <c r="K2004" s="26"/>
      <c r="L2004" s="37"/>
      <c r="M2004" s="38"/>
      <c r="N2004" s="45"/>
      <c r="O2004" s="38"/>
    </row>
    <row r="2005" spans="3:15" ht="17" x14ac:dyDescent="0.4">
      <c r="C2005" s="28"/>
      <c r="D2005" s="22"/>
      <c r="K2005" s="26"/>
      <c r="L2005" s="37"/>
      <c r="M2005" s="38"/>
      <c r="N2005" s="45"/>
      <c r="O2005" s="38"/>
    </row>
    <row r="2006" spans="3:15" ht="17" x14ac:dyDescent="0.4">
      <c r="C2006" s="28"/>
      <c r="D2006" s="22"/>
      <c r="K2006" s="26"/>
      <c r="L2006" s="37"/>
      <c r="M2006" s="38"/>
      <c r="N2006" s="45"/>
      <c r="O2006" s="38"/>
    </row>
    <row r="2007" spans="3:15" ht="17" x14ac:dyDescent="0.4">
      <c r="C2007" s="28"/>
      <c r="D2007" s="22"/>
      <c r="K2007" s="26"/>
      <c r="L2007" s="37"/>
      <c r="M2007" s="38"/>
      <c r="N2007" s="45"/>
      <c r="O2007" s="38"/>
    </row>
    <row r="2008" spans="3:15" ht="17" x14ac:dyDescent="0.4">
      <c r="C2008" s="28"/>
      <c r="D2008" s="22"/>
      <c r="K2008" s="26"/>
      <c r="L2008" s="37"/>
      <c r="M2008" s="38"/>
      <c r="N2008" s="45"/>
      <c r="O2008" s="38"/>
    </row>
    <row r="2009" spans="3:15" ht="17" x14ac:dyDescent="0.4">
      <c r="C2009" s="28"/>
      <c r="D2009" s="22"/>
      <c r="K2009" s="26"/>
      <c r="L2009" s="37"/>
      <c r="M2009" s="38"/>
      <c r="N2009" s="45"/>
      <c r="O2009" s="38"/>
    </row>
    <row r="2010" spans="3:15" ht="17" x14ac:dyDescent="0.4">
      <c r="C2010" s="28"/>
      <c r="D2010" s="22"/>
      <c r="K2010" s="26"/>
      <c r="L2010" s="37"/>
      <c r="M2010" s="38"/>
      <c r="N2010" s="45"/>
      <c r="O2010" s="38"/>
    </row>
    <row r="2011" spans="3:15" ht="17" x14ac:dyDescent="0.4">
      <c r="C2011" s="28"/>
      <c r="D2011" s="22"/>
      <c r="K2011" s="26"/>
      <c r="L2011" s="37"/>
      <c r="M2011" s="38"/>
      <c r="N2011" s="45"/>
      <c r="O2011" s="38"/>
    </row>
    <row r="2012" spans="3:15" ht="17" x14ac:dyDescent="0.4">
      <c r="C2012" s="28"/>
      <c r="D2012" s="22"/>
      <c r="K2012" s="26"/>
      <c r="L2012" s="37"/>
      <c r="M2012" s="38"/>
      <c r="N2012" s="45"/>
      <c r="O2012" s="38"/>
    </row>
    <row r="2013" spans="3:15" ht="17" x14ac:dyDescent="0.4">
      <c r="C2013" s="28"/>
      <c r="D2013" s="22"/>
      <c r="K2013" s="26"/>
      <c r="L2013" s="37"/>
      <c r="M2013" s="38"/>
      <c r="N2013" s="45"/>
      <c r="O2013" s="38"/>
    </row>
    <row r="2014" spans="3:15" ht="17" x14ac:dyDescent="0.4">
      <c r="C2014" s="28"/>
      <c r="D2014" s="22"/>
      <c r="K2014" s="26"/>
      <c r="L2014" s="37"/>
      <c r="M2014" s="38"/>
      <c r="N2014" s="45"/>
      <c r="O2014" s="38"/>
    </row>
    <row r="2015" spans="3:15" ht="17" x14ac:dyDescent="0.4">
      <c r="C2015" s="28"/>
      <c r="D2015" s="22"/>
      <c r="K2015" s="26"/>
      <c r="L2015" s="37"/>
      <c r="M2015" s="38"/>
      <c r="N2015" s="45"/>
      <c r="O2015" s="38"/>
    </row>
    <row r="2016" spans="3:15" ht="17" x14ac:dyDescent="0.4">
      <c r="C2016" s="28"/>
      <c r="D2016" s="22"/>
      <c r="K2016" s="26"/>
      <c r="L2016" s="37"/>
      <c r="M2016" s="38"/>
      <c r="N2016" s="45"/>
      <c r="O2016" s="38"/>
    </row>
    <row r="2017" spans="3:15" ht="17" x14ac:dyDescent="0.4">
      <c r="C2017" s="28"/>
      <c r="D2017" s="22"/>
      <c r="K2017" s="26"/>
      <c r="L2017" s="37"/>
      <c r="M2017" s="38"/>
      <c r="N2017" s="45"/>
      <c r="O2017" s="38"/>
    </row>
    <row r="2018" spans="3:15" ht="17" x14ac:dyDescent="0.4">
      <c r="C2018" s="28"/>
      <c r="D2018" s="22"/>
      <c r="K2018" s="26"/>
      <c r="L2018" s="37"/>
      <c r="M2018" s="38"/>
      <c r="N2018" s="45"/>
      <c r="O2018" s="38"/>
    </row>
    <row r="2019" spans="3:15" ht="17" x14ac:dyDescent="0.4">
      <c r="C2019" s="28"/>
      <c r="D2019" s="22"/>
      <c r="K2019" s="26"/>
      <c r="L2019" s="37"/>
      <c r="M2019" s="38"/>
      <c r="N2019" s="45"/>
      <c r="O2019" s="38"/>
    </row>
    <row r="2020" spans="3:15" ht="17" x14ac:dyDescent="0.4">
      <c r="C2020" s="28"/>
      <c r="D2020" s="22"/>
      <c r="K2020" s="26"/>
      <c r="L2020" s="37"/>
      <c r="M2020" s="38"/>
      <c r="N2020" s="45"/>
      <c r="O2020" s="38"/>
    </row>
    <row r="2021" spans="3:15" ht="17" x14ac:dyDescent="0.4">
      <c r="C2021" s="28"/>
      <c r="D2021" s="22"/>
      <c r="K2021" s="26"/>
      <c r="L2021" s="37"/>
      <c r="M2021" s="38"/>
      <c r="N2021" s="45"/>
      <c r="O2021" s="38"/>
    </row>
    <row r="2022" spans="3:15" ht="17" x14ac:dyDescent="0.4">
      <c r="C2022" s="28"/>
      <c r="D2022" s="22"/>
      <c r="K2022" s="26"/>
      <c r="L2022" s="37"/>
      <c r="M2022" s="38"/>
      <c r="N2022" s="45"/>
      <c r="O2022" s="38"/>
    </row>
    <row r="2023" spans="3:15" ht="17" x14ac:dyDescent="0.4">
      <c r="C2023" s="28"/>
      <c r="D2023" s="22"/>
      <c r="K2023" s="26"/>
      <c r="L2023" s="37"/>
      <c r="M2023" s="38"/>
      <c r="N2023" s="45"/>
      <c r="O2023" s="38"/>
    </row>
    <row r="2024" spans="3:15" ht="17" x14ac:dyDescent="0.4">
      <c r="C2024" s="28"/>
      <c r="D2024" s="22"/>
      <c r="K2024" s="26"/>
      <c r="L2024" s="37"/>
      <c r="M2024" s="38"/>
      <c r="N2024" s="45"/>
      <c r="O2024" s="38"/>
    </row>
    <row r="2025" spans="3:15" ht="17" x14ac:dyDescent="0.4">
      <c r="C2025" s="28"/>
      <c r="D2025" s="22"/>
      <c r="K2025" s="26"/>
      <c r="L2025" s="37"/>
      <c r="M2025" s="38"/>
      <c r="N2025" s="45"/>
      <c r="O2025" s="38"/>
    </row>
    <row r="2026" spans="3:15" ht="17" x14ac:dyDescent="0.4">
      <c r="C2026" s="28"/>
      <c r="D2026" s="22"/>
      <c r="K2026" s="26"/>
      <c r="L2026" s="37"/>
      <c r="M2026" s="38"/>
      <c r="N2026" s="45"/>
      <c r="O2026" s="38"/>
    </row>
    <row r="2027" spans="3:15" ht="17" x14ac:dyDescent="0.4">
      <c r="C2027" s="28"/>
      <c r="D2027" s="22"/>
      <c r="K2027" s="26"/>
      <c r="L2027" s="37"/>
      <c r="M2027" s="38"/>
      <c r="N2027" s="45"/>
      <c r="O2027" s="38"/>
    </row>
    <row r="2028" spans="3:15" ht="17" x14ac:dyDescent="0.4">
      <c r="C2028" s="28"/>
      <c r="D2028" s="22"/>
      <c r="K2028" s="26"/>
      <c r="L2028" s="37"/>
      <c r="M2028" s="38"/>
      <c r="N2028" s="45"/>
      <c r="O2028" s="38"/>
    </row>
    <row r="2029" spans="3:15" ht="17" x14ac:dyDescent="0.4">
      <c r="C2029" s="28"/>
      <c r="D2029" s="22"/>
      <c r="K2029" s="26"/>
      <c r="L2029" s="37"/>
      <c r="M2029" s="38"/>
      <c r="N2029" s="45"/>
      <c r="O2029" s="38"/>
    </row>
    <row r="2030" spans="3:15" ht="17" x14ac:dyDescent="0.4">
      <c r="C2030" s="28"/>
      <c r="D2030" s="22"/>
      <c r="K2030" s="26"/>
      <c r="L2030" s="37"/>
      <c r="M2030" s="38"/>
      <c r="N2030" s="45"/>
      <c r="O2030" s="38"/>
    </row>
    <row r="2031" spans="3:15" ht="17" x14ac:dyDescent="0.4">
      <c r="C2031" s="28"/>
      <c r="D2031" s="22"/>
      <c r="K2031" s="26"/>
      <c r="L2031" s="37"/>
      <c r="M2031" s="38"/>
      <c r="N2031" s="45"/>
      <c r="O2031" s="38"/>
    </row>
    <row r="2032" spans="3:15" ht="17" x14ac:dyDescent="0.4">
      <c r="C2032" s="28"/>
      <c r="D2032" s="22"/>
      <c r="K2032" s="26"/>
      <c r="L2032" s="37"/>
      <c r="M2032" s="38"/>
      <c r="N2032" s="45"/>
      <c r="O2032" s="38"/>
    </row>
    <row r="2033" spans="3:15" ht="17" x14ac:dyDescent="0.4">
      <c r="C2033" s="28"/>
      <c r="D2033" s="22"/>
      <c r="K2033" s="26"/>
      <c r="L2033" s="37"/>
      <c r="M2033" s="38"/>
      <c r="N2033" s="45"/>
      <c r="O2033" s="38"/>
    </row>
    <row r="2034" spans="3:15" ht="17" x14ac:dyDescent="0.4">
      <c r="C2034" s="28"/>
      <c r="D2034" s="22"/>
      <c r="K2034" s="26"/>
      <c r="L2034" s="37"/>
      <c r="M2034" s="38"/>
      <c r="N2034" s="45"/>
      <c r="O2034" s="38"/>
    </row>
    <row r="2035" spans="3:15" ht="17" x14ac:dyDescent="0.4">
      <c r="C2035" s="28"/>
      <c r="D2035" s="22"/>
      <c r="K2035" s="26"/>
      <c r="L2035" s="37"/>
      <c r="M2035" s="38"/>
      <c r="N2035" s="45"/>
      <c r="O2035" s="38"/>
    </row>
    <row r="2036" spans="3:15" ht="17" x14ac:dyDescent="0.4">
      <c r="C2036" s="28"/>
      <c r="D2036" s="22"/>
      <c r="K2036" s="26"/>
      <c r="L2036" s="37"/>
      <c r="M2036" s="38"/>
      <c r="N2036" s="45"/>
      <c r="O2036" s="38"/>
    </row>
    <row r="2037" spans="3:15" ht="17" x14ac:dyDescent="0.4">
      <c r="C2037" s="28"/>
      <c r="D2037" s="22"/>
      <c r="K2037" s="26"/>
      <c r="L2037" s="37"/>
      <c r="M2037" s="38"/>
      <c r="N2037" s="45"/>
      <c r="O2037" s="38"/>
    </row>
    <row r="2038" spans="3:15" ht="17" x14ac:dyDescent="0.4">
      <c r="C2038" s="28"/>
      <c r="D2038" s="22"/>
      <c r="K2038" s="26"/>
      <c r="L2038" s="37"/>
      <c r="M2038" s="38"/>
      <c r="N2038" s="45"/>
      <c r="O2038" s="38"/>
    </row>
    <row r="2039" spans="3:15" ht="17" x14ac:dyDescent="0.4">
      <c r="C2039" s="28"/>
      <c r="D2039" s="22"/>
      <c r="K2039" s="26"/>
      <c r="L2039" s="37"/>
      <c r="M2039" s="38"/>
      <c r="N2039" s="45"/>
      <c r="O2039" s="38"/>
    </row>
    <row r="2040" spans="3:15" ht="17" x14ac:dyDescent="0.4">
      <c r="C2040" s="28"/>
      <c r="D2040" s="22"/>
      <c r="K2040" s="26"/>
      <c r="L2040" s="37"/>
      <c r="M2040" s="38"/>
      <c r="N2040" s="45"/>
      <c r="O2040" s="38"/>
    </row>
    <row r="2041" spans="3:15" ht="17" x14ac:dyDescent="0.4">
      <c r="C2041" s="28"/>
      <c r="D2041" s="22"/>
      <c r="K2041" s="26"/>
      <c r="L2041" s="37"/>
      <c r="M2041" s="38"/>
      <c r="N2041" s="45"/>
      <c r="O2041" s="38"/>
    </row>
    <row r="2042" spans="3:15" ht="17" x14ac:dyDescent="0.4">
      <c r="C2042" s="28"/>
      <c r="D2042" s="22"/>
      <c r="K2042" s="26"/>
      <c r="L2042" s="37"/>
      <c r="M2042" s="38"/>
      <c r="N2042" s="45"/>
      <c r="O2042" s="38"/>
    </row>
    <row r="2043" spans="3:15" ht="17" x14ac:dyDescent="0.4">
      <c r="C2043" s="28"/>
      <c r="D2043" s="22"/>
      <c r="K2043" s="26"/>
      <c r="L2043" s="37"/>
      <c r="M2043" s="38"/>
      <c r="N2043" s="45"/>
      <c r="O2043" s="38"/>
    </row>
    <row r="2044" spans="3:15" ht="17" x14ac:dyDescent="0.4">
      <c r="C2044" s="28"/>
      <c r="D2044" s="22"/>
      <c r="K2044" s="26"/>
      <c r="L2044" s="37"/>
      <c r="M2044" s="38"/>
      <c r="N2044" s="45"/>
      <c r="O2044" s="38"/>
    </row>
    <row r="2045" spans="3:15" ht="17" x14ac:dyDescent="0.4">
      <c r="C2045" s="28"/>
      <c r="D2045" s="22"/>
      <c r="K2045" s="26"/>
      <c r="L2045" s="37"/>
      <c r="M2045" s="38"/>
      <c r="N2045" s="45"/>
      <c r="O2045" s="38"/>
    </row>
    <row r="2046" spans="3:15" ht="17" x14ac:dyDescent="0.4">
      <c r="C2046" s="28"/>
      <c r="D2046" s="22"/>
      <c r="K2046" s="26"/>
      <c r="L2046" s="37"/>
      <c r="M2046" s="38"/>
      <c r="N2046" s="45"/>
      <c r="O2046" s="38"/>
    </row>
    <row r="2047" spans="3:15" ht="17" x14ac:dyDescent="0.4">
      <c r="C2047" s="28"/>
      <c r="D2047" s="22"/>
      <c r="K2047" s="26"/>
      <c r="L2047" s="37"/>
      <c r="M2047" s="38"/>
      <c r="N2047" s="45"/>
      <c r="O2047" s="38"/>
    </row>
    <row r="2048" spans="3:15" ht="17" x14ac:dyDescent="0.4">
      <c r="C2048" s="28"/>
      <c r="D2048" s="22"/>
      <c r="K2048" s="26"/>
      <c r="L2048" s="37"/>
      <c r="M2048" s="38"/>
      <c r="N2048" s="45"/>
      <c r="O2048" s="38"/>
    </row>
    <row r="2049" spans="3:15" ht="17" x14ac:dyDescent="0.4">
      <c r="C2049" s="28"/>
      <c r="D2049" s="22"/>
      <c r="K2049" s="26"/>
      <c r="L2049" s="37"/>
      <c r="M2049" s="38"/>
      <c r="N2049" s="45"/>
      <c r="O2049" s="38"/>
    </row>
    <row r="2050" spans="3:15" ht="17" x14ac:dyDescent="0.4">
      <c r="C2050" s="28"/>
      <c r="D2050" s="22"/>
      <c r="K2050" s="26"/>
      <c r="L2050" s="37"/>
      <c r="M2050" s="38"/>
      <c r="N2050" s="45"/>
      <c r="O2050" s="38"/>
    </row>
    <row r="2051" spans="3:15" ht="17" x14ac:dyDescent="0.4">
      <c r="C2051" s="28"/>
      <c r="D2051" s="22"/>
      <c r="K2051" s="26"/>
      <c r="L2051" s="37"/>
      <c r="M2051" s="38"/>
      <c r="N2051" s="45"/>
      <c r="O2051" s="38"/>
    </row>
    <row r="2052" spans="3:15" ht="17" x14ac:dyDescent="0.4">
      <c r="C2052" s="28"/>
      <c r="D2052" s="22"/>
      <c r="K2052" s="26"/>
      <c r="L2052" s="37"/>
      <c r="M2052" s="38"/>
      <c r="N2052" s="45"/>
      <c r="O2052" s="38"/>
    </row>
    <row r="2053" spans="3:15" ht="17" x14ac:dyDescent="0.4">
      <c r="C2053" s="28"/>
      <c r="D2053" s="22"/>
      <c r="K2053" s="26"/>
      <c r="L2053" s="37"/>
      <c r="M2053" s="38"/>
      <c r="N2053" s="45"/>
      <c r="O2053" s="38"/>
    </row>
    <row r="2054" spans="3:15" ht="17" x14ac:dyDescent="0.4">
      <c r="C2054" s="28"/>
      <c r="D2054" s="22"/>
      <c r="K2054" s="26"/>
      <c r="L2054" s="37"/>
      <c r="M2054" s="38"/>
      <c r="N2054" s="45"/>
      <c r="O2054" s="38"/>
    </row>
    <row r="2055" spans="3:15" ht="17" x14ac:dyDescent="0.4">
      <c r="C2055" s="28"/>
      <c r="D2055" s="22"/>
      <c r="K2055" s="26"/>
      <c r="L2055" s="37"/>
      <c r="M2055" s="38"/>
      <c r="N2055" s="45"/>
      <c r="O2055" s="38"/>
    </row>
    <row r="2056" spans="3:15" ht="17" x14ac:dyDescent="0.4">
      <c r="C2056" s="28"/>
      <c r="D2056" s="22"/>
      <c r="K2056" s="26"/>
      <c r="L2056" s="37"/>
      <c r="M2056" s="38"/>
      <c r="N2056" s="45"/>
      <c r="O2056" s="38"/>
    </row>
    <row r="2057" spans="3:15" ht="17" x14ac:dyDescent="0.4">
      <c r="C2057" s="28"/>
      <c r="D2057" s="22"/>
      <c r="K2057" s="26"/>
      <c r="L2057" s="37"/>
      <c r="M2057" s="38"/>
      <c r="N2057" s="45"/>
      <c r="O2057" s="38"/>
    </row>
    <row r="2058" spans="3:15" ht="17" x14ac:dyDescent="0.4">
      <c r="C2058" s="28"/>
      <c r="D2058" s="22"/>
      <c r="K2058" s="26"/>
      <c r="L2058" s="37"/>
      <c r="M2058" s="38"/>
      <c r="N2058" s="45"/>
      <c r="O2058" s="38"/>
    </row>
    <row r="2059" spans="3:15" ht="17" x14ac:dyDescent="0.4">
      <c r="C2059" s="28"/>
      <c r="D2059" s="22"/>
      <c r="K2059" s="26"/>
      <c r="L2059" s="37"/>
      <c r="M2059" s="38"/>
      <c r="N2059" s="45"/>
      <c r="O2059" s="38"/>
    </row>
    <row r="2060" spans="3:15" ht="17" x14ac:dyDescent="0.4">
      <c r="C2060" s="28"/>
      <c r="D2060" s="22"/>
      <c r="K2060" s="26"/>
      <c r="L2060" s="37"/>
      <c r="M2060" s="38"/>
      <c r="N2060" s="45"/>
      <c r="O2060" s="38"/>
    </row>
    <row r="2061" spans="3:15" ht="17" x14ac:dyDescent="0.4">
      <c r="C2061" s="28"/>
      <c r="D2061" s="22"/>
      <c r="K2061" s="26"/>
      <c r="L2061" s="37"/>
      <c r="M2061" s="38"/>
      <c r="N2061" s="45"/>
      <c r="O2061" s="38"/>
    </row>
    <row r="2062" spans="3:15" ht="17" x14ac:dyDescent="0.4">
      <c r="C2062" s="28"/>
      <c r="D2062" s="22"/>
      <c r="K2062" s="26"/>
      <c r="L2062" s="37"/>
      <c r="M2062" s="38"/>
      <c r="N2062" s="45"/>
      <c r="O2062" s="38"/>
    </row>
    <row r="2063" spans="3:15" ht="17" x14ac:dyDescent="0.4">
      <c r="C2063" s="28"/>
      <c r="D2063" s="22"/>
      <c r="K2063" s="26"/>
      <c r="L2063" s="37"/>
      <c r="M2063" s="38"/>
      <c r="N2063" s="45"/>
      <c r="O2063" s="38"/>
    </row>
    <row r="2064" spans="3:15" ht="17" x14ac:dyDescent="0.4">
      <c r="C2064" s="28"/>
      <c r="D2064" s="22"/>
      <c r="K2064" s="26"/>
      <c r="L2064" s="37"/>
      <c r="M2064" s="38"/>
      <c r="N2064" s="45"/>
      <c r="O2064" s="38"/>
    </row>
    <row r="2065" spans="3:15" ht="17" x14ac:dyDescent="0.4">
      <c r="C2065" s="28"/>
      <c r="D2065" s="22"/>
      <c r="K2065" s="26"/>
      <c r="L2065" s="37"/>
      <c r="M2065" s="38"/>
      <c r="N2065" s="45"/>
      <c r="O2065" s="38"/>
    </row>
    <row r="2066" spans="3:15" ht="17" x14ac:dyDescent="0.4">
      <c r="C2066" s="28"/>
      <c r="D2066" s="22"/>
      <c r="K2066" s="26"/>
      <c r="L2066" s="37"/>
      <c r="M2066" s="38"/>
      <c r="N2066" s="45"/>
      <c r="O2066" s="38"/>
    </row>
    <row r="2067" spans="3:15" ht="17" x14ac:dyDescent="0.4">
      <c r="C2067" s="28"/>
      <c r="D2067" s="22"/>
      <c r="K2067" s="26"/>
      <c r="L2067" s="37"/>
      <c r="M2067" s="38"/>
      <c r="N2067" s="45"/>
      <c r="O2067" s="38"/>
    </row>
    <row r="2068" spans="3:15" ht="17" x14ac:dyDescent="0.4">
      <c r="C2068" s="28"/>
      <c r="D2068" s="22"/>
      <c r="K2068" s="26"/>
      <c r="L2068" s="37"/>
      <c r="M2068" s="38"/>
      <c r="N2068" s="45"/>
      <c r="O2068" s="38"/>
    </row>
    <row r="2069" spans="3:15" ht="17" x14ac:dyDescent="0.4">
      <c r="C2069" s="28"/>
      <c r="D2069" s="22"/>
      <c r="K2069" s="26"/>
      <c r="L2069" s="37"/>
      <c r="M2069" s="38"/>
      <c r="N2069" s="45"/>
      <c r="O2069" s="38"/>
    </row>
    <row r="2070" spans="3:15" ht="17" x14ac:dyDescent="0.4">
      <c r="C2070" s="28"/>
      <c r="D2070" s="22"/>
      <c r="K2070" s="26"/>
      <c r="L2070" s="37"/>
      <c r="M2070" s="38"/>
      <c r="N2070" s="45"/>
      <c r="O2070" s="38"/>
    </row>
    <row r="2071" spans="3:15" ht="17" x14ac:dyDescent="0.4">
      <c r="C2071" s="28"/>
      <c r="D2071" s="22"/>
      <c r="K2071" s="26"/>
      <c r="L2071" s="37"/>
      <c r="M2071" s="38"/>
      <c r="N2071" s="45"/>
      <c r="O2071" s="38"/>
    </row>
    <row r="2072" spans="3:15" ht="17" x14ac:dyDescent="0.4">
      <c r="C2072" s="28"/>
      <c r="D2072" s="22"/>
      <c r="K2072" s="26"/>
      <c r="L2072" s="37"/>
      <c r="M2072" s="38"/>
      <c r="N2072" s="45"/>
      <c r="O2072" s="38"/>
    </row>
    <row r="2073" spans="3:15" ht="17" x14ac:dyDescent="0.4">
      <c r="C2073" s="28"/>
      <c r="D2073" s="22"/>
      <c r="K2073" s="26"/>
      <c r="L2073" s="37"/>
      <c r="M2073" s="38"/>
      <c r="N2073" s="45"/>
      <c r="O2073" s="38"/>
    </row>
    <row r="2074" spans="3:15" ht="17" x14ac:dyDescent="0.4">
      <c r="C2074" s="28"/>
      <c r="D2074" s="22"/>
      <c r="K2074" s="26"/>
      <c r="L2074" s="37"/>
      <c r="M2074" s="38"/>
      <c r="N2074" s="45"/>
      <c r="O2074" s="38"/>
    </row>
    <row r="2075" spans="3:15" ht="17" x14ac:dyDescent="0.4">
      <c r="C2075" s="28"/>
      <c r="D2075" s="22"/>
      <c r="K2075" s="26"/>
      <c r="L2075" s="37"/>
      <c r="M2075" s="38"/>
      <c r="N2075" s="45"/>
      <c r="O2075" s="38"/>
    </row>
    <row r="2076" spans="3:15" ht="17" x14ac:dyDescent="0.4">
      <c r="C2076" s="28"/>
      <c r="D2076" s="22"/>
      <c r="K2076" s="26"/>
      <c r="L2076" s="37"/>
      <c r="M2076" s="38"/>
      <c r="N2076" s="45"/>
      <c r="O2076" s="38"/>
    </row>
    <row r="2077" spans="3:15" ht="17" x14ac:dyDescent="0.4">
      <c r="C2077" s="28"/>
      <c r="D2077" s="22"/>
      <c r="K2077" s="26"/>
      <c r="L2077" s="37"/>
      <c r="M2077" s="38"/>
      <c r="N2077" s="45"/>
      <c r="O2077" s="38"/>
    </row>
    <row r="2078" spans="3:15" ht="17" x14ac:dyDescent="0.4">
      <c r="C2078" s="28"/>
      <c r="D2078" s="22"/>
      <c r="K2078" s="26"/>
      <c r="L2078" s="37"/>
      <c r="M2078" s="38"/>
      <c r="N2078" s="45"/>
      <c r="O2078" s="38"/>
    </row>
    <row r="2079" spans="3:15" ht="17" x14ac:dyDescent="0.4">
      <c r="C2079" s="28"/>
      <c r="D2079" s="22"/>
      <c r="K2079" s="26"/>
      <c r="L2079" s="37"/>
      <c r="M2079" s="38"/>
      <c r="N2079" s="45"/>
      <c r="O2079" s="38"/>
    </row>
    <row r="2080" spans="3:15" ht="17" x14ac:dyDescent="0.4">
      <c r="C2080" s="28"/>
      <c r="D2080" s="22"/>
      <c r="K2080" s="26"/>
      <c r="L2080" s="37"/>
      <c r="M2080" s="38"/>
      <c r="N2080" s="45"/>
      <c r="O2080" s="38"/>
    </row>
    <row r="2081" spans="3:15" ht="17" x14ac:dyDescent="0.4">
      <c r="C2081" s="28"/>
      <c r="D2081" s="22"/>
      <c r="K2081" s="26"/>
      <c r="L2081" s="37"/>
      <c r="M2081" s="38"/>
      <c r="N2081" s="45"/>
      <c r="O2081" s="38"/>
    </row>
    <row r="2082" spans="3:15" ht="17" x14ac:dyDescent="0.4">
      <c r="C2082" s="28"/>
      <c r="D2082" s="22"/>
      <c r="K2082" s="26"/>
      <c r="L2082" s="37"/>
      <c r="M2082" s="38"/>
      <c r="N2082" s="45"/>
      <c r="O2082" s="38"/>
    </row>
    <row r="2083" spans="3:15" ht="17" x14ac:dyDescent="0.4">
      <c r="C2083" s="28"/>
      <c r="D2083" s="22"/>
      <c r="K2083" s="26"/>
      <c r="L2083" s="37"/>
      <c r="M2083" s="38"/>
      <c r="N2083" s="45"/>
      <c r="O2083" s="38"/>
    </row>
    <row r="2084" spans="3:15" ht="17" x14ac:dyDescent="0.4">
      <c r="C2084" s="28"/>
      <c r="D2084" s="22"/>
      <c r="K2084" s="26"/>
      <c r="L2084" s="37"/>
      <c r="M2084" s="38"/>
      <c r="N2084" s="45"/>
      <c r="O2084" s="38"/>
    </row>
    <row r="2085" spans="3:15" ht="17" x14ac:dyDescent="0.4">
      <c r="C2085" s="28"/>
      <c r="D2085" s="22"/>
      <c r="K2085" s="26"/>
      <c r="L2085" s="37"/>
      <c r="M2085" s="38"/>
      <c r="N2085" s="45"/>
      <c r="O2085" s="38"/>
    </row>
    <row r="2086" spans="3:15" ht="17" x14ac:dyDescent="0.4">
      <c r="C2086" s="28"/>
      <c r="D2086" s="22"/>
      <c r="K2086" s="26"/>
      <c r="L2086" s="37"/>
      <c r="M2086" s="38"/>
      <c r="N2086" s="45"/>
      <c r="O2086" s="38"/>
    </row>
    <row r="2087" spans="3:15" ht="17" x14ac:dyDescent="0.4">
      <c r="C2087" s="28"/>
      <c r="D2087" s="22"/>
      <c r="K2087" s="26"/>
      <c r="L2087" s="37"/>
      <c r="M2087" s="38"/>
      <c r="N2087" s="45"/>
      <c r="O2087" s="38"/>
    </row>
    <row r="2088" spans="3:15" ht="17" x14ac:dyDescent="0.4">
      <c r="C2088" s="28"/>
      <c r="D2088" s="22"/>
      <c r="K2088" s="26"/>
      <c r="L2088" s="37"/>
      <c r="M2088" s="38"/>
      <c r="N2088" s="45"/>
      <c r="O2088" s="38"/>
    </row>
    <row r="2089" spans="3:15" ht="17" x14ac:dyDescent="0.4">
      <c r="C2089" s="28"/>
      <c r="D2089" s="22"/>
      <c r="K2089" s="26"/>
      <c r="L2089" s="37"/>
      <c r="M2089" s="38"/>
      <c r="N2089" s="45"/>
      <c r="O2089" s="38"/>
    </row>
    <row r="2090" spans="3:15" ht="17" x14ac:dyDescent="0.4">
      <c r="C2090" s="28"/>
      <c r="D2090" s="22"/>
      <c r="K2090" s="26"/>
      <c r="L2090" s="37"/>
      <c r="M2090" s="38"/>
      <c r="N2090" s="45"/>
      <c r="O2090" s="38"/>
    </row>
    <row r="2091" spans="3:15" ht="17" x14ac:dyDescent="0.4">
      <c r="C2091" s="28"/>
      <c r="D2091" s="22"/>
      <c r="K2091" s="26"/>
      <c r="L2091" s="37"/>
      <c r="M2091" s="38"/>
      <c r="N2091" s="45"/>
      <c r="O2091" s="38"/>
    </row>
    <row r="2092" spans="3:15" ht="17" x14ac:dyDescent="0.4">
      <c r="C2092" s="28"/>
      <c r="D2092" s="22"/>
      <c r="K2092" s="26"/>
      <c r="L2092" s="37"/>
      <c r="M2092" s="38"/>
      <c r="N2092" s="45"/>
      <c r="O2092" s="38"/>
    </row>
    <row r="2093" spans="3:15" ht="17" x14ac:dyDescent="0.4">
      <c r="C2093" s="28"/>
      <c r="D2093" s="22"/>
      <c r="K2093" s="26"/>
      <c r="L2093" s="37"/>
      <c r="M2093" s="38"/>
      <c r="N2093" s="45"/>
      <c r="O2093" s="38"/>
    </row>
    <row r="2094" spans="3:15" ht="17" x14ac:dyDescent="0.4">
      <c r="C2094" s="28"/>
      <c r="D2094" s="22"/>
      <c r="K2094" s="26"/>
      <c r="L2094" s="37"/>
      <c r="M2094" s="38"/>
      <c r="N2094" s="45"/>
      <c r="O2094" s="38"/>
    </row>
    <row r="2095" spans="3:15" ht="17" x14ac:dyDescent="0.4">
      <c r="C2095" s="28"/>
      <c r="D2095" s="22"/>
      <c r="K2095" s="26"/>
      <c r="L2095" s="37"/>
      <c r="M2095" s="38"/>
      <c r="N2095" s="45"/>
      <c r="O2095" s="38"/>
    </row>
    <row r="2096" spans="3:15" ht="17" x14ac:dyDescent="0.4">
      <c r="C2096" s="28"/>
      <c r="D2096" s="22"/>
      <c r="K2096" s="26"/>
      <c r="L2096" s="37"/>
      <c r="M2096" s="38"/>
      <c r="N2096" s="45"/>
      <c r="O2096" s="38"/>
    </row>
    <row r="2097" spans="3:15" ht="17" x14ac:dyDescent="0.4">
      <c r="C2097" s="28"/>
      <c r="D2097" s="22"/>
      <c r="K2097" s="26"/>
      <c r="L2097" s="37"/>
      <c r="M2097" s="38"/>
      <c r="N2097" s="45"/>
      <c r="O2097" s="38"/>
    </row>
    <row r="2098" spans="3:15" ht="17" x14ac:dyDescent="0.4">
      <c r="C2098" s="28"/>
      <c r="D2098" s="22"/>
      <c r="K2098" s="26"/>
      <c r="L2098" s="37"/>
      <c r="M2098" s="38"/>
      <c r="N2098" s="45"/>
      <c r="O2098" s="38"/>
    </row>
    <row r="2099" spans="3:15" ht="17" x14ac:dyDescent="0.4">
      <c r="C2099" s="28"/>
      <c r="D2099" s="22"/>
      <c r="K2099" s="26"/>
      <c r="L2099" s="37"/>
      <c r="M2099" s="38"/>
      <c r="N2099" s="45"/>
      <c r="O2099" s="38"/>
    </row>
    <row r="2100" spans="3:15" ht="17" x14ac:dyDescent="0.4">
      <c r="C2100" s="28"/>
      <c r="D2100" s="22"/>
      <c r="K2100" s="26"/>
      <c r="L2100" s="37"/>
      <c r="M2100" s="38"/>
      <c r="N2100" s="45"/>
      <c r="O2100" s="38"/>
    </row>
    <row r="2101" spans="3:15" ht="17" x14ac:dyDescent="0.4">
      <c r="C2101" s="28"/>
      <c r="D2101" s="22"/>
      <c r="K2101" s="26"/>
      <c r="L2101" s="37"/>
      <c r="M2101" s="38"/>
      <c r="N2101" s="45"/>
      <c r="O2101" s="38"/>
    </row>
    <row r="2102" spans="3:15" ht="17" x14ac:dyDescent="0.4">
      <c r="C2102" s="28"/>
      <c r="D2102" s="22"/>
      <c r="K2102" s="26"/>
      <c r="L2102" s="37"/>
      <c r="M2102" s="38"/>
      <c r="N2102" s="45"/>
      <c r="O2102" s="38"/>
    </row>
    <row r="2103" spans="3:15" ht="17" x14ac:dyDescent="0.4">
      <c r="C2103" s="28"/>
      <c r="D2103" s="22"/>
      <c r="K2103" s="26"/>
      <c r="L2103" s="37"/>
      <c r="M2103" s="38"/>
      <c r="N2103" s="45"/>
      <c r="O2103" s="38"/>
    </row>
    <row r="2104" spans="3:15" ht="17" x14ac:dyDescent="0.4">
      <c r="C2104" s="28"/>
      <c r="D2104" s="22"/>
      <c r="K2104" s="26"/>
      <c r="L2104" s="37"/>
      <c r="M2104" s="38"/>
      <c r="N2104" s="45"/>
      <c r="O2104" s="38"/>
    </row>
    <row r="2105" spans="3:15" ht="17" x14ac:dyDescent="0.4">
      <c r="C2105" s="28"/>
      <c r="D2105" s="22"/>
      <c r="K2105" s="26"/>
      <c r="L2105" s="37"/>
      <c r="M2105" s="38"/>
      <c r="N2105" s="45"/>
      <c r="O2105" s="38"/>
    </row>
    <row r="2106" spans="3:15" ht="17" x14ac:dyDescent="0.4">
      <c r="C2106" s="28"/>
      <c r="D2106" s="22"/>
      <c r="K2106" s="26"/>
      <c r="L2106" s="37"/>
      <c r="M2106" s="38"/>
      <c r="N2106" s="45"/>
      <c r="O2106" s="38"/>
    </row>
    <row r="2107" spans="3:15" ht="17" x14ac:dyDescent="0.4">
      <c r="C2107" s="28"/>
      <c r="D2107" s="22"/>
      <c r="K2107" s="26"/>
      <c r="L2107" s="37"/>
      <c r="M2107" s="38"/>
      <c r="N2107" s="45"/>
      <c r="O2107" s="38"/>
    </row>
    <row r="2108" spans="3:15" ht="17" x14ac:dyDescent="0.4">
      <c r="C2108" s="28"/>
      <c r="D2108" s="22"/>
      <c r="K2108" s="26"/>
      <c r="L2108" s="37"/>
      <c r="M2108" s="38"/>
      <c r="N2108" s="45"/>
      <c r="O2108" s="38"/>
    </row>
    <row r="2109" spans="3:15" ht="17" x14ac:dyDescent="0.4">
      <c r="C2109" s="28"/>
      <c r="D2109" s="22"/>
      <c r="K2109" s="26"/>
      <c r="L2109" s="37"/>
      <c r="M2109" s="38"/>
      <c r="N2109" s="45"/>
      <c r="O2109" s="38"/>
    </row>
    <row r="2110" spans="3:15" ht="17" x14ac:dyDescent="0.4">
      <c r="C2110" s="28"/>
      <c r="D2110" s="22"/>
      <c r="K2110" s="26"/>
      <c r="L2110" s="37"/>
      <c r="M2110" s="38"/>
      <c r="N2110" s="45"/>
      <c r="O2110" s="38"/>
    </row>
    <row r="2111" spans="3:15" ht="17" x14ac:dyDescent="0.4">
      <c r="C2111" s="28"/>
      <c r="D2111" s="22"/>
      <c r="K2111" s="26"/>
      <c r="L2111" s="37"/>
      <c r="M2111" s="38"/>
      <c r="N2111" s="45"/>
      <c r="O2111" s="38"/>
    </row>
    <row r="2112" spans="3:15" ht="17" x14ac:dyDescent="0.4">
      <c r="C2112" s="28"/>
      <c r="D2112" s="22"/>
      <c r="K2112" s="26"/>
      <c r="L2112" s="37"/>
      <c r="M2112" s="38"/>
      <c r="N2112" s="45"/>
      <c r="O2112" s="38"/>
    </row>
    <row r="2113" spans="3:15" ht="17" x14ac:dyDescent="0.4">
      <c r="C2113" s="28"/>
      <c r="D2113" s="22"/>
      <c r="K2113" s="26"/>
      <c r="L2113" s="37"/>
      <c r="M2113" s="38"/>
      <c r="N2113" s="45"/>
      <c r="O2113" s="38"/>
    </row>
    <row r="2114" spans="3:15" ht="17" x14ac:dyDescent="0.4">
      <c r="C2114" s="28"/>
      <c r="D2114" s="22"/>
      <c r="K2114" s="26"/>
      <c r="L2114" s="37"/>
      <c r="M2114" s="38"/>
      <c r="N2114" s="45"/>
      <c r="O2114" s="38"/>
    </row>
    <row r="2115" spans="3:15" ht="17" x14ac:dyDescent="0.4">
      <c r="C2115" s="28"/>
      <c r="D2115" s="22"/>
      <c r="K2115" s="26"/>
      <c r="L2115" s="37"/>
      <c r="M2115" s="38"/>
      <c r="N2115" s="45"/>
      <c r="O2115" s="38"/>
    </row>
    <row r="2116" spans="3:15" ht="17" x14ac:dyDescent="0.4">
      <c r="C2116" s="28"/>
      <c r="D2116" s="22"/>
      <c r="K2116" s="26"/>
      <c r="L2116" s="37"/>
      <c r="M2116" s="38"/>
      <c r="N2116" s="45"/>
      <c r="O2116" s="38"/>
    </row>
    <row r="2117" spans="3:15" ht="17" x14ac:dyDescent="0.4">
      <c r="C2117" s="28"/>
      <c r="D2117" s="22"/>
      <c r="K2117" s="26"/>
      <c r="L2117" s="37"/>
      <c r="M2117" s="38"/>
      <c r="N2117" s="45"/>
      <c r="O2117" s="38"/>
    </row>
    <row r="2118" spans="3:15" ht="17" x14ac:dyDescent="0.4">
      <c r="C2118" s="28"/>
      <c r="D2118" s="22"/>
      <c r="K2118" s="26"/>
      <c r="L2118" s="37"/>
      <c r="M2118" s="38"/>
      <c r="N2118" s="45"/>
      <c r="O2118" s="38"/>
    </row>
    <row r="2119" spans="3:15" ht="17" x14ac:dyDescent="0.4">
      <c r="C2119" s="28"/>
      <c r="D2119" s="22"/>
      <c r="K2119" s="26"/>
      <c r="L2119" s="37"/>
      <c r="M2119" s="38"/>
      <c r="N2119" s="45"/>
      <c r="O2119" s="38"/>
    </row>
    <row r="2120" spans="3:15" ht="17" x14ac:dyDescent="0.4">
      <c r="C2120" s="28"/>
      <c r="D2120" s="22"/>
      <c r="K2120" s="26"/>
      <c r="L2120" s="37"/>
      <c r="M2120" s="38"/>
      <c r="N2120" s="45"/>
      <c r="O2120" s="38"/>
    </row>
    <row r="2121" spans="3:15" ht="17" x14ac:dyDescent="0.4">
      <c r="C2121" s="28"/>
      <c r="D2121" s="22"/>
      <c r="K2121" s="26"/>
      <c r="L2121" s="37"/>
      <c r="M2121" s="38"/>
      <c r="N2121" s="45"/>
      <c r="O2121" s="38"/>
    </row>
    <row r="2122" spans="3:15" ht="17" x14ac:dyDescent="0.4">
      <c r="C2122" s="28"/>
      <c r="D2122" s="22"/>
      <c r="K2122" s="26"/>
      <c r="L2122" s="37"/>
      <c r="M2122" s="38"/>
      <c r="N2122" s="45"/>
      <c r="O2122" s="38"/>
    </row>
    <row r="2123" spans="3:15" ht="17" x14ac:dyDescent="0.4">
      <c r="C2123" s="28"/>
      <c r="D2123" s="22"/>
      <c r="K2123" s="26"/>
      <c r="L2123" s="37"/>
      <c r="M2123" s="38"/>
      <c r="N2123" s="45"/>
      <c r="O2123" s="38"/>
    </row>
    <row r="2124" spans="3:15" ht="17" x14ac:dyDescent="0.4">
      <c r="C2124" s="28"/>
      <c r="D2124" s="22"/>
      <c r="K2124" s="26"/>
      <c r="L2124" s="37"/>
      <c r="M2124" s="38"/>
      <c r="N2124" s="45"/>
      <c r="O2124" s="38"/>
    </row>
    <row r="2125" spans="3:15" ht="17" x14ac:dyDescent="0.4">
      <c r="C2125" s="28"/>
      <c r="D2125" s="22"/>
      <c r="K2125" s="26"/>
      <c r="L2125" s="37"/>
      <c r="M2125" s="38"/>
      <c r="N2125" s="45"/>
      <c r="O2125" s="38"/>
    </row>
    <row r="2126" spans="3:15" ht="17" x14ac:dyDescent="0.4">
      <c r="C2126" s="28"/>
      <c r="D2126" s="22"/>
      <c r="K2126" s="26"/>
      <c r="L2126" s="37"/>
      <c r="M2126" s="38"/>
      <c r="N2126" s="45"/>
      <c r="O2126" s="38"/>
    </row>
    <row r="2127" spans="3:15" ht="17" x14ac:dyDescent="0.4">
      <c r="C2127" s="28"/>
      <c r="D2127" s="22"/>
      <c r="K2127" s="26"/>
      <c r="L2127" s="37"/>
      <c r="M2127" s="38"/>
      <c r="N2127" s="45"/>
      <c r="O2127" s="38"/>
    </row>
    <row r="2128" spans="3:15" ht="17" x14ac:dyDescent="0.4">
      <c r="C2128" s="28"/>
      <c r="D2128" s="22"/>
      <c r="K2128" s="26"/>
      <c r="L2128" s="37"/>
      <c r="M2128" s="38"/>
      <c r="N2128" s="45"/>
      <c r="O2128" s="38"/>
    </row>
    <row r="2129" spans="3:15" ht="17" x14ac:dyDescent="0.4">
      <c r="C2129" s="28"/>
      <c r="D2129" s="22"/>
      <c r="K2129" s="26"/>
      <c r="L2129" s="37"/>
      <c r="M2129" s="38"/>
      <c r="N2129" s="45"/>
      <c r="O2129" s="38"/>
    </row>
    <row r="2130" spans="3:15" ht="17" x14ac:dyDescent="0.4">
      <c r="C2130" s="28"/>
      <c r="D2130" s="22"/>
      <c r="K2130" s="26"/>
      <c r="L2130" s="37"/>
      <c r="M2130" s="38"/>
      <c r="N2130" s="45"/>
      <c r="O2130" s="38"/>
    </row>
    <row r="2131" spans="3:15" ht="17" x14ac:dyDescent="0.4">
      <c r="C2131" s="28"/>
      <c r="D2131" s="22"/>
      <c r="K2131" s="26"/>
      <c r="L2131" s="37"/>
      <c r="M2131" s="38"/>
      <c r="N2131" s="45"/>
      <c r="O2131" s="38"/>
    </row>
    <row r="2132" spans="3:15" ht="17" x14ac:dyDescent="0.4">
      <c r="C2132" s="28"/>
      <c r="D2132" s="22"/>
      <c r="K2132" s="26"/>
      <c r="L2132" s="37"/>
      <c r="M2132" s="38"/>
      <c r="N2132" s="45"/>
      <c r="O2132" s="38"/>
    </row>
    <row r="2133" spans="3:15" ht="17" x14ac:dyDescent="0.4">
      <c r="C2133" s="28"/>
      <c r="D2133" s="22"/>
      <c r="K2133" s="26"/>
      <c r="L2133" s="37"/>
      <c r="M2133" s="38"/>
      <c r="N2133" s="45"/>
      <c r="O2133" s="38"/>
    </row>
    <row r="2134" spans="3:15" ht="17" x14ac:dyDescent="0.4">
      <c r="C2134" s="28"/>
      <c r="D2134" s="22"/>
      <c r="K2134" s="26"/>
      <c r="L2134" s="37"/>
      <c r="M2134" s="38"/>
      <c r="N2134" s="45"/>
      <c r="O2134" s="38"/>
    </row>
    <row r="2135" spans="3:15" ht="17" x14ac:dyDescent="0.4">
      <c r="C2135" s="28"/>
      <c r="D2135" s="22"/>
      <c r="K2135" s="26"/>
      <c r="L2135" s="37"/>
      <c r="M2135" s="38"/>
      <c r="N2135" s="45"/>
      <c r="O2135" s="38"/>
    </row>
    <row r="2136" spans="3:15" ht="17" x14ac:dyDescent="0.4">
      <c r="C2136" s="28"/>
      <c r="D2136" s="22"/>
      <c r="K2136" s="26"/>
      <c r="L2136" s="37"/>
      <c r="M2136" s="38"/>
      <c r="N2136" s="45"/>
      <c r="O2136" s="38"/>
    </row>
    <row r="2137" spans="3:15" ht="17" x14ac:dyDescent="0.4">
      <c r="C2137" s="28"/>
      <c r="D2137" s="22"/>
      <c r="K2137" s="26"/>
      <c r="L2137" s="37"/>
      <c r="M2137" s="38"/>
      <c r="N2137" s="45"/>
      <c r="O2137" s="38"/>
    </row>
    <row r="2138" spans="3:15" ht="17" x14ac:dyDescent="0.4">
      <c r="C2138" s="28"/>
      <c r="D2138" s="22"/>
      <c r="K2138" s="26"/>
      <c r="L2138" s="37"/>
      <c r="M2138" s="38"/>
      <c r="N2138" s="45"/>
      <c r="O2138" s="38"/>
    </row>
    <row r="2139" spans="3:15" ht="17" x14ac:dyDescent="0.4">
      <c r="C2139" s="28"/>
      <c r="D2139" s="22"/>
      <c r="K2139" s="26"/>
      <c r="L2139" s="37"/>
      <c r="M2139" s="38"/>
      <c r="N2139" s="45"/>
      <c r="O2139" s="38"/>
    </row>
    <row r="2140" spans="3:15" ht="17" x14ac:dyDescent="0.4">
      <c r="C2140" s="28"/>
      <c r="D2140" s="22"/>
      <c r="K2140" s="26"/>
      <c r="L2140" s="37"/>
      <c r="M2140" s="38"/>
      <c r="N2140" s="45"/>
      <c r="O2140" s="38"/>
    </row>
    <row r="2141" spans="3:15" ht="17" x14ac:dyDescent="0.4">
      <c r="C2141" s="28"/>
      <c r="D2141" s="22"/>
      <c r="K2141" s="26"/>
      <c r="L2141" s="37"/>
      <c r="M2141" s="38"/>
      <c r="N2141" s="45"/>
      <c r="O2141" s="38"/>
    </row>
    <row r="2142" spans="3:15" ht="17" x14ac:dyDescent="0.4">
      <c r="C2142" s="28"/>
      <c r="D2142" s="22"/>
      <c r="K2142" s="26"/>
      <c r="L2142" s="37"/>
      <c r="M2142" s="38"/>
      <c r="N2142" s="45"/>
      <c r="O2142" s="38"/>
    </row>
    <row r="2143" spans="3:15" ht="17" x14ac:dyDescent="0.4">
      <c r="C2143" s="28"/>
      <c r="D2143" s="22"/>
      <c r="K2143" s="26"/>
      <c r="L2143" s="37"/>
      <c r="M2143" s="38"/>
      <c r="N2143" s="45"/>
      <c r="O2143" s="38"/>
    </row>
    <row r="2144" spans="3:15" ht="17" x14ac:dyDescent="0.4">
      <c r="C2144" s="28"/>
      <c r="D2144" s="22"/>
      <c r="K2144" s="26"/>
      <c r="L2144" s="37"/>
      <c r="M2144" s="38"/>
      <c r="N2144" s="45"/>
      <c r="O2144" s="38"/>
    </row>
    <row r="2145" spans="3:15" ht="17" x14ac:dyDescent="0.4">
      <c r="C2145" s="28"/>
      <c r="D2145" s="22"/>
      <c r="K2145" s="26"/>
      <c r="L2145" s="37"/>
      <c r="M2145" s="38"/>
      <c r="N2145" s="45"/>
      <c r="O2145" s="38"/>
    </row>
    <row r="2146" spans="3:15" ht="17" x14ac:dyDescent="0.4">
      <c r="C2146" s="28"/>
      <c r="D2146" s="22"/>
      <c r="K2146" s="26"/>
      <c r="L2146" s="37"/>
      <c r="M2146" s="38"/>
      <c r="N2146" s="45"/>
      <c r="O2146" s="38"/>
    </row>
    <row r="2147" spans="3:15" ht="17" x14ac:dyDescent="0.4">
      <c r="C2147" s="28"/>
      <c r="D2147" s="22"/>
      <c r="K2147" s="26"/>
      <c r="L2147" s="37"/>
      <c r="M2147" s="38"/>
      <c r="N2147" s="45"/>
      <c r="O2147" s="38"/>
    </row>
    <row r="2148" spans="3:15" ht="17" x14ac:dyDescent="0.4">
      <c r="C2148" s="28"/>
      <c r="D2148" s="22"/>
      <c r="K2148" s="26"/>
      <c r="L2148" s="37"/>
      <c r="M2148" s="38"/>
      <c r="N2148" s="45"/>
      <c r="O2148" s="38"/>
    </row>
    <row r="2149" spans="3:15" ht="17" x14ac:dyDescent="0.4">
      <c r="C2149" s="28"/>
      <c r="D2149" s="22"/>
      <c r="K2149" s="26"/>
      <c r="L2149" s="37"/>
      <c r="M2149" s="38"/>
      <c r="N2149" s="45"/>
      <c r="O2149" s="38"/>
    </row>
    <row r="2150" spans="3:15" ht="17" x14ac:dyDescent="0.4">
      <c r="C2150" s="28"/>
      <c r="D2150" s="22"/>
      <c r="K2150" s="26"/>
      <c r="L2150" s="37"/>
      <c r="M2150" s="38"/>
      <c r="N2150" s="45"/>
      <c r="O2150" s="38"/>
    </row>
    <row r="2151" spans="3:15" ht="17" x14ac:dyDescent="0.4">
      <c r="C2151" s="28"/>
      <c r="D2151" s="22"/>
      <c r="K2151" s="26"/>
      <c r="L2151" s="37"/>
      <c r="M2151" s="38"/>
      <c r="N2151" s="45"/>
      <c r="O2151" s="38"/>
    </row>
    <row r="2152" spans="3:15" ht="17" x14ac:dyDescent="0.4">
      <c r="C2152" s="28"/>
      <c r="D2152" s="22"/>
      <c r="K2152" s="26"/>
      <c r="L2152" s="37"/>
      <c r="M2152" s="38"/>
      <c r="N2152" s="45"/>
      <c r="O2152" s="38"/>
    </row>
    <row r="2153" spans="3:15" ht="17" x14ac:dyDescent="0.4">
      <c r="C2153" s="28"/>
      <c r="D2153" s="22"/>
      <c r="K2153" s="26"/>
      <c r="L2153" s="37"/>
      <c r="M2153" s="38"/>
      <c r="N2153" s="45"/>
      <c r="O2153" s="38"/>
    </row>
    <row r="2154" spans="3:15" ht="17" x14ac:dyDescent="0.4">
      <c r="C2154" s="28"/>
      <c r="D2154" s="22"/>
      <c r="K2154" s="26"/>
      <c r="L2154" s="37"/>
      <c r="M2154" s="38"/>
      <c r="N2154" s="45"/>
      <c r="O2154" s="38"/>
    </row>
    <row r="2155" spans="3:15" ht="17" x14ac:dyDescent="0.4">
      <c r="C2155" s="28"/>
      <c r="D2155" s="22"/>
      <c r="K2155" s="26"/>
      <c r="L2155" s="37"/>
      <c r="M2155" s="38"/>
      <c r="N2155" s="45"/>
      <c r="O2155" s="38"/>
    </row>
    <row r="2156" spans="3:15" ht="17" x14ac:dyDescent="0.4">
      <c r="C2156" s="28"/>
      <c r="D2156" s="22"/>
      <c r="K2156" s="26"/>
      <c r="L2156" s="37"/>
      <c r="M2156" s="38"/>
      <c r="N2156" s="45"/>
      <c r="O2156" s="38"/>
    </row>
    <row r="2157" spans="3:15" ht="17" x14ac:dyDescent="0.4">
      <c r="C2157" s="28"/>
      <c r="D2157" s="22"/>
      <c r="K2157" s="26"/>
      <c r="L2157" s="37"/>
      <c r="M2157" s="38"/>
      <c r="N2157" s="45"/>
      <c r="O2157" s="38"/>
    </row>
    <row r="2158" spans="3:15" ht="17" x14ac:dyDescent="0.4">
      <c r="C2158" s="28"/>
      <c r="D2158" s="22"/>
      <c r="K2158" s="26"/>
      <c r="L2158" s="37"/>
      <c r="M2158" s="38"/>
      <c r="N2158" s="45"/>
      <c r="O2158" s="38"/>
    </row>
    <row r="2159" spans="3:15" ht="17" x14ac:dyDescent="0.4">
      <c r="C2159" s="28"/>
      <c r="D2159" s="22"/>
      <c r="K2159" s="26"/>
      <c r="L2159" s="37"/>
      <c r="M2159" s="38"/>
      <c r="N2159" s="45"/>
      <c r="O2159" s="38"/>
    </row>
    <row r="2160" spans="3:15" ht="17" x14ac:dyDescent="0.4">
      <c r="C2160" s="28"/>
      <c r="D2160" s="22"/>
      <c r="K2160" s="26"/>
      <c r="L2160" s="37"/>
      <c r="M2160" s="38"/>
      <c r="N2160" s="45"/>
      <c r="O2160" s="38"/>
    </row>
    <row r="2161" spans="3:15" ht="17" x14ac:dyDescent="0.4">
      <c r="C2161" s="28"/>
      <c r="D2161" s="22"/>
      <c r="K2161" s="26"/>
      <c r="L2161" s="37"/>
      <c r="M2161" s="38"/>
      <c r="N2161" s="45"/>
      <c r="O2161" s="38"/>
    </row>
    <row r="2162" spans="3:15" ht="17" x14ac:dyDescent="0.4">
      <c r="C2162" s="28"/>
      <c r="D2162" s="22"/>
      <c r="K2162" s="26"/>
      <c r="L2162" s="37"/>
      <c r="M2162" s="38"/>
      <c r="N2162" s="45"/>
      <c r="O2162" s="38"/>
    </row>
    <row r="2163" spans="3:15" ht="17" x14ac:dyDescent="0.4">
      <c r="C2163" s="28"/>
      <c r="D2163" s="22"/>
      <c r="K2163" s="26"/>
      <c r="L2163" s="37"/>
      <c r="M2163" s="38"/>
      <c r="N2163" s="45"/>
      <c r="O2163" s="38"/>
    </row>
    <row r="2164" spans="3:15" ht="17" x14ac:dyDescent="0.4">
      <c r="C2164" s="28"/>
      <c r="D2164" s="22"/>
      <c r="K2164" s="26"/>
      <c r="L2164" s="37"/>
      <c r="M2164" s="38"/>
      <c r="N2164" s="45"/>
      <c r="O2164" s="38"/>
    </row>
    <row r="2165" spans="3:15" ht="17" x14ac:dyDescent="0.4">
      <c r="C2165" s="28"/>
      <c r="D2165" s="22"/>
      <c r="K2165" s="26"/>
      <c r="L2165" s="37"/>
      <c r="M2165" s="38"/>
      <c r="N2165" s="45"/>
      <c r="O2165" s="38"/>
    </row>
    <row r="2166" spans="3:15" ht="17" x14ac:dyDescent="0.4">
      <c r="C2166" s="28"/>
      <c r="D2166" s="22"/>
      <c r="K2166" s="26"/>
      <c r="L2166" s="37"/>
      <c r="M2166" s="38"/>
      <c r="N2166" s="45"/>
      <c r="O2166" s="38"/>
    </row>
    <row r="2167" spans="3:15" ht="17" x14ac:dyDescent="0.4">
      <c r="C2167" s="28"/>
      <c r="D2167" s="22"/>
      <c r="K2167" s="26"/>
      <c r="L2167" s="37"/>
      <c r="M2167" s="38"/>
      <c r="N2167" s="45"/>
      <c r="O2167" s="38"/>
    </row>
    <row r="2168" spans="3:15" ht="17" x14ac:dyDescent="0.4">
      <c r="C2168" s="28"/>
      <c r="D2168" s="22"/>
      <c r="K2168" s="26"/>
      <c r="L2168" s="37"/>
      <c r="M2168" s="38"/>
      <c r="N2168" s="45"/>
      <c r="O2168" s="38"/>
    </row>
    <row r="2169" spans="3:15" ht="17" x14ac:dyDescent="0.4">
      <c r="C2169" s="28"/>
      <c r="D2169" s="22"/>
      <c r="K2169" s="26"/>
      <c r="L2169" s="37"/>
      <c r="M2169" s="38"/>
      <c r="N2169" s="45"/>
      <c r="O2169" s="38"/>
    </row>
    <row r="2170" spans="3:15" ht="17" x14ac:dyDescent="0.4">
      <c r="C2170" s="28"/>
      <c r="D2170" s="22"/>
      <c r="K2170" s="26"/>
      <c r="L2170" s="37"/>
      <c r="M2170" s="38"/>
      <c r="N2170" s="45"/>
      <c r="O2170" s="38"/>
    </row>
    <row r="2171" spans="3:15" ht="17" x14ac:dyDescent="0.4">
      <c r="C2171" s="28"/>
      <c r="D2171" s="22"/>
      <c r="K2171" s="26"/>
      <c r="L2171" s="37"/>
      <c r="M2171" s="38"/>
      <c r="N2171" s="45"/>
      <c r="O2171" s="38"/>
    </row>
    <row r="2172" spans="3:15" ht="17" x14ac:dyDescent="0.4">
      <c r="C2172" s="28"/>
      <c r="D2172" s="22"/>
      <c r="K2172" s="26"/>
      <c r="L2172" s="37"/>
      <c r="M2172" s="38"/>
      <c r="N2172" s="45"/>
      <c r="O2172" s="38"/>
    </row>
    <row r="2173" spans="3:15" ht="17" x14ac:dyDescent="0.4">
      <c r="C2173" s="28"/>
      <c r="D2173" s="22"/>
      <c r="K2173" s="26"/>
      <c r="L2173" s="37"/>
      <c r="M2173" s="38"/>
      <c r="N2173" s="45"/>
      <c r="O2173" s="38"/>
    </row>
    <row r="2174" spans="3:15" ht="17" x14ac:dyDescent="0.4">
      <c r="C2174" s="28"/>
      <c r="D2174" s="22"/>
      <c r="K2174" s="26"/>
      <c r="L2174" s="37"/>
      <c r="M2174" s="38"/>
      <c r="N2174" s="45"/>
      <c r="O2174" s="38"/>
    </row>
    <row r="2175" spans="3:15" ht="17" x14ac:dyDescent="0.4">
      <c r="C2175" s="28"/>
      <c r="D2175" s="22"/>
      <c r="K2175" s="26"/>
      <c r="L2175" s="37"/>
      <c r="M2175" s="38"/>
      <c r="N2175" s="45"/>
      <c r="O2175" s="38"/>
    </row>
    <row r="2176" spans="3:15" ht="17" x14ac:dyDescent="0.4">
      <c r="C2176" s="28"/>
      <c r="D2176" s="22"/>
      <c r="K2176" s="26"/>
      <c r="L2176" s="37"/>
      <c r="M2176" s="38"/>
      <c r="N2176" s="45"/>
      <c r="O2176" s="38"/>
    </row>
    <row r="2177" spans="3:15" ht="17" x14ac:dyDescent="0.4">
      <c r="C2177" s="28"/>
      <c r="D2177" s="22"/>
      <c r="K2177" s="26"/>
      <c r="L2177" s="37"/>
      <c r="M2177" s="38"/>
      <c r="N2177" s="45"/>
      <c r="O2177" s="38"/>
    </row>
    <row r="2178" spans="3:15" ht="17" x14ac:dyDescent="0.4">
      <c r="C2178" s="28"/>
      <c r="D2178" s="22"/>
      <c r="K2178" s="26"/>
      <c r="L2178" s="37"/>
      <c r="M2178" s="38"/>
      <c r="N2178" s="45"/>
      <c r="O2178" s="38"/>
    </row>
    <row r="2179" spans="3:15" ht="17" x14ac:dyDescent="0.4">
      <c r="C2179" s="28"/>
      <c r="D2179" s="22"/>
      <c r="K2179" s="26"/>
      <c r="L2179" s="37"/>
      <c r="M2179" s="38"/>
      <c r="N2179" s="45"/>
      <c r="O2179" s="38"/>
    </row>
    <row r="2180" spans="3:15" ht="17" x14ac:dyDescent="0.4">
      <c r="C2180" s="28"/>
      <c r="D2180" s="22"/>
      <c r="K2180" s="26"/>
      <c r="L2180" s="37"/>
      <c r="M2180" s="38"/>
      <c r="N2180" s="45"/>
      <c r="O2180" s="38"/>
    </row>
    <row r="2181" spans="3:15" ht="17" x14ac:dyDescent="0.4">
      <c r="C2181" s="28"/>
      <c r="D2181" s="22"/>
      <c r="K2181" s="26"/>
      <c r="L2181" s="37"/>
      <c r="M2181" s="38"/>
      <c r="N2181" s="45"/>
      <c r="O2181" s="38"/>
    </row>
    <row r="2182" spans="3:15" ht="17" x14ac:dyDescent="0.4">
      <c r="C2182" s="28"/>
      <c r="D2182" s="22"/>
      <c r="K2182" s="26"/>
      <c r="L2182" s="37"/>
      <c r="M2182" s="38"/>
      <c r="N2182" s="45"/>
      <c r="O2182" s="38"/>
    </row>
    <row r="2183" spans="3:15" ht="17" x14ac:dyDescent="0.4">
      <c r="C2183" s="28"/>
      <c r="D2183" s="22"/>
      <c r="K2183" s="26"/>
      <c r="L2183" s="37"/>
      <c r="M2183" s="38"/>
      <c r="N2183" s="45"/>
      <c r="O2183" s="38"/>
    </row>
    <row r="2184" spans="3:15" ht="17" x14ac:dyDescent="0.4">
      <c r="C2184" s="28"/>
      <c r="D2184" s="22"/>
      <c r="K2184" s="26"/>
      <c r="L2184" s="37"/>
      <c r="M2184" s="38"/>
      <c r="N2184" s="45"/>
      <c r="O2184" s="38"/>
    </row>
    <row r="2185" spans="3:15" ht="17" x14ac:dyDescent="0.4">
      <c r="C2185" s="28"/>
      <c r="D2185" s="22"/>
      <c r="K2185" s="26"/>
      <c r="L2185" s="37"/>
      <c r="M2185" s="38"/>
      <c r="N2185" s="45"/>
      <c r="O2185" s="38"/>
    </row>
    <row r="2186" spans="3:15" ht="17" x14ac:dyDescent="0.4">
      <c r="C2186" s="28"/>
      <c r="D2186" s="22"/>
      <c r="K2186" s="26"/>
      <c r="L2186" s="37"/>
      <c r="M2186" s="38"/>
      <c r="N2186" s="45"/>
      <c r="O2186" s="38"/>
    </row>
    <row r="2187" spans="3:15" ht="17" x14ac:dyDescent="0.4">
      <c r="C2187" s="28"/>
      <c r="D2187" s="22"/>
      <c r="K2187" s="26"/>
      <c r="L2187" s="37"/>
      <c r="M2187" s="38"/>
      <c r="N2187" s="45"/>
      <c r="O2187" s="38"/>
    </row>
    <row r="2188" spans="3:15" ht="17" x14ac:dyDescent="0.4">
      <c r="C2188" s="28"/>
      <c r="D2188" s="22"/>
      <c r="K2188" s="26"/>
      <c r="L2188" s="37"/>
      <c r="M2188" s="38"/>
      <c r="N2188" s="45"/>
      <c r="O2188" s="38"/>
    </row>
    <row r="2189" spans="3:15" ht="17" x14ac:dyDescent="0.4">
      <c r="C2189" s="28"/>
      <c r="D2189" s="22"/>
      <c r="K2189" s="26"/>
      <c r="L2189" s="37"/>
      <c r="M2189" s="38"/>
      <c r="N2189" s="45"/>
      <c r="O2189" s="38"/>
    </row>
    <row r="2190" spans="3:15" ht="17" x14ac:dyDescent="0.4">
      <c r="C2190" s="28"/>
      <c r="D2190" s="22"/>
      <c r="K2190" s="26"/>
      <c r="L2190" s="37"/>
      <c r="M2190" s="38"/>
      <c r="N2190" s="45"/>
      <c r="O2190" s="38"/>
    </row>
    <row r="2191" spans="3:15" ht="17" x14ac:dyDescent="0.4">
      <c r="C2191" s="28"/>
      <c r="D2191" s="22"/>
      <c r="K2191" s="26"/>
      <c r="L2191" s="37"/>
      <c r="M2191" s="38"/>
      <c r="N2191" s="45"/>
      <c r="O2191" s="38"/>
    </row>
    <row r="2192" spans="3:15" ht="17" x14ac:dyDescent="0.4">
      <c r="C2192" s="28"/>
      <c r="D2192" s="22"/>
      <c r="K2192" s="26"/>
      <c r="L2192" s="37"/>
      <c r="M2192" s="38"/>
      <c r="N2192" s="45"/>
      <c r="O2192" s="38"/>
    </row>
    <row r="2193" spans="3:15" ht="17" x14ac:dyDescent="0.4">
      <c r="C2193" s="28"/>
      <c r="D2193" s="24"/>
      <c r="K2193" s="26"/>
      <c r="L2193" s="37"/>
      <c r="M2193" s="38"/>
      <c r="N2193" s="45"/>
      <c r="O2193" s="38"/>
    </row>
    <row r="2194" spans="3:15" ht="17" x14ac:dyDescent="0.4">
      <c r="C2194" s="28"/>
      <c r="D2194" s="24"/>
      <c r="K2194" s="26"/>
      <c r="L2194" s="37"/>
      <c r="M2194" s="38"/>
      <c r="N2194" s="45"/>
      <c r="O2194" s="38"/>
    </row>
    <row r="2195" spans="3:15" ht="17" x14ac:dyDescent="0.4">
      <c r="C2195" s="28"/>
      <c r="D2195" s="24"/>
      <c r="K2195" s="26"/>
      <c r="L2195" s="37"/>
      <c r="M2195" s="38"/>
      <c r="N2195" s="45"/>
      <c r="O2195" s="38"/>
    </row>
    <row r="2196" spans="3:15" ht="17" x14ac:dyDescent="0.4">
      <c r="C2196" s="28"/>
      <c r="D2196" s="24"/>
      <c r="K2196" s="26"/>
      <c r="L2196" s="37"/>
      <c r="M2196" s="38"/>
      <c r="N2196" s="45"/>
      <c r="O2196" s="38"/>
    </row>
    <row r="2197" spans="3:15" ht="17" x14ac:dyDescent="0.4">
      <c r="C2197" s="28"/>
      <c r="D2197" s="24"/>
      <c r="K2197" s="26"/>
      <c r="L2197" s="37"/>
      <c r="M2197" s="38"/>
      <c r="N2197" s="45"/>
      <c r="O2197" s="38"/>
    </row>
    <row r="2198" spans="3:15" ht="17" x14ac:dyDescent="0.4">
      <c r="C2198" s="28"/>
      <c r="D2198" s="24"/>
      <c r="K2198" s="26"/>
      <c r="L2198" s="37"/>
      <c r="M2198" s="38"/>
      <c r="N2198" s="45"/>
      <c r="O2198" s="38"/>
    </row>
    <row r="2199" spans="3:15" ht="17" x14ac:dyDescent="0.4">
      <c r="C2199" s="28"/>
      <c r="D2199" s="24"/>
      <c r="K2199" s="26"/>
      <c r="L2199" s="37"/>
      <c r="M2199" s="38"/>
      <c r="N2199" s="45"/>
      <c r="O2199" s="38"/>
    </row>
    <row r="2200" spans="3:15" ht="17" x14ac:dyDescent="0.4">
      <c r="C2200" s="28"/>
      <c r="D2200" s="24"/>
      <c r="K2200" s="26"/>
      <c r="L2200" s="37"/>
      <c r="M2200" s="38"/>
      <c r="N2200" s="45"/>
      <c r="O2200" s="38"/>
    </row>
    <row r="2201" spans="3:15" ht="17" x14ac:dyDescent="0.4">
      <c r="C2201" s="28"/>
      <c r="D2201" s="24"/>
      <c r="K2201" s="26"/>
      <c r="L2201" s="37"/>
      <c r="M2201" s="38"/>
      <c r="N2201" s="45"/>
      <c r="O2201" s="38"/>
    </row>
    <row r="2202" spans="3:15" ht="17" x14ac:dyDescent="0.4">
      <c r="C2202" s="28"/>
      <c r="D2202" s="24"/>
      <c r="K2202" s="26"/>
      <c r="L2202" s="37"/>
      <c r="M2202" s="38"/>
      <c r="N2202" s="45"/>
      <c r="O2202" s="38"/>
    </row>
    <row r="2203" spans="3:15" ht="17" x14ac:dyDescent="0.4">
      <c r="C2203" s="28"/>
      <c r="D2203" s="24"/>
      <c r="K2203" s="26"/>
      <c r="L2203" s="37"/>
      <c r="M2203" s="38"/>
      <c r="N2203" s="45"/>
      <c r="O2203" s="38"/>
    </row>
    <row r="2204" spans="3:15" ht="17" x14ac:dyDescent="0.4">
      <c r="C2204" s="28"/>
      <c r="D2204" s="24"/>
      <c r="K2204" s="26"/>
      <c r="L2204" s="37"/>
      <c r="M2204" s="38"/>
      <c r="N2204" s="45"/>
      <c r="O2204" s="38"/>
    </row>
    <row r="2205" spans="3:15" ht="17" x14ac:dyDescent="0.4">
      <c r="C2205" s="28"/>
      <c r="D2205" s="24"/>
      <c r="K2205" s="26"/>
      <c r="L2205" s="37"/>
      <c r="M2205" s="38"/>
      <c r="N2205" s="45"/>
      <c r="O2205" s="38"/>
    </row>
    <row r="2206" spans="3:15" ht="17" x14ac:dyDescent="0.4">
      <c r="C2206" s="28"/>
      <c r="D2206" s="24"/>
      <c r="K2206" s="26"/>
      <c r="L2206" s="37"/>
      <c r="M2206" s="38"/>
      <c r="N2206" s="45"/>
      <c r="O2206" s="38"/>
    </row>
    <row r="2207" spans="3:15" ht="17" x14ac:dyDescent="0.4">
      <c r="C2207" s="28"/>
      <c r="D2207" s="24"/>
      <c r="K2207" s="26"/>
      <c r="L2207" s="37"/>
      <c r="M2207" s="38"/>
      <c r="N2207" s="45"/>
      <c r="O2207" s="38"/>
    </row>
    <row r="2208" spans="3:15" ht="17" x14ac:dyDescent="0.4">
      <c r="C2208" s="28"/>
      <c r="D2208" s="24"/>
      <c r="K2208" s="26"/>
      <c r="L2208" s="37"/>
      <c r="M2208" s="38"/>
      <c r="N2208" s="45"/>
      <c r="O2208" s="38"/>
    </row>
    <row r="2209" spans="3:15" ht="17" x14ac:dyDescent="0.4">
      <c r="C2209" s="28"/>
      <c r="D2209" s="24"/>
      <c r="K2209" s="26"/>
      <c r="L2209" s="37"/>
      <c r="M2209" s="38"/>
      <c r="N2209" s="45"/>
      <c r="O2209" s="38"/>
    </row>
    <row r="2210" spans="3:15" ht="17" x14ac:dyDescent="0.4">
      <c r="C2210" s="28"/>
      <c r="D2210" s="24"/>
      <c r="K2210" s="26"/>
      <c r="L2210" s="37"/>
      <c r="M2210" s="38"/>
      <c r="N2210" s="45"/>
      <c r="O2210" s="38"/>
    </row>
    <row r="2211" spans="3:15" ht="17" x14ac:dyDescent="0.4">
      <c r="C2211" s="28"/>
      <c r="D2211" s="24"/>
      <c r="K2211" s="26"/>
      <c r="L2211" s="37"/>
      <c r="M2211" s="38"/>
      <c r="N2211" s="45"/>
      <c r="O2211" s="38"/>
    </row>
    <row r="2212" spans="3:15" ht="17" x14ac:dyDescent="0.4">
      <c r="C2212" s="28"/>
      <c r="D2212" s="24"/>
      <c r="K2212" s="26"/>
      <c r="L2212" s="37"/>
      <c r="M2212" s="38"/>
      <c r="N2212" s="45"/>
      <c r="O2212" s="38"/>
    </row>
    <row r="2213" spans="3:15" ht="17" x14ac:dyDescent="0.4">
      <c r="C2213" s="28"/>
      <c r="D2213" s="24"/>
      <c r="K2213" s="26"/>
      <c r="L2213" s="37"/>
      <c r="M2213" s="38"/>
      <c r="N2213" s="45"/>
      <c r="O2213" s="38"/>
    </row>
    <row r="2214" spans="3:15" ht="17" x14ac:dyDescent="0.4">
      <c r="C2214" s="28"/>
      <c r="D2214" s="24"/>
      <c r="K2214" s="26"/>
      <c r="L2214" s="37"/>
      <c r="M2214" s="38"/>
      <c r="N2214" s="45"/>
      <c r="O2214" s="38"/>
    </row>
    <row r="2215" spans="3:15" ht="17" x14ac:dyDescent="0.4">
      <c r="C2215" s="28"/>
      <c r="D2215" s="24"/>
      <c r="K2215" s="26"/>
      <c r="L2215" s="37"/>
      <c r="M2215" s="38"/>
      <c r="N2215" s="45"/>
      <c r="O2215" s="38"/>
    </row>
    <row r="2216" spans="3:15" ht="17" x14ac:dyDescent="0.4">
      <c r="C2216" s="28"/>
      <c r="D2216" s="24"/>
      <c r="K2216" s="26"/>
      <c r="L2216" s="37"/>
      <c r="M2216" s="38"/>
      <c r="N2216" s="45"/>
      <c r="O2216" s="38"/>
    </row>
    <row r="2217" spans="3:15" ht="17" x14ac:dyDescent="0.4">
      <c r="C2217" s="28"/>
      <c r="D2217" s="24"/>
      <c r="K2217" s="26"/>
      <c r="L2217" s="37"/>
      <c r="M2217" s="38"/>
      <c r="N2217" s="45"/>
      <c r="O2217" s="38"/>
    </row>
    <row r="2218" spans="3:15" ht="17" x14ac:dyDescent="0.4">
      <c r="C2218" s="28"/>
      <c r="D2218" s="24"/>
      <c r="K2218" s="26"/>
      <c r="L2218" s="37"/>
      <c r="M2218" s="38"/>
      <c r="N2218" s="45"/>
      <c r="O2218" s="38"/>
    </row>
    <row r="2219" spans="3:15" ht="17" x14ac:dyDescent="0.4">
      <c r="C2219" s="28"/>
      <c r="D2219" s="24"/>
      <c r="K2219" s="26"/>
      <c r="L2219" s="37"/>
      <c r="M2219" s="38"/>
      <c r="N2219" s="45"/>
      <c r="O2219" s="38"/>
    </row>
    <row r="2220" spans="3:15" ht="17" x14ac:dyDescent="0.4">
      <c r="C2220" s="28"/>
      <c r="D2220" s="24"/>
      <c r="K2220" s="26"/>
      <c r="L2220" s="37"/>
      <c r="M2220" s="38"/>
      <c r="N2220" s="45"/>
      <c r="O2220" s="38"/>
    </row>
    <row r="2221" spans="3:15" ht="17" x14ac:dyDescent="0.4">
      <c r="C2221" s="28"/>
      <c r="D2221" s="24"/>
      <c r="K2221" s="26"/>
      <c r="L2221" s="37"/>
      <c r="M2221" s="38"/>
      <c r="N2221" s="45"/>
      <c r="O2221" s="38"/>
    </row>
    <row r="2222" spans="3:15" ht="17" x14ac:dyDescent="0.4">
      <c r="C2222" s="28"/>
      <c r="D2222" s="24"/>
      <c r="K2222" s="26"/>
      <c r="L2222" s="37"/>
      <c r="M2222" s="38"/>
      <c r="N2222" s="45"/>
      <c r="O2222" s="38"/>
    </row>
    <row r="2223" spans="3:15" ht="17" x14ac:dyDescent="0.4">
      <c r="C2223" s="28"/>
      <c r="D2223" s="24"/>
      <c r="K2223" s="26"/>
      <c r="L2223" s="37"/>
      <c r="M2223" s="38"/>
      <c r="N2223" s="45"/>
      <c r="O2223" s="38"/>
    </row>
    <row r="2224" spans="3:15" ht="17" x14ac:dyDescent="0.4">
      <c r="C2224" s="28"/>
      <c r="D2224" s="24"/>
      <c r="K2224" s="26"/>
      <c r="L2224" s="37"/>
      <c r="M2224" s="38"/>
      <c r="N2224" s="45"/>
      <c r="O2224" s="38"/>
    </row>
    <row r="2225" spans="3:15" ht="17" x14ac:dyDescent="0.4">
      <c r="C2225" s="28"/>
      <c r="D2225" s="24"/>
      <c r="K2225" s="26"/>
      <c r="L2225" s="37"/>
      <c r="M2225" s="38"/>
      <c r="N2225" s="45"/>
      <c r="O2225" s="38"/>
    </row>
    <row r="2226" spans="3:15" ht="17" x14ac:dyDescent="0.4">
      <c r="C2226" s="28"/>
      <c r="D2226" s="24"/>
      <c r="K2226" s="26"/>
      <c r="L2226" s="37"/>
      <c r="M2226" s="38"/>
      <c r="N2226" s="45"/>
      <c r="O2226" s="38"/>
    </row>
    <row r="2227" spans="3:15" ht="17" x14ac:dyDescent="0.4">
      <c r="C2227" s="28"/>
      <c r="D2227" s="24"/>
      <c r="K2227" s="26"/>
      <c r="L2227" s="37"/>
      <c r="M2227" s="38"/>
      <c r="N2227" s="45"/>
      <c r="O2227" s="38"/>
    </row>
    <row r="2228" spans="3:15" ht="17" x14ac:dyDescent="0.4">
      <c r="C2228" s="28"/>
      <c r="D2228" s="24"/>
      <c r="K2228" s="26"/>
      <c r="L2228" s="37"/>
      <c r="M2228" s="38"/>
      <c r="N2228" s="45"/>
      <c r="O2228" s="38"/>
    </row>
    <row r="2229" spans="3:15" ht="17" x14ac:dyDescent="0.4">
      <c r="C2229" s="28"/>
      <c r="D2229" s="24"/>
      <c r="K2229" s="26"/>
      <c r="L2229" s="37"/>
      <c r="M2229" s="38"/>
      <c r="N2229" s="45"/>
      <c r="O2229" s="38"/>
    </row>
    <row r="2230" spans="3:15" ht="17" x14ac:dyDescent="0.4">
      <c r="C2230" s="28"/>
      <c r="D2230" s="24"/>
      <c r="K2230" s="26"/>
      <c r="L2230" s="37"/>
      <c r="M2230" s="38"/>
      <c r="N2230" s="45"/>
      <c r="O2230" s="38"/>
    </row>
    <row r="2231" spans="3:15" ht="17" x14ac:dyDescent="0.4">
      <c r="C2231" s="28"/>
      <c r="D2231" s="24"/>
      <c r="K2231" s="26"/>
      <c r="L2231" s="37"/>
      <c r="M2231" s="38"/>
      <c r="N2231" s="45"/>
      <c r="O2231" s="38"/>
    </row>
    <row r="2232" spans="3:15" ht="17" x14ac:dyDescent="0.4">
      <c r="C2232" s="28"/>
      <c r="D2232" s="24"/>
      <c r="K2232" s="26"/>
      <c r="L2232" s="37"/>
      <c r="M2232" s="38"/>
      <c r="N2232" s="45"/>
      <c r="O2232" s="38"/>
    </row>
    <row r="2233" spans="3:15" ht="17" x14ac:dyDescent="0.4">
      <c r="C2233" s="28"/>
      <c r="D2233" s="24"/>
      <c r="K2233" s="26"/>
      <c r="L2233" s="37"/>
      <c r="M2233" s="38"/>
      <c r="N2233" s="45"/>
      <c r="O2233" s="38"/>
    </row>
    <row r="2234" spans="3:15" ht="17" x14ac:dyDescent="0.4">
      <c r="C2234" s="28"/>
      <c r="D2234" s="24"/>
      <c r="K2234" s="26"/>
      <c r="L2234" s="37"/>
      <c r="M2234" s="38"/>
      <c r="N2234" s="45"/>
      <c r="O2234" s="38"/>
    </row>
    <row r="2235" spans="3:15" ht="17" x14ac:dyDescent="0.4">
      <c r="C2235" s="28"/>
      <c r="D2235" s="24"/>
      <c r="K2235" s="26"/>
      <c r="L2235" s="37"/>
      <c r="M2235" s="38"/>
      <c r="N2235" s="45"/>
      <c r="O2235" s="38"/>
    </row>
    <row r="2236" spans="3:15" ht="17" x14ac:dyDescent="0.4">
      <c r="C2236" s="28"/>
      <c r="D2236" s="24"/>
      <c r="K2236" s="26"/>
      <c r="L2236" s="37"/>
      <c r="M2236" s="38"/>
      <c r="N2236" s="45"/>
      <c r="O2236" s="38"/>
    </row>
    <row r="2237" spans="3:15" ht="17" x14ac:dyDescent="0.4">
      <c r="C2237" s="28"/>
      <c r="D2237" s="24"/>
      <c r="K2237" s="26"/>
      <c r="L2237" s="37"/>
      <c r="M2237" s="38"/>
      <c r="N2237" s="45"/>
      <c r="O2237" s="38"/>
    </row>
    <row r="2238" spans="3:15" ht="17" x14ac:dyDescent="0.4">
      <c r="C2238" s="28"/>
      <c r="D2238" s="24"/>
      <c r="K2238" s="26"/>
      <c r="L2238" s="37"/>
      <c r="M2238" s="38"/>
      <c r="N2238" s="45"/>
      <c r="O2238" s="38"/>
    </row>
    <row r="2239" spans="3:15" ht="17" x14ac:dyDescent="0.4">
      <c r="C2239" s="28"/>
      <c r="D2239" s="24"/>
      <c r="K2239" s="26"/>
      <c r="L2239" s="37"/>
      <c r="M2239" s="38"/>
      <c r="N2239" s="45"/>
      <c r="O2239" s="38"/>
    </row>
    <row r="2240" spans="3:15" ht="17" x14ac:dyDescent="0.4">
      <c r="C2240" s="28"/>
      <c r="D2240" s="24"/>
      <c r="K2240" s="26"/>
      <c r="L2240" s="37"/>
      <c r="M2240" s="38"/>
      <c r="N2240" s="45"/>
      <c r="O2240" s="38"/>
    </row>
    <row r="2241" spans="3:15" ht="17" x14ac:dyDescent="0.4">
      <c r="C2241" s="28"/>
      <c r="D2241" s="24"/>
      <c r="K2241" s="26"/>
      <c r="L2241" s="37"/>
      <c r="M2241" s="38"/>
      <c r="N2241" s="45"/>
      <c r="O2241" s="38"/>
    </row>
    <row r="2242" spans="3:15" ht="17" x14ac:dyDescent="0.4">
      <c r="C2242" s="28"/>
      <c r="D2242" s="24"/>
      <c r="K2242" s="26"/>
      <c r="L2242" s="37"/>
      <c r="M2242" s="38"/>
      <c r="N2242" s="45"/>
      <c r="O2242" s="38"/>
    </row>
    <row r="2243" spans="3:15" ht="17" x14ac:dyDescent="0.4">
      <c r="C2243" s="28"/>
      <c r="D2243" s="24"/>
      <c r="K2243" s="26"/>
      <c r="L2243" s="37"/>
      <c r="M2243" s="38"/>
      <c r="N2243" s="45"/>
      <c r="O2243" s="38"/>
    </row>
    <row r="2244" spans="3:15" ht="17" x14ac:dyDescent="0.4">
      <c r="C2244" s="28"/>
      <c r="D2244" s="24"/>
      <c r="K2244" s="26"/>
      <c r="L2244" s="37"/>
      <c r="M2244" s="38"/>
      <c r="N2244" s="45"/>
      <c r="O2244" s="38"/>
    </row>
    <row r="2245" spans="3:15" ht="17" x14ac:dyDescent="0.4">
      <c r="C2245" s="28"/>
      <c r="D2245" s="24"/>
      <c r="K2245" s="26"/>
      <c r="L2245" s="37"/>
      <c r="M2245" s="38"/>
      <c r="N2245" s="45"/>
      <c r="O2245" s="38"/>
    </row>
    <row r="2246" spans="3:15" ht="17" x14ac:dyDescent="0.4">
      <c r="C2246" s="28"/>
      <c r="D2246" s="24"/>
      <c r="K2246" s="26"/>
      <c r="L2246" s="37"/>
      <c r="M2246" s="38"/>
      <c r="N2246" s="45"/>
      <c r="O2246" s="38"/>
    </row>
    <row r="2247" spans="3:15" ht="17" x14ac:dyDescent="0.4">
      <c r="C2247" s="28"/>
      <c r="D2247" s="24"/>
      <c r="K2247" s="26"/>
      <c r="L2247" s="37"/>
      <c r="M2247" s="38"/>
      <c r="N2247" s="45"/>
      <c r="O2247" s="38"/>
    </row>
    <row r="2248" spans="3:15" ht="17" x14ac:dyDescent="0.4">
      <c r="C2248" s="28"/>
      <c r="D2248" s="24"/>
      <c r="K2248" s="26"/>
      <c r="L2248" s="37"/>
      <c r="M2248" s="38"/>
      <c r="N2248" s="45"/>
      <c r="O2248" s="38"/>
    </row>
    <row r="2249" spans="3:15" ht="17" x14ac:dyDescent="0.4">
      <c r="C2249" s="28"/>
      <c r="D2249" s="24"/>
      <c r="K2249" s="26"/>
      <c r="L2249" s="37"/>
      <c r="M2249" s="38"/>
      <c r="N2249" s="45"/>
      <c r="O2249" s="38"/>
    </row>
    <row r="2250" spans="3:15" ht="17" x14ac:dyDescent="0.4">
      <c r="C2250" s="28"/>
      <c r="D2250" s="24"/>
      <c r="K2250" s="26"/>
      <c r="L2250" s="37"/>
      <c r="M2250" s="38"/>
      <c r="N2250" s="45"/>
      <c r="O2250" s="38"/>
    </row>
    <row r="2251" spans="3:15" ht="17" x14ac:dyDescent="0.4">
      <c r="C2251" s="28"/>
      <c r="D2251" s="24"/>
      <c r="K2251" s="26"/>
      <c r="L2251" s="37"/>
      <c r="M2251" s="38"/>
      <c r="N2251" s="45"/>
      <c r="O2251" s="38"/>
    </row>
    <row r="2252" spans="3:15" ht="17" x14ac:dyDescent="0.4">
      <c r="C2252" s="28"/>
      <c r="D2252" s="24"/>
      <c r="K2252" s="26"/>
      <c r="L2252" s="37"/>
      <c r="M2252" s="38"/>
      <c r="N2252" s="45"/>
      <c r="O2252" s="38"/>
    </row>
    <row r="2253" spans="3:15" ht="17" x14ac:dyDescent="0.4">
      <c r="C2253" s="28"/>
      <c r="D2253" s="24"/>
      <c r="K2253" s="26"/>
      <c r="L2253" s="37"/>
      <c r="M2253" s="38"/>
      <c r="N2253" s="45"/>
      <c r="O2253" s="38"/>
    </row>
    <row r="2254" spans="3:15" ht="17" x14ac:dyDescent="0.4">
      <c r="C2254" s="28"/>
      <c r="D2254" s="24"/>
      <c r="K2254" s="26"/>
      <c r="L2254" s="37"/>
      <c r="M2254" s="38"/>
      <c r="N2254" s="45"/>
      <c r="O2254" s="38"/>
    </row>
    <row r="2255" spans="3:15" ht="17" x14ac:dyDescent="0.4">
      <c r="C2255" s="28"/>
      <c r="D2255" s="24"/>
      <c r="K2255" s="26"/>
      <c r="L2255" s="37"/>
      <c r="M2255" s="38"/>
      <c r="N2255" s="45"/>
      <c r="O2255" s="38"/>
    </row>
    <row r="2256" spans="3:15" ht="17" x14ac:dyDescent="0.4">
      <c r="C2256" s="28"/>
      <c r="D2256" s="24"/>
      <c r="K2256" s="26"/>
      <c r="L2256" s="37"/>
      <c r="M2256" s="38"/>
      <c r="N2256" s="45"/>
      <c r="O2256" s="38"/>
    </row>
    <row r="2257" spans="3:15" ht="17" x14ac:dyDescent="0.4">
      <c r="C2257" s="28"/>
      <c r="D2257" s="24"/>
      <c r="K2257" s="26"/>
      <c r="L2257" s="37"/>
      <c r="M2257" s="38"/>
      <c r="N2257" s="45"/>
      <c r="O2257" s="38"/>
    </row>
    <row r="2258" spans="3:15" ht="17" x14ac:dyDescent="0.4">
      <c r="C2258" s="28"/>
      <c r="D2258" s="24"/>
      <c r="K2258" s="26"/>
      <c r="L2258" s="37"/>
      <c r="M2258" s="38"/>
      <c r="N2258" s="45"/>
      <c r="O2258" s="38"/>
    </row>
    <row r="2259" spans="3:15" ht="17" x14ac:dyDescent="0.4">
      <c r="C2259" s="28"/>
      <c r="D2259" s="24"/>
      <c r="K2259" s="26"/>
      <c r="L2259" s="37"/>
      <c r="M2259" s="38"/>
      <c r="N2259" s="45"/>
      <c r="O2259" s="38"/>
    </row>
    <row r="2260" spans="3:15" ht="17" x14ac:dyDescent="0.4">
      <c r="C2260" s="28"/>
      <c r="D2260" s="24"/>
      <c r="K2260" s="26"/>
      <c r="L2260" s="37"/>
      <c r="M2260" s="38"/>
      <c r="N2260" s="45"/>
      <c r="O2260" s="38"/>
    </row>
    <row r="2261" spans="3:15" ht="17" x14ac:dyDescent="0.4">
      <c r="C2261" s="28"/>
      <c r="D2261" s="24"/>
      <c r="K2261" s="26"/>
      <c r="L2261" s="37"/>
      <c r="M2261" s="38"/>
      <c r="N2261" s="45"/>
      <c r="O2261" s="38"/>
    </row>
    <row r="2262" spans="3:15" ht="17" x14ac:dyDescent="0.4">
      <c r="C2262" s="28"/>
      <c r="D2262" s="24"/>
      <c r="K2262" s="26"/>
      <c r="L2262" s="37"/>
      <c r="M2262" s="38"/>
      <c r="N2262" s="45"/>
      <c r="O2262" s="38"/>
    </row>
    <row r="2263" spans="3:15" ht="17" x14ac:dyDescent="0.4">
      <c r="C2263" s="28"/>
      <c r="D2263" s="24"/>
      <c r="K2263" s="26"/>
      <c r="L2263" s="37"/>
      <c r="M2263" s="38"/>
      <c r="N2263" s="45"/>
      <c r="O2263" s="38"/>
    </row>
    <row r="2264" spans="3:15" ht="17" x14ac:dyDescent="0.4">
      <c r="C2264" s="28"/>
      <c r="D2264" s="24"/>
      <c r="K2264" s="26"/>
      <c r="L2264" s="37"/>
      <c r="M2264" s="38"/>
      <c r="N2264" s="45"/>
      <c r="O2264" s="38"/>
    </row>
    <row r="2265" spans="3:15" ht="17" x14ac:dyDescent="0.4">
      <c r="C2265" s="28"/>
      <c r="D2265" s="24"/>
      <c r="K2265" s="26"/>
      <c r="L2265" s="37"/>
      <c r="M2265" s="38"/>
      <c r="N2265" s="45"/>
      <c r="O2265" s="38"/>
    </row>
    <row r="2266" spans="3:15" ht="17" x14ac:dyDescent="0.4">
      <c r="C2266" s="28"/>
      <c r="D2266" s="24"/>
      <c r="K2266" s="26"/>
      <c r="L2266" s="37"/>
      <c r="M2266" s="38"/>
      <c r="N2266" s="45"/>
      <c r="O2266" s="38"/>
    </row>
    <row r="2267" spans="3:15" ht="17" x14ac:dyDescent="0.4">
      <c r="C2267" s="28"/>
      <c r="D2267" s="24"/>
      <c r="K2267" s="26"/>
      <c r="L2267" s="37"/>
      <c r="M2267" s="38"/>
      <c r="N2267" s="45"/>
      <c r="O2267" s="38"/>
    </row>
    <row r="2268" spans="3:15" ht="17" x14ac:dyDescent="0.4">
      <c r="C2268" s="28"/>
      <c r="D2268" s="24"/>
      <c r="K2268" s="26"/>
      <c r="L2268" s="37"/>
      <c r="M2268" s="38"/>
      <c r="N2268" s="45"/>
      <c r="O2268" s="38"/>
    </row>
    <row r="2269" spans="3:15" ht="17" x14ac:dyDescent="0.4">
      <c r="C2269" s="28"/>
      <c r="D2269" s="24"/>
      <c r="K2269" s="26"/>
      <c r="L2269" s="37"/>
      <c r="M2269" s="38"/>
      <c r="N2269" s="45"/>
      <c r="O2269" s="38"/>
    </row>
    <row r="2270" spans="3:15" ht="17" x14ac:dyDescent="0.4">
      <c r="C2270" s="28"/>
      <c r="D2270" s="24"/>
      <c r="K2270" s="26"/>
      <c r="L2270" s="37"/>
      <c r="M2270" s="38"/>
      <c r="N2270" s="45"/>
      <c r="O2270" s="38"/>
    </row>
    <row r="2271" spans="3:15" ht="17" x14ac:dyDescent="0.4">
      <c r="C2271" s="28"/>
      <c r="D2271" s="24"/>
      <c r="K2271" s="26"/>
      <c r="L2271" s="37"/>
      <c r="M2271" s="38"/>
      <c r="N2271" s="45"/>
      <c r="O2271" s="38"/>
    </row>
    <row r="2272" spans="3:15" ht="17" x14ac:dyDescent="0.4">
      <c r="C2272" s="28"/>
      <c r="D2272" s="24"/>
      <c r="K2272" s="26"/>
      <c r="L2272" s="37"/>
      <c r="M2272" s="38"/>
      <c r="N2272" s="45"/>
      <c r="O2272" s="38"/>
    </row>
    <row r="2273" spans="3:15" ht="17" x14ac:dyDescent="0.4">
      <c r="C2273" s="28"/>
      <c r="D2273" s="24"/>
      <c r="K2273" s="26"/>
      <c r="L2273" s="37"/>
      <c r="M2273" s="38"/>
      <c r="N2273" s="45"/>
      <c r="O2273" s="38"/>
    </row>
    <row r="2274" spans="3:15" ht="17" x14ac:dyDescent="0.4">
      <c r="C2274" s="28"/>
      <c r="D2274" s="24"/>
      <c r="K2274" s="26"/>
      <c r="L2274" s="37"/>
      <c r="M2274" s="38"/>
      <c r="N2274" s="45"/>
      <c r="O2274" s="38"/>
    </row>
    <row r="2275" spans="3:15" ht="17" x14ac:dyDescent="0.4">
      <c r="C2275" s="28"/>
      <c r="D2275" s="24"/>
      <c r="K2275" s="26"/>
      <c r="L2275" s="37"/>
      <c r="M2275" s="38"/>
      <c r="N2275" s="45"/>
      <c r="O2275" s="38"/>
    </row>
    <row r="2276" spans="3:15" ht="17" x14ac:dyDescent="0.4">
      <c r="C2276" s="28"/>
      <c r="D2276" s="24"/>
      <c r="K2276" s="26"/>
      <c r="L2276" s="37"/>
      <c r="M2276" s="38"/>
      <c r="N2276" s="45"/>
      <c r="O2276" s="38"/>
    </row>
    <row r="2277" spans="3:15" ht="17" x14ac:dyDescent="0.4">
      <c r="C2277" s="28"/>
      <c r="D2277" s="24"/>
      <c r="K2277" s="26"/>
      <c r="L2277" s="37"/>
      <c r="M2277" s="38"/>
      <c r="N2277" s="45"/>
      <c r="O2277" s="38"/>
    </row>
    <row r="2278" spans="3:15" ht="17" x14ac:dyDescent="0.4">
      <c r="C2278" s="28"/>
      <c r="D2278" s="24"/>
      <c r="K2278" s="26"/>
      <c r="L2278" s="37"/>
      <c r="M2278" s="38"/>
      <c r="N2278" s="45"/>
      <c r="O2278" s="38"/>
    </row>
    <row r="2279" spans="3:15" ht="17" x14ac:dyDescent="0.4">
      <c r="C2279" s="28"/>
      <c r="D2279" s="24"/>
      <c r="K2279" s="26"/>
      <c r="L2279" s="37"/>
      <c r="M2279" s="38"/>
      <c r="N2279" s="45"/>
      <c r="O2279" s="38"/>
    </row>
    <row r="2280" spans="3:15" ht="17" x14ac:dyDescent="0.4">
      <c r="C2280" s="28"/>
      <c r="D2280" s="24"/>
      <c r="K2280" s="26"/>
      <c r="L2280" s="37"/>
      <c r="M2280" s="38"/>
      <c r="N2280" s="45"/>
      <c r="O2280" s="38"/>
    </row>
    <row r="2281" spans="3:15" ht="17" x14ac:dyDescent="0.4">
      <c r="C2281" s="28"/>
      <c r="D2281" s="24"/>
      <c r="K2281" s="26"/>
      <c r="L2281" s="37"/>
      <c r="M2281" s="38"/>
      <c r="N2281" s="45"/>
      <c r="O2281" s="38"/>
    </row>
    <row r="2282" spans="3:15" ht="17" x14ac:dyDescent="0.4">
      <c r="C2282" s="28"/>
      <c r="D2282" s="24"/>
      <c r="K2282" s="26"/>
      <c r="L2282" s="37"/>
      <c r="M2282" s="38"/>
      <c r="N2282" s="45"/>
      <c r="O2282" s="38"/>
    </row>
    <row r="2283" spans="3:15" ht="17" x14ac:dyDescent="0.4">
      <c r="C2283" s="28"/>
      <c r="D2283" s="22"/>
      <c r="K2283" s="26"/>
      <c r="L2283" s="37"/>
      <c r="M2283" s="38"/>
      <c r="N2283" s="45"/>
      <c r="O2283" s="38"/>
    </row>
    <row r="2284" spans="3:15" ht="17" x14ac:dyDescent="0.4">
      <c r="C2284" s="28"/>
      <c r="D2284" s="22"/>
      <c r="K2284" s="26"/>
      <c r="L2284" s="37"/>
      <c r="M2284" s="38"/>
      <c r="N2284" s="45"/>
      <c r="O2284" s="38"/>
    </row>
    <row r="2285" spans="3:15" ht="17" x14ac:dyDescent="0.4">
      <c r="C2285" s="28"/>
      <c r="D2285" s="22"/>
      <c r="K2285" s="26"/>
      <c r="L2285" s="37"/>
      <c r="M2285" s="38"/>
      <c r="N2285" s="45"/>
      <c r="O2285" s="38"/>
    </row>
    <row r="2286" spans="3:15" ht="17" x14ac:dyDescent="0.4">
      <c r="C2286" s="28"/>
      <c r="D2286" s="22"/>
      <c r="K2286" s="26"/>
      <c r="L2286" s="37"/>
      <c r="M2286" s="38"/>
      <c r="N2286" s="45"/>
      <c r="O2286" s="38"/>
    </row>
    <row r="2287" spans="3:15" ht="17" x14ac:dyDescent="0.4">
      <c r="C2287" s="28"/>
      <c r="D2287" s="22"/>
      <c r="K2287" s="26"/>
      <c r="L2287" s="37"/>
      <c r="M2287" s="38"/>
      <c r="N2287" s="45"/>
      <c r="O2287" s="38"/>
    </row>
    <row r="2288" spans="3:15" ht="17" x14ac:dyDescent="0.4">
      <c r="C2288" s="28"/>
      <c r="D2288" s="22"/>
      <c r="K2288" s="26"/>
      <c r="L2288" s="37"/>
      <c r="M2288" s="38"/>
      <c r="N2288" s="45"/>
      <c r="O2288" s="38"/>
    </row>
    <row r="2289" spans="3:15" ht="17" x14ac:dyDescent="0.4">
      <c r="C2289" s="28"/>
      <c r="D2289" s="22"/>
      <c r="K2289" s="26"/>
      <c r="L2289" s="37"/>
      <c r="M2289" s="38"/>
      <c r="N2289" s="45"/>
      <c r="O2289" s="38"/>
    </row>
    <row r="2290" spans="3:15" ht="17" x14ac:dyDescent="0.4">
      <c r="C2290" s="28"/>
      <c r="D2290" s="22"/>
      <c r="K2290" s="26"/>
      <c r="L2290" s="37"/>
      <c r="M2290" s="38"/>
      <c r="N2290" s="45"/>
      <c r="O2290" s="38"/>
    </row>
    <row r="2291" spans="3:15" ht="17" x14ac:dyDescent="0.4">
      <c r="C2291" s="28"/>
      <c r="D2291" s="22"/>
      <c r="K2291" s="26"/>
      <c r="L2291" s="37"/>
      <c r="M2291" s="38"/>
      <c r="N2291" s="45"/>
      <c r="O2291" s="38"/>
    </row>
    <row r="2292" spans="3:15" ht="17" x14ac:dyDescent="0.4">
      <c r="C2292" s="28"/>
      <c r="D2292" s="22"/>
      <c r="K2292" s="26"/>
      <c r="L2292" s="37"/>
      <c r="M2292" s="38"/>
      <c r="N2292" s="45"/>
      <c r="O2292" s="38"/>
    </row>
    <row r="2293" spans="3:15" ht="17" x14ac:dyDescent="0.4">
      <c r="C2293" s="28"/>
      <c r="D2293" s="22"/>
      <c r="K2293" s="26"/>
      <c r="L2293" s="37"/>
      <c r="M2293" s="38"/>
      <c r="N2293" s="45"/>
      <c r="O2293" s="38"/>
    </row>
    <row r="2294" spans="3:15" ht="17" x14ac:dyDescent="0.4">
      <c r="C2294" s="28"/>
      <c r="D2294" s="22"/>
      <c r="K2294" s="26"/>
      <c r="L2294" s="37"/>
      <c r="M2294" s="38"/>
      <c r="N2294" s="45"/>
      <c r="O2294" s="38"/>
    </row>
    <row r="2295" spans="3:15" ht="17" x14ac:dyDescent="0.4">
      <c r="C2295" s="28"/>
      <c r="D2295" s="22"/>
      <c r="K2295" s="26"/>
      <c r="L2295" s="37"/>
      <c r="M2295" s="38"/>
      <c r="N2295" s="45"/>
      <c r="O2295" s="38"/>
    </row>
    <row r="2296" spans="3:15" ht="17" x14ac:dyDescent="0.4">
      <c r="C2296" s="28"/>
      <c r="D2296" s="22"/>
      <c r="K2296" s="26"/>
      <c r="L2296" s="37"/>
      <c r="M2296" s="38"/>
      <c r="N2296" s="45"/>
      <c r="O2296" s="38"/>
    </row>
    <row r="2297" spans="3:15" ht="17" x14ac:dyDescent="0.4">
      <c r="C2297" s="28"/>
      <c r="D2297" s="22"/>
      <c r="K2297" s="26"/>
      <c r="L2297" s="37"/>
      <c r="M2297" s="38"/>
      <c r="N2297" s="45"/>
      <c r="O2297" s="38"/>
    </row>
    <row r="2298" spans="3:15" ht="17" x14ac:dyDescent="0.4">
      <c r="C2298" s="28"/>
      <c r="D2298" s="22"/>
      <c r="K2298" s="26"/>
      <c r="L2298" s="37"/>
      <c r="M2298" s="38"/>
      <c r="N2298" s="45"/>
      <c r="O2298" s="38"/>
    </row>
    <row r="2299" spans="3:15" ht="17" x14ac:dyDescent="0.4">
      <c r="C2299" s="28"/>
      <c r="D2299" s="22"/>
      <c r="K2299" s="26"/>
      <c r="L2299" s="37"/>
      <c r="M2299" s="38"/>
      <c r="N2299" s="45"/>
      <c r="O2299" s="38"/>
    </row>
    <row r="2300" spans="3:15" ht="17" x14ac:dyDescent="0.4">
      <c r="C2300" s="28"/>
      <c r="D2300" s="22"/>
      <c r="K2300" s="26"/>
      <c r="L2300" s="37"/>
      <c r="M2300" s="38"/>
      <c r="N2300" s="45"/>
      <c r="O2300" s="38"/>
    </row>
    <row r="2301" spans="3:15" ht="17" x14ac:dyDescent="0.4">
      <c r="C2301" s="28"/>
      <c r="D2301" s="22"/>
      <c r="K2301" s="26"/>
      <c r="L2301" s="37"/>
      <c r="M2301" s="38"/>
      <c r="N2301" s="45"/>
      <c r="O2301" s="38"/>
    </row>
    <row r="2302" spans="3:15" ht="17" x14ac:dyDescent="0.4">
      <c r="C2302" s="28"/>
      <c r="D2302" s="22"/>
      <c r="K2302" s="26"/>
      <c r="L2302" s="37"/>
      <c r="M2302" s="38"/>
      <c r="N2302" s="45"/>
      <c r="O2302" s="38"/>
    </row>
    <row r="2303" spans="3:15" ht="17" x14ac:dyDescent="0.4">
      <c r="C2303" s="28"/>
      <c r="D2303" s="22"/>
      <c r="K2303" s="26"/>
      <c r="L2303" s="37"/>
      <c r="M2303" s="38"/>
      <c r="N2303" s="45"/>
      <c r="O2303" s="38"/>
    </row>
    <row r="2304" spans="3:15" ht="17" x14ac:dyDescent="0.4">
      <c r="C2304" s="28"/>
      <c r="D2304" s="22"/>
      <c r="K2304" s="26"/>
      <c r="L2304" s="37"/>
      <c r="M2304" s="38"/>
      <c r="N2304" s="45"/>
      <c r="O2304" s="38"/>
    </row>
    <row r="2305" spans="3:15" ht="17" x14ac:dyDescent="0.4">
      <c r="C2305" s="28"/>
      <c r="D2305" s="22"/>
      <c r="K2305" s="26"/>
      <c r="L2305" s="37"/>
      <c r="M2305" s="38"/>
      <c r="N2305" s="45"/>
      <c r="O2305" s="38"/>
    </row>
    <row r="2306" spans="3:15" ht="17" x14ac:dyDescent="0.4">
      <c r="C2306" s="28"/>
      <c r="D2306" s="22"/>
      <c r="K2306" s="26"/>
      <c r="L2306" s="37"/>
      <c r="M2306" s="38"/>
      <c r="N2306" s="45"/>
      <c r="O2306" s="38"/>
    </row>
    <row r="2307" spans="3:15" ht="17" x14ac:dyDescent="0.4">
      <c r="C2307" s="28"/>
      <c r="D2307" s="22"/>
      <c r="K2307" s="26"/>
      <c r="L2307" s="37"/>
      <c r="M2307" s="38"/>
      <c r="N2307" s="45"/>
      <c r="O2307" s="38"/>
    </row>
    <row r="2308" spans="3:15" ht="17" x14ac:dyDescent="0.4">
      <c r="C2308" s="28"/>
      <c r="D2308" s="22"/>
      <c r="K2308" s="26"/>
      <c r="L2308" s="37"/>
      <c r="M2308" s="38"/>
      <c r="N2308" s="45"/>
      <c r="O2308" s="38"/>
    </row>
    <row r="2309" spans="3:15" ht="17" x14ac:dyDescent="0.4">
      <c r="C2309" s="28"/>
      <c r="D2309" s="22"/>
      <c r="K2309" s="26"/>
      <c r="L2309" s="37"/>
      <c r="M2309" s="38"/>
      <c r="N2309" s="45"/>
      <c r="O2309" s="38"/>
    </row>
    <row r="2310" spans="3:15" ht="17" x14ac:dyDescent="0.4">
      <c r="C2310" s="28"/>
      <c r="D2310" s="22"/>
      <c r="K2310" s="26"/>
      <c r="L2310" s="37"/>
      <c r="M2310" s="38"/>
      <c r="N2310" s="45"/>
      <c r="O2310" s="38"/>
    </row>
    <row r="2311" spans="3:15" ht="17" x14ac:dyDescent="0.4">
      <c r="C2311" s="28"/>
      <c r="D2311" s="22"/>
      <c r="K2311" s="26"/>
      <c r="L2311" s="37"/>
      <c r="M2311" s="38"/>
      <c r="N2311" s="45"/>
      <c r="O2311" s="38"/>
    </row>
    <row r="2312" spans="3:15" ht="17" x14ac:dyDescent="0.4">
      <c r="C2312" s="28"/>
      <c r="D2312" s="22"/>
      <c r="K2312" s="26"/>
      <c r="L2312" s="37"/>
      <c r="M2312" s="38"/>
      <c r="N2312" s="45"/>
      <c r="O2312" s="38"/>
    </row>
    <row r="2313" spans="3:15" ht="17" x14ac:dyDescent="0.4">
      <c r="C2313" s="28"/>
      <c r="D2313" s="22"/>
      <c r="K2313" s="26"/>
      <c r="L2313" s="37"/>
      <c r="M2313" s="38"/>
      <c r="N2313" s="45"/>
      <c r="O2313" s="38"/>
    </row>
    <row r="2314" spans="3:15" ht="17" x14ac:dyDescent="0.4">
      <c r="C2314" s="28"/>
      <c r="D2314" s="22"/>
      <c r="K2314" s="26"/>
      <c r="L2314" s="37"/>
      <c r="M2314" s="38"/>
      <c r="N2314" s="45"/>
      <c r="O2314" s="38"/>
    </row>
    <row r="2315" spans="3:15" ht="17" x14ac:dyDescent="0.4">
      <c r="C2315" s="28"/>
      <c r="D2315" s="22"/>
      <c r="K2315" s="26"/>
      <c r="L2315" s="37"/>
      <c r="M2315" s="38"/>
      <c r="N2315" s="45"/>
      <c r="O2315" s="38"/>
    </row>
    <row r="2316" spans="3:15" ht="17" x14ac:dyDescent="0.4">
      <c r="C2316" s="28"/>
      <c r="D2316" s="22"/>
      <c r="K2316" s="26"/>
      <c r="L2316" s="37"/>
      <c r="M2316" s="38"/>
      <c r="N2316" s="45"/>
      <c r="O2316" s="38"/>
    </row>
    <row r="2317" spans="3:15" ht="17" x14ac:dyDescent="0.4">
      <c r="C2317" s="28"/>
      <c r="D2317" s="22"/>
      <c r="K2317" s="26"/>
      <c r="L2317" s="37"/>
      <c r="M2317" s="38"/>
      <c r="N2317" s="45"/>
      <c r="O2317" s="38"/>
    </row>
    <row r="2318" spans="3:15" ht="17" x14ac:dyDescent="0.4">
      <c r="C2318" s="28"/>
      <c r="D2318" s="22"/>
      <c r="K2318" s="26"/>
      <c r="L2318" s="37"/>
      <c r="M2318" s="38"/>
      <c r="N2318" s="45"/>
      <c r="O2318" s="38"/>
    </row>
    <row r="2319" spans="3:15" ht="17" x14ac:dyDescent="0.4">
      <c r="C2319" s="28"/>
      <c r="D2319" s="22"/>
      <c r="K2319" s="26"/>
      <c r="L2319" s="37"/>
      <c r="M2319" s="38"/>
      <c r="N2319" s="45"/>
      <c r="O2319" s="38"/>
    </row>
    <row r="2320" spans="3:15" ht="17" x14ac:dyDescent="0.4">
      <c r="C2320" s="28"/>
      <c r="D2320" s="22"/>
      <c r="K2320" s="26"/>
      <c r="L2320" s="37"/>
      <c r="M2320" s="38"/>
      <c r="N2320" s="45"/>
      <c r="O2320" s="38"/>
    </row>
    <row r="2321" spans="3:15" ht="17" x14ac:dyDescent="0.4">
      <c r="C2321" s="28"/>
      <c r="D2321" s="22"/>
      <c r="K2321" s="26"/>
      <c r="L2321" s="37"/>
      <c r="M2321" s="38"/>
      <c r="N2321" s="45"/>
      <c r="O2321" s="38"/>
    </row>
    <row r="2322" spans="3:15" ht="17" x14ac:dyDescent="0.4">
      <c r="C2322" s="28"/>
      <c r="D2322" s="22"/>
      <c r="K2322" s="26"/>
      <c r="L2322" s="37"/>
      <c r="M2322" s="38"/>
      <c r="N2322" s="45"/>
      <c r="O2322" s="38"/>
    </row>
    <row r="2323" spans="3:15" ht="17" x14ac:dyDescent="0.4">
      <c r="C2323" s="28"/>
      <c r="D2323" s="22"/>
      <c r="K2323" s="26"/>
      <c r="L2323" s="37"/>
      <c r="M2323" s="38"/>
      <c r="N2323" s="45"/>
      <c r="O2323" s="38"/>
    </row>
    <row r="2324" spans="3:15" ht="17" x14ac:dyDescent="0.4">
      <c r="C2324" s="28"/>
      <c r="D2324" s="22"/>
      <c r="K2324" s="26"/>
      <c r="L2324" s="37"/>
      <c r="M2324" s="38"/>
      <c r="N2324" s="45"/>
      <c r="O2324" s="38"/>
    </row>
    <row r="2325" spans="3:15" ht="17" x14ac:dyDescent="0.4">
      <c r="C2325" s="28"/>
      <c r="D2325" s="22"/>
      <c r="K2325" s="26"/>
      <c r="L2325" s="37"/>
      <c r="M2325" s="38"/>
      <c r="N2325" s="45"/>
      <c r="O2325" s="38"/>
    </row>
    <row r="2326" spans="3:15" ht="17" x14ac:dyDescent="0.4">
      <c r="C2326" s="28"/>
      <c r="D2326" s="22"/>
      <c r="K2326" s="26"/>
      <c r="L2326" s="37"/>
      <c r="M2326" s="38"/>
      <c r="N2326" s="45"/>
      <c r="O2326" s="38"/>
    </row>
    <row r="2327" spans="3:15" ht="17" x14ac:dyDescent="0.4">
      <c r="C2327" s="28"/>
      <c r="D2327" s="22"/>
      <c r="K2327" s="26"/>
      <c r="L2327" s="37"/>
      <c r="M2327" s="38"/>
      <c r="N2327" s="45"/>
      <c r="O2327" s="38"/>
    </row>
    <row r="2328" spans="3:15" ht="17" x14ac:dyDescent="0.4">
      <c r="C2328" s="28"/>
      <c r="D2328" s="22"/>
      <c r="K2328" s="26"/>
      <c r="L2328" s="37"/>
      <c r="M2328" s="38"/>
      <c r="N2328" s="45"/>
      <c r="O2328" s="38"/>
    </row>
    <row r="2329" spans="3:15" ht="17" x14ac:dyDescent="0.4">
      <c r="C2329" s="28"/>
      <c r="D2329" s="22"/>
      <c r="K2329" s="26"/>
      <c r="L2329" s="37"/>
      <c r="M2329" s="38"/>
      <c r="N2329" s="45"/>
      <c r="O2329" s="38"/>
    </row>
    <row r="2330" spans="3:15" ht="17" x14ac:dyDescent="0.4">
      <c r="C2330" s="28"/>
      <c r="D2330" s="22"/>
      <c r="K2330" s="26"/>
      <c r="L2330" s="37"/>
      <c r="M2330" s="38"/>
      <c r="N2330" s="45"/>
      <c r="O2330" s="38"/>
    </row>
    <row r="2331" spans="3:15" ht="17" x14ac:dyDescent="0.4">
      <c r="C2331" s="28"/>
      <c r="D2331" s="22"/>
      <c r="K2331" s="26"/>
      <c r="L2331" s="37"/>
      <c r="M2331" s="38"/>
      <c r="N2331" s="45"/>
      <c r="O2331" s="38"/>
    </row>
    <row r="2332" spans="3:15" ht="17" x14ac:dyDescent="0.4">
      <c r="C2332" s="28"/>
      <c r="D2332" s="22"/>
      <c r="K2332" s="26"/>
      <c r="L2332" s="37"/>
      <c r="M2332" s="38"/>
      <c r="N2332" s="45"/>
      <c r="O2332" s="38"/>
    </row>
    <row r="2333" spans="3:15" ht="17" x14ac:dyDescent="0.4">
      <c r="C2333" s="28"/>
      <c r="D2333" s="22"/>
      <c r="K2333" s="26"/>
      <c r="L2333" s="37"/>
      <c r="M2333" s="38"/>
      <c r="N2333" s="45"/>
      <c r="O2333" s="38"/>
    </row>
    <row r="2334" spans="3:15" ht="17" x14ac:dyDescent="0.4">
      <c r="C2334" s="28"/>
      <c r="D2334" s="22"/>
      <c r="K2334" s="26"/>
      <c r="L2334" s="37"/>
      <c r="M2334" s="38"/>
      <c r="N2334" s="45"/>
      <c r="O2334" s="38"/>
    </row>
    <row r="2335" spans="3:15" ht="17" x14ac:dyDescent="0.4">
      <c r="C2335" s="28"/>
      <c r="D2335" s="22"/>
      <c r="K2335" s="26"/>
      <c r="L2335" s="37"/>
      <c r="M2335" s="38"/>
      <c r="N2335" s="45"/>
      <c r="O2335" s="38"/>
    </row>
    <row r="2336" spans="3:15" ht="17" x14ac:dyDescent="0.4">
      <c r="C2336" s="28"/>
      <c r="D2336" s="22"/>
      <c r="K2336" s="26"/>
      <c r="L2336" s="37"/>
      <c r="M2336" s="38"/>
      <c r="N2336" s="45"/>
      <c r="O2336" s="38"/>
    </row>
    <row r="2337" spans="3:15" ht="17" x14ac:dyDescent="0.4">
      <c r="C2337" s="28"/>
      <c r="D2337" s="22"/>
      <c r="K2337" s="26"/>
      <c r="L2337" s="37"/>
      <c r="M2337" s="38"/>
      <c r="N2337" s="45"/>
      <c r="O2337" s="38"/>
    </row>
    <row r="2338" spans="3:15" ht="17" x14ac:dyDescent="0.4">
      <c r="C2338" s="28"/>
      <c r="D2338" s="22"/>
      <c r="K2338" s="26"/>
      <c r="L2338" s="37"/>
      <c r="M2338" s="38"/>
      <c r="N2338" s="45"/>
      <c r="O2338" s="38"/>
    </row>
    <row r="2339" spans="3:15" ht="17" x14ac:dyDescent="0.4">
      <c r="C2339" s="28"/>
      <c r="D2339" s="22"/>
      <c r="K2339" s="26"/>
      <c r="L2339" s="37"/>
      <c r="M2339" s="38"/>
      <c r="N2339" s="45"/>
      <c r="O2339" s="38"/>
    </row>
    <row r="2340" spans="3:15" ht="17" x14ac:dyDescent="0.4">
      <c r="C2340" s="28"/>
      <c r="D2340" s="22"/>
      <c r="K2340" s="26"/>
      <c r="L2340" s="37"/>
      <c r="M2340" s="38"/>
      <c r="N2340" s="45"/>
      <c r="O2340" s="38"/>
    </row>
    <row r="2341" spans="3:15" ht="17" x14ac:dyDescent="0.4">
      <c r="C2341" s="28"/>
      <c r="D2341" s="22"/>
      <c r="K2341" s="26"/>
      <c r="L2341" s="37"/>
      <c r="M2341" s="38"/>
      <c r="N2341" s="45"/>
      <c r="O2341" s="38"/>
    </row>
    <row r="2342" spans="3:15" ht="17" x14ac:dyDescent="0.4">
      <c r="C2342" s="28"/>
      <c r="D2342" s="22"/>
      <c r="K2342" s="26"/>
      <c r="L2342" s="37"/>
      <c r="M2342" s="38"/>
      <c r="N2342" s="45"/>
      <c r="O2342" s="38"/>
    </row>
    <row r="2343" spans="3:15" ht="17" x14ac:dyDescent="0.4">
      <c r="C2343" s="28"/>
      <c r="D2343" s="22"/>
      <c r="K2343" s="26"/>
      <c r="L2343" s="37"/>
      <c r="M2343" s="38"/>
      <c r="N2343" s="45"/>
      <c r="O2343" s="38"/>
    </row>
    <row r="2344" spans="3:15" ht="17" x14ac:dyDescent="0.4">
      <c r="C2344" s="28"/>
      <c r="D2344" s="22"/>
      <c r="K2344" s="26"/>
      <c r="L2344" s="37"/>
      <c r="M2344" s="38"/>
      <c r="N2344" s="45"/>
      <c r="O2344" s="38"/>
    </row>
    <row r="2345" spans="3:15" ht="17" x14ac:dyDescent="0.4">
      <c r="C2345" s="28"/>
      <c r="D2345" s="22"/>
      <c r="K2345" s="26"/>
      <c r="L2345" s="37"/>
      <c r="M2345" s="38"/>
      <c r="N2345" s="45"/>
      <c r="O2345" s="38"/>
    </row>
    <row r="2346" spans="3:15" ht="17" x14ac:dyDescent="0.4">
      <c r="C2346" s="28"/>
      <c r="D2346" s="22"/>
      <c r="K2346" s="26"/>
      <c r="L2346" s="37"/>
      <c r="M2346" s="38"/>
      <c r="N2346" s="45"/>
      <c r="O2346" s="38"/>
    </row>
    <row r="2347" spans="3:15" ht="17" x14ac:dyDescent="0.4">
      <c r="C2347" s="28"/>
      <c r="D2347" s="22"/>
      <c r="K2347" s="26"/>
      <c r="L2347" s="37"/>
      <c r="M2347" s="38"/>
      <c r="N2347" s="45"/>
      <c r="O2347" s="38"/>
    </row>
    <row r="2348" spans="3:15" ht="17" x14ac:dyDescent="0.4">
      <c r="C2348" s="28"/>
      <c r="D2348" s="22"/>
      <c r="K2348" s="26"/>
      <c r="L2348" s="37"/>
      <c r="M2348" s="38"/>
      <c r="N2348" s="45"/>
      <c r="O2348" s="38"/>
    </row>
    <row r="2349" spans="3:15" ht="17" x14ac:dyDescent="0.4">
      <c r="C2349" s="28"/>
      <c r="D2349" s="22"/>
      <c r="K2349" s="26"/>
      <c r="L2349" s="37"/>
      <c r="M2349" s="38"/>
      <c r="N2349" s="45"/>
      <c r="O2349" s="38"/>
    </row>
    <row r="2350" spans="3:15" ht="17" x14ac:dyDescent="0.4">
      <c r="C2350" s="28"/>
      <c r="D2350" s="22"/>
      <c r="K2350" s="26"/>
      <c r="L2350" s="37"/>
      <c r="M2350" s="38"/>
      <c r="N2350" s="45"/>
      <c r="O2350" s="38"/>
    </row>
    <row r="2351" spans="3:15" ht="17" x14ac:dyDescent="0.4">
      <c r="C2351" s="28"/>
      <c r="D2351" s="22"/>
      <c r="K2351" s="26"/>
      <c r="L2351" s="37"/>
      <c r="M2351" s="38"/>
      <c r="N2351" s="45"/>
      <c r="O2351" s="38"/>
    </row>
    <row r="2352" spans="3:15" ht="17" x14ac:dyDescent="0.4">
      <c r="C2352" s="28"/>
      <c r="D2352" s="22"/>
      <c r="K2352" s="26"/>
      <c r="L2352" s="37"/>
      <c r="M2352" s="38"/>
      <c r="N2352" s="45"/>
      <c r="O2352" s="38"/>
    </row>
    <row r="2353" spans="3:15" ht="17" x14ac:dyDescent="0.4">
      <c r="C2353" s="28"/>
      <c r="D2353" s="22"/>
      <c r="K2353" s="26"/>
      <c r="L2353" s="37"/>
      <c r="M2353" s="38"/>
      <c r="N2353" s="45"/>
      <c r="O2353" s="38"/>
    </row>
    <row r="2354" spans="3:15" ht="17" x14ac:dyDescent="0.4">
      <c r="C2354" s="28"/>
      <c r="D2354" s="22"/>
      <c r="K2354" s="26"/>
      <c r="L2354" s="37"/>
      <c r="M2354" s="38"/>
      <c r="N2354" s="45"/>
      <c r="O2354" s="38"/>
    </row>
    <row r="2355" spans="3:15" ht="17" x14ac:dyDescent="0.4">
      <c r="C2355" s="28"/>
      <c r="D2355" s="22"/>
      <c r="K2355" s="26"/>
      <c r="L2355" s="37"/>
      <c r="M2355" s="38"/>
      <c r="N2355" s="45"/>
      <c r="O2355" s="38"/>
    </row>
    <row r="2356" spans="3:15" ht="17" x14ac:dyDescent="0.4">
      <c r="C2356" s="28"/>
      <c r="D2356" s="22"/>
      <c r="K2356" s="26"/>
      <c r="L2356" s="37"/>
      <c r="M2356" s="38"/>
      <c r="N2356" s="45"/>
      <c r="O2356" s="38"/>
    </row>
    <row r="2357" spans="3:15" ht="17" x14ac:dyDescent="0.4">
      <c r="C2357" s="28"/>
      <c r="D2357" s="22"/>
      <c r="K2357" s="26"/>
      <c r="L2357" s="37"/>
      <c r="M2357" s="38"/>
      <c r="N2357" s="45"/>
      <c r="O2357" s="38"/>
    </row>
    <row r="2358" spans="3:15" ht="17" x14ac:dyDescent="0.4">
      <c r="C2358" s="28"/>
      <c r="D2358" s="22"/>
      <c r="K2358" s="26"/>
      <c r="L2358" s="37"/>
      <c r="M2358" s="38"/>
      <c r="N2358" s="45"/>
      <c r="O2358" s="38"/>
    </row>
    <row r="2359" spans="3:15" ht="17" x14ac:dyDescent="0.4">
      <c r="C2359" s="28"/>
      <c r="D2359" s="22"/>
      <c r="K2359" s="26"/>
      <c r="L2359" s="37"/>
      <c r="M2359" s="38"/>
      <c r="N2359" s="45"/>
      <c r="O2359" s="38"/>
    </row>
    <row r="2360" spans="3:15" ht="17" x14ac:dyDescent="0.4">
      <c r="C2360" s="28"/>
      <c r="D2360" s="22"/>
      <c r="K2360" s="26"/>
      <c r="L2360" s="37"/>
      <c r="M2360" s="38"/>
      <c r="N2360" s="45"/>
      <c r="O2360" s="38"/>
    </row>
    <row r="2361" spans="3:15" ht="17" x14ac:dyDescent="0.4">
      <c r="C2361" s="28"/>
      <c r="D2361" s="22"/>
      <c r="K2361" s="26"/>
      <c r="L2361" s="37"/>
      <c r="M2361" s="38"/>
      <c r="N2361" s="45"/>
      <c r="O2361" s="38"/>
    </row>
    <row r="2362" spans="3:15" ht="17" x14ac:dyDescent="0.4">
      <c r="C2362" s="28"/>
      <c r="D2362" s="22"/>
      <c r="K2362" s="26"/>
      <c r="L2362" s="37"/>
      <c r="M2362" s="38"/>
      <c r="N2362" s="45"/>
      <c r="O2362" s="38"/>
    </row>
    <row r="2363" spans="3:15" ht="17" x14ac:dyDescent="0.4">
      <c r="C2363" s="28"/>
      <c r="D2363" s="22"/>
      <c r="K2363" s="26"/>
      <c r="L2363" s="37"/>
      <c r="M2363" s="38"/>
      <c r="N2363" s="45"/>
      <c r="O2363" s="38"/>
    </row>
    <row r="2364" spans="3:15" ht="17" x14ac:dyDescent="0.4">
      <c r="C2364" s="28"/>
      <c r="D2364" s="22"/>
      <c r="K2364" s="26"/>
      <c r="L2364" s="37"/>
      <c r="M2364" s="38"/>
      <c r="N2364" s="45"/>
      <c r="O2364" s="38"/>
    </row>
    <row r="2365" spans="3:15" ht="17" x14ac:dyDescent="0.4">
      <c r="C2365" s="28"/>
      <c r="D2365" s="22"/>
      <c r="K2365" s="26"/>
      <c r="L2365" s="37"/>
      <c r="M2365" s="38"/>
      <c r="N2365" s="45"/>
      <c r="O2365" s="38"/>
    </row>
    <row r="2366" spans="3:15" ht="17" x14ac:dyDescent="0.4">
      <c r="C2366" s="28"/>
      <c r="D2366" s="22"/>
      <c r="K2366" s="26"/>
      <c r="L2366" s="37"/>
      <c r="M2366" s="38"/>
      <c r="N2366" s="45"/>
      <c r="O2366" s="38"/>
    </row>
    <row r="2367" spans="3:15" ht="17" x14ac:dyDescent="0.4">
      <c r="C2367" s="28"/>
      <c r="D2367" s="22"/>
      <c r="K2367" s="26"/>
      <c r="L2367" s="37"/>
      <c r="M2367" s="38"/>
      <c r="N2367" s="45"/>
      <c r="O2367" s="38"/>
    </row>
    <row r="2368" spans="3:15" ht="17" x14ac:dyDescent="0.4">
      <c r="C2368" s="28"/>
      <c r="D2368" s="22"/>
      <c r="K2368" s="26"/>
      <c r="L2368" s="37"/>
      <c r="M2368" s="38"/>
      <c r="N2368" s="45"/>
      <c r="O2368" s="38"/>
    </row>
    <row r="2369" spans="3:15" ht="17" x14ac:dyDescent="0.4">
      <c r="C2369" s="28"/>
      <c r="D2369" s="22"/>
      <c r="K2369" s="26"/>
      <c r="L2369" s="37"/>
      <c r="M2369" s="38"/>
      <c r="N2369" s="45"/>
      <c r="O2369" s="38"/>
    </row>
    <row r="2370" spans="3:15" ht="17" x14ac:dyDescent="0.4">
      <c r="C2370" s="28"/>
      <c r="D2370" s="22"/>
      <c r="K2370" s="26"/>
      <c r="L2370" s="37"/>
      <c r="M2370" s="38"/>
      <c r="N2370" s="45"/>
      <c r="O2370" s="38"/>
    </row>
    <row r="2371" spans="3:15" ht="17" x14ac:dyDescent="0.4">
      <c r="C2371" s="28"/>
      <c r="D2371" s="22"/>
      <c r="K2371" s="26"/>
      <c r="L2371" s="37"/>
      <c r="M2371" s="38"/>
      <c r="N2371" s="45"/>
      <c r="O2371" s="38"/>
    </row>
    <row r="2372" spans="3:15" ht="17" x14ac:dyDescent="0.4">
      <c r="C2372" s="28"/>
      <c r="D2372" s="22"/>
      <c r="K2372" s="26"/>
      <c r="L2372" s="37"/>
      <c r="M2372" s="38"/>
      <c r="N2372" s="45"/>
      <c r="O2372" s="38"/>
    </row>
    <row r="2373" spans="3:15" ht="17" x14ac:dyDescent="0.4">
      <c r="C2373" s="28"/>
      <c r="D2373" s="22"/>
      <c r="K2373" s="26"/>
      <c r="L2373" s="37"/>
      <c r="M2373" s="38"/>
      <c r="N2373" s="45"/>
      <c r="O2373" s="38"/>
    </row>
    <row r="2374" spans="3:15" ht="17" x14ac:dyDescent="0.4">
      <c r="C2374" s="28"/>
      <c r="D2374" s="22"/>
      <c r="K2374" s="26"/>
      <c r="L2374" s="37"/>
      <c r="M2374" s="38"/>
      <c r="N2374" s="45"/>
      <c r="O2374" s="38"/>
    </row>
    <row r="2375" spans="3:15" ht="17" x14ac:dyDescent="0.4">
      <c r="C2375" s="28"/>
      <c r="D2375" s="22"/>
      <c r="K2375" s="26"/>
      <c r="L2375" s="37"/>
      <c r="M2375" s="38"/>
      <c r="N2375" s="45"/>
      <c r="O2375" s="38"/>
    </row>
    <row r="2376" spans="3:15" ht="17" x14ac:dyDescent="0.4">
      <c r="C2376" s="28"/>
      <c r="D2376" s="22"/>
      <c r="K2376" s="26"/>
      <c r="L2376" s="37"/>
      <c r="M2376" s="38"/>
      <c r="N2376" s="45"/>
      <c r="O2376" s="38"/>
    </row>
    <row r="2377" spans="3:15" ht="17" x14ac:dyDescent="0.4">
      <c r="C2377" s="28"/>
      <c r="D2377" s="22"/>
      <c r="K2377" s="26"/>
      <c r="L2377" s="37"/>
      <c r="M2377" s="38"/>
      <c r="N2377" s="45"/>
      <c r="O2377" s="38"/>
    </row>
    <row r="2378" spans="3:15" ht="17" x14ac:dyDescent="0.4">
      <c r="C2378" s="28"/>
      <c r="D2378" s="22"/>
      <c r="K2378" s="26"/>
      <c r="L2378" s="37"/>
      <c r="M2378" s="38"/>
      <c r="N2378" s="45"/>
      <c r="O2378" s="38"/>
    </row>
    <row r="2379" spans="3:15" ht="17" x14ac:dyDescent="0.4">
      <c r="C2379" s="28"/>
      <c r="D2379" s="22"/>
      <c r="K2379" s="26"/>
      <c r="L2379" s="37"/>
      <c r="M2379" s="38"/>
      <c r="N2379" s="45"/>
      <c r="O2379" s="38"/>
    </row>
    <row r="2380" spans="3:15" ht="17" x14ac:dyDescent="0.4">
      <c r="C2380" s="28"/>
      <c r="D2380" s="22"/>
      <c r="K2380" s="26"/>
      <c r="L2380" s="37"/>
      <c r="M2380" s="38"/>
      <c r="N2380" s="45"/>
      <c r="O2380" s="38"/>
    </row>
    <row r="2381" spans="3:15" ht="17" x14ac:dyDescent="0.4">
      <c r="C2381" s="28"/>
      <c r="D2381" s="22"/>
      <c r="K2381" s="26"/>
      <c r="L2381" s="37"/>
      <c r="M2381" s="38"/>
      <c r="N2381" s="45"/>
      <c r="O2381" s="38"/>
    </row>
    <row r="2382" spans="3:15" ht="17" x14ac:dyDescent="0.4">
      <c r="C2382" s="28"/>
      <c r="D2382" s="22"/>
      <c r="K2382" s="26"/>
      <c r="L2382" s="37"/>
      <c r="M2382" s="38"/>
      <c r="N2382" s="45"/>
      <c r="O2382" s="38"/>
    </row>
    <row r="2383" spans="3:15" ht="17" x14ac:dyDescent="0.4">
      <c r="C2383" s="28"/>
      <c r="D2383" s="22"/>
      <c r="K2383" s="26"/>
      <c r="L2383" s="37"/>
      <c r="M2383" s="38"/>
      <c r="N2383" s="45"/>
      <c r="O2383" s="38"/>
    </row>
    <row r="2384" spans="3:15" ht="17" x14ac:dyDescent="0.4">
      <c r="C2384" s="28"/>
      <c r="D2384" s="22"/>
      <c r="K2384" s="26"/>
      <c r="L2384" s="37"/>
      <c r="M2384" s="38"/>
      <c r="N2384" s="45"/>
      <c r="O2384" s="38"/>
    </row>
    <row r="2385" spans="3:15" ht="17" x14ac:dyDescent="0.4">
      <c r="C2385" s="28"/>
      <c r="D2385" s="22"/>
      <c r="K2385" s="26"/>
      <c r="L2385" s="37"/>
      <c r="M2385" s="38"/>
      <c r="N2385" s="45"/>
      <c r="O2385" s="38"/>
    </row>
    <row r="2386" spans="3:15" ht="17" x14ac:dyDescent="0.4">
      <c r="C2386" s="28"/>
      <c r="D2386" s="22"/>
      <c r="K2386" s="26"/>
      <c r="L2386" s="37"/>
      <c r="M2386" s="38"/>
      <c r="N2386" s="45"/>
      <c r="O2386" s="38"/>
    </row>
    <row r="2387" spans="3:15" ht="17" x14ac:dyDescent="0.4">
      <c r="C2387" s="28"/>
      <c r="D2387" s="22"/>
      <c r="K2387" s="26"/>
      <c r="L2387" s="37"/>
      <c r="M2387" s="38"/>
      <c r="N2387" s="45"/>
      <c r="O2387" s="38"/>
    </row>
    <row r="2388" spans="3:15" ht="17" x14ac:dyDescent="0.4">
      <c r="C2388" s="28"/>
      <c r="D2388" s="22"/>
      <c r="K2388" s="26"/>
      <c r="L2388" s="37"/>
      <c r="M2388" s="38"/>
      <c r="N2388" s="45"/>
      <c r="O2388" s="38"/>
    </row>
    <row r="2389" spans="3:15" ht="17" x14ac:dyDescent="0.4">
      <c r="C2389" s="28"/>
      <c r="D2389" s="22"/>
      <c r="K2389" s="26"/>
      <c r="L2389" s="37"/>
      <c r="M2389" s="38"/>
      <c r="N2389" s="45"/>
      <c r="O2389" s="38"/>
    </row>
    <row r="2390" spans="3:15" ht="17" x14ac:dyDescent="0.4">
      <c r="C2390" s="28"/>
      <c r="D2390" s="22"/>
      <c r="K2390" s="26"/>
      <c r="L2390" s="37"/>
      <c r="M2390" s="38"/>
      <c r="N2390" s="45"/>
      <c r="O2390" s="38"/>
    </row>
    <row r="2391" spans="3:15" ht="17" x14ac:dyDescent="0.4">
      <c r="C2391" s="28"/>
      <c r="D2391" s="22"/>
      <c r="K2391" s="26"/>
      <c r="L2391" s="37"/>
      <c r="M2391" s="38"/>
      <c r="N2391" s="45"/>
      <c r="O2391" s="38"/>
    </row>
    <row r="2392" spans="3:15" ht="17" x14ac:dyDescent="0.4">
      <c r="C2392" s="28"/>
      <c r="D2392" s="22"/>
      <c r="K2392" s="26"/>
      <c r="L2392" s="37"/>
      <c r="M2392" s="38"/>
      <c r="N2392" s="45"/>
      <c r="O2392" s="38"/>
    </row>
    <row r="2393" spans="3:15" ht="17" x14ac:dyDescent="0.4">
      <c r="C2393" s="28"/>
      <c r="D2393" s="22"/>
      <c r="K2393" s="26"/>
      <c r="L2393" s="37"/>
      <c r="M2393" s="38"/>
      <c r="N2393" s="45"/>
      <c r="O2393" s="38"/>
    </row>
    <row r="2394" spans="3:15" ht="17" x14ac:dyDescent="0.4">
      <c r="C2394" s="28"/>
      <c r="D2394" s="22"/>
      <c r="K2394" s="26"/>
      <c r="L2394" s="37"/>
      <c r="M2394" s="38"/>
      <c r="N2394" s="45"/>
      <c r="O2394" s="38"/>
    </row>
    <row r="2395" spans="3:15" ht="17" x14ac:dyDescent="0.4">
      <c r="C2395" s="28"/>
      <c r="D2395" s="22"/>
      <c r="K2395" s="26"/>
      <c r="L2395" s="37"/>
      <c r="M2395" s="38"/>
      <c r="N2395" s="45"/>
      <c r="O2395" s="38"/>
    </row>
    <row r="2396" spans="3:15" ht="17" x14ac:dyDescent="0.4">
      <c r="C2396" s="28"/>
      <c r="D2396" s="22"/>
      <c r="K2396" s="26"/>
      <c r="L2396" s="37"/>
      <c r="M2396" s="38"/>
      <c r="N2396" s="45"/>
      <c r="O2396" s="38"/>
    </row>
    <row r="2397" spans="3:15" ht="17" x14ac:dyDescent="0.4">
      <c r="C2397" s="28"/>
      <c r="D2397" s="22"/>
      <c r="K2397" s="26"/>
      <c r="L2397" s="37"/>
      <c r="M2397" s="38"/>
      <c r="N2397" s="45"/>
      <c r="O2397" s="38"/>
    </row>
    <row r="2398" spans="3:15" ht="17" x14ac:dyDescent="0.4">
      <c r="C2398" s="28"/>
      <c r="D2398" s="22"/>
      <c r="K2398" s="26"/>
      <c r="L2398" s="37"/>
      <c r="M2398" s="38"/>
      <c r="N2398" s="45"/>
      <c r="O2398" s="38"/>
    </row>
    <row r="2399" spans="3:15" ht="17" x14ac:dyDescent="0.4">
      <c r="C2399" s="28"/>
      <c r="D2399" s="22"/>
      <c r="K2399" s="26"/>
      <c r="L2399" s="37"/>
      <c r="M2399" s="38"/>
      <c r="N2399" s="45"/>
      <c r="O2399" s="38"/>
    </row>
    <row r="2400" spans="3:15" ht="17" x14ac:dyDescent="0.4">
      <c r="C2400" s="28"/>
      <c r="D2400" s="22"/>
      <c r="K2400" s="26"/>
      <c r="L2400" s="37"/>
      <c r="M2400" s="38"/>
      <c r="N2400" s="45"/>
      <c r="O2400" s="38"/>
    </row>
    <row r="2401" spans="3:15" ht="17" x14ac:dyDescent="0.4">
      <c r="C2401" s="28"/>
      <c r="D2401" s="22"/>
      <c r="K2401" s="26"/>
      <c r="L2401" s="37"/>
      <c r="M2401" s="38"/>
      <c r="N2401" s="45"/>
      <c r="O2401" s="38"/>
    </row>
    <row r="2402" spans="3:15" ht="17" x14ac:dyDescent="0.4">
      <c r="C2402" s="28"/>
      <c r="D2402" s="22"/>
      <c r="K2402" s="26"/>
      <c r="L2402" s="37"/>
      <c r="M2402" s="38"/>
      <c r="N2402" s="45"/>
      <c r="O2402" s="38"/>
    </row>
    <row r="2403" spans="3:15" ht="17" x14ac:dyDescent="0.4">
      <c r="C2403" s="28"/>
      <c r="D2403" s="22"/>
      <c r="K2403" s="26"/>
      <c r="L2403" s="37"/>
      <c r="M2403" s="38"/>
      <c r="N2403" s="45"/>
      <c r="O2403" s="38"/>
    </row>
    <row r="2404" spans="3:15" ht="17" x14ac:dyDescent="0.4">
      <c r="C2404" s="28"/>
      <c r="D2404" s="22"/>
      <c r="K2404" s="26"/>
      <c r="L2404" s="37"/>
      <c r="M2404" s="38"/>
      <c r="N2404" s="45"/>
      <c r="O2404" s="38"/>
    </row>
    <row r="2405" spans="3:15" ht="17" x14ac:dyDescent="0.4">
      <c r="C2405" s="28"/>
      <c r="D2405" s="22"/>
      <c r="K2405" s="26"/>
      <c r="L2405" s="37"/>
      <c r="M2405" s="38"/>
      <c r="N2405" s="45"/>
      <c r="O2405" s="38"/>
    </row>
    <row r="2406" spans="3:15" ht="17" x14ac:dyDescent="0.4">
      <c r="C2406" s="28"/>
      <c r="D2406" s="22"/>
      <c r="K2406" s="26"/>
      <c r="L2406" s="37"/>
      <c r="M2406" s="38"/>
      <c r="N2406" s="45"/>
      <c r="O2406" s="38"/>
    </row>
    <row r="2407" spans="3:15" ht="17" x14ac:dyDescent="0.4">
      <c r="C2407" s="28"/>
      <c r="D2407" s="22"/>
      <c r="K2407" s="26"/>
      <c r="L2407" s="37"/>
      <c r="M2407" s="38"/>
      <c r="N2407" s="45"/>
      <c r="O2407" s="38"/>
    </row>
    <row r="2408" spans="3:15" ht="17" x14ac:dyDescent="0.4">
      <c r="C2408" s="28"/>
      <c r="D2408" s="22"/>
      <c r="K2408" s="26"/>
      <c r="L2408" s="37"/>
      <c r="M2408" s="38"/>
      <c r="N2408" s="45"/>
      <c r="O2408" s="38"/>
    </row>
    <row r="2409" spans="3:15" ht="17" x14ac:dyDescent="0.4">
      <c r="C2409" s="28"/>
      <c r="D2409" s="22"/>
      <c r="K2409" s="26"/>
      <c r="L2409" s="37"/>
      <c r="M2409" s="38"/>
      <c r="N2409" s="45"/>
      <c r="O2409" s="38"/>
    </row>
    <row r="2410" spans="3:15" ht="17" x14ac:dyDescent="0.4">
      <c r="C2410" s="28"/>
      <c r="D2410" s="22"/>
      <c r="K2410" s="26"/>
      <c r="L2410" s="37"/>
      <c r="M2410" s="38"/>
      <c r="N2410" s="45"/>
      <c r="O2410" s="38"/>
    </row>
    <row r="2411" spans="3:15" ht="17" x14ac:dyDescent="0.4">
      <c r="C2411" s="28"/>
      <c r="D2411" s="22"/>
      <c r="K2411" s="26"/>
      <c r="L2411" s="37"/>
      <c r="M2411" s="38"/>
      <c r="N2411" s="45"/>
      <c r="O2411" s="38"/>
    </row>
    <row r="2412" spans="3:15" ht="17" x14ac:dyDescent="0.4">
      <c r="C2412" s="28"/>
      <c r="D2412" s="22"/>
      <c r="K2412" s="26"/>
      <c r="L2412" s="37"/>
      <c r="M2412" s="38"/>
      <c r="N2412" s="45"/>
      <c r="O2412" s="38"/>
    </row>
    <row r="2413" spans="3:15" ht="17" x14ac:dyDescent="0.4">
      <c r="C2413" s="28"/>
      <c r="D2413" s="22"/>
      <c r="K2413" s="26"/>
      <c r="L2413" s="37"/>
      <c r="M2413" s="38"/>
      <c r="N2413" s="45"/>
      <c r="O2413" s="38"/>
    </row>
    <row r="2414" spans="3:15" ht="17" x14ac:dyDescent="0.4">
      <c r="C2414" s="28"/>
      <c r="D2414" s="22"/>
      <c r="K2414" s="26"/>
      <c r="L2414" s="37"/>
      <c r="M2414" s="38"/>
      <c r="N2414" s="45"/>
      <c r="O2414" s="38"/>
    </row>
    <row r="2415" spans="3:15" ht="17" x14ac:dyDescent="0.4">
      <c r="C2415" s="28"/>
      <c r="D2415" s="22"/>
      <c r="K2415" s="26"/>
      <c r="L2415" s="37"/>
      <c r="M2415" s="38"/>
      <c r="N2415" s="45"/>
      <c r="O2415" s="38"/>
    </row>
    <row r="2416" spans="3:15" ht="17" x14ac:dyDescent="0.4">
      <c r="C2416" s="28"/>
      <c r="D2416" s="22"/>
      <c r="K2416" s="26"/>
      <c r="L2416" s="37"/>
      <c r="M2416" s="38"/>
      <c r="N2416" s="45"/>
      <c r="O2416" s="38"/>
    </row>
    <row r="2417" spans="3:15" ht="17" x14ac:dyDescent="0.4">
      <c r="C2417" s="28"/>
      <c r="D2417" s="22"/>
      <c r="K2417" s="26"/>
      <c r="L2417" s="37"/>
      <c r="M2417" s="38"/>
      <c r="N2417" s="45"/>
      <c r="O2417" s="38"/>
    </row>
    <row r="2418" spans="3:15" ht="17" x14ac:dyDescent="0.4">
      <c r="C2418" s="28"/>
      <c r="D2418" s="22"/>
      <c r="K2418" s="26"/>
      <c r="L2418" s="37"/>
      <c r="M2418" s="38"/>
      <c r="N2418" s="45"/>
      <c r="O2418" s="38"/>
    </row>
    <row r="2419" spans="3:15" ht="17" x14ac:dyDescent="0.4">
      <c r="C2419" s="28"/>
      <c r="D2419" s="22"/>
      <c r="K2419" s="26"/>
      <c r="L2419" s="37"/>
      <c r="M2419" s="38"/>
      <c r="N2419" s="45"/>
      <c r="O2419" s="38"/>
    </row>
    <row r="2420" spans="3:15" ht="17" x14ac:dyDescent="0.4">
      <c r="C2420" s="28"/>
      <c r="D2420" s="22"/>
      <c r="K2420" s="26"/>
      <c r="L2420" s="37"/>
      <c r="M2420" s="38"/>
      <c r="N2420" s="45"/>
      <c r="O2420" s="38"/>
    </row>
    <row r="2421" spans="3:15" ht="17" x14ac:dyDescent="0.4">
      <c r="C2421" s="28"/>
      <c r="D2421" s="22"/>
      <c r="K2421" s="26"/>
      <c r="L2421" s="37"/>
      <c r="M2421" s="38"/>
      <c r="N2421" s="45"/>
      <c r="O2421" s="38"/>
    </row>
    <row r="2422" spans="3:15" ht="17" x14ac:dyDescent="0.4">
      <c r="C2422" s="28"/>
      <c r="D2422" s="22"/>
      <c r="K2422" s="26"/>
      <c r="L2422" s="37"/>
      <c r="M2422" s="38"/>
      <c r="N2422" s="45"/>
      <c r="O2422" s="38"/>
    </row>
    <row r="2423" spans="3:15" ht="17" x14ac:dyDescent="0.4">
      <c r="C2423" s="28"/>
      <c r="D2423" s="22"/>
      <c r="K2423" s="26"/>
      <c r="L2423" s="37"/>
      <c r="M2423" s="38"/>
      <c r="N2423" s="45"/>
      <c r="O2423" s="38"/>
    </row>
    <row r="2424" spans="3:15" ht="17" x14ac:dyDescent="0.4">
      <c r="C2424" s="28"/>
      <c r="D2424" s="22"/>
      <c r="K2424" s="26"/>
      <c r="L2424" s="37"/>
      <c r="M2424" s="38"/>
      <c r="N2424" s="45"/>
      <c r="O2424" s="38"/>
    </row>
    <row r="2425" spans="3:15" ht="17" x14ac:dyDescent="0.4">
      <c r="C2425" s="28"/>
      <c r="D2425" s="22"/>
      <c r="K2425" s="26"/>
      <c r="L2425" s="37"/>
      <c r="M2425" s="38"/>
      <c r="N2425" s="45"/>
      <c r="O2425" s="38"/>
    </row>
    <row r="2426" spans="3:15" ht="17" x14ac:dyDescent="0.4">
      <c r="C2426" s="28"/>
      <c r="D2426" s="22"/>
      <c r="K2426" s="26"/>
      <c r="L2426" s="37"/>
      <c r="M2426" s="38"/>
      <c r="N2426" s="45"/>
      <c r="O2426" s="38"/>
    </row>
    <row r="2427" spans="3:15" ht="17" x14ac:dyDescent="0.4">
      <c r="C2427" s="28"/>
      <c r="D2427" s="22"/>
      <c r="K2427" s="26"/>
      <c r="L2427" s="37"/>
      <c r="M2427" s="38"/>
      <c r="N2427" s="45"/>
      <c r="O2427" s="38"/>
    </row>
    <row r="2428" spans="3:15" ht="17" x14ac:dyDescent="0.4">
      <c r="C2428" s="28"/>
      <c r="D2428" s="22"/>
      <c r="K2428" s="26"/>
      <c r="L2428" s="37"/>
      <c r="M2428" s="38"/>
      <c r="N2428" s="45"/>
      <c r="O2428" s="38"/>
    </row>
    <row r="2429" spans="3:15" ht="17" x14ac:dyDescent="0.4">
      <c r="C2429" s="28"/>
      <c r="D2429" s="22"/>
      <c r="K2429" s="26"/>
      <c r="L2429" s="37"/>
      <c r="M2429" s="38"/>
      <c r="N2429" s="45"/>
      <c r="O2429" s="38"/>
    </row>
    <row r="2430" spans="3:15" ht="17" x14ac:dyDescent="0.4">
      <c r="C2430" s="28"/>
      <c r="D2430" s="22"/>
      <c r="K2430" s="26"/>
      <c r="L2430" s="37"/>
      <c r="M2430" s="38"/>
      <c r="N2430" s="45"/>
      <c r="O2430" s="38"/>
    </row>
    <row r="2431" spans="3:15" ht="17" x14ac:dyDescent="0.4">
      <c r="C2431" s="28"/>
      <c r="D2431" s="22"/>
      <c r="K2431" s="26"/>
      <c r="L2431" s="37"/>
      <c r="M2431" s="38"/>
      <c r="N2431" s="45"/>
      <c r="O2431" s="38"/>
    </row>
    <row r="2432" spans="3:15" ht="17" x14ac:dyDescent="0.4">
      <c r="C2432" s="28"/>
      <c r="D2432" s="22"/>
      <c r="K2432" s="26"/>
      <c r="L2432" s="37"/>
      <c r="M2432" s="38"/>
      <c r="N2432" s="45"/>
      <c r="O2432" s="38"/>
    </row>
    <row r="2433" spans="3:15" ht="17" x14ac:dyDescent="0.4">
      <c r="C2433" s="28"/>
      <c r="D2433" s="22"/>
      <c r="K2433" s="26"/>
      <c r="L2433" s="37"/>
      <c r="M2433" s="38"/>
      <c r="N2433" s="45"/>
      <c r="O2433" s="38"/>
    </row>
    <row r="2434" spans="3:15" ht="17" x14ac:dyDescent="0.4">
      <c r="C2434" s="28"/>
      <c r="D2434" s="22"/>
      <c r="K2434" s="26"/>
      <c r="L2434" s="37"/>
      <c r="M2434" s="38"/>
      <c r="N2434" s="45"/>
      <c r="O2434" s="38"/>
    </row>
    <row r="2435" spans="3:15" ht="17" x14ac:dyDescent="0.4">
      <c r="C2435" s="28"/>
      <c r="D2435" s="22"/>
      <c r="K2435" s="26"/>
      <c r="L2435" s="37"/>
      <c r="M2435" s="38"/>
      <c r="N2435" s="45"/>
      <c r="O2435" s="38"/>
    </row>
    <row r="2436" spans="3:15" ht="17" x14ac:dyDescent="0.4">
      <c r="C2436" s="28"/>
      <c r="D2436" s="22"/>
      <c r="K2436" s="26"/>
      <c r="L2436" s="37"/>
      <c r="M2436" s="38"/>
      <c r="N2436" s="45"/>
      <c r="O2436" s="38"/>
    </row>
    <row r="2437" spans="3:15" ht="17" x14ac:dyDescent="0.4">
      <c r="C2437" s="28"/>
      <c r="D2437" s="22"/>
      <c r="K2437" s="26"/>
      <c r="L2437" s="37"/>
      <c r="M2437" s="38"/>
      <c r="N2437" s="45"/>
      <c r="O2437" s="38"/>
    </row>
    <row r="2438" spans="3:15" ht="17" x14ac:dyDescent="0.4">
      <c r="C2438" s="28"/>
      <c r="D2438" s="22"/>
      <c r="K2438" s="26"/>
      <c r="L2438" s="37"/>
      <c r="M2438" s="38"/>
      <c r="N2438" s="45"/>
      <c r="O2438" s="38"/>
    </row>
    <row r="2439" spans="3:15" ht="17" x14ac:dyDescent="0.4">
      <c r="C2439" s="28"/>
      <c r="D2439" s="22"/>
      <c r="K2439" s="26"/>
      <c r="L2439" s="37"/>
      <c r="M2439" s="38"/>
      <c r="N2439" s="45"/>
      <c r="O2439" s="38"/>
    </row>
    <row r="2440" spans="3:15" ht="17" x14ac:dyDescent="0.4">
      <c r="C2440" s="28"/>
      <c r="D2440" s="22"/>
      <c r="K2440" s="26"/>
      <c r="L2440" s="37"/>
      <c r="M2440" s="38"/>
      <c r="N2440" s="45"/>
      <c r="O2440" s="38"/>
    </row>
    <row r="2441" spans="3:15" ht="17" x14ac:dyDescent="0.4">
      <c r="C2441" s="28"/>
      <c r="D2441" s="22"/>
      <c r="K2441" s="26"/>
      <c r="L2441" s="37"/>
      <c r="M2441" s="38"/>
      <c r="N2441" s="45"/>
      <c r="O2441" s="38"/>
    </row>
    <row r="2442" spans="3:15" ht="17" x14ac:dyDescent="0.4">
      <c r="C2442" s="28"/>
      <c r="D2442" s="22"/>
      <c r="K2442" s="26"/>
      <c r="L2442" s="37"/>
      <c r="M2442" s="38"/>
      <c r="N2442" s="45"/>
      <c r="O2442" s="38"/>
    </row>
    <row r="2443" spans="3:15" ht="17" x14ac:dyDescent="0.4">
      <c r="C2443" s="28"/>
      <c r="D2443" s="22"/>
      <c r="K2443" s="26"/>
      <c r="L2443" s="37"/>
      <c r="M2443" s="38"/>
      <c r="N2443" s="45"/>
      <c r="O2443" s="38"/>
    </row>
    <row r="2444" spans="3:15" ht="17" x14ac:dyDescent="0.4">
      <c r="C2444" s="28"/>
      <c r="D2444" s="22"/>
      <c r="K2444" s="26"/>
      <c r="L2444" s="37"/>
      <c r="M2444" s="38"/>
      <c r="N2444" s="45"/>
      <c r="O2444" s="38"/>
    </row>
    <row r="2445" spans="3:15" ht="17" x14ac:dyDescent="0.4">
      <c r="C2445" s="28"/>
      <c r="D2445" s="22"/>
      <c r="K2445" s="26"/>
      <c r="L2445" s="37"/>
      <c r="M2445" s="38"/>
      <c r="N2445" s="45"/>
      <c r="O2445" s="38"/>
    </row>
    <row r="2446" spans="3:15" ht="17" x14ac:dyDescent="0.4">
      <c r="C2446" s="28"/>
      <c r="D2446" s="22"/>
      <c r="K2446" s="26"/>
      <c r="L2446" s="37"/>
      <c r="M2446" s="38"/>
      <c r="N2446" s="45"/>
      <c r="O2446" s="38"/>
    </row>
    <row r="2447" spans="3:15" ht="17" x14ac:dyDescent="0.4">
      <c r="C2447" s="28"/>
      <c r="D2447" s="22"/>
      <c r="K2447" s="26"/>
      <c r="L2447" s="37"/>
      <c r="M2447" s="38"/>
      <c r="N2447" s="45"/>
      <c r="O2447" s="38"/>
    </row>
    <row r="2448" spans="3:15" ht="17" x14ac:dyDescent="0.4">
      <c r="C2448" s="28"/>
      <c r="D2448" s="22"/>
      <c r="K2448" s="26"/>
      <c r="L2448" s="37"/>
      <c r="M2448" s="38"/>
      <c r="N2448" s="45"/>
      <c r="O2448" s="38"/>
    </row>
    <row r="2449" spans="3:15" ht="17" x14ac:dyDescent="0.4">
      <c r="C2449" s="28"/>
      <c r="D2449" s="22"/>
      <c r="K2449" s="26"/>
      <c r="L2449" s="37"/>
      <c r="M2449" s="38"/>
      <c r="N2449" s="45"/>
      <c r="O2449" s="38"/>
    </row>
    <row r="2450" spans="3:15" ht="17" x14ac:dyDescent="0.4">
      <c r="C2450" s="28"/>
      <c r="D2450" s="22"/>
      <c r="K2450" s="26"/>
      <c r="L2450" s="37"/>
      <c r="M2450" s="38"/>
      <c r="N2450" s="45"/>
      <c r="O2450" s="38"/>
    </row>
    <row r="2451" spans="3:15" ht="17" x14ac:dyDescent="0.4">
      <c r="C2451" s="28"/>
      <c r="D2451" s="22"/>
      <c r="K2451" s="26"/>
      <c r="L2451" s="37"/>
      <c r="M2451" s="38"/>
      <c r="N2451" s="45"/>
      <c r="O2451" s="38"/>
    </row>
    <row r="2452" spans="3:15" ht="17" x14ac:dyDescent="0.4">
      <c r="C2452" s="28"/>
      <c r="D2452" s="22"/>
      <c r="K2452" s="26"/>
      <c r="L2452" s="37"/>
      <c r="M2452" s="38"/>
      <c r="N2452" s="45"/>
      <c r="O2452" s="38"/>
    </row>
    <row r="2453" spans="3:15" ht="17" x14ac:dyDescent="0.4">
      <c r="C2453" s="28"/>
      <c r="D2453" s="22"/>
      <c r="K2453" s="26"/>
      <c r="L2453" s="37"/>
      <c r="M2453" s="38"/>
      <c r="N2453" s="45"/>
      <c r="O2453" s="38"/>
    </row>
    <row r="2454" spans="3:15" ht="17" x14ac:dyDescent="0.4">
      <c r="C2454" s="28"/>
      <c r="D2454" s="22"/>
      <c r="K2454" s="26"/>
      <c r="L2454" s="37"/>
      <c r="M2454" s="38"/>
      <c r="N2454" s="45"/>
      <c r="O2454" s="38"/>
    </row>
    <row r="2455" spans="3:15" ht="17" x14ac:dyDescent="0.4">
      <c r="C2455" s="28"/>
      <c r="D2455" s="22"/>
      <c r="K2455" s="26"/>
      <c r="L2455" s="37"/>
      <c r="M2455" s="38"/>
      <c r="N2455" s="45"/>
      <c r="O2455" s="38"/>
    </row>
    <row r="2456" spans="3:15" ht="17" x14ac:dyDescent="0.4">
      <c r="C2456" s="28"/>
      <c r="D2456" s="22"/>
      <c r="K2456" s="26"/>
      <c r="L2456" s="37"/>
      <c r="M2456" s="38"/>
      <c r="N2456" s="45"/>
      <c r="O2456" s="38"/>
    </row>
    <row r="2457" spans="3:15" ht="17" x14ac:dyDescent="0.4">
      <c r="C2457" s="28"/>
      <c r="D2457" s="22"/>
      <c r="K2457" s="26"/>
      <c r="L2457" s="37"/>
      <c r="M2457" s="38"/>
      <c r="N2457" s="45"/>
      <c r="O2457" s="38"/>
    </row>
    <row r="2458" spans="3:15" ht="17" x14ac:dyDescent="0.4">
      <c r="C2458" s="28"/>
      <c r="D2458" s="22"/>
      <c r="K2458" s="26"/>
      <c r="L2458" s="37"/>
      <c r="M2458" s="38"/>
      <c r="N2458" s="45"/>
      <c r="O2458" s="38"/>
    </row>
    <row r="2459" spans="3:15" ht="17" x14ac:dyDescent="0.4">
      <c r="C2459" s="28"/>
      <c r="D2459" s="22"/>
      <c r="K2459" s="26"/>
      <c r="L2459" s="37"/>
      <c r="M2459" s="38"/>
      <c r="N2459" s="45"/>
      <c r="O2459" s="38"/>
    </row>
    <row r="2460" spans="3:15" ht="17" x14ac:dyDescent="0.4">
      <c r="C2460" s="28"/>
      <c r="D2460" s="22"/>
      <c r="K2460" s="26"/>
      <c r="L2460" s="37"/>
      <c r="M2460" s="38"/>
      <c r="N2460" s="45"/>
      <c r="O2460" s="38"/>
    </row>
    <row r="2461" spans="3:15" ht="17" x14ac:dyDescent="0.4">
      <c r="C2461" s="28"/>
      <c r="D2461" s="22"/>
      <c r="K2461" s="26"/>
      <c r="L2461" s="37"/>
      <c r="M2461" s="38"/>
      <c r="N2461" s="45"/>
      <c r="O2461" s="38"/>
    </row>
    <row r="2462" spans="3:15" ht="17" x14ac:dyDescent="0.4">
      <c r="C2462" s="28"/>
      <c r="D2462" s="22"/>
      <c r="K2462" s="26"/>
      <c r="L2462" s="37"/>
      <c r="M2462" s="38"/>
      <c r="N2462" s="45"/>
      <c r="O2462" s="38"/>
    </row>
    <row r="2463" spans="3:15" ht="17" x14ac:dyDescent="0.4">
      <c r="C2463" s="28"/>
      <c r="D2463" s="22"/>
      <c r="K2463" s="26"/>
      <c r="L2463" s="37"/>
      <c r="M2463" s="38"/>
      <c r="N2463" s="45"/>
      <c r="O2463" s="38"/>
    </row>
    <row r="2464" spans="3:15" ht="17" x14ac:dyDescent="0.4">
      <c r="C2464" s="28"/>
      <c r="D2464" s="22"/>
      <c r="K2464" s="26"/>
      <c r="L2464" s="37"/>
      <c r="M2464" s="38"/>
      <c r="N2464" s="45"/>
      <c r="O2464" s="38"/>
    </row>
    <row r="2465" spans="3:15" ht="17" x14ac:dyDescent="0.4">
      <c r="C2465" s="28"/>
      <c r="D2465" s="22"/>
      <c r="K2465" s="26"/>
      <c r="L2465" s="37"/>
      <c r="M2465" s="38"/>
      <c r="N2465" s="45"/>
      <c r="O2465" s="38"/>
    </row>
    <row r="2466" spans="3:15" ht="17" x14ac:dyDescent="0.4">
      <c r="C2466" s="28"/>
      <c r="D2466" s="22"/>
      <c r="K2466" s="26"/>
      <c r="L2466" s="37"/>
      <c r="M2466" s="38"/>
      <c r="N2466" s="45"/>
      <c r="O2466" s="38"/>
    </row>
    <row r="2467" spans="3:15" ht="17" x14ac:dyDescent="0.4">
      <c r="C2467" s="28"/>
      <c r="D2467" s="22"/>
      <c r="K2467" s="26"/>
      <c r="L2467" s="37"/>
      <c r="M2467" s="38"/>
      <c r="N2467" s="45"/>
      <c r="O2467" s="38"/>
    </row>
    <row r="2468" spans="3:15" ht="17" x14ac:dyDescent="0.4">
      <c r="C2468" s="28"/>
      <c r="D2468" s="22"/>
      <c r="K2468" s="26"/>
      <c r="L2468" s="37"/>
      <c r="M2468" s="38"/>
      <c r="N2468" s="45"/>
      <c r="O2468" s="38"/>
    </row>
    <row r="2469" spans="3:15" ht="17" x14ac:dyDescent="0.4">
      <c r="C2469" s="28"/>
      <c r="D2469" s="22"/>
      <c r="K2469" s="26"/>
      <c r="L2469" s="37"/>
      <c r="M2469" s="38"/>
      <c r="N2469" s="45"/>
      <c r="O2469" s="38"/>
    </row>
    <row r="2470" spans="3:15" ht="17" x14ac:dyDescent="0.4">
      <c r="C2470" s="28"/>
      <c r="D2470" s="22"/>
      <c r="K2470" s="26"/>
      <c r="L2470" s="37"/>
      <c r="M2470" s="38"/>
      <c r="N2470" s="45"/>
      <c r="O2470" s="38"/>
    </row>
    <row r="2471" spans="3:15" ht="17" x14ac:dyDescent="0.4">
      <c r="C2471" s="28"/>
      <c r="D2471" s="22"/>
      <c r="K2471" s="26"/>
      <c r="L2471" s="37"/>
      <c r="M2471" s="38"/>
      <c r="N2471" s="45"/>
      <c r="O2471" s="38"/>
    </row>
    <row r="2472" spans="3:15" ht="17" x14ac:dyDescent="0.4">
      <c r="C2472" s="28"/>
      <c r="D2472" s="22"/>
      <c r="K2472" s="26"/>
      <c r="L2472" s="37"/>
      <c r="M2472" s="38"/>
      <c r="N2472" s="45"/>
      <c r="O2472" s="38"/>
    </row>
    <row r="2473" spans="3:15" ht="17" x14ac:dyDescent="0.4">
      <c r="C2473" s="28"/>
      <c r="D2473" s="22"/>
      <c r="K2473" s="26"/>
      <c r="L2473" s="37"/>
      <c r="M2473" s="38"/>
      <c r="N2473" s="45"/>
      <c r="O2473" s="38"/>
    </row>
    <row r="2474" spans="3:15" ht="17" x14ac:dyDescent="0.4">
      <c r="C2474" s="28"/>
      <c r="D2474" s="22"/>
      <c r="K2474" s="26"/>
      <c r="L2474" s="37"/>
      <c r="M2474" s="38"/>
      <c r="N2474" s="45"/>
      <c r="O2474" s="38"/>
    </row>
    <row r="2475" spans="3:15" ht="17" x14ac:dyDescent="0.4">
      <c r="C2475" s="28"/>
      <c r="D2475" s="22"/>
      <c r="K2475" s="26"/>
      <c r="L2475" s="37"/>
      <c r="M2475" s="38"/>
      <c r="N2475" s="45"/>
      <c r="O2475" s="38"/>
    </row>
    <row r="2476" spans="3:15" ht="17" x14ac:dyDescent="0.4">
      <c r="C2476" s="28"/>
      <c r="D2476" s="22"/>
      <c r="K2476" s="26"/>
      <c r="L2476" s="37"/>
      <c r="M2476" s="38"/>
      <c r="N2476" s="45"/>
      <c r="O2476" s="38"/>
    </row>
    <row r="2477" spans="3:15" ht="17" x14ac:dyDescent="0.4">
      <c r="C2477" s="28"/>
      <c r="D2477" s="22"/>
      <c r="K2477" s="26"/>
      <c r="L2477" s="37"/>
      <c r="M2477" s="38"/>
      <c r="N2477" s="45"/>
      <c r="O2477" s="38"/>
    </row>
    <row r="2478" spans="3:15" ht="17" x14ac:dyDescent="0.4">
      <c r="C2478" s="28"/>
      <c r="D2478" s="22"/>
      <c r="K2478" s="26"/>
      <c r="L2478" s="37"/>
      <c r="M2478" s="38"/>
      <c r="N2478" s="45"/>
      <c r="O2478" s="38"/>
    </row>
    <row r="2479" spans="3:15" ht="17" x14ac:dyDescent="0.4">
      <c r="C2479" s="28"/>
      <c r="D2479" s="22"/>
      <c r="K2479" s="26"/>
      <c r="L2479" s="37"/>
      <c r="M2479" s="38"/>
      <c r="N2479" s="45"/>
      <c r="O2479" s="38"/>
    </row>
    <row r="2480" spans="3:15" ht="17" x14ac:dyDescent="0.4">
      <c r="C2480" s="28"/>
      <c r="D2480" s="22"/>
      <c r="K2480" s="26"/>
      <c r="L2480" s="37"/>
      <c r="M2480" s="38"/>
      <c r="N2480" s="45"/>
      <c r="O2480" s="38"/>
    </row>
    <row r="2481" spans="3:15" ht="17" x14ac:dyDescent="0.4">
      <c r="C2481" s="28"/>
      <c r="D2481" s="22"/>
      <c r="K2481" s="26"/>
      <c r="L2481" s="37"/>
      <c r="M2481" s="38"/>
      <c r="N2481" s="45"/>
      <c r="O2481" s="38"/>
    </row>
    <row r="2482" spans="3:15" ht="17" x14ac:dyDescent="0.4">
      <c r="C2482" s="28"/>
      <c r="D2482" s="22"/>
      <c r="K2482" s="26"/>
      <c r="L2482" s="37"/>
      <c r="M2482" s="38"/>
      <c r="N2482" s="45"/>
      <c r="O2482" s="38"/>
    </row>
    <row r="2483" spans="3:15" ht="17" x14ac:dyDescent="0.4">
      <c r="C2483" s="28"/>
      <c r="D2483" s="22"/>
      <c r="K2483" s="26"/>
      <c r="L2483" s="37"/>
      <c r="M2483" s="38"/>
      <c r="N2483" s="45"/>
      <c r="O2483" s="38"/>
    </row>
    <row r="2484" spans="3:15" ht="17" x14ac:dyDescent="0.4">
      <c r="C2484" s="28"/>
      <c r="D2484" s="22"/>
      <c r="K2484" s="26"/>
      <c r="L2484" s="37"/>
      <c r="M2484" s="38"/>
      <c r="N2484" s="45"/>
      <c r="O2484" s="38"/>
    </row>
    <row r="2485" spans="3:15" ht="17" x14ac:dyDescent="0.4">
      <c r="C2485" s="28"/>
      <c r="D2485" s="22"/>
      <c r="K2485" s="26"/>
      <c r="L2485" s="37"/>
      <c r="M2485" s="38"/>
      <c r="N2485" s="45"/>
      <c r="O2485" s="38"/>
    </row>
    <row r="2486" spans="3:15" ht="17" x14ac:dyDescent="0.4">
      <c r="C2486" s="28"/>
      <c r="D2486" s="22"/>
      <c r="K2486" s="26"/>
      <c r="L2486" s="37"/>
      <c r="M2486" s="38"/>
      <c r="N2486" s="45"/>
      <c r="O2486" s="38"/>
    </row>
    <row r="2487" spans="3:15" ht="17" x14ac:dyDescent="0.4">
      <c r="C2487" s="28"/>
      <c r="D2487" s="22"/>
      <c r="K2487" s="26"/>
      <c r="L2487" s="37"/>
      <c r="M2487" s="38"/>
      <c r="N2487" s="45"/>
      <c r="O2487" s="38"/>
    </row>
    <row r="2488" spans="3:15" ht="17" x14ac:dyDescent="0.4">
      <c r="C2488" s="28"/>
      <c r="D2488" s="22"/>
      <c r="K2488" s="26"/>
      <c r="L2488" s="37"/>
      <c r="M2488" s="38"/>
      <c r="N2488" s="45"/>
      <c r="O2488" s="38"/>
    </row>
    <row r="2489" spans="3:15" ht="17" x14ac:dyDescent="0.4">
      <c r="C2489" s="28"/>
      <c r="D2489" s="22"/>
      <c r="K2489" s="26"/>
      <c r="L2489" s="37"/>
      <c r="M2489" s="38"/>
      <c r="N2489" s="45"/>
      <c r="O2489" s="38"/>
    </row>
    <row r="2490" spans="3:15" ht="17" x14ac:dyDescent="0.4">
      <c r="C2490" s="28"/>
      <c r="D2490" s="22"/>
      <c r="K2490" s="26"/>
      <c r="L2490" s="37"/>
      <c r="M2490" s="38"/>
      <c r="N2490" s="45"/>
      <c r="O2490" s="38"/>
    </row>
    <row r="2491" spans="3:15" ht="17" x14ac:dyDescent="0.4">
      <c r="C2491" s="28"/>
      <c r="D2491" s="22"/>
      <c r="K2491" s="26"/>
      <c r="L2491" s="37"/>
      <c r="M2491" s="38"/>
      <c r="N2491" s="45"/>
      <c r="O2491" s="38"/>
    </row>
    <row r="2492" spans="3:15" ht="17" x14ac:dyDescent="0.4">
      <c r="C2492" s="28"/>
      <c r="D2492" s="22"/>
      <c r="K2492" s="26"/>
      <c r="L2492" s="37"/>
      <c r="M2492" s="38"/>
      <c r="N2492" s="45"/>
      <c r="O2492" s="38"/>
    </row>
    <row r="2493" spans="3:15" ht="17" x14ac:dyDescent="0.4">
      <c r="C2493" s="28"/>
      <c r="D2493" s="22"/>
      <c r="K2493" s="26"/>
      <c r="L2493" s="37"/>
      <c r="M2493" s="38"/>
      <c r="N2493" s="45"/>
      <c r="O2493" s="38"/>
    </row>
    <row r="2494" spans="3:15" ht="17" x14ac:dyDescent="0.4">
      <c r="C2494" s="28"/>
      <c r="D2494" s="22"/>
      <c r="K2494" s="26"/>
      <c r="L2494" s="37"/>
      <c r="M2494" s="38"/>
      <c r="N2494" s="45"/>
      <c r="O2494" s="38"/>
    </row>
    <row r="2495" spans="3:15" ht="17" x14ac:dyDescent="0.4">
      <c r="C2495" s="28"/>
      <c r="D2495" s="22"/>
      <c r="K2495" s="26"/>
      <c r="L2495" s="37"/>
      <c r="M2495" s="38"/>
      <c r="N2495" s="45"/>
      <c r="O2495" s="38"/>
    </row>
    <row r="2496" spans="3:15" ht="17" x14ac:dyDescent="0.4">
      <c r="C2496" s="28"/>
      <c r="D2496" s="22"/>
      <c r="K2496" s="26"/>
      <c r="L2496" s="37"/>
      <c r="M2496" s="38"/>
      <c r="N2496" s="45"/>
      <c r="O2496" s="38"/>
    </row>
    <row r="2497" spans="3:15" ht="17" x14ac:dyDescent="0.4">
      <c r="C2497" s="28"/>
      <c r="D2497" s="22"/>
      <c r="K2497" s="26"/>
      <c r="L2497" s="37"/>
      <c r="M2497" s="38"/>
      <c r="N2497" s="45"/>
      <c r="O2497" s="38"/>
    </row>
    <row r="2498" spans="3:15" ht="17" x14ac:dyDescent="0.4">
      <c r="C2498" s="28"/>
      <c r="D2498" s="22"/>
      <c r="K2498" s="26"/>
      <c r="L2498" s="37"/>
      <c r="M2498" s="38"/>
      <c r="N2498" s="45"/>
      <c r="O2498" s="38"/>
    </row>
    <row r="2499" spans="3:15" ht="17" x14ac:dyDescent="0.4">
      <c r="C2499" s="28"/>
      <c r="D2499" s="22"/>
      <c r="K2499" s="26"/>
      <c r="L2499" s="37"/>
      <c r="M2499" s="38"/>
      <c r="N2499" s="45"/>
      <c r="O2499" s="38"/>
    </row>
    <row r="2500" spans="3:15" ht="17" x14ac:dyDescent="0.4">
      <c r="C2500" s="28"/>
      <c r="D2500" s="22"/>
      <c r="K2500" s="26"/>
      <c r="L2500" s="37"/>
      <c r="M2500" s="38"/>
      <c r="N2500" s="45"/>
      <c r="O2500" s="38"/>
    </row>
    <row r="2501" spans="3:15" ht="17" x14ac:dyDescent="0.4">
      <c r="C2501" s="28"/>
      <c r="D2501" s="22"/>
      <c r="K2501" s="26"/>
      <c r="L2501" s="37"/>
      <c r="M2501" s="38"/>
      <c r="N2501" s="45"/>
      <c r="O2501" s="38"/>
    </row>
    <row r="2502" spans="3:15" ht="17" x14ac:dyDescent="0.4">
      <c r="C2502" s="28"/>
      <c r="D2502" s="22"/>
      <c r="K2502" s="26"/>
      <c r="L2502" s="37"/>
      <c r="M2502" s="38"/>
      <c r="N2502" s="45"/>
      <c r="O2502" s="38"/>
    </row>
    <row r="2503" spans="3:15" ht="17" x14ac:dyDescent="0.4">
      <c r="C2503" s="28"/>
      <c r="D2503" s="22"/>
      <c r="K2503" s="26"/>
      <c r="L2503" s="37"/>
      <c r="M2503" s="38"/>
      <c r="N2503" s="45"/>
      <c r="O2503" s="38"/>
    </row>
    <row r="2504" spans="3:15" ht="17" x14ac:dyDescent="0.4">
      <c r="C2504" s="28"/>
      <c r="D2504" s="22"/>
      <c r="K2504" s="26"/>
      <c r="L2504" s="37"/>
      <c r="M2504" s="38"/>
      <c r="N2504" s="45"/>
      <c r="O2504" s="38"/>
    </row>
    <row r="2505" spans="3:15" ht="17" x14ac:dyDescent="0.4">
      <c r="C2505" s="28"/>
      <c r="D2505" s="22"/>
      <c r="K2505" s="26"/>
      <c r="L2505" s="37"/>
      <c r="M2505" s="38"/>
      <c r="N2505" s="45"/>
      <c r="O2505" s="38"/>
    </row>
    <row r="2506" spans="3:15" ht="17" x14ac:dyDescent="0.4">
      <c r="C2506" s="28"/>
      <c r="D2506" s="22"/>
      <c r="K2506" s="26"/>
      <c r="L2506" s="37"/>
      <c r="M2506" s="38"/>
      <c r="N2506" s="45"/>
      <c r="O2506" s="38"/>
    </row>
    <row r="2507" spans="3:15" ht="17" x14ac:dyDescent="0.4">
      <c r="C2507" s="28"/>
      <c r="D2507" s="22"/>
      <c r="K2507" s="26"/>
      <c r="L2507" s="37"/>
      <c r="M2507" s="38"/>
      <c r="N2507" s="45"/>
      <c r="O2507" s="38"/>
    </row>
    <row r="2508" spans="3:15" ht="17" x14ac:dyDescent="0.4">
      <c r="C2508" s="28"/>
      <c r="D2508" s="22"/>
      <c r="K2508" s="26"/>
      <c r="L2508" s="37"/>
      <c r="M2508" s="38"/>
      <c r="N2508" s="45"/>
      <c r="O2508" s="38"/>
    </row>
    <row r="2509" spans="3:15" ht="17" x14ac:dyDescent="0.4">
      <c r="C2509" s="28"/>
      <c r="D2509" s="22"/>
      <c r="K2509" s="26"/>
      <c r="L2509" s="37"/>
      <c r="M2509" s="38"/>
      <c r="N2509" s="45"/>
      <c r="O2509" s="38"/>
    </row>
    <row r="2510" spans="3:15" ht="17" x14ac:dyDescent="0.4">
      <c r="C2510" s="28"/>
      <c r="D2510" s="22"/>
      <c r="K2510" s="26"/>
      <c r="L2510" s="37"/>
      <c r="M2510" s="38"/>
      <c r="N2510" s="45"/>
      <c r="O2510" s="38"/>
    </row>
    <row r="2511" spans="3:15" ht="17" x14ac:dyDescent="0.4">
      <c r="C2511" s="28"/>
      <c r="D2511" s="22"/>
      <c r="K2511" s="26"/>
      <c r="L2511" s="37"/>
      <c r="M2511" s="38"/>
      <c r="N2511" s="45"/>
      <c r="O2511" s="38"/>
    </row>
    <row r="2512" spans="3:15" ht="17" x14ac:dyDescent="0.4">
      <c r="C2512" s="28"/>
      <c r="D2512" s="22"/>
      <c r="K2512" s="26"/>
      <c r="L2512" s="37"/>
      <c r="M2512" s="38"/>
      <c r="N2512" s="45"/>
      <c r="O2512" s="38"/>
    </row>
    <row r="2513" spans="3:15" ht="17" x14ac:dyDescent="0.4">
      <c r="C2513" s="28"/>
      <c r="D2513" s="22"/>
      <c r="K2513" s="26"/>
      <c r="L2513" s="37"/>
      <c r="M2513" s="38"/>
      <c r="N2513" s="45"/>
      <c r="O2513" s="38"/>
    </row>
    <row r="2514" spans="3:15" ht="17" x14ac:dyDescent="0.4">
      <c r="C2514" s="28"/>
      <c r="D2514" s="22"/>
      <c r="K2514" s="26"/>
      <c r="L2514" s="37"/>
      <c r="M2514" s="38"/>
      <c r="N2514" s="45"/>
      <c r="O2514" s="38"/>
    </row>
    <row r="2515" spans="3:15" ht="17" x14ac:dyDescent="0.4">
      <c r="C2515" s="28"/>
      <c r="D2515" s="22"/>
      <c r="K2515" s="26"/>
      <c r="L2515" s="37"/>
      <c r="M2515" s="38"/>
      <c r="N2515" s="45"/>
      <c r="O2515" s="38"/>
    </row>
    <row r="2516" spans="3:15" ht="17" x14ac:dyDescent="0.4">
      <c r="C2516" s="28"/>
      <c r="D2516" s="22"/>
      <c r="K2516" s="26"/>
      <c r="L2516" s="37"/>
      <c r="M2516" s="38"/>
      <c r="N2516" s="45"/>
      <c r="O2516" s="38"/>
    </row>
    <row r="2517" spans="3:15" ht="17" x14ac:dyDescent="0.4">
      <c r="C2517" s="28"/>
      <c r="D2517" s="22"/>
      <c r="K2517" s="26"/>
      <c r="L2517" s="37"/>
      <c r="M2517" s="38"/>
      <c r="N2517" s="45"/>
      <c r="O2517" s="38"/>
    </row>
    <row r="2518" spans="3:15" ht="17" x14ac:dyDescent="0.4">
      <c r="C2518" s="28"/>
      <c r="D2518" s="22"/>
      <c r="K2518" s="26"/>
      <c r="L2518" s="37"/>
      <c r="M2518" s="38"/>
      <c r="N2518" s="45"/>
      <c r="O2518" s="38"/>
    </row>
    <row r="2519" spans="3:15" ht="17" x14ac:dyDescent="0.4">
      <c r="C2519" s="28"/>
      <c r="D2519" s="22"/>
      <c r="K2519" s="26"/>
      <c r="L2519" s="37"/>
      <c r="M2519" s="38"/>
      <c r="N2519" s="45"/>
      <c r="O2519" s="38"/>
    </row>
    <row r="2520" spans="3:15" ht="17" x14ac:dyDescent="0.4">
      <c r="C2520" s="28"/>
      <c r="D2520" s="22"/>
      <c r="K2520" s="26"/>
      <c r="L2520" s="37"/>
      <c r="M2520" s="38"/>
      <c r="N2520" s="45"/>
      <c r="O2520" s="38"/>
    </row>
    <row r="2521" spans="3:15" ht="17" x14ac:dyDescent="0.4">
      <c r="C2521" s="28"/>
      <c r="D2521" s="22"/>
      <c r="K2521" s="26"/>
      <c r="L2521" s="37"/>
      <c r="M2521" s="38"/>
      <c r="N2521" s="45"/>
      <c r="O2521" s="38"/>
    </row>
    <row r="2522" spans="3:15" ht="17" x14ac:dyDescent="0.4">
      <c r="C2522" s="28"/>
      <c r="D2522" s="22"/>
      <c r="K2522" s="26"/>
      <c r="L2522" s="37"/>
      <c r="M2522" s="38"/>
      <c r="N2522" s="45"/>
      <c r="O2522" s="38"/>
    </row>
    <row r="2523" spans="3:15" ht="17" x14ac:dyDescent="0.4">
      <c r="C2523" s="28"/>
      <c r="D2523" s="22"/>
      <c r="K2523" s="26"/>
      <c r="L2523" s="37"/>
      <c r="M2523" s="38"/>
      <c r="N2523" s="45"/>
      <c r="O2523" s="38"/>
    </row>
    <row r="2524" spans="3:15" ht="17" x14ac:dyDescent="0.4">
      <c r="C2524" s="28"/>
      <c r="D2524" s="22"/>
      <c r="K2524" s="26"/>
      <c r="L2524" s="37"/>
      <c r="M2524" s="38"/>
      <c r="N2524" s="45"/>
      <c r="O2524" s="38"/>
    </row>
    <row r="2525" spans="3:15" ht="17" x14ac:dyDescent="0.4">
      <c r="C2525" s="28"/>
      <c r="D2525" s="22"/>
      <c r="K2525" s="26"/>
      <c r="L2525" s="37"/>
      <c r="M2525" s="38"/>
      <c r="N2525" s="45"/>
      <c r="O2525" s="38"/>
    </row>
    <row r="2526" spans="3:15" ht="17" x14ac:dyDescent="0.4">
      <c r="C2526" s="28"/>
      <c r="D2526" s="22"/>
      <c r="K2526" s="26"/>
      <c r="L2526" s="37"/>
      <c r="M2526" s="38"/>
      <c r="N2526" s="45"/>
      <c r="O2526" s="38"/>
    </row>
    <row r="2527" spans="3:15" ht="17" x14ac:dyDescent="0.4">
      <c r="C2527" s="28"/>
      <c r="D2527" s="22"/>
      <c r="K2527" s="26"/>
      <c r="L2527" s="37"/>
      <c r="M2527" s="38"/>
      <c r="N2527" s="45"/>
      <c r="O2527" s="38"/>
    </row>
    <row r="2528" spans="3:15" ht="17" x14ac:dyDescent="0.4">
      <c r="C2528" s="28"/>
      <c r="D2528" s="22"/>
      <c r="K2528" s="26"/>
      <c r="L2528" s="37"/>
      <c r="M2528" s="38"/>
      <c r="N2528" s="45"/>
      <c r="O2528" s="38"/>
    </row>
    <row r="2529" spans="3:15" ht="17" x14ac:dyDescent="0.4">
      <c r="C2529" s="28"/>
      <c r="D2529" s="22"/>
      <c r="K2529" s="26"/>
      <c r="L2529" s="37"/>
      <c r="M2529" s="38"/>
      <c r="N2529" s="45"/>
      <c r="O2529" s="38"/>
    </row>
    <row r="2530" spans="3:15" ht="17" x14ac:dyDescent="0.4">
      <c r="C2530" s="28"/>
      <c r="D2530" s="22"/>
      <c r="K2530" s="26"/>
      <c r="L2530" s="37"/>
      <c r="M2530" s="38"/>
      <c r="N2530" s="45"/>
      <c r="O2530" s="38"/>
    </row>
    <row r="2531" spans="3:15" ht="17" x14ac:dyDescent="0.4">
      <c r="C2531" s="28"/>
      <c r="D2531" s="22"/>
      <c r="K2531" s="26"/>
      <c r="L2531" s="37"/>
      <c r="M2531" s="38"/>
      <c r="N2531" s="45"/>
      <c r="O2531" s="38"/>
    </row>
    <row r="2532" spans="3:15" ht="17" x14ac:dyDescent="0.4">
      <c r="C2532" s="28"/>
      <c r="D2532" s="22"/>
      <c r="K2532" s="26"/>
      <c r="L2532" s="37"/>
      <c r="M2532" s="38"/>
      <c r="N2532" s="45"/>
      <c r="O2532" s="38"/>
    </row>
    <row r="2533" spans="3:15" ht="17" x14ac:dyDescent="0.4">
      <c r="C2533" s="28"/>
      <c r="D2533" s="22"/>
      <c r="K2533" s="26"/>
      <c r="L2533" s="37"/>
      <c r="M2533" s="38"/>
      <c r="N2533" s="45"/>
      <c r="O2533" s="38"/>
    </row>
    <row r="2534" spans="3:15" ht="17" x14ac:dyDescent="0.4">
      <c r="C2534" s="28"/>
      <c r="D2534" s="22"/>
      <c r="K2534" s="26"/>
      <c r="L2534" s="37"/>
      <c r="M2534" s="38"/>
      <c r="N2534" s="45"/>
      <c r="O2534" s="38"/>
    </row>
    <row r="2535" spans="3:15" ht="17" x14ac:dyDescent="0.4">
      <c r="C2535" s="28"/>
      <c r="D2535" s="22"/>
      <c r="K2535" s="26"/>
      <c r="L2535" s="37"/>
      <c r="M2535" s="38"/>
      <c r="N2535" s="45"/>
      <c r="O2535" s="38"/>
    </row>
    <row r="2536" spans="3:15" ht="17" x14ac:dyDescent="0.4">
      <c r="C2536" s="28"/>
      <c r="D2536" s="22"/>
      <c r="K2536" s="26"/>
      <c r="L2536" s="37"/>
      <c r="M2536" s="38"/>
      <c r="N2536" s="45"/>
      <c r="O2536" s="38"/>
    </row>
    <row r="2537" spans="3:15" ht="17" x14ac:dyDescent="0.4">
      <c r="C2537" s="28"/>
      <c r="D2537" s="22"/>
      <c r="K2537" s="26"/>
      <c r="L2537" s="37"/>
      <c r="M2537" s="38"/>
      <c r="N2537" s="45"/>
      <c r="O2537" s="38"/>
    </row>
    <row r="2538" spans="3:15" ht="17" x14ac:dyDescent="0.4">
      <c r="C2538" s="28"/>
      <c r="D2538" s="22"/>
      <c r="K2538" s="26"/>
      <c r="L2538" s="37"/>
      <c r="M2538" s="38"/>
      <c r="N2538" s="45"/>
      <c r="O2538" s="38"/>
    </row>
    <row r="2539" spans="3:15" ht="17" x14ac:dyDescent="0.4">
      <c r="C2539" s="28"/>
      <c r="D2539" s="22"/>
      <c r="K2539" s="26"/>
      <c r="L2539" s="37"/>
      <c r="M2539" s="38"/>
      <c r="N2539" s="45"/>
      <c r="O2539" s="38"/>
    </row>
    <row r="2540" spans="3:15" ht="17" x14ac:dyDescent="0.4">
      <c r="C2540" s="28"/>
      <c r="D2540" s="22"/>
      <c r="K2540" s="26"/>
      <c r="L2540" s="37"/>
      <c r="M2540" s="38"/>
      <c r="N2540" s="45"/>
      <c r="O2540" s="38"/>
    </row>
    <row r="2541" spans="3:15" ht="17" x14ac:dyDescent="0.4">
      <c r="C2541" s="28"/>
      <c r="D2541" s="22"/>
      <c r="K2541" s="26"/>
      <c r="L2541" s="37"/>
      <c r="M2541" s="38"/>
      <c r="N2541" s="45"/>
      <c r="O2541" s="38"/>
    </row>
    <row r="2542" spans="3:15" ht="17" x14ac:dyDescent="0.4">
      <c r="C2542" s="28"/>
      <c r="D2542" s="22"/>
      <c r="K2542" s="26"/>
      <c r="L2542" s="37"/>
      <c r="M2542" s="38"/>
      <c r="N2542" s="45"/>
      <c r="O2542" s="38"/>
    </row>
    <row r="2543" spans="3:15" ht="17" x14ac:dyDescent="0.4">
      <c r="C2543" s="28"/>
      <c r="D2543" s="22"/>
      <c r="K2543" s="26"/>
      <c r="L2543" s="37"/>
      <c r="M2543" s="38"/>
      <c r="N2543" s="45"/>
      <c r="O2543" s="38"/>
    </row>
    <row r="2544" spans="3:15" ht="17" x14ac:dyDescent="0.4">
      <c r="C2544" s="28"/>
      <c r="D2544" s="22"/>
      <c r="K2544" s="26"/>
      <c r="L2544" s="37"/>
      <c r="M2544" s="38"/>
      <c r="N2544" s="45"/>
      <c r="O2544" s="38"/>
    </row>
    <row r="2545" spans="3:15" ht="17" x14ac:dyDescent="0.4">
      <c r="C2545" s="28"/>
      <c r="D2545" s="22"/>
      <c r="K2545" s="26"/>
      <c r="L2545" s="37"/>
      <c r="M2545" s="38"/>
      <c r="N2545" s="45"/>
      <c r="O2545" s="38"/>
    </row>
    <row r="2546" spans="3:15" ht="17" x14ac:dyDescent="0.4">
      <c r="C2546" s="28"/>
      <c r="D2546" s="22"/>
      <c r="K2546" s="26"/>
      <c r="L2546" s="37"/>
      <c r="M2546" s="38"/>
      <c r="N2546" s="45"/>
      <c r="O2546" s="38"/>
    </row>
    <row r="2547" spans="3:15" ht="17" x14ac:dyDescent="0.4">
      <c r="C2547" s="28"/>
      <c r="D2547" s="22"/>
      <c r="K2547" s="26"/>
      <c r="L2547" s="37"/>
      <c r="M2547" s="38"/>
      <c r="N2547" s="45"/>
      <c r="O2547" s="38"/>
    </row>
    <row r="2548" spans="3:15" ht="17" x14ac:dyDescent="0.4">
      <c r="C2548" s="28"/>
      <c r="D2548" s="22"/>
      <c r="K2548" s="26"/>
      <c r="L2548" s="37"/>
      <c r="M2548" s="38"/>
      <c r="N2548" s="45"/>
      <c r="O2548" s="38"/>
    </row>
    <row r="2549" spans="3:15" ht="17" x14ac:dyDescent="0.4">
      <c r="C2549" s="28"/>
      <c r="D2549" s="22"/>
      <c r="K2549" s="26"/>
      <c r="L2549" s="37"/>
      <c r="M2549" s="38"/>
      <c r="N2549" s="45"/>
      <c r="O2549" s="38"/>
    </row>
    <row r="2550" spans="3:15" ht="17" x14ac:dyDescent="0.4">
      <c r="C2550" s="28"/>
      <c r="D2550" s="22"/>
      <c r="K2550" s="26"/>
      <c r="L2550" s="37"/>
      <c r="M2550" s="38"/>
      <c r="N2550" s="45"/>
      <c r="O2550" s="38"/>
    </row>
    <row r="2551" spans="3:15" ht="17" x14ac:dyDescent="0.4">
      <c r="C2551" s="28"/>
      <c r="D2551" s="22"/>
      <c r="K2551" s="26"/>
      <c r="L2551" s="37"/>
      <c r="M2551" s="38"/>
      <c r="N2551" s="45"/>
      <c r="O2551" s="38"/>
    </row>
    <row r="2552" spans="3:15" ht="17" x14ac:dyDescent="0.4">
      <c r="C2552" s="28"/>
      <c r="D2552" s="22"/>
      <c r="K2552" s="26"/>
      <c r="L2552" s="37"/>
      <c r="M2552" s="38"/>
      <c r="N2552" s="45"/>
      <c r="O2552" s="38"/>
    </row>
    <row r="2553" spans="3:15" ht="17" x14ac:dyDescent="0.4">
      <c r="C2553" s="28"/>
      <c r="D2553" s="22"/>
      <c r="K2553" s="26"/>
      <c r="L2553" s="37"/>
      <c r="M2553" s="38"/>
      <c r="N2553" s="45"/>
      <c r="O2553" s="38"/>
    </row>
    <row r="2554" spans="3:15" ht="17" x14ac:dyDescent="0.4">
      <c r="C2554" s="28"/>
      <c r="D2554" s="22"/>
      <c r="K2554" s="26"/>
      <c r="L2554" s="37"/>
      <c r="M2554" s="38"/>
      <c r="N2554" s="45"/>
      <c r="O2554" s="38"/>
    </row>
    <row r="2555" spans="3:15" ht="17" x14ac:dyDescent="0.4">
      <c r="C2555" s="28"/>
      <c r="D2555" s="22"/>
      <c r="K2555" s="26"/>
      <c r="L2555" s="37"/>
      <c r="M2555" s="38"/>
      <c r="N2555" s="45"/>
      <c r="O2555" s="38"/>
    </row>
    <row r="2556" spans="3:15" ht="17" x14ac:dyDescent="0.4">
      <c r="C2556" s="28"/>
      <c r="D2556" s="22"/>
      <c r="K2556" s="26"/>
      <c r="L2556" s="37"/>
      <c r="M2556" s="38"/>
      <c r="N2556" s="45"/>
      <c r="O2556" s="38"/>
    </row>
    <row r="2557" spans="3:15" ht="17" x14ac:dyDescent="0.4">
      <c r="C2557" s="28"/>
      <c r="D2557" s="22"/>
      <c r="K2557" s="26"/>
      <c r="L2557" s="37"/>
      <c r="M2557" s="38"/>
      <c r="N2557" s="45"/>
      <c r="O2557" s="38"/>
    </row>
    <row r="2558" spans="3:15" ht="17" x14ac:dyDescent="0.4">
      <c r="C2558" s="28"/>
      <c r="D2558" s="24"/>
      <c r="K2558" s="26"/>
      <c r="L2558" s="37"/>
      <c r="M2558" s="38"/>
      <c r="N2558" s="45"/>
      <c r="O2558" s="38"/>
    </row>
    <row r="2559" spans="3:15" ht="17" x14ac:dyDescent="0.4">
      <c r="C2559" s="28"/>
      <c r="D2559" s="24"/>
      <c r="K2559" s="26"/>
      <c r="L2559" s="37"/>
      <c r="M2559" s="38"/>
      <c r="N2559" s="45"/>
      <c r="O2559" s="38"/>
    </row>
    <row r="2560" spans="3:15" ht="17" x14ac:dyDescent="0.4">
      <c r="C2560" s="28"/>
      <c r="D2560" s="24"/>
      <c r="K2560" s="26"/>
      <c r="L2560" s="37"/>
      <c r="M2560" s="38"/>
      <c r="N2560" s="45"/>
      <c r="O2560" s="38"/>
    </row>
    <row r="2561" spans="3:15" ht="17" x14ac:dyDescent="0.4">
      <c r="C2561" s="28"/>
      <c r="D2561" s="24"/>
      <c r="K2561" s="26"/>
      <c r="L2561" s="37"/>
      <c r="M2561" s="38"/>
      <c r="N2561" s="45"/>
      <c r="O2561" s="38"/>
    </row>
    <row r="2562" spans="3:15" ht="17" x14ac:dyDescent="0.4">
      <c r="C2562" s="28"/>
      <c r="D2562" s="24"/>
      <c r="K2562" s="26"/>
      <c r="L2562" s="37"/>
      <c r="M2562" s="38"/>
      <c r="N2562" s="45"/>
      <c r="O2562" s="38"/>
    </row>
    <row r="2563" spans="3:15" ht="17" x14ac:dyDescent="0.4">
      <c r="C2563" s="28"/>
      <c r="D2563" s="24"/>
      <c r="K2563" s="26"/>
      <c r="L2563" s="37"/>
      <c r="M2563" s="38"/>
      <c r="N2563" s="45"/>
      <c r="O2563" s="38"/>
    </row>
    <row r="2564" spans="3:15" ht="17" x14ac:dyDescent="0.4">
      <c r="C2564" s="28"/>
      <c r="D2564" s="24"/>
      <c r="K2564" s="26"/>
      <c r="L2564" s="37"/>
      <c r="M2564" s="38"/>
      <c r="N2564" s="45"/>
      <c r="O2564" s="38"/>
    </row>
    <row r="2565" spans="3:15" ht="17" x14ac:dyDescent="0.4">
      <c r="C2565" s="28"/>
      <c r="D2565" s="24"/>
      <c r="K2565" s="26"/>
      <c r="L2565" s="37"/>
      <c r="M2565" s="38"/>
      <c r="N2565" s="45"/>
      <c r="O2565" s="38"/>
    </row>
    <row r="2566" spans="3:15" ht="17" x14ac:dyDescent="0.4">
      <c r="C2566" s="28"/>
      <c r="D2566" s="24"/>
      <c r="K2566" s="26"/>
      <c r="L2566" s="37"/>
      <c r="M2566" s="38"/>
      <c r="N2566" s="45"/>
      <c r="O2566" s="38"/>
    </row>
    <row r="2567" spans="3:15" ht="17" x14ac:dyDescent="0.4">
      <c r="C2567" s="28"/>
      <c r="D2567" s="24"/>
      <c r="K2567" s="26"/>
      <c r="L2567" s="37"/>
      <c r="M2567" s="38"/>
      <c r="N2567" s="45"/>
      <c r="O2567" s="38"/>
    </row>
    <row r="2568" spans="3:15" ht="17" x14ac:dyDescent="0.4">
      <c r="C2568" s="28"/>
      <c r="D2568" s="24"/>
      <c r="K2568" s="26"/>
      <c r="L2568" s="37"/>
      <c r="M2568" s="38"/>
      <c r="N2568" s="45"/>
      <c r="O2568" s="38"/>
    </row>
    <row r="2569" spans="3:15" ht="17" x14ac:dyDescent="0.4">
      <c r="C2569" s="28"/>
      <c r="D2569" s="24"/>
      <c r="K2569" s="26"/>
      <c r="L2569" s="37"/>
      <c r="M2569" s="38"/>
      <c r="N2569" s="45"/>
      <c r="O2569" s="38"/>
    </row>
    <row r="2570" spans="3:15" ht="17" x14ac:dyDescent="0.4">
      <c r="C2570" s="28"/>
      <c r="D2570" s="24"/>
      <c r="K2570" s="26"/>
      <c r="L2570" s="37"/>
      <c r="M2570" s="38"/>
      <c r="N2570" s="45"/>
      <c r="O2570" s="38"/>
    </row>
    <row r="2571" spans="3:15" ht="17" x14ac:dyDescent="0.4">
      <c r="C2571" s="28"/>
      <c r="D2571" s="24"/>
      <c r="K2571" s="26"/>
      <c r="L2571" s="37"/>
      <c r="M2571" s="38"/>
      <c r="N2571" s="45"/>
      <c r="O2571" s="38"/>
    </row>
    <row r="2572" spans="3:15" ht="17" x14ac:dyDescent="0.4">
      <c r="C2572" s="28"/>
      <c r="D2572" s="24"/>
      <c r="K2572" s="26"/>
      <c r="L2572" s="37"/>
      <c r="M2572" s="38"/>
      <c r="N2572" s="45"/>
      <c r="O2572" s="38"/>
    </row>
    <row r="2573" spans="3:15" ht="17" x14ac:dyDescent="0.4">
      <c r="C2573" s="28"/>
      <c r="D2573" s="24"/>
      <c r="K2573" s="26"/>
      <c r="L2573" s="37"/>
      <c r="M2573" s="38"/>
      <c r="N2573" s="45"/>
      <c r="O2573" s="38"/>
    </row>
    <row r="2574" spans="3:15" ht="17" x14ac:dyDescent="0.4">
      <c r="C2574" s="28"/>
      <c r="D2574" s="24"/>
      <c r="K2574" s="26"/>
      <c r="L2574" s="37"/>
      <c r="M2574" s="38"/>
      <c r="N2574" s="45"/>
      <c r="O2574" s="38"/>
    </row>
    <row r="2575" spans="3:15" ht="17" x14ac:dyDescent="0.4">
      <c r="C2575" s="28"/>
      <c r="D2575" s="24"/>
      <c r="K2575" s="26"/>
      <c r="L2575" s="37"/>
      <c r="M2575" s="38"/>
      <c r="N2575" s="45"/>
      <c r="O2575" s="38"/>
    </row>
    <row r="2576" spans="3:15" ht="17" x14ac:dyDescent="0.4">
      <c r="C2576" s="28"/>
      <c r="D2576" s="24"/>
      <c r="K2576" s="26"/>
      <c r="L2576" s="37"/>
      <c r="M2576" s="38"/>
      <c r="N2576" s="45"/>
      <c r="O2576" s="38"/>
    </row>
    <row r="2577" spans="3:15" ht="17" x14ac:dyDescent="0.4">
      <c r="C2577" s="28"/>
      <c r="D2577" s="24"/>
      <c r="K2577" s="26"/>
      <c r="L2577" s="37"/>
      <c r="M2577" s="38"/>
      <c r="N2577" s="45"/>
      <c r="O2577" s="38"/>
    </row>
    <row r="2578" spans="3:15" ht="17" x14ac:dyDescent="0.4">
      <c r="C2578" s="28"/>
      <c r="D2578" s="24"/>
      <c r="K2578" s="26"/>
      <c r="L2578" s="37"/>
      <c r="M2578" s="38"/>
      <c r="N2578" s="45"/>
      <c r="O2578" s="38"/>
    </row>
    <row r="2579" spans="3:15" ht="17" x14ac:dyDescent="0.4">
      <c r="C2579" s="28"/>
      <c r="D2579" s="24"/>
      <c r="K2579" s="26"/>
      <c r="L2579" s="37"/>
      <c r="M2579" s="38"/>
      <c r="N2579" s="45"/>
      <c r="O2579" s="38"/>
    </row>
    <row r="2580" spans="3:15" ht="17" x14ac:dyDescent="0.4">
      <c r="C2580" s="28"/>
      <c r="D2580" s="24"/>
      <c r="K2580" s="26"/>
      <c r="L2580" s="37"/>
      <c r="M2580" s="38"/>
      <c r="N2580" s="45"/>
      <c r="O2580" s="38"/>
    </row>
    <row r="2581" spans="3:15" ht="17" x14ac:dyDescent="0.4">
      <c r="C2581" s="28"/>
      <c r="D2581" s="24"/>
      <c r="K2581" s="26"/>
      <c r="L2581" s="37"/>
      <c r="M2581" s="38"/>
      <c r="N2581" s="45"/>
      <c r="O2581" s="38"/>
    </row>
    <row r="2582" spans="3:15" ht="17" x14ac:dyDescent="0.4">
      <c r="C2582" s="28"/>
      <c r="D2582" s="24"/>
      <c r="K2582" s="26"/>
      <c r="L2582" s="37"/>
      <c r="M2582" s="38"/>
      <c r="N2582" s="45"/>
      <c r="O2582" s="38"/>
    </row>
    <row r="2583" spans="3:15" ht="17" x14ac:dyDescent="0.4">
      <c r="C2583" s="28"/>
      <c r="D2583" s="24"/>
      <c r="K2583" s="26"/>
      <c r="L2583" s="37"/>
      <c r="M2583" s="38"/>
      <c r="N2583" s="45"/>
      <c r="O2583" s="38"/>
    </row>
    <row r="2584" spans="3:15" ht="17" x14ac:dyDescent="0.4">
      <c r="C2584" s="28"/>
      <c r="D2584" s="24"/>
      <c r="K2584" s="26"/>
      <c r="L2584" s="37"/>
      <c r="M2584" s="38"/>
      <c r="N2584" s="45"/>
      <c r="O2584" s="38"/>
    </row>
    <row r="2585" spans="3:15" ht="17" x14ac:dyDescent="0.4">
      <c r="C2585" s="28"/>
      <c r="D2585" s="24"/>
      <c r="K2585" s="26"/>
      <c r="L2585" s="37"/>
      <c r="M2585" s="38"/>
      <c r="N2585" s="45"/>
      <c r="O2585" s="38"/>
    </row>
    <row r="2586" spans="3:15" ht="17" x14ac:dyDescent="0.4">
      <c r="C2586" s="28"/>
      <c r="D2586" s="24"/>
      <c r="K2586" s="26"/>
      <c r="L2586" s="37"/>
      <c r="M2586" s="38"/>
      <c r="N2586" s="45"/>
      <c r="O2586" s="38"/>
    </row>
    <row r="2587" spans="3:15" ht="17" x14ac:dyDescent="0.4">
      <c r="C2587" s="28"/>
      <c r="D2587" s="24"/>
      <c r="K2587" s="26"/>
      <c r="L2587" s="37"/>
      <c r="M2587" s="38"/>
      <c r="N2587" s="45"/>
      <c r="O2587" s="38"/>
    </row>
    <row r="2588" spans="3:15" ht="17" x14ac:dyDescent="0.4">
      <c r="C2588" s="28"/>
      <c r="D2588" s="24"/>
      <c r="K2588" s="26"/>
      <c r="L2588" s="37"/>
      <c r="M2588" s="38"/>
      <c r="N2588" s="45"/>
      <c r="O2588" s="38"/>
    </row>
    <row r="2589" spans="3:15" ht="17" x14ac:dyDescent="0.4">
      <c r="C2589" s="28"/>
      <c r="D2589" s="23"/>
      <c r="K2589" s="26"/>
      <c r="L2589" s="37"/>
      <c r="M2589" s="38"/>
      <c r="N2589" s="45"/>
      <c r="O2589" s="38"/>
    </row>
    <row r="2590" spans="3:15" ht="17" x14ac:dyDescent="0.4">
      <c r="C2590" s="28"/>
      <c r="D2590" s="23"/>
      <c r="K2590" s="26"/>
      <c r="L2590" s="37"/>
      <c r="M2590" s="38"/>
      <c r="N2590" s="45"/>
      <c r="O2590" s="38"/>
    </row>
    <row r="2591" spans="3:15" ht="17" x14ac:dyDescent="0.4">
      <c r="C2591" s="28"/>
      <c r="D2591" s="23"/>
      <c r="K2591" s="26"/>
      <c r="L2591" s="37"/>
      <c r="M2591" s="38"/>
      <c r="N2591" s="45"/>
      <c r="O2591" s="38"/>
    </row>
    <row r="2592" spans="3:15" ht="17" x14ac:dyDescent="0.4">
      <c r="C2592" s="28"/>
      <c r="D2592" s="23"/>
      <c r="K2592" s="26"/>
      <c r="L2592" s="37"/>
      <c r="M2592" s="38"/>
      <c r="N2592" s="45"/>
      <c r="O2592" s="38"/>
    </row>
    <row r="2593" spans="3:15" ht="17" x14ac:dyDescent="0.4">
      <c r="C2593" s="28"/>
      <c r="D2593" s="23"/>
      <c r="K2593" s="26"/>
      <c r="L2593" s="37"/>
      <c r="M2593" s="38"/>
      <c r="N2593" s="45"/>
      <c r="O2593" s="38"/>
    </row>
    <row r="2594" spans="3:15" ht="17" x14ac:dyDescent="0.4">
      <c r="C2594" s="28"/>
      <c r="D2594" s="23"/>
      <c r="K2594" s="26"/>
      <c r="L2594" s="37"/>
      <c r="M2594" s="38"/>
      <c r="N2594" s="45"/>
      <c r="O2594" s="38"/>
    </row>
    <row r="2595" spans="3:15" ht="17" x14ac:dyDescent="0.4">
      <c r="C2595" s="28"/>
      <c r="D2595" s="23"/>
      <c r="K2595" s="26"/>
      <c r="L2595" s="37"/>
      <c r="M2595" s="38"/>
      <c r="N2595" s="45"/>
      <c r="O2595" s="38"/>
    </row>
    <row r="2596" spans="3:15" ht="17" x14ac:dyDescent="0.4">
      <c r="C2596" s="28"/>
      <c r="D2596" s="23"/>
      <c r="K2596" s="26"/>
      <c r="L2596" s="37"/>
      <c r="M2596" s="38"/>
      <c r="N2596" s="45"/>
      <c r="O2596" s="38"/>
    </row>
    <row r="2597" spans="3:15" ht="17" x14ac:dyDescent="0.4">
      <c r="C2597" s="28"/>
      <c r="D2597" s="23"/>
      <c r="K2597" s="26"/>
      <c r="L2597" s="37"/>
      <c r="M2597" s="38"/>
      <c r="N2597" s="45"/>
      <c r="O2597" s="38"/>
    </row>
    <row r="2598" spans="3:15" ht="17" x14ac:dyDescent="0.4">
      <c r="C2598" s="28"/>
      <c r="D2598" s="23"/>
      <c r="K2598" s="26"/>
      <c r="L2598" s="37"/>
      <c r="M2598" s="38"/>
      <c r="N2598" s="45"/>
      <c r="O2598" s="38"/>
    </row>
    <row r="2599" spans="3:15" ht="17" x14ac:dyDescent="0.4">
      <c r="C2599" s="28"/>
      <c r="D2599" s="23"/>
      <c r="K2599" s="26"/>
      <c r="L2599" s="37"/>
      <c r="M2599" s="38"/>
      <c r="N2599" s="45"/>
      <c r="O2599" s="38"/>
    </row>
    <row r="2600" spans="3:15" ht="17" x14ac:dyDescent="0.4">
      <c r="C2600" s="28"/>
      <c r="D2600" s="23"/>
      <c r="K2600" s="26"/>
      <c r="L2600" s="37"/>
      <c r="M2600" s="38"/>
      <c r="N2600" s="45"/>
      <c r="O2600" s="38"/>
    </row>
    <row r="2601" spans="3:15" ht="17" x14ac:dyDescent="0.4">
      <c r="C2601" s="28"/>
      <c r="D2601" s="23"/>
      <c r="K2601" s="26"/>
      <c r="L2601" s="37"/>
      <c r="M2601" s="38"/>
      <c r="N2601" s="45"/>
      <c r="O2601" s="38"/>
    </row>
    <row r="2602" spans="3:15" ht="17" x14ac:dyDescent="0.4">
      <c r="C2602" s="28"/>
      <c r="D2602" s="23"/>
      <c r="K2602" s="26"/>
      <c r="L2602" s="37"/>
      <c r="M2602" s="38"/>
      <c r="N2602" s="45"/>
      <c r="O2602" s="38"/>
    </row>
    <row r="2603" spans="3:15" ht="17" x14ac:dyDescent="0.4">
      <c r="C2603" s="28"/>
      <c r="D2603" s="23"/>
      <c r="K2603" s="26"/>
      <c r="L2603" s="37"/>
      <c r="M2603" s="38"/>
      <c r="N2603" s="45"/>
      <c r="O2603" s="38"/>
    </row>
    <row r="2604" spans="3:15" ht="17" x14ac:dyDescent="0.4">
      <c r="C2604" s="28"/>
      <c r="D2604" s="23"/>
      <c r="K2604" s="26"/>
      <c r="L2604" s="37"/>
      <c r="M2604" s="38"/>
      <c r="N2604" s="45"/>
      <c r="O2604" s="38"/>
    </row>
    <row r="2605" spans="3:15" ht="17" x14ac:dyDescent="0.4">
      <c r="C2605" s="28"/>
      <c r="D2605" s="23"/>
      <c r="K2605" s="26"/>
      <c r="L2605" s="37"/>
      <c r="M2605" s="38"/>
      <c r="N2605" s="45"/>
      <c r="O2605" s="38"/>
    </row>
    <row r="2606" spans="3:15" ht="17" x14ac:dyDescent="0.4">
      <c r="C2606" s="28"/>
      <c r="D2606" s="23"/>
      <c r="K2606" s="26"/>
      <c r="L2606" s="37"/>
      <c r="M2606" s="38"/>
      <c r="N2606" s="45"/>
      <c r="O2606" s="38"/>
    </row>
    <row r="2607" spans="3:15" ht="17" x14ac:dyDescent="0.4">
      <c r="C2607" s="28"/>
      <c r="D2607" s="23"/>
      <c r="K2607" s="26"/>
      <c r="L2607" s="37"/>
      <c r="M2607" s="38"/>
      <c r="N2607" s="45"/>
      <c r="O2607" s="38"/>
    </row>
    <row r="2608" spans="3:15" ht="17" x14ac:dyDescent="0.4">
      <c r="C2608" s="28"/>
      <c r="D2608" s="23"/>
      <c r="K2608" s="26"/>
      <c r="L2608" s="37"/>
      <c r="M2608" s="38"/>
      <c r="N2608" s="45"/>
      <c r="O2608" s="38"/>
    </row>
    <row r="2609" spans="3:15" ht="17" x14ac:dyDescent="0.4">
      <c r="C2609" s="28"/>
      <c r="D2609" s="23"/>
      <c r="K2609" s="26"/>
      <c r="L2609" s="37"/>
      <c r="M2609" s="38"/>
      <c r="N2609" s="45"/>
      <c r="O2609" s="38"/>
    </row>
    <row r="2610" spans="3:15" ht="17" x14ac:dyDescent="0.4">
      <c r="C2610" s="28"/>
      <c r="D2610" s="23"/>
      <c r="K2610" s="26"/>
      <c r="L2610" s="37"/>
      <c r="M2610" s="38"/>
      <c r="N2610" s="45"/>
      <c r="O2610" s="38"/>
    </row>
    <row r="2611" spans="3:15" ht="17" x14ac:dyDescent="0.4">
      <c r="C2611" s="28"/>
      <c r="D2611" s="23"/>
      <c r="K2611" s="26"/>
      <c r="L2611" s="37"/>
      <c r="M2611" s="38"/>
      <c r="N2611" s="45"/>
      <c r="O2611" s="38"/>
    </row>
    <row r="2612" spans="3:15" ht="17" x14ac:dyDescent="0.4">
      <c r="C2612" s="28"/>
      <c r="D2612" s="23"/>
      <c r="K2612" s="26"/>
      <c r="L2612" s="37"/>
      <c r="M2612" s="38"/>
      <c r="N2612" s="45"/>
      <c r="O2612" s="38"/>
    </row>
    <row r="2613" spans="3:15" ht="17" x14ac:dyDescent="0.4">
      <c r="C2613" s="28"/>
      <c r="D2613" s="23"/>
      <c r="K2613" s="26"/>
      <c r="L2613" s="37"/>
      <c r="M2613" s="38"/>
      <c r="N2613" s="45"/>
      <c r="O2613" s="38"/>
    </row>
    <row r="2614" spans="3:15" ht="17" x14ac:dyDescent="0.4">
      <c r="C2614" s="28"/>
      <c r="D2614" s="23"/>
      <c r="K2614" s="26"/>
      <c r="L2614" s="37"/>
      <c r="M2614" s="38"/>
      <c r="N2614" s="45"/>
      <c r="O2614" s="38"/>
    </row>
    <row r="2615" spans="3:15" ht="17" x14ac:dyDescent="0.4">
      <c r="C2615" s="28"/>
      <c r="D2615" s="23"/>
      <c r="K2615" s="26"/>
      <c r="L2615" s="37"/>
      <c r="M2615" s="38"/>
      <c r="N2615" s="45"/>
      <c r="O2615" s="38"/>
    </row>
    <row r="2616" spans="3:15" ht="17" x14ac:dyDescent="0.4">
      <c r="C2616" s="28"/>
      <c r="D2616" s="23"/>
      <c r="K2616" s="26"/>
      <c r="L2616" s="37"/>
      <c r="M2616" s="38"/>
      <c r="N2616" s="45"/>
      <c r="O2616" s="38"/>
    </row>
    <row r="2617" spans="3:15" ht="17" x14ac:dyDescent="0.4">
      <c r="C2617" s="28"/>
      <c r="D2617" s="23"/>
      <c r="K2617" s="26"/>
      <c r="L2617" s="37"/>
      <c r="M2617" s="38"/>
      <c r="N2617" s="45"/>
      <c r="O2617" s="38"/>
    </row>
    <row r="2618" spans="3:15" ht="17" x14ac:dyDescent="0.4">
      <c r="C2618" s="28"/>
      <c r="D2618" s="24"/>
      <c r="K2618" s="26"/>
      <c r="L2618" s="37"/>
      <c r="M2618" s="38"/>
      <c r="N2618" s="45"/>
      <c r="O2618" s="38"/>
    </row>
    <row r="2619" spans="3:15" ht="17" x14ac:dyDescent="0.4">
      <c r="C2619" s="28"/>
      <c r="D2619" s="24"/>
      <c r="K2619" s="26"/>
      <c r="L2619" s="37"/>
      <c r="M2619" s="38"/>
      <c r="N2619" s="45"/>
      <c r="O2619" s="38"/>
    </row>
    <row r="2620" spans="3:15" ht="17" x14ac:dyDescent="0.4">
      <c r="C2620" s="28"/>
      <c r="D2620" s="24"/>
      <c r="K2620" s="26"/>
      <c r="L2620" s="37"/>
      <c r="M2620" s="38"/>
      <c r="N2620" s="45"/>
      <c r="O2620" s="38"/>
    </row>
    <row r="2621" spans="3:15" ht="17" x14ac:dyDescent="0.4">
      <c r="C2621" s="28"/>
      <c r="D2621" s="24"/>
      <c r="K2621" s="26"/>
      <c r="L2621" s="37"/>
      <c r="M2621" s="38"/>
      <c r="N2621" s="45"/>
      <c r="O2621" s="38"/>
    </row>
    <row r="2622" spans="3:15" ht="17" x14ac:dyDescent="0.4">
      <c r="C2622" s="28"/>
      <c r="D2622" s="24"/>
      <c r="K2622" s="26"/>
      <c r="L2622" s="37"/>
      <c r="M2622" s="38"/>
      <c r="N2622" s="45"/>
      <c r="O2622" s="38"/>
    </row>
    <row r="2623" spans="3:15" ht="17" x14ac:dyDescent="0.4">
      <c r="C2623" s="28"/>
      <c r="D2623" s="24"/>
      <c r="K2623" s="26"/>
      <c r="L2623" s="37"/>
      <c r="M2623" s="38"/>
      <c r="N2623" s="45"/>
      <c r="O2623" s="38"/>
    </row>
    <row r="2624" spans="3:15" ht="17" x14ac:dyDescent="0.4">
      <c r="C2624" s="28"/>
      <c r="D2624" s="24"/>
      <c r="K2624" s="26"/>
      <c r="L2624" s="37"/>
      <c r="M2624" s="38"/>
      <c r="N2624" s="45"/>
      <c r="O2624" s="38"/>
    </row>
    <row r="2625" spans="3:15" ht="17" x14ac:dyDescent="0.4">
      <c r="C2625" s="28"/>
      <c r="D2625" s="24"/>
      <c r="K2625" s="26"/>
      <c r="L2625" s="37"/>
      <c r="M2625" s="38"/>
      <c r="N2625" s="45"/>
      <c r="O2625" s="38"/>
    </row>
    <row r="2626" spans="3:15" ht="17" x14ac:dyDescent="0.4">
      <c r="C2626" s="28"/>
      <c r="D2626" s="24"/>
      <c r="K2626" s="26"/>
      <c r="L2626" s="37"/>
      <c r="M2626" s="38"/>
      <c r="N2626" s="45"/>
      <c r="O2626" s="38"/>
    </row>
    <row r="2627" spans="3:15" ht="17" x14ac:dyDescent="0.4">
      <c r="C2627" s="28"/>
      <c r="D2627" s="24"/>
      <c r="K2627" s="26"/>
      <c r="L2627" s="37"/>
      <c r="M2627" s="38"/>
      <c r="N2627" s="45"/>
      <c r="O2627" s="38"/>
    </row>
    <row r="2628" spans="3:15" ht="17" x14ac:dyDescent="0.4">
      <c r="C2628" s="28"/>
      <c r="D2628" s="24"/>
      <c r="K2628" s="26"/>
      <c r="L2628" s="37"/>
      <c r="M2628" s="38"/>
      <c r="N2628" s="45"/>
      <c r="O2628" s="38"/>
    </row>
    <row r="2629" spans="3:15" ht="17" x14ac:dyDescent="0.4">
      <c r="C2629" s="28"/>
      <c r="D2629" s="24"/>
      <c r="K2629" s="26"/>
      <c r="L2629" s="37"/>
      <c r="M2629" s="38"/>
      <c r="N2629" s="45"/>
      <c r="O2629" s="38"/>
    </row>
    <row r="2630" spans="3:15" ht="17" x14ac:dyDescent="0.4">
      <c r="C2630" s="28"/>
      <c r="D2630" s="24"/>
      <c r="K2630" s="26"/>
      <c r="L2630" s="37"/>
      <c r="M2630" s="38"/>
      <c r="N2630" s="45"/>
      <c r="O2630" s="38"/>
    </row>
    <row r="2631" spans="3:15" ht="17" x14ac:dyDescent="0.4">
      <c r="C2631" s="28"/>
      <c r="D2631" s="24"/>
      <c r="K2631" s="26"/>
      <c r="L2631" s="37"/>
      <c r="M2631" s="38"/>
      <c r="N2631" s="45"/>
      <c r="O2631" s="38"/>
    </row>
    <row r="2632" spans="3:15" ht="17" x14ac:dyDescent="0.4">
      <c r="C2632" s="28"/>
      <c r="D2632" s="24"/>
      <c r="K2632" s="26"/>
      <c r="L2632" s="37"/>
      <c r="M2632" s="38"/>
      <c r="N2632" s="45"/>
      <c r="O2632" s="38"/>
    </row>
    <row r="2633" spans="3:15" ht="17" x14ac:dyDescent="0.4">
      <c r="C2633" s="28"/>
      <c r="D2633" s="24"/>
      <c r="K2633" s="26"/>
      <c r="L2633" s="37"/>
      <c r="M2633" s="38"/>
      <c r="N2633" s="45"/>
      <c r="O2633" s="38"/>
    </row>
    <row r="2634" spans="3:15" ht="17" x14ac:dyDescent="0.4">
      <c r="C2634" s="28"/>
      <c r="D2634" s="24"/>
      <c r="K2634" s="26"/>
      <c r="L2634" s="37"/>
      <c r="M2634" s="38"/>
      <c r="N2634" s="45"/>
      <c r="O2634" s="38"/>
    </row>
    <row r="2635" spans="3:15" ht="17" x14ac:dyDescent="0.4">
      <c r="C2635" s="28"/>
      <c r="D2635" s="24"/>
      <c r="K2635" s="26"/>
      <c r="L2635" s="37"/>
      <c r="M2635" s="38"/>
      <c r="N2635" s="45"/>
      <c r="O2635" s="38"/>
    </row>
    <row r="2636" spans="3:15" ht="17" x14ac:dyDescent="0.4">
      <c r="C2636" s="28"/>
      <c r="D2636" s="24"/>
      <c r="K2636" s="26"/>
      <c r="L2636" s="37"/>
      <c r="M2636" s="38"/>
      <c r="N2636" s="45"/>
      <c r="O2636" s="38"/>
    </row>
    <row r="2637" spans="3:15" ht="17" x14ac:dyDescent="0.4">
      <c r="C2637" s="28"/>
      <c r="D2637" s="24"/>
      <c r="K2637" s="26"/>
      <c r="L2637" s="37"/>
      <c r="M2637" s="38"/>
      <c r="N2637" s="45"/>
      <c r="O2637" s="38"/>
    </row>
    <row r="2638" spans="3:15" ht="17" x14ac:dyDescent="0.4">
      <c r="C2638" s="28"/>
      <c r="D2638" s="24"/>
      <c r="K2638" s="26"/>
      <c r="L2638" s="37"/>
      <c r="M2638" s="38"/>
      <c r="N2638" s="45"/>
      <c r="O2638" s="38"/>
    </row>
    <row r="2639" spans="3:15" ht="17" x14ac:dyDescent="0.4">
      <c r="C2639" s="28"/>
      <c r="D2639" s="24"/>
      <c r="K2639" s="26"/>
      <c r="L2639" s="37"/>
      <c r="M2639" s="38"/>
      <c r="N2639" s="45"/>
      <c r="O2639" s="38"/>
    </row>
    <row r="2640" spans="3:15" ht="17" x14ac:dyDescent="0.4">
      <c r="C2640" s="28"/>
      <c r="D2640" s="24"/>
      <c r="K2640" s="26"/>
      <c r="L2640" s="37"/>
      <c r="M2640" s="38"/>
      <c r="N2640" s="45"/>
      <c r="O2640" s="38"/>
    </row>
    <row r="2641" spans="3:15" ht="17" x14ac:dyDescent="0.4">
      <c r="C2641" s="28"/>
      <c r="D2641" s="24"/>
      <c r="K2641" s="26"/>
      <c r="L2641" s="37"/>
      <c r="M2641" s="38"/>
      <c r="N2641" s="45"/>
      <c r="O2641" s="38"/>
    </row>
    <row r="2642" spans="3:15" ht="17" x14ac:dyDescent="0.4">
      <c r="C2642" s="28"/>
      <c r="D2642" s="24"/>
      <c r="K2642" s="26"/>
      <c r="L2642" s="37"/>
      <c r="M2642" s="38"/>
      <c r="N2642" s="45"/>
      <c r="O2642" s="38"/>
    </row>
    <row r="2643" spans="3:15" ht="17" x14ac:dyDescent="0.4">
      <c r="C2643" s="28"/>
      <c r="D2643" s="24"/>
      <c r="K2643" s="26"/>
      <c r="L2643" s="37"/>
      <c r="M2643" s="38"/>
      <c r="N2643" s="45"/>
      <c r="O2643" s="38"/>
    </row>
    <row r="2644" spans="3:15" ht="17" x14ac:dyDescent="0.4">
      <c r="C2644" s="28"/>
      <c r="D2644" s="24"/>
      <c r="K2644" s="26"/>
      <c r="L2644" s="37"/>
      <c r="M2644" s="38"/>
      <c r="N2644" s="45"/>
      <c r="O2644" s="38"/>
    </row>
    <row r="2645" spans="3:15" ht="17" x14ac:dyDescent="0.4">
      <c r="C2645" s="28"/>
      <c r="D2645" s="24"/>
      <c r="K2645" s="26"/>
      <c r="L2645" s="37"/>
      <c r="M2645" s="38"/>
      <c r="N2645" s="45"/>
      <c r="O2645" s="38"/>
    </row>
    <row r="2646" spans="3:15" ht="17" x14ac:dyDescent="0.4">
      <c r="C2646" s="28"/>
      <c r="D2646" s="24"/>
      <c r="K2646" s="26"/>
      <c r="L2646" s="37"/>
      <c r="M2646" s="38"/>
      <c r="N2646" s="45"/>
      <c r="O2646" s="38"/>
    </row>
    <row r="2647" spans="3:15" ht="17" x14ac:dyDescent="0.4">
      <c r="C2647" s="28"/>
      <c r="D2647" s="24"/>
      <c r="K2647" s="26"/>
      <c r="L2647" s="37"/>
      <c r="M2647" s="38"/>
      <c r="N2647" s="45"/>
      <c r="O2647" s="38"/>
    </row>
    <row r="2648" spans="3:15" ht="17" x14ac:dyDescent="0.4">
      <c r="C2648" s="28"/>
      <c r="D2648" s="24"/>
      <c r="K2648" s="26"/>
      <c r="L2648" s="37"/>
      <c r="M2648" s="38"/>
      <c r="N2648" s="45"/>
      <c r="O2648" s="38"/>
    </row>
    <row r="2649" spans="3:15" ht="17" x14ac:dyDescent="0.4">
      <c r="C2649" s="28"/>
      <c r="D2649" s="22"/>
      <c r="K2649" s="26"/>
      <c r="L2649" s="37"/>
      <c r="M2649" s="38"/>
      <c r="N2649" s="45"/>
      <c r="O2649" s="38"/>
    </row>
    <row r="2650" spans="3:15" ht="17" x14ac:dyDescent="0.4">
      <c r="C2650" s="28"/>
      <c r="D2650" s="22"/>
      <c r="K2650" s="26"/>
      <c r="L2650" s="37"/>
      <c r="M2650" s="38"/>
      <c r="N2650" s="45"/>
      <c r="O2650" s="38"/>
    </row>
    <row r="2651" spans="3:15" ht="17" x14ac:dyDescent="0.4">
      <c r="C2651" s="28"/>
      <c r="D2651" s="22"/>
      <c r="K2651" s="26"/>
      <c r="L2651" s="37"/>
      <c r="M2651" s="38"/>
      <c r="N2651" s="45"/>
      <c r="O2651" s="38"/>
    </row>
    <row r="2652" spans="3:15" ht="17" x14ac:dyDescent="0.4">
      <c r="C2652" s="28"/>
      <c r="D2652" s="22"/>
      <c r="K2652" s="26"/>
      <c r="L2652" s="37"/>
      <c r="M2652" s="38"/>
      <c r="N2652" s="45"/>
      <c r="O2652" s="38"/>
    </row>
    <row r="2653" spans="3:15" ht="17" x14ac:dyDescent="0.4">
      <c r="C2653" s="28"/>
      <c r="D2653" s="22"/>
      <c r="K2653" s="26"/>
      <c r="L2653" s="37"/>
      <c r="M2653" s="38"/>
      <c r="N2653" s="45"/>
      <c r="O2653" s="38"/>
    </row>
    <row r="2654" spans="3:15" ht="17" x14ac:dyDescent="0.4">
      <c r="C2654" s="28"/>
      <c r="D2654" s="22"/>
      <c r="K2654" s="26"/>
      <c r="L2654" s="37"/>
      <c r="M2654" s="38"/>
      <c r="N2654" s="45"/>
      <c r="O2654" s="38"/>
    </row>
    <row r="2655" spans="3:15" ht="17" x14ac:dyDescent="0.4">
      <c r="C2655" s="28"/>
      <c r="D2655" s="22"/>
      <c r="K2655" s="26"/>
      <c r="L2655" s="37"/>
      <c r="M2655" s="38"/>
      <c r="N2655" s="45"/>
      <c r="O2655" s="38"/>
    </row>
    <row r="2656" spans="3:15" ht="17" x14ac:dyDescent="0.4">
      <c r="C2656" s="28"/>
      <c r="D2656" s="22"/>
      <c r="K2656" s="26"/>
      <c r="L2656" s="37"/>
      <c r="M2656" s="38"/>
      <c r="N2656" s="45"/>
      <c r="O2656" s="38"/>
    </row>
    <row r="2657" spans="3:15" ht="17" x14ac:dyDescent="0.4">
      <c r="C2657" s="28"/>
      <c r="D2657" s="22"/>
      <c r="K2657" s="26"/>
      <c r="L2657" s="37"/>
      <c r="M2657" s="38"/>
      <c r="N2657" s="45"/>
      <c r="O2657" s="38"/>
    </row>
    <row r="2658" spans="3:15" ht="17" x14ac:dyDescent="0.4">
      <c r="C2658" s="28"/>
      <c r="D2658" s="22"/>
      <c r="K2658" s="26"/>
      <c r="L2658" s="37"/>
      <c r="M2658" s="38"/>
      <c r="N2658" s="45"/>
      <c r="O2658" s="38"/>
    </row>
    <row r="2659" spans="3:15" ht="17" x14ac:dyDescent="0.4">
      <c r="C2659" s="28"/>
      <c r="D2659" s="22"/>
      <c r="K2659" s="26"/>
      <c r="L2659" s="37"/>
      <c r="M2659" s="38"/>
      <c r="N2659" s="45"/>
      <c r="O2659" s="38"/>
    </row>
    <row r="2660" spans="3:15" ht="17" x14ac:dyDescent="0.4">
      <c r="C2660" s="28"/>
      <c r="D2660" s="22"/>
      <c r="K2660" s="26"/>
      <c r="L2660" s="37"/>
      <c r="M2660" s="38"/>
      <c r="N2660" s="45"/>
      <c r="O2660" s="38"/>
    </row>
    <row r="2661" spans="3:15" ht="17" x14ac:dyDescent="0.4">
      <c r="C2661" s="28"/>
      <c r="D2661" s="22"/>
      <c r="K2661" s="26"/>
      <c r="L2661" s="37"/>
      <c r="M2661" s="38"/>
      <c r="N2661" s="45"/>
      <c r="O2661" s="38"/>
    </row>
    <row r="2662" spans="3:15" ht="17" x14ac:dyDescent="0.4">
      <c r="C2662" s="28"/>
      <c r="D2662" s="22"/>
      <c r="K2662" s="26"/>
      <c r="L2662" s="37"/>
      <c r="M2662" s="38"/>
      <c r="N2662" s="45"/>
      <c r="O2662" s="38"/>
    </row>
    <row r="2663" spans="3:15" ht="17" x14ac:dyDescent="0.4">
      <c r="C2663" s="28"/>
      <c r="D2663" s="22"/>
      <c r="K2663" s="26"/>
      <c r="L2663" s="37"/>
      <c r="M2663" s="38"/>
      <c r="N2663" s="45"/>
      <c r="O2663" s="38"/>
    </row>
    <row r="2664" spans="3:15" ht="17" x14ac:dyDescent="0.4">
      <c r="C2664" s="28"/>
      <c r="D2664" s="22"/>
      <c r="K2664" s="26"/>
      <c r="L2664" s="37"/>
      <c r="M2664" s="38"/>
      <c r="N2664" s="45"/>
      <c r="O2664" s="38"/>
    </row>
    <row r="2665" spans="3:15" ht="17" x14ac:dyDescent="0.4">
      <c r="C2665" s="28"/>
      <c r="D2665" s="22"/>
      <c r="K2665" s="26"/>
      <c r="L2665" s="37"/>
      <c r="M2665" s="38"/>
      <c r="N2665" s="45"/>
      <c r="O2665" s="38"/>
    </row>
    <row r="2666" spans="3:15" ht="17" x14ac:dyDescent="0.4">
      <c r="C2666" s="28"/>
      <c r="D2666" s="22"/>
      <c r="K2666" s="26"/>
      <c r="L2666" s="37"/>
      <c r="M2666" s="38"/>
      <c r="N2666" s="45"/>
      <c r="O2666" s="38"/>
    </row>
    <row r="2667" spans="3:15" ht="17" x14ac:dyDescent="0.4">
      <c r="C2667" s="28"/>
      <c r="D2667" s="22"/>
      <c r="K2667" s="26"/>
      <c r="L2667" s="37"/>
      <c r="M2667" s="38"/>
      <c r="N2667" s="45"/>
      <c r="O2667" s="38"/>
    </row>
    <row r="2668" spans="3:15" ht="17" x14ac:dyDescent="0.4">
      <c r="C2668" s="28"/>
      <c r="D2668" s="22"/>
      <c r="K2668" s="26"/>
      <c r="L2668" s="37"/>
      <c r="M2668" s="38"/>
      <c r="N2668" s="45"/>
      <c r="O2668" s="38"/>
    </row>
    <row r="2669" spans="3:15" ht="17" x14ac:dyDescent="0.4">
      <c r="C2669" s="28"/>
      <c r="D2669" s="22"/>
      <c r="K2669" s="26"/>
      <c r="L2669" s="37"/>
      <c r="M2669" s="38"/>
      <c r="N2669" s="45"/>
      <c r="O2669" s="38"/>
    </row>
    <row r="2670" spans="3:15" ht="17" x14ac:dyDescent="0.4">
      <c r="C2670" s="28"/>
      <c r="D2670" s="22"/>
      <c r="K2670" s="26"/>
      <c r="L2670" s="37"/>
      <c r="M2670" s="38"/>
      <c r="N2670" s="45"/>
      <c r="O2670" s="38"/>
    </row>
    <row r="2671" spans="3:15" ht="17" x14ac:dyDescent="0.4">
      <c r="C2671" s="28"/>
      <c r="D2671" s="22"/>
      <c r="K2671" s="26"/>
      <c r="L2671" s="37"/>
      <c r="M2671" s="38"/>
      <c r="N2671" s="45"/>
      <c r="O2671" s="38"/>
    </row>
    <row r="2672" spans="3:15" ht="17" x14ac:dyDescent="0.4">
      <c r="C2672" s="28"/>
      <c r="D2672" s="22"/>
      <c r="K2672" s="26"/>
      <c r="L2672" s="37"/>
      <c r="M2672" s="38"/>
      <c r="N2672" s="45"/>
      <c r="O2672" s="38"/>
    </row>
    <row r="2673" spans="3:15" ht="17" x14ac:dyDescent="0.4">
      <c r="C2673" s="28"/>
      <c r="D2673" s="22"/>
      <c r="K2673" s="26"/>
      <c r="L2673" s="37"/>
      <c r="M2673" s="38"/>
      <c r="N2673" s="45"/>
      <c r="O2673" s="38"/>
    </row>
    <row r="2674" spans="3:15" ht="17" x14ac:dyDescent="0.4">
      <c r="C2674" s="28"/>
      <c r="D2674" s="22"/>
      <c r="K2674" s="26"/>
      <c r="L2674" s="37"/>
      <c r="M2674" s="38"/>
      <c r="N2674" s="45"/>
      <c r="O2674" s="38"/>
    </row>
    <row r="2675" spans="3:15" ht="17" x14ac:dyDescent="0.4">
      <c r="C2675" s="28"/>
      <c r="D2675" s="22"/>
      <c r="K2675" s="26"/>
      <c r="L2675" s="37"/>
      <c r="M2675" s="38"/>
      <c r="N2675" s="45"/>
      <c r="O2675" s="38"/>
    </row>
    <row r="2676" spans="3:15" ht="17" x14ac:dyDescent="0.4">
      <c r="C2676" s="28"/>
      <c r="D2676" s="22"/>
      <c r="K2676" s="26"/>
      <c r="L2676" s="37"/>
      <c r="M2676" s="38"/>
      <c r="N2676" s="45"/>
      <c r="O2676" s="38"/>
    </row>
    <row r="2677" spans="3:15" ht="17" x14ac:dyDescent="0.4">
      <c r="C2677" s="28"/>
      <c r="D2677" s="22"/>
      <c r="K2677" s="26"/>
      <c r="L2677" s="37"/>
      <c r="M2677" s="38"/>
      <c r="N2677" s="45"/>
      <c r="O2677" s="38"/>
    </row>
    <row r="2678" spans="3:15" ht="17" x14ac:dyDescent="0.4">
      <c r="C2678" s="28"/>
      <c r="D2678" s="22"/>
      <c r="K2678" s="26"/>
      <c r="L2678" s="37"/>
      <c r="M2678" s="38"/>
      <c r="N2678" s="45"/>
      <c r="O2678" s="38"/>
    </row>
    <row r="2679" spans="3:15" ht="17" x14ac:dyDescent="0.4">
      <c r="C2679" s="28"/>
      <c r="D2679" s="22"/>
      <c r="K2679" s="26"/>
      <c r="L2679" s="37"/>
      <c r="M2679" s="38"/>
      <c r="N2679" s="45"/>
      <c r="O2679" s="38"/>
    </row>
    <row r="2680" spans="3:15" ht="17" x14ac:dyDescent="0.4">
      <c r="C2680" s="28"/>
      <c r="D2680" s="22"/>
      <c r="K2680" s="26"/>
      <c r="L2680" s="37"/>
      <c r="M2680" s="38"/>
      <c r="N2680" s="45"/>
      <c r="O2680" s="38"/>
    </row>
    <row r="2681" spans="3:15" ht="17" x14ac:dyDescent="0.4">
      <c r="C2681" s="28"/>
      <c r="D2681" s="22"/>
      <c r="K2681" s="26"/>
      <c r="L2681" s="37"/>
      <c r="M2681" s="38"/>
      <c r="N2681" s="45"/>
      <c r="O2681" s="38"/>
    </row>
    <row r="2682" spans="3:15" ht="17" x14ac:dyDescent="0.4">
      <c r="C2682" s="28"/>
      <c r="D2682" s="22"/>
      <c r="K2682" s="26"/>
      <c r="L2682" s="37"/>
      <c r="M2682" s="38"/>
      <c r="N2682" s="45"/>
      <c r="O2682" s="38"/>
    </row>
    <row r="2683" spans="3:15" ht="17" x14ac:dyDescent="0.4">
      <c r="C2683" s="28"/>
      <c r="D2683" s="22"/>
      <c r="K2683" s="26"/>
      <c r="L2683" s="37"/>
      <c r="M2683" s="38"/>
      <c r="N2683" s="45"/>
      <c r="O2683" s="38"/>
    </row>
    <row r="2684" spans="3:15" ht="17" x14ac:dyDescent="0.4">
      <c r="C2684" s="28"/>
      <c r="D2684" s="22"/>
      <c r="K2684" s="26"/>
      <c r="L2684" s="37"/>
      <c r="M2684" s="38"/>
      <c r="N2684" s="45"/>
      <c r="O2684" s="38"/>
    </row>
    <row r="2685" spans="3:15" ht="17" x14ac:dyDescent="0.4">
      <c r="C2685" s="28"/>
      <c r="D2685" s="22"/>
      <c r="K2685" s="26"/>
      <c r="L2685" s="37"/>
      <c r="M2685" s="38"/>
      <c r="N2685" s="45"/>
      <c r="O2685" s="38"/>
    </row>
    <row r="2686" spans="3:15" ht="17" x14ac:dyDescent="0.4">
      <c r="C2686" s="28"/>
      <c r="D2686" s="22"/>
      <c r="K2686" s="26"/>
      <c r="L2686" s="37"/>
      <c r="M2686" s="38"/>
      <c r="N2686" s="45"/>
      <c r="O2686" s="38"/>
    </row>
    <row r="2687" spans="3:15" ht="17" x14ac:dyDescent="0.4">
      <c r="C2687" s="28"/>
      <c r="D2687" s="22"/>
      <c r="K2687" s="26"/>
      <c r="L2687" s="37"/>
      <c r="M2687" s="38"/>
      <c r="N2687" s="45"/>
      <c r="O2687" s="38"/>
    </row>
    <row r="2688" spans="3:15" ht="17" x14ac:dyDescent="0.4">
      <c r="C2688" s="28"/>
      <c r="D2688" s="22"/>
      <c r="K2688" s="26"/>
      <c r="L2688" s="37"/>
      <c r="M2688" s="38"/>
      <c r="N2688" s="45"/>
      <c r="O2688" s="38"/>
    </row>
    <row r="2689" spans="3:15" ht="17" x14ac:dyDescent="0.4">
      <c r="C2689" s="28"/>
      <c r="D2689" s="22"/>
      <c r="K2689" s="26"/>
      <c r="L2689" s="37"/>
      <c r="M2689" s="38"/>
      <c r="N2689" s="45"/>
      <c r="O2689" s="38"/>
    </row>
    <row r="2690" spans="3:15" ht="17" x14ac:dyDescent="0.4">
      <c r="C2690" s="28"/>
      <c r="D2690" s="22"/>
      <c r="K2690" s="26"/>
      <c r="L2690" s="37"/>
      <c r="M2690" s="38"/>
      <c r="N2690" s="45"/>
      <c r="O2690" s="38"/>
    </row>
    <row r="2691" spans="3:15" ht="17" x14ac:dyDescent="0.4">
      <c r="C2691" s="28"/>
      <c r="D2691" s="22"/>
      <c r="K2691" s="26"/>
      <c r="L2691" s="37"/>
      <c r="M2691" s="38"/>
      <c r="N2691" s="45"/>
      <c r="O2691" s="38"/>
    </row>
    <row r="2692" spans="3:15" ht="17" x14ac:dyDescent="0.4">
      <c r="C2692" s="28"/>
      <c r="D2692" s="22"/>
      <c r="K2692" s="26"/>
      <c r="L2692" s="37"/>
      <c r="M2692" s="38"/>
      <c r="N2692" s="45"/>
      <c r="O2692" s="38"/>
    </row>
    <row r="2693" spans="3:15" ht="17" x14ac:dyDescent="0.4">
      <c r="C2693" s="28"/>
      <c r="D2693" s="22"/>
      <c r="K2693" s="26"/>
      <c r="L2693" s="37"/>
      <c r="M2693" s="38"/>
      <c r="N2693" s="45"/>
      <c r="O2693" s="38"/>
    </row>
    <row r="2694" spans="3:15" ht="17" x14ac:dyDescent="0.4">
      <c r="C2694" s="28"/>
      <c r="D2694" s="22"/>
      <c r="K2694" s="26"/>
      <c r="L2694" s="37"/>
      <c r="M2694" s="38"/>
      <c r="N2694" s="45"/>
      <c r="O2694" s="38"/>
    </row>
    <row r="2695" spans="3:15" ht="17" x14ac:dyDescent="0.4">
      <c r="C2695" s="28"/>
      <c r="D2695" s="22"/>
      <c r="K2695" s="26"/>
      <c r="L2695" s="37"/>
      <c r="M2695" s="38"/>
      <c r="N2695" s="45"/>
      <c r="O2695" s="38"/>
    </row>
    <row r="2696" spans="3:15" ht="17" x14ac:dyDescent="0.4">
      <c r="C2696" s="28"/>
      <c r="D2696" s="22"/>
      <c r="K2696" s="26"/>
      <c r="L2696" s="37"/>
      <c r="M2696" s="38"/>
      <c r="N2696" s="45"/>
      <c r="O2696" s="38"/>
    </row>
    <row r="2697" spans="3:15" ht="17" x14ac:dyDescent="0.4">
      <c r="C2697" s="28"/>
      <c r="D2697" s="22"/>
      <c r="K2697" s="26"/>
      <c r="L2697" s="37"/>
      <c r="M2697" s="38"/>
      <c r="N2697" s="45"/>
      <c r="O2697" s="38"/>
    </row>
    <row r="2698" spans="3:15" ht="17" x14ac:dyDescent="0.4">
      <c r="C2698" s="28"/>
      <c r="D2698" s="22"/>
      <c r="K2698" s="26"/>
      <c r="L2698" s="37"/>
      <c r="M2698" s="38"/>
      <c r="N2698" s="45"/>
      <c r="O2698" s="38"/>
    </row>
    <row r="2699" spans="3:15" ht="17" x14ac:dyDescent="0.4">
      <c r="C2699" s="28"/>
      <c r="D2699" s="22"/>
      <c r="K2699" s="26"/>
      <c r="L2699" s="37"/>
      <c r="M2699" s="38"/>
      <c r="N2699" s="45"/>
      <c r="O2699" s="38"/>
    </row>
    <row r="2700" spans="3:15" ht="17" x14ac:dyDescent="0.4">
      <c r="C2700" s="28"/>
      <c r="D2700" s="22"/>
      <c r="K2700" s="26"/>
      <c r="L2700" s="37"/>
      <c r="M2700" s="38"/>
      <c r="N2700" s="45"/>
      <c r="O2700" s="38"/>
    </row>
    <row r="2701" spans="3:15" ht="17" x14ac:dyDescent="0.4">
      <c r="C2701" s="28"/>
      <c r="D2701" s="22"/>
      <c r="K2701" s="26"/>
      <c r="L2701" s="37"/>
      <c r="M2701" s="38"/>
      <c r="N2701" s="45"/>
      <c r="O2701" s="38"/>
    </row>
    <row r="2702" spans="3:15" ht="17" x14ac:dyDescent="0.4">
      <c r="C2702" s="28"/>
      <c r="D2702" s="22"/>
      <c r="K2702" s="26"/>
      <c r="L2702" s="37"/>
      <c r="M2702" s="38"/>
      <c r="N2702" s="45"/>
      <c r="O2702" s="38"/>
    </row>
    <row r="2703" spans="3:15" ht="17" x14ac:dyDescent="0.4">
      <c r="C2703" s="28"/>
      <c r="D2703" s="22"/>
      <c r="K2703" s="26"/>
      <c r="L2703" s="37"/>
      <c r="M2703" s="38"/>
      <c r="N2703" s="45"/>
      <c r="O2703" s="38"/>
    </row>
    <row r="2704" spans="3:15" ht="17" x14ac:dyDescent="0.4">
      <c r="C2704" s="28"/>
      <c r="D2704" s="22"/>
      <c r="K2704" s="26"/>
      <c r="L2704" s="37"/>
      <c r="M2704" s="38"/>
      <c r="N2704" s="45"/>
      <c r="O2704" s="38"/>
    </row>
    <row r="2705" spans="3:15" ht="17" x14ac:dyDescent="0.4">
      <c r="C2705" s="28"/>
      <c r="D2705" s="22"/>
      <c r="K2705" s="26"/>
      <c r="L2705" s="37"/>
      <c r="M2705" s="38"/>
      <c r="N2705" s="45"/>
      <c r="O2705" s="38"/>
    </row>
    <row r="2706" spans="3:15" ht="17" x14ac:dyDescent="0.4">
      <c r="C2706" s="28"/>
      <c r="D2706" s="22"/>
      <c r="K2706" s="26"/>
      <c r="L2706" s="37"/>
      <c r="M2706" s="38"/>
      <c r="N2706" s="45"/>
      <c r="O2706" s="38"/>
    </row>
    <row r="2707" spans="3:15" ht="17" x14ac:dyDescent="0.4">
      <c r="C2707" s="28"/>
      <c r="D2707" s="22"/>
      <c r="K2707" s="26"/>
      <c r="L2707" s="37"/>
      <c r="M2707" s="38"/>
      <c r="N2707" s="45"/>
      <c r="O2707" s="38"/>
    </row>
    <row r="2708" spans="3:15" ht="17" x14ac:dyDescent="0.4">
      <c r="C2708" s="28"/>
      <c r="D2708" s="22"/>
      <c r="K2708" s="26"/>
      <c r="L2708" s="37"/>
      <c r="M2708" s="38"/>
      <c r="N2708" s="45"/>
      <c r="O2708" s="38"/>
    </row>
    <row r="2709" spans="3:15" ht="17" x14ac:dyDescent="0.4">
      <c r="C2709" s="28"/>
      <c r="D2709" s="22"/>
      <c r="K2709" s="26"/>
      <c r="L2709" s="37"/>
      <c r="M2709" s="38"/>
      <c r="N2709" s="45"/>
      <c r="O2709" s="38"/>
    </row>
    <row r="2710" spans="3:15" ht="17" x14ac:dyDescent="0.4">
      <c r="C2710" s="28"/>
      <c r="D2710" s="22"/>
      <c r="K2710" s="26"/>
      <c r="L2710" s="37"/>
      <c r="M2710" s="38"/>
      <c r="N2710" s="45"/>
      <c r="O2710" s="38"/>
    </row>
    <row r="2711" spans="3:15" ht="17" x14ac:dyDescent="0.4">
      <c r="C2711" s="28"/>
      <c r="D2711" s="22"/>
      <c r="K2711" s="26"/>
      <c r="L2711" s="37"/>
      <c r="M2711" s="38"/>
      <c r="N2711" s="45"/>
      <c r="O2711" s="38"/>
    </row>
    <row r="2712" spans="3:15" ht="17" x14ac:dyDescent="0.4">
      <c r="C2712" s="28"/>
      <c r="D2712" s="22"/>
      <c r="K2712" s="26"/>
      <c r="L2712" s="37"/>
      <c r="M2712" s="38"/>
      <c r="N2712" s="45"/>
      <c r="O2712" s="38"/>
    </row>
    <row r="2713" spans="3:15" ht="17" x14ac:dyDescent="0.4">
      <c r="C2713" s="28"/>
      <c r="D2713" s="22"/>
      <c r="K2713" s="26"/>
      <c r="L2713" s="37"/>
      <c r="M2713" s="38"/>
      <c r="N2713" s="45"/>
      <c r="O2713" s="38"/>
    </row>
    <row r="2714" spans="3:15" ht="17" x14ac:dyDescent="0.4">
      <c r="C2714" s="28"/>
      <c r="D2714" s="22"/>
      <c r="K2714" s="26"/>
      <c r="L2714" s="37"/>
      <c r="M2714" s="38"/>
      <c r="N2714" s="45"/>
      <c r="O2714" s="38"/>
    </row>
    <row r="2715" spans="3:15" ht="17" x14ac:dyDescent="0.4">
      <c r="C2715" s="28"/>
      <c r="D2715" s="22"/>
      <c r="K2715" s="26"/>
      <c r="L2715" s="37"/>
      <c r="M2715" s="38"/>
      <c r="N2715" s="45"/>
      <c r="O2715" s="38"/>
    </row>
    <row r="2716" spans="3:15" ht="17" x14ac:dyDescent="0.4">
      <c r="C2716" s="28"/>
      <c r="D2716" s="22"/>
      <c r="K2716" s="26"/>
      <c r="L2716" s="37"/>
      <c r="M2716" s="38"/>
      <c r="N2716" s="45"/>
      <c r="O2716" s="38"/>
    </row>
    <row r="2717" spans="3:15" ht="17" x14ac:dyDescent="0.4">
      <c r="C2717" s="28"/>
      <c r="D2717" s="22"/>
      <c r="K2717" s="26"/>
      <c r="L2717" s="37"/>
      <c r="M2717" s="38"/>
      <c r="N2717" s="45"/>
      <c r="O2717" s="38"/>
    </row>
    <row r="2718" spans="3:15" ht="17" x14ac:dyDescent="0.4">
      <c r="C2718" s="28"/>
      <c r="D2718" s="22"/>
      <c r="K2718" s="26"/>
      <c r="L2718" s="37"/>
      <c r="M2718" s="38"/>
      <c r="N2718" s="45"/>
      <c r="O2718" s="38"/>
    </row>
    <row r="2719" spans="3:15" ht="17" x14ac:dyDescent="0.4">
      <c r="C2719" s="28"/>
      <c r="D2719" s="22"/>
      <c r="K2719" s="26"/>
      <c r="L2719" s="37"/>
      <c r="M2719" s="38"/>
      <c r="N2719" s="45"/>
      <c r="O2719" s="38"/>
    </row>
    <row r="2720" spans="3:15" ht="17" x14ac:dyDescent="0.4">
      <c r="C2720" s="28"/>
      <c r="D2720" s="22"/>
      <c r="K2720" s="26"/>
      <c r="L2720" s="37"/>
      <c r="M2720" s="38"/>
      <c r="N2720" s="45"/>
      <c r="O2720" s="38"/>
    </row>
    <row r="2721" spans="3:15" ht="17" x14ac:dyDescent="0.4">
      <c r="C2721" s="28"/>
      <c r="D2721" s="22"/>
      <c r="K2721" s="26"/>
      <c r="L2721" s="37"/>
      <c r="M2721" s="38"/>
      <c r="N2721" s="45"/>
      <c r="O2721" s="38"/>
    </row>
    <row r="2722" spans="3:15" ht="17" x14ac:dyDescent="0.4">
      <c r="C2722" s="28"/>
      <c r="D2722" s="22"/>
      <c r="K2722" s="26"/>
      <c r="L2722" s="37"/>
      <c r="M2722" s="38"/>
      <c r="N2722" s="45"/>
      <c r="O2722" s="38"/>
    </row>
    <row r="2723" spans="3:15" ht="17" x14ac:dyDescent="0.4">
      <c r="C2723" s="28"/>
      <c r="D2723" s="22"/>
      <c r="K2723" s="26"/>
      <c r="L2723" s="37"/>
      <c r="M2723" s="38"/>
      <c r="N2723" s="45"/>
      <c r="O2723" s="38"/>
    </row>
    <row r="2724" spans="3:15" ht="17" x14ac:dyDescent="0.4">
      <c r="C2724" s="28"/>
      <c r="D2724" s="22"/>
      <c r="K2724" s="26"/>
      <c r="L2724" s="37"/>
      <c r="M2724" s="38"/>
      <c r="N2724" s="45"/>
      <c r="O2724" s="38"/>
    </row>
    <row r="2725" spans="3:15" ht="17" x14ac:dyDescent="0.4">
      <c r="C2725" s="28"/>
      <c r="D2725" s="22"/>
      <c r="K2725" s="26"/>
      <c r="L2725" s="37"/>
      <c r="M2725" s="38"/>
      <c r="N2725" s="45"/>
      <c r="O2725" s="38"/>
    </row>
    <row r="2726" spans="3:15" ht="17" x14ac:dyDescent="0.4">
      <c r="C2726" s="28"/>
      <c r="D2726" s="22"/>
      <c r="K2726" s="26"/>
      <c r="L2726" s="37"/>
      <c r="M2726" s="38"/>
      <c r="N2726" s="45"/>
      <c r="O2726" s="38"/>
    </row>
    <row r="2727" spans="3:15" ht="17" x14ac:dyDescent="0.4">
      <c r="C2727" s="28"/>
      <c r="D2727" s="22"/>
      <c r="K2727" s="26"/>
      <c r="L2727" s="37"/>
      <c r="M2727" s="38"/>
      <c r="N2727" s="45"/>
      <c r="O2727" s="38"/>
    </row>
    <row r="2728" spans="3:15" ht="17" x14ac:dyDescent="0.4">
      <c r="C2728" s="28"/>
      <c r="D2728" s="22"/>
      <c r="K2728" s="26"/>
      <c r="L2728" s="37"/>
      <c r="M2728" s="38"/>
      <c r="N2728" s="45"/>
      <c r="O2728" s="38"/>
    </row>
    <row r="2729" spans="3:15" ht="17" x14ac:dyDescent="0.4">
      <c r="C2729" s="28"/>
      <c r="D2729" s="22"/>
      <c r="K2729" s="26"/>
      <c r="L2729" s="37"/>
      <c r="M2729" s="38"/>
      <c r="N2729" s="45"/>
      <c r="O2729" s="38"/>
    </row>
    <row r="2730" spans="3:15" ht="17" x14ac:dyDescent="0.4">
      <c r="C2730" s="28"/>
      <c r="D2730" s="22"/>
      <c r="K2730" s="26"/>
      <c r="L2730" s="37"/>
      <c r="M2730" s="38"/>
      <c r="N2730" s="45"/>
      <c r="O2730" s="38"/>
    </row>
    <row r="2731" spans="3:15" ht="17" x14ac:dyDescent="0.4">
      <c r="C2731" s="28"/>
      <c r="D2731" s="22"/>
      <c r="K2731" s="26"/>
      <c r="L2731" s="37"/>
      <c r="M2731" s="38"/>
      <c r="N2731" s="45"/>
      <c r="O2731" s="38"/>
    </row>
    <row r="2732" spans="3:15" ht="17" x14ac:dyDescent="0.4">
      <c r="C2732" s="28"/>
      <c r="D2732" s="22"/>
      <c r="K2732" s="26"/>
      <c r="L2732" s="37"/>
      <c r="M2732" s="38"/>
      <c r="N2732" s="45"/>
      <c r="O2732" s="38"/>
    </row>
    <row r="2733" spans="3:15" ht="17" x14ac:dyDescent="0.4">
      <c r="C2733" s="28"/>
      <c r="D2733" s="22"/>
      <c r="K2733" s="26"/>
      <c r="L2733" s="37"/>
      <c r="M2733" s="38"/>
      <c r="N2733" s="45"/>
      <c r="O2733" s="38"/>
    </row>
    <row r="2734" spans="3:15" ht="17" x14ac:dyDescent="0.4">
      <c r="C2734" s="28"/>
      <c r="D2734" s="22"/>
      <c r="K2734" s="26"/>
      <c r="L2734" s="37"/>
      <c r="M2734" s="38"/>
      <c r="N2734" s="45"/>
      <c r="O2734" s="38"/>
    </row>
    <row r="2735" spans="3:15" ht="17" x14ac:dyDescent="0.4">
      <c r="C2735" s="28"/>
      <c r="D2735" s="22"/>
      <c r="K2735" s="26"/>
      <c r="L2735" s="37"/>
      <c r="M2735" s="38"/>
      <c r="N2735" s="45"/>
      <c r="O2735" s="38"/>
    </row>
    <row r="2736" spans="3:15" ht="17" x14ac:dyDescent="0.4">
      <c r="C2736" s="28"/>
      <c r="D2736" s="22"/>
      <c r="K2736" s="26"/>
      <c r="L2736" s="37"/>
      <c r="M2736" s="38"/>
      <c r="N2736" s="45"/>
      <c r="O2736" s="38"/>
    </row>
    <row r="2737" spans="3:15" ht="17" x14ac:dyDescent="0.4">
      <c r="C2737" s="28"/>
      <c r="D2737" s="22"/>
      <c r="K2737" s="26"/>
      <c r="L2737" s="37"/>
      <c r="M2737" s="38"/>
      <c r="N2737" s="45"/>
      <c r="O2737" s="38"/>
    </row>
    <row r="2738" spans="3:15" ht="17" x14ac:dyDescent="0.4">
      <c r="C2738" s="28"/>
      <c r="D2738" s="22"/>
      <c r="K2738" s="26"/>
      <c r="L2738" s="37"/>
      <c r="M2738" s="38"/>
      <c r="N2738" s="45"/>
      <c r="O2738" s="38"/>
    </row>
    <row r="2739" spans="3:15" ht="17" x14ac:dyDescent="0.4">
      <c r="C2739" s="28"/>
      <c r="D2739" s="22"/>
      <c r="K2739" s="26"/>
      <c r="L2739" s="37"/>
      <c r="M2739" s="38"/>
      <c r="N2739" s="45"/>
      <c r="O2739" s="38"/>
    </row>
    <row r="2740" spans="3:15" ht="17" x14ac:dyDescent="0.4">
      <c r="C2740" s="28"/>
      <c r="D2740" s="22"/>
      <c r="K2740" s="26"/>
      <c r="L2740" s="37"/>
      <c r="M2740" s="38"/>
      <c r="N2740" s="45"/>
      <c r="O2740" s="38"/>
    </row>
    <row r="2741" spans="3:15" ht="17" x14ac:dyDescent="0.4">
      <c r="C2741" s="28"/>
      <c r="D2741" s="22"/>
      <c r="K2741" s="26"/>
      <c r="L2741" s="37"/>
      <c r="M2741" s="38"/>
      <c r="N2741" s="45"/>
      <c r="O2741" s="38"/>
    </row>
    <row r="2742" spans="3:15" ht="17" x14ac:dyDescent="0.4">
      <c r="C2742" s="28"/>
      <c r="D2742" s="22"/>
      <c r="K2742" s="26"/>
      <c r="L2742" s="37"/>
      <c r="M2742" s="38"/>
      <c r="N2742" s="45"/>
      <c r="O2742" s="38"/>
    </row>
    <row r="2743" spans="3:15" ht="17" x14ac:dyDescent="0.4">
      <c r="C2743" s="28"/>
      <c r="D2743" s="22"/>
      <c r="K2743" s="26"/>
      <c r="L2743" s="37"/>
      <c r="M2743" s="38"/>
      <c r="N2743" s="45"/>
      <c r="O2743" s="38"/>
    </row>
    <row r="2744" spans="3:15" ht="17" x14ac:dyDescent="0.4">
      <c r="C2744" s="28"/>
      <c r="D2744" s="22"/>
      <c r="K2744" s="26"/>
      <c r="L2744" s="37"/>
      <c r="M2744" s="38"/>
      <c r="N2744" s="45"/>
      <c r="O2744" s="38"/>
    </row>
    <row r="2745" spans="3:15" ht="17" x14ac:dyDescent="0.4">
      <c r="C2745" s="28"/>
      <c r="D2745" s="22"/>
      <c r="K2745" s="26"/>
      <c r="L2745" s="37"/>
      <c r="M2745" s="38"/>
      <c r="N2745" s="45"/>
      <c r="O2745" s="38"/>
    </row>
    <row r="2746" spans="3:15" ht="17" x14ac:dyDescent="0.4">
      <c r="C2746" s="28"/>
      <c r="D2746" s="22"/>
      <c r="K2746" s="26"/>
      <c r="L2746" s="37"/>
      <c r="M2746" s="38"/>
      <c r="N2746" s="45"/>
      <c r="O2746" s="38"/>
    </row>
    <row r="2747" spans="3:15" ht="17" x14ac:dyDescent="0.4">
      <c r="C2747" s="28"/>
      <c r="D2747" s="22"/>
      <c r="K2747" s="26"/>
      <c r="L2747" s="37"/>
      <c r="M2747" s="38"/>
      <c r="N2747" s="45"/>
      <c r="O2747" s="38"/>
    </row>
    <row r="2748" spans="3:15" ht="17" x14ac:dyDescent="0.4">
      <c r="C2748" s="28"/>
      <c r="D2748" s="22"/>
      <c r="K2748" s="26"/>
      <c r="L2748" s="37"/>
      <c r="M2748" s="38"/>
      <c r="N2748" s="45"/>
      <c r="O2748" s="38"/>
    </row>
    <row r="2749" spans="3:15" ht="17" x14ac:dyDescent="0.4">
      <c r="C2749" s="28"/>
      <c r="D2749" s="22"/>
      <c r="K2749" s="26"/>
      <c r="L2749" s="37"/>
      <c r="M2749" s="38"/>
      <c r="N2749" s="45"/>
      <c r="O2749" s="38"/>
    </row>
    <row r="2750" spans="3:15" ht="17" x14ac:dyDescent="0.4">
      <c r="C2750" s="28"/>
      <c r="D2750" s="22"/>
      <c r="K2750" s="26"/>
      <c r="L2750" s="37"/>
      <c r="M2750" s="38"/>
      <c r="N2750" s="45"/>
      <c r="O2750" s="38"/>
    </row>
    <row r="2751" spans="3:15" ht="17" x14ac:dyDescent="0.4">
      <c r="C2751" s="28"/>
      <c r="D2751" s="22"/>
      <c r="K2751" s="26"/>
      <c r="L2751" s="37"/>
      <c r="M2751" s="38"/>
      <c r="N2751" s="45"/>
      <c r="O2751" s="38"/>
    </row>
    <row r="2752" spans="3:15" ht="17" x14ac:dyDescent="0.4">
      <c r="C2752" s="28"/>
      <c r="D2752" s="22"/>
      <c r="K2752" s="26"/>
      <c r="L2752" s="37"/>
      <c r="M2752" s="38"/>
      <c r="N2752" s="45"/>
      <c r="O2752" s="38"/>
    </row>
    <row r="2753" spans="3:15" ht="17" x14ac:dyDescent="0.4">
      <c r="C2753" s="28"/>
      <c r="D2753" s="22"/>
      <c r="K2753" s="26"/>
      <c r="L2753" s="37"/>
      <c r="M2753" s="38"/>
      <c r="N2753" s="45"/>
      <c r="O2753" s="38"/>
    </row>
    <row r="2754" spans="3:15" ht="17" x14ac:dyDescent="0.4">
      <c r="C2754" s="28"/>
      <c r="D2754" s="22"/>
      <c r="K2754" s="26"/>
      <c r="L2754" s="37"/>
      <c r="M2754" s="38"/>
      <c r="N2754" s="45"/>
      <c r="O2754" s="38"/>
    </row>
    <row r="2755" spans="3:15" ht="17" x14ac:dyDescent="0.4">
      <c r="C2755" s="28"/>
      <c r="D2755" s="22"/>
      <c r="K2755" s="26"/>
      <c r="L2755" s="37"/>
      <c r="M2755" s="38"/>
      <c r="N2755" s="45"/>
      <c r="O2755" s="38"/>
    </row>
    <row r="2756" spans="3:15" ht="17" x14ac:dyDescent="0.4">
      <c r="C2756" s="28"/>
      <c r="D2756" s="22"/>
      <c r="K2756" s="26"/>
      <c r="L2756" s="37"/>
      <c r="M2756" s="38"/>
      <c r="N2756" s="45"/>
      <c r="O2756" s="38"/>
    </row>
    <row r="2757" spans="3:15" ht="17" x14ac:dyDescent="0.4">
      <c r="C2757" s="28"/>
      <c r="D2757" s="22"/>
      <c r="K2757" s="26"/>
      <c r="L2757" s="37"/>
      <c r="M2757" s="38"/>
      <c r="N2757" s="45"/>
      <c r="O2757" s="38"/>
    </row>
    <row r="2758" spans="3:15" ht="17" x14ac:dyDescent="0.4">
      <c r="C2758" s="28"/>
      <c r="D2758" s="22"/>
      <c r="K2758" s="26"/>
      <c r="L2758" s="37"/>
      <c r="M2758" s="38"/>
      <c r="N2758" s="45"/>
      <c r="O2758" s="38"/>
    </row>
    <row r="2759" spans="3:15" ht="17" x14ac:dyDescent="0.4">
      <c r="C2759" s="28"/>
      <c r="D2759" s="22"/>
      <c r="K2759" s="26"/>
      <c r="L2759" s="37"/>
      <c r="M2759" s="38"/>
      <c r="N2759" s="45"/>
      <c r="O2759" s="38"/>
    </row>
    <row r="2760" spans="3:15" ht="17" x14ac:dyDescent="0.4">
      <c r="C2760" s="28"/>
      <c r="D2760" s="22"/>
      <c r="K2760" s="26"/>
      <c r="L2760" s="37"/>
      <c r="M2760" s="38"/>
      <c r="N2760" s="45"/>
      <c r="O2760" s="38"/>
    </row>
    <row r="2761" spans="3:15" ht="17" x14ac:dyDescent="0.4">
      <c r="C2761" s="28"/>
      <c r="D2761" s="22"/>
      <c r="K2761" s="26"/>
      <c r="L2761" s="37"/>
      <c r="M2761" s="38"/>
      <c r="N2761" s="45"/>
      <c r="O2761" s="38"/>
    </row>
    <row r="2762" spans="3:15" ht="17" x14ac:dyDescent="0.4">
      <c r="C2762" s="28"/>
      <c r="D2762" s="22"/>
      <c r="K2762" s="26"/>
      <c r="L2762" s="37"/>
      <c r="M2762" s="38"/>
      <c r="N2762" s="45"/>
      <c r="O2762" s="38"/>
    </row>
    <row r="2763" spans="3:15" ht="17" x14ac:dyDescent="0.4">
      <c r="C2763" s="28"/>
      <c r="D2763" s="22"/>
      <c r="K2763" s="26"/>
      <c r="L2763" s="37"/>
      <c r="M2763" s="38"/>
      <c r="N2763" s="45"/>
      <c r="O2763" s="38"/>
    </row>
    <row r="2764" spans="3:15" ht="17" x14ac:dyDescent="0.4">
      <c r="C2764" s="28"/>
      <c r="D2764" s="22"/>
      <c r="K2764" s="26"/>
      <c r="L2764" s="37"/>
      <c r="M2764" s="38"/>
      <c r="N2764" s="45"/>
      <c r="O2764" s="38"/>
    </row>
    <row r="2765" spans="3:15" ht="17" x14ac:dyDescent="0.4">
      <c r="C2765" s="28"/>
      <c r="D2765" s="22"/>
      <c r="K2765" s="26"/>
      <c r="L2765" s="37"/>
      <c r="M2765" s="38"/>
      <c r="N2765" s="45"/>
      <c r="O2765" s="38"/>
    </row>
    <row r="2766" spans="3:15" ht="17" x14ac:dyDescent="0.4">
      <c r="C2766" s="28"/>
      <c r="D2766" s="22"/>
      <c r="K2766" s="26"/>
      <c r="L2766" s="37"/>
      <c r="M2766" s="38"/>
      <c r="N2766" s="45"/>
      <c r="O2766" s="38"/>
    </row>
    <row r="2767" spans="3:15" ht="17" x14ac:dyDescent="0.4">
      <c r="C2767" s="28"/>
      <c r="D2767" s="22"/>
      <c r="K2767" s="26"/>
      <c r="L2767" s="37"/>
      <c r="M2767" s="38"/>
      <c r="N2767" s="45"/>
      <c r="O2767" s="38"/>
    </row>
    <row r="2768" spans="3:15" ht="17" x14ac:dyDescent="0.4">
      <c r="C2768" s="28"/>
      <c r="D2768" s="22"/>
      <c r="K2768" s="26"/>
      <c r="L2768" s="37"/>
      <c r="M2768" s="38"/>
      <c r="N2768" s="45"/>
      <c r="O2768" s="38"/>
    </row>
    <row r="2769" spans="3:15" ht="17" x14ac:dyDescent="0.4">
      <c r="C2769" s="28"/>
      <c r="D2769" s="22"/>
      <c r="K2769" s="26"/>
      <c r="L2769" s="37"/>
      <c r="M2769" s="38"/>
      <c r="N2769" s="45"/>
      <c r="O2769" s="38"/>
    </row>
    <row r="2770" spans="3:15" ht="17" x14ac:dyDescent="0.4">
      <c r="C2770" s="28"/>
      <c r="D2770" s="22"/>
      <c r="K2770" s="26"/>
      <c r="L2770" s="37"/>
      <c r="M2770" s="38"/>
      <c r="N2770" s="45"/>
      <c r="O2770" s="38"/>
    </row>
    <row r="2771" spans="3:15" ht="17" x14ac:dyDescent="0.4">
      <c r="C2771" s="28"/>
      <c r="D2771" s="22"/>
      <c r="K2771" s="26"/>
      <c r="L2771" s="37"/>
      <c r="M2771" s="38"/>
      <c r="N2771" s="45"/>
      <c r="O2771" s="38"/>
    </row>
    <row r="2772" spans="3:15" ht="17" x14ac:dyDescent="0.4">
      <c r="C2772" s="28"/>
      <c r="D2772" s="22"/>
      <c r="K2772" s="26"/>
      <c r="L2772" s="37"/>
      <c r="M2772" s="38"/>
      <c r="N2772" s="45"/>
      <c r="O2772" s="38"/>
    </row>
    <row r="2773" spans="3:15" ht="17" x14ac:dyDescent="0.4">
      <c r="C2773" s="28"/>
      <c r="D2773" s="22"/>
      <c r="K2773" s="26"/>
      <c r="L2773" s="37"/>
      <c r="M2773" s="38"/>
      <c r="N2773" s="45"/>
      <c r="O2773" s="38"/>
    </row>
    <row r="2774" spans="3:15" ht="17" x14ac:dyDescent="0.4">
      <c r="C2774" s="28"/>
      <c r="D2774" s="22"/>
      <c r="K2774" s="26"/>
      <c r="L2774" s="37"/>
      <c r="M2774" s="38"/>
      <c r="N2774" s="45"/>
      <c r="O2774" s="38"/>
    </row>
    <row r="2775" spans="3:15" ht="17" x14ac:dyDescent="0.4">
      <c r="C2775" s="28"/>
      <c r="D2775" s="22"/>
      <c r="K2775" s="26"/>
      <c r="L2775" s="37"/>
      <c r="M2775" s="38"/>
      <c r="N2775" s="45"/>
      <c r="O2775" s="38"/>
    </row>
    <row r="2776" spans="3:15" ht="17" x14ac:dyDescent="0.4">
      <c r="C2776" s="28"/>
      <c r="D2776" s="22"/>
      <c r="K2776" s="26"/>
      <c r="L2776" s="37"/>
      <c r="M2776" s="38"/>
      <c r="N2776" s="45"/>
      <c r="O2776" s="38"/>
    </row>
    <row r="2777" spans="3:15" ht="17" x14ac:dyDescent="0.4">
      <c r="C2777" s="28"/>
      <c r="D2777" s="22"/>
      <c r="K2777" s="26"/>
      <c r="L2777" s="37"/>
      <c r="M2777" s="38"/>
      <c r="N2777" s="45"/>
      <c r="O2777" s="38"/>
    </row>
    <row r="2778" spans="3:15" ht="17" x14ac:dyDescent="0.4">
      <c r="C2778" s="28"/>
      <c r="D2778" s="22"/>
      <c r="K2778" s="26"/>
      <c r="L2778" s="37"/>
      <c r="M2778" s="38"/>
      <c r="N2778" s="45"/>
      <c r="O2778" s="38"/>
    </row>
    <row r="2779" spans="3:15" ht="17" x14ac:dyDescent="0.4">
      <c r="C2779" s="28"/>
      <c r="D2779" s="22"/>
      <c r="K2779" s="26"/>
      <c r="L2779" s="37"/>
      <c r="M2779" s="38"/>
      <c r="N2779" s="45"/>
      <c r="O2779" s="38"/>
    </row>
    <row r="2780" spans="3:15" ht="17" x14ac:dyDescent="0.4">
      <c r="C2780" s="28"/>
      <c r="D2780" s="22"/>
      <c r="K2780" s="26"/>
      <c r="L2780" s="37"/>
      <c r="M2780" s="38"/>
      <c r="N2780" s="45"/>
      <c r="O2780" s="38"/>
    </row>
    <row r="2781" spans="3:15" ht="17" x14ac:dyDescent="0.4">
      <c r="C2781" s="28"/>
      <c r="D2781" s="22"/>
      <c r="K2781" s="26"/>
      <c r="L2781" s="37"/>
      <c r="M2781" s="38"/>
      <c r="N2781" s="45"/>
      <c r="O2781" s="38"/>
    </row>
    <row r="2782" spans="3:15" ht="17" x14ac:dyDescent="0.4">
      <c r="C2782" s="28"/>
      <c r="D2782" s="22"/>
      <c r="K2782" s="26"/>
      <c r="L2782" s="37"/>
      <c r="M2782" s="38"/>
      <c r="N2782" s="45"/>
      <c r="O2782" s="38"/>
    </row>
    <row r="2783" spans="3:15" ht="17" x14ac:dyDescent="0.4">
      <c r="C2783" s="28"/>
      <c r="D2783" s="22"/>
      <c r="K2783" s="26"/>
      <c r="L2783" s="37"/>
      <c r="M2783" s="38"/>
      <c r="N2783" s="45"/>
      <c r="O2783" s="38"/>
    </row>
    <row r="2784" spans="3:15" ht="17" x14ac:dyDescent="0.4">
      <c r="C2784" s="28"/>
      <c r="D2784" s="22"/>
      <c r="K2784" s="26"/>
      <c r="L2784" s="37"/>
      <c r="M2784" s="38"/>
      <c r="N2784" s="45"/>
      <c r="O2784" s="38"/>
    </row>
    <row r="2785" spans="3:15" ht="17" x14ac:dyDescent="0.4">
      <c r="C2785" s="28"/>
      <c r="D2785" s="22"/>
      <c r="K2785" s="26"/>
      <c r="L2785" s="37"/>
      <c r="M2785" s="38"/>
      <c r="N2785" s="45"/>
      <c r="O2785" s="38"/>
    </row>
    <row r="2786" spans="3:15" ht="17" x14ac:dyDescent="0.4">
      <c r="C2786" s="28"/>
      <c r="D2786" s="22"/>
      <c r="K2786" s="26"/>
      <c r="L2786" s="37"/>
      <c r="M2786" s="38"/>
      <c r="N2786" s="45"/>
      <c r="O2786" s="38"/>
    </row>
    <row r="2787" spans="3:15" ht="17" x14ac:dyDescent="0.4">
      <c r="C2787" s="28"/>
      <c r="D2787" s="22"/>
      <c r="K2787" s="26"/>
      <c r="L2787" s="37"/>
      <c r="M2787" s="38"/>
      <c r="N2787" s="45"/>
      <c r="O2787" s="38"/>
    </row>
    <row r="2788" spans="3:15" ht="17" x14ac:dyDescent="0.4">
      <c r="C2788" s="28"/>
      <c r="D2788" s="22"/>
      <c r="K2788" s="26"/>
      <c r="L2788" s="37"/>
      <c r="M2788" s="38"/>
      <c r="N2788" s="45"/>
      <c r="O2788" s="38"/>
    </row>
    <row r="2789" spans="3:15" ht="17" x14ac:dyDescent="0.4">
      <c r="C2789" s="28"/>
      <c r="D2789" s="22"/>
      <c r="K2789" s="26"/>
      <c r="L2789" s="37"/>
      <c r="M2789" s="38"/>
      <c r="N2789" s="45"/>
      <c r="O2789" s="38"/>
    </row>
    <row r="2790" spans="3:15" ht="17" x14ac:dyDescent="0.4">
      <c r="C2790" s="28"/>
      <c r="D2790" s="22"/>
      <c r="K2790" s="26"/>
      <c r="L2790" s="37"/>
      <c r="M2790" s="38"/>
      <c r="N2790" s="45"/>
      <c r="O2790" s="38"/>
    </row>
    <row r="2791" spans="3:15" ht="17" x14ac:dyDescent="0.4">
      <c r="C2791" s="28"/>
      <c r="D2791" s="22"/>
      <c r="K2791" s="26"/>
      <c r="L2791" s="37"/>
      <c r="M2791" s="38"/>
      <c r="N2791" s="45"/>
      <c r="O2791" s="38"/>
    </row>
    <row r="2792" spans="3:15" ht="17" x14ac:dyDescent="0.4">
      <c r="C2792" s="28"/>
      <c r="D2792" s="22"/>
      <c r="K2792" s="26"/>
      <c r="L2792" s="37"/>
      <c r="M2792" s="38"/>
      <c r="N2792" s="45"/>
      <c r="O2792" s="38"/>
    </row>
    <row r="2793" spans="3:15" ht="17" x14ac:dyDescent="0.4">
      <c r="C2793" s="28"/>
      <c r="D2793" s="22"/>
      <c r="K2793" s="26"/>
      <c r="L2793" s="37"/>
      <c r="M2793" s="38"/>
      <c r="N2793" s="45"/>
      <c r="O2793" s="38"/>
    </row>
    <row r="2794" spans="3:15" ht="17" x14ac:dyDescent="0.4">
      <c r="C2794" s="28"/>
      <c r="D2794" s="22"/>
      <c r="K2794" s="26"/>
      <c r="L2794" s="37"/>
      <c r="M2794" s="38"/>
      <c r="N2794" s="45"/>
      <c r="O2794" s="38"/>
    </row>
    <row r="2795" spans="3:15" ht="17" x14ac:dyDescent="0.4">
      <c r="C2795" s="28"/>
      <c r="D2795" s="22"/>
      <c r="K2795" s="26"/>
      <c r="L2795" s="37"/>
      <c r="M2795" s="38"/>
      <c r="N2795" s="45"/>
      <c r="O2795" s="38"/>
    </row>
    <row r="2796" spans="3:15" ht="17" x14ac:dyDescent="0.4">
      <c r="C2796" s="28"/>
      <c r="D2796" s="22"/>
      <c r="K2796" s="26"/>
      <c r="L2796" s="37"/>
      <c r="M2796" s="38"/>
      <c r="N2796" s="45"/>
      <c r="O2796" s="38"/>
    </row>
    <row r="2797" spans="3:15" ht="17" x14ac:dyDescent="0.4">
      <c r="C2797" s="28"/>
      <c r="D2797" s="22"/>
      <c r="K2797" s="26"/>
      <c r="L2797" s="37"/>
      <c r="M2797" s="38"/>
      <c r="N2797" s="45"/>
      <c r="O2797" s="38"/>
    </row>
    <row r="2798" spans="3:15" ht="17" x14ac:dyDescent="0.4">
      <c r="C2798" s="28"/>
      <c r="D2798" s="22"/>
      <c r="K2798" s="26"/>
      <c r="L2798" s="37"/>
      <c r="M2798" s="38"/>
      <c r="N2798" s="45"/>
      <c r="O2798" s="38"/>
    </row>
    <row r="2799" spans="3:15" ht="17" x14ac:dyDescent="0.4">
      <c r="C2799" s="28"/>
      <c r="D2799" s="22"/>
      <c r="K2799" s="26"/>
      <c r="L2799" s="37"/>
      <c r="M2799" s="38"/>
      <c r="N2799" s="45"/>
      <c r="O2799" s="38"/>
    </row>
    <row r="2800" spans="3:15" ht="17" x14ac:dyDescent="0.4">
      <c r="C2800" s="28"/>
      <c r="D2800" s="22"/>
      <c r="K2800" s="26"/>
      <c r="L2800" s="37"/>
      <c r="M2800" s="38"/>
      <c r="N2800" s="45"/>
      <c r="O2800" s="38"/>
    </row>
    <row r="2801" spans="3:15" ht="17" x14ac:dyDescent="0.4">
      <c r="C2801" s="28"/>
      <c r="D2801" s="22"/>
      <c r="K2801" s="26"/>
      <c r="L2801" s="37"/>
      <c r="M2801" s="38"/>
      <c r="N2801" s="45"/>
      <c r="O2801" s="38"/>
    </row>
    <row r="2802" spans="3:15" ht="17" x14ac:dyDescent="0.4">
      <c r="C2802" s="28"/>
      <c r="D2802" s="22"/>
      <c r="K2802" s="26"/>
      <c r="L2802" s="37"/>
      <c r="M2802" s="38"/>
      <c r="N2802" s="45"/>
      <c r="O2802" s="38"/>
    </row>
    <row r="2803" spans="3:15" ht="17" x14ac:dyDescent="0.4">
      <c r="C2803" s="28"/>
      <c r="D2803" s="22"/>
      <c r="K2803" s="26"/>
      <c r="L2803" s="37"/>
      <c r="M2803" s="38"/>
      <c r="N2803" s="45"/>
      <c r="O2803" s="38"/>
    </row>
    <row r="2804" spans="3:15" ht="17" x14ac:dyDescent="0.4">
      <c r="C2804" s="28"/>
      <c r="D2804" s="22"/>
      <c r="K2804" s="26"/>
      <c r="L2804" s="37"/>
      <c r="M2804" s="38"/>
      <c r="N2804" s="45"/>
      <c r="O2804" s="38"/>
    </row>
    <row r="2805" spans="3:15" ht="17" x14ac:dyDescent="0.4">
      <c r="C2805" s="28"/>
      <c r="D2805" s="22"/>
      <c r="K2805" s="26"/>
      <c r="L2805" s="37"/>
      <c r="M2805" s="38"/>
      <c r="N2805" s="45"/>
      <c r="O2805" s="38"/>
    </row>
    <row r="2806" spans="3:15" ht="17" x14ac:dyDescent="0.4">
      <c r="C2806" s="28"/>
      <c r="D2806" s="22"/>
      <c r="K2806" s="26"/>
      <c r="L2806" s="37"/>
      <c r="M2806" s="38"/>
      <c r="N2806" s="45"/>
      <c r="O2806" s="38"/>
    </row>
    <row r="2807" spans="3:15" ht="17" x14ac:dyDescent="0.4">
      <c r="C2807" s="28"/>
      <c r="D2807" s="22"/>
      <c r="K2807" s="26"/>
      <c r="L2807" s="37"/>
      <c r="M2807" s="38"/>
      <c r="N2807" s="45"/>
      <c r="O2807" s="38"/>
    </row>
    <row r="2808" spans="3:15" ht="17" x14ac:dyDescent="0.4">
      <c r="C2808" s="28"/>
      <c r="D2808" s="22"/>
      <c r="K2808" s="26"/>
      <c r="L2808" s="37"/>
      <c r="M2808" s="38"/>
      <c r="N2808" s="45"/>
      <c r="O2808" s="38"/>
    </row>
    <row r="2809" spans="3:15" ht="17" x14ac:dyDescent="0.4">
      <c r="C2809" s="28"/>
      <c r="D2809" s="22"/>
      <c r="K2809" s="26"/>
      <c r="L2809" s="37"/>
      <c r="M2809" s="38"/>
      <c r="N2809" s="45"/>
      <c r="O2809" s="38"/>
    </row>
    <row r="2810" spans="3:15" ht="17" x14ac:dyDescent="0.4">
      <c r="C2810" s="28"/>
      <c r="D2810" s="22"/>
      <c r="K2810" s="26"/>
      <c r="L2810" s="37"/>
      <c r="M2810" s="38"/>
      <c r="N2810" s="45"/>
      <c r="O2810" s="38"/>
    </row>
    <row r="2811" spans="3:15" ht="17" x14ac:dyDescent="0.4">
      <c r="C2811" s="28"/>
      <c r="D2811" s="22"/>
      <c r="K2811" s="26"/>
      <c r="L2811" s="37"/>
      <c r="M2811" s="38"/>
      <c r="N2811" s="45"/>
      <c r="O2811" s="38"/>
    </row>
    <row r="2812" spans="3:15" ht="17" x14ac:dyDescent="0.4">
      <c r="C2812" s="28"/>
      <c r="D2812" s="22"/>
      <c r="K2812" s="26"/>
      <c r="L2812" s="37"/>
      <c r="M2812" s="38"/>
      <c r="N2812" s="45"/>
      <c r="O2812" s="38"/>
    </row>
    <row r="2813" spans="3:15" ht="17" x14ac:dyDescent="0.4">
      <c r="C2813" s="28"/>
      <c r="D2813" s="22"/>
      <c r="K2813" s="26"/>
      <c r="L2813" s="37"/>
      <c r="M2813" s="38"/>
      <c r="N2813" s="45"/>
      <c r="O2813" s="38"/>
    </row>
    <row r="2814" spans="3:15" ht="17" x14ac:dyDescent="0.4">
      <c r="C2814" s="28"/>
      <c r="D2814" s="22"/>
      <c r="K2814" s="26"/>
      <c r="L2814" s="37"/>
      <c r="M2814" s="38"/>
      <c r="N2814" s="45"/>
      <c r="O2814" s="38"/>
    </row>
    <row r="2815" spans="3:15" ht="17" x14ac:dyDescent="0.4">
      <c r="C2815" s="28"/>
      <c r="D2815" s="22"/>
      <c r="K2815" s="26"/>
      <c r="L2815" s="37"/>
      <c r="M2815" s="38"/>
      <c r="N2815" s="45"/>
      <c r="O2815" s="38"/>
    </row>
    <row r="2816" spans="3:15" ht="17" x14ac:dyDescent="0.4">
      <c r="C2816" s="28"/>
      <c r="D2816" s="22"/>
      <c r="K2816" s="26"/>
      <c r="L2816" s="37"/>
      <c r="M2816" s="38"/>
      <c r="N2816" s="45"/>
      <c r="O2816" s="38"/>
    </row>
    <row r="2817" spans="3:15" ht="17" x14ac:dyDescent="0.4">
      <c r="C2817" s="28"/>
      <c r="D2817" s="22"/>
      <c r="K2817" s="26"/>
      <c r="L2817" s="37"/>
      <c r="M2817" s="38"/>
      <c r="N2817" s="45"/>
      <c r="O2817" s="38"/>
    </row>
    <row r="2818" spans="3:15" ht="17" x14ac:dyDescent="0.4">
      <c r="C2818" s="28"/>
      <c r="D2818" s="22"/>
      <c r="K2818" s="26"/>
      <c r="L2818" s="37"/>
      <c r="M2818" s="38"/>
      <c r="N2818" s="45"/>
      <c r="O2818" s="38"/>
    </row>
    <row r="2819" spans="3:15" ht="17" x14ac:dyDescent="0.4">
      <c r="C2819" s="28"/>
      <c r="D2819" s="22"/>
      <c r="K2819" s="26"/>
      <c r="L2819" s="37"/>
      <c r="M2819" s="38"/>
      <c r="N2819" s="45"/>
      <c r="O2819" s="38"/>
    </row>
    <row r="2820" spans="3:15" ht="17" x14ac:dyDescent="0.4">
      <c r="C2820" s="28"/>
      <c r="D2820" s="22"/>
      <c r="K2820" s="26"/>
      <c r="L2820" s="37"/>
      <c r="M2820" s="38"/>
      <c r="N2820" s="45"/>
      <c r="O2820" s="38"/>
    </row>
    <row r="2821" spans="3:15" ht="17" x14ac:dyDescent="0.4">
      <c r="C2821" s="28"/>
      <c r="D2821" s="22"/>
      <c r="K2821" s="26"/>
      <c r="L2821" s="37"/>
      <c r="M2821" s="38"/>
      <c r="N2821" s="45"/>
      <c r="O2821" s="38"/>
    </row>
    <row r="2822" spans="3:15" ht="17" x14ac:dyDescent="0.4">
      <c r="C2822" s="28"/>
      <c r="D2822" s="22"/>
      <c r="K2822" s="26"/>
      <c r="L2822" s="37"/>
      <c r="M2822" s="38"/>
      <c r="N2822" s="45"/>
      <c r="O2822" s="38"/>
    </row>
    <row r="2823" spans="3:15" ht="17" x14ac:dyDescent="0.4">
      <c r="C2823" s="28"/>
      <c r="D2823" s="22"/>
      <c r="K2823" s="26"/>
      <c r="L2823" s="37"/>
      <c r="M2823" s="38"/>
      <c r="N2823" s="45"/>
      <c r="O2823" s="38"/>
    </row>
    <row r="2824" spans="3:15" ht="17" x14ac:dyDescent="0.4">
      <c r="C2824" s="28"/>
      <c r="D2824" s="22"/>
      <c r="K2824" s="26"/>
      <c r="L2824" s="37"/>
      <c r="M2824" s="38"/>
      <c r="N2824" s="45"/>
      <c r="O2824" s="38"/>
    </row>
    <row r="2825" spans="3:15" ht="17" x14ac:dyDescent="0.4">
      <c r="C2825" s="28"/>
      <c r="D2825" s="22"/>
      <c r="K2825" s="26"/>
      <c r="L2825" s="37"/>
      <c r="M2825" s="38"/>
      <c r="N2825" s="45"/>
      <c r="O2825" s="38"/>
    </row>
    <row r="2826" spans="3:15" ht="17" x14ac:dyDescent="0.4">
      <c r="C2826" s="28"/>
      <c r="D2826" s="22"/>
      <c r="K2826" s="26"/>
      <c r="L2826" s="37"/>
      <c r="M2826" s="38"/>
      <c r="N2826" s="45"/>
      <c r="O2826" s="38"/>
    </row>
    <row r="2827" spans="3:15" ht="17" x14ac:dyDescent="0.4">
      <c r="C2827" s="28"/>
      <c r="D2827" s="22"/>
      <c r="K2827" s="26"/>
      <c r="L2827" s="37"/>
      <c r="M2827" s="38"/>
      <c r="N2827" s="45"/>
      <c r="O2827" s="38"/>
    </row>
    <row r="2828" spans="3:15" ht="17" x14ac:dyDescent="0.4">
      <c r="C2828" s="28"/>
      <c r="D2828" s="22"/>
      <c r="K2828" s="26"/>
      <c r="L2828" s="37"/>
      <c r="M2828" s="38"/>
      <c r="N2828" s="45"/>
      <c r="O2828" s="38"/>
    </row>
    <row r="2829" spans="3:15" ht="17" x14ac:dyDescent="0.4">
      <c r="C2829" s="28"/>
      <c r="D2829" s="22"/>
      <c r="K2829" s="26"/>
      <c r="L2829" s="37"/>
      <c r="M2829" s="38"/>
      <c r="N2829" s="45"/>
      <c r="O2829" s="38"/>
    </row>
    <row r="2830" spans="3:15" ht="17" x14ac:dyDescent="0.4">
      <c r="C2830" s="28"/>
      <c r="D2830" s="22"/>
      <c r="K2830" s="26"/>
      <c r="L2830" s="37"/>
      <c r="M2830" s="38"/>
      <c r="N2830" s="45"/>
      <c r="O2830" s="38"/>
    </row>
    <row r="2831" spans="3:15" ht="17" x14ac:dyDescent="0.4">
      <c r="C2831" s="28"/>
      <c r="D2831" s="22"/>
      <c r="K2831" s="26"/>
      <c r="L2831" s="37"/>
      <c r="M2831" s="38"/>
      <c r="N2831" s="45"/>
      <c r="O2831" s="38"/>
    </row>
    <row r="2832" spans="3:15" ht="17" x14ac:dyDescent="0.4">
      <c r="C2832" s="28"/>
      <c r="D2832" s="22"/>
      <c r="K2832" s="26"/>
      <c r="L2832" s="37"/>
      <c r="M2832" s="38"/>
      <c r="N2832" s="45"/>
      <c r="O2832" s="38"/>
    </row>
    <row r="2833" spans="3:15" ht="17" x14ac:dyDescent="0.4">
      <c r="C2833" s="28"/>
      <c r="D2833" s="22"/>
      <c r="K2833" s="26"/>
      <c r="L2833" s="37"/>
      <c r="M2833" s="38"/>
      <c r="N2833" s="45"/>
      <c r="O2833" s="38"/>
    </row>
    <row r="2834" spans="3:15" ht="17" x14ac:dyDescent="0.4">
      <c r="C2834" s="28"/>
      <c r="D2834" s="22"/>
      <c r="K2834" s="26"/>
      <c r="L2834" s="37"/>
      <c r="M2834" s="38"/>
      <c r="N2834" s="45"/>
      <c r="O2834" s="38"/>
    </row>
    <row r="2835" spans="3:15" ht="17" x14ac:dyDescent="0.4">
      <c r="C2835" s="28"/>
      <c r="D2835" s="22"/>
      <c r="K2835" s="26"/>
      <c r="L2835" s="37"/>
      <c r="M2835" s="38"/>
      <c r="N2835" s="45"/>
      <c r="O2835" s="38"/>
    </row>
    <row r="2836" spans="3:15" ht="17" x14ac:dyDescent="0.4">
      <c r="C2836" s="28"/>
      <c r="D2836" s="22"/>
      <c r="K2836" s="26"/>
      <c r="L2836" s="37"/>
      <c r="M2836" s="38"/>
      <c r="N2836" s="45"/>
      <c r="O2836" s="38"/>
    </row>
    <row r="2837" spans="3:15" ht="17" x14ac:dyDescent="0.4">
      <c r="C2837" s="28"/>
      <c r="D2837" s="22"/>
      <c r="K2837" s="26"/>
      <c r="L2837" s="37"/>
      <c r="M2837" s="38"/>
      <c r="N2837" s="45"/>
      <c r="O2837" s="38"/>
    </row>
    <row r="2838" spans="3:15" ht="17" x14ac:dyDescent="0.4">
      <c r="C2838" s="28"/>
      <c r="D2838" s="22"/>
      <c r="K2838" s="26"/>
      <c r="L2838" s="37"/>
      <c r="M2838" s="38"/>
      <c r="N2838" s="45"/>
      <c r="O2838" s="38"/>
    </row>
    <row r="2839" spans="3:15" ht="17" x14ac:dyDescent="0.4">
      <c r="C2839" s="28"/>
      <c r="D2839" s="22"/>
      <c r="K2839" s="26"/>
      <c r="L2839" s="37"/>
      <c r="M2839" s="38"/>
      <c r="N2839" s="45"/>
      <c r="O2839" s="38"/>
    </row>
    <row r="2840" spans="3:15" ht="17" x14ac:dyDescent="0.4">
      <c r="C2840" s="28"/>
      <c r="D2840" s="22"/>
      <c r="K2840" s="26"/>
      <c r="L2840" s="37"/>
      <c r="M2840" s="38"/>
      <c r="N2840" s="45"/>
      <c r="O2840" s="38"/>
    </row>
    <row r="2841" spans="3:15" ht="17" x14ac:dyDescent="0.4">
      <c r="C2841" s="28"/>
      <c r="D2841" s="22"/>
      <c r="K2841" s="26"/>
      <c r="L2841" s="37"/>
      <c r="M2841" s="38"/>
      <c r="N2841" s="45"/>
      <c r="O2841" s="38"/>
    </row>
    <row r="2842" spans="3:15" ht="17" x14ac:dyDescent="0.4">
      <c r="C2842" s="28"/>
      <c r="D2842" s="22"/>
      <c r="K2842" s="26"/>
      <c r="L2842" s="37"/>
      <c r="M2842" s="38"/>
      <c r="N2842" s="45"/>
      <c r="O2842" s="38"/>
    </row>
    <row r="2843" spans="3:15" ht="17" x14ac:dyDescent="0.4">
      <c r="C2843" s="28"/>
      <c r="D2843" s="22"/>
      <c r="K2843" s="26"/>
      <c r="L2843" s="37"/>
      <c r="M2843" s="38"/>
      <c r="N2843" s="45"/>
      <c r="O2843" s="38"/>
    </row>
    <row r="2844" spans="3:15" ht="17" x14ac:dyDescent="0.4">
      <c r="C2844" s="28"/>
      <c r="D2844" s="22"/>
      <c r="K2844" s="26"/>
      <c r="L2844" s="37"/>
      <c r="M2844" s="38"/>
      <c r="N2844" s="45"/>
      <c r="O2844" s="38"/>
    </row>
    <row r="2845" spans="3:15" ht="17" x14ac:dyDescent="0.4">
      <c r="C2845" s="28"/>
      <c r="D2845" s="22"/>
      <c r="K2845" s="26"/>
      <c r="L2845" s="37"/>
      <c r="M2845" s="38"/>
      <c r="N2845" s="45"/>
      <c r="O2845" s="38"/>
    </row>
    <row r="2846" spans="3:15" ht="17" x14ac:dyDescent="0.4">
      <c r="C2846" s="28"/>
      <c r="D2846" s="22"/>
      <c r="K2846" s="26"/>
      <c r="L2846" s="37"/>
      <c r="M2846" s="38"/>
      <c r="N2846" s="45"/>
      <c r="O2846" s="38"/>
    </row>
    <row r="2847" spans="3:15" ht="17" x14ac:dyDescent="0.4">
      <c r="C2847" s="28"/>
      <c r="D2847" s="22"/>
      <c r="K2847" s="26"/>
      <c r="L2847" s="37"/>
      <c r="M2847" s="38"/>
      <c r="N2847" s="45"/>
      <c r="O2847" s="38"/>
    </row>
    <row r="2848" spans="3:15" ht="17" x14ac:dyDescent="0.4">
      <c r="C2848" s="28"/>
      <c r="D2848" s="22"/>
      <c r="K2848" s="26"/>
      <c r="L2848" s="37"/>
      <c r="M2848" s="38"/>
      <c r="N2848" s="45"/>
      <c r="O2848" s="38"/>
    </row>
    <row r="2849" spans="3:15" ht="17" x14ac:dyDescent="0.4">
      <c r="C2849" s="28"/>
      <c r="D2849" s="22"/>
      <c r="K2849" s="26"/>
      <c r="L2849" s="37"/>
      <c r="M2849" s="38"/>
      <c r="N2849" s="45"/>
      <c r="O2849" s="38"/>
    </row>
    <row r="2850" spans="3:15" ht="17" x14ac:dyDescent="0.4">
      <c r="C2850" s="28"/>
      <c r="D2850" s="22"/>
      <c r="K2850" s="26"/>
      <c r="L2850" s="37"/>
      <c r="M2850" s="38"/>
      <c r="N2850" s="45"/>
      <c r="O2850" s="38"/>
    </row>
    <row r="2851" spans="3:15" ht="17" x14ac:dyDescent="0.4">
      <c r="C2851" s="28"/>
      <c r="D2851" s="22"/>
      <c r="K2851" s="26"/>
      <c r="L2851" s="37"/>
      <c r="M2851" s="38"/>
      <c r="N2851" s="45"/>
      <c r="O2851" s="38"/>
    </row>
    <row r="2852" spans="3:15" ht="17" x14ac:dyDescent="0.4">
      <c r="C2852" s="28"/>
      <c r="D2852" s="22"/>
      <c r="K2852" s="26"/>
      <c r="L2852" s="37"/>
      <c r="M2852" s="38"/>
      <c r="N2852" s="45"/>
      <c r="O2852" s="38"/>
    </row>
    <row r="2853" spans="3:15" ht="17" x14ac:dyDescent="0.4">
      <c r="C2853" s="28"/>
      <c r="D2853" s="22"/>
      <c r="K2853" s="26"/>
      <c r="L2853" s="37"/>
      <c r="M2853" s="38"/>
      <c r="N2853" s="45"/>
      <c r="O2853" s="38"/>
    </row>
    <row r="2854" spans="3:15" ht="17" x14ac:dyDescent="0.4">
      <c r="C2854" s="28"/>
      <c r="D2854" s="22"/>
      <c r="K2854" s="26"/>
      <c r="L2854" s="37"/>
      <c r="M2854" s="38"/>
      <c r="N2854" s="45"/>
      <c r="O2854" s="38"/>
    </row>
    <row r="2855" spans="3:15" ht="17" x14ac:dyDescent="0.4">
      <c r="C2855" s="28"/>
      <c r="D2855" s="22"/>
      <c r="K2855" s="26"/>
      <c r="L2855" s="37"/>
      <c r="M2855" s="38"/>
      <c r="N2855" s="45"/>
      <c r="O2855" s="38"/>
    </row>
    <row r="2856" spans="3:15" ht="17" x14ac:dyDescent="0.4">
      <c r="C2856" s="28"/>
      <c r="D2856" s="22"/>
      <c r="K2856" s="26"/>
      <c r="L2856" s="37"/>
      <c r="M2856" s="38"/>
      <c r="N2856" s="45"/>
      <c r="O2856" s="38"/>
    </row>
    <row r="2857" spans="3:15" ht="17" x14ac:dyDescent="0.4">
      <c r="C2857" s="28"/>
      <c r="D2857" s="22"/>
      <c r="K2857" s="26"/>
      <c r="L2857" s="37"/>
      <c r="M2857" s="38"/>
      <c r="N2857" s="45"/>
      <c r="O2857" s="38"/>
    </row>
    <row r="2858" spans="3:15" ht="17" x14ac:dyDescent="0.4">
      <c r="C2858" s="28"/>
      <c r="D2858" s="22"/>
      <c r="K2858" s="26"/>
      <c r="L2858" s="37"/>
      <c r="M2858" s="38"/>
      <c r="N2858" s="45"/>
      <c r="O2858" s="38"/>
    </row>
    <row r="2859" spans="3:15" ht="17" x14ac:dyDescent="0.4">
      <c r="C2859" s="28"/>
      <c r="D2859" s="22"/>
      <c r="K2859" s="26"/>
      <c r="L2859" s="37"/>
      <c r="M2859" s="38"/>
      <c r="N2859" s="45"/>
      <c r="O2859" s="38"/>
    </row>
    <row r="2860" spans="3:15" ht="17" x14ac:dyDescent="0.4">
      <c r="C2860" s="28"/>
      <c r="D2860" s="22"/>
      <c r="K2860" s="26"/>
      <c r="L2860" s="37"/>
      <c r="M2860" s="38"/>
      <c r="N2860" s="45"/>
      <c r="O2860" s="38"/>
    </row>
    <row r="2861" spans="3:15" ht="17" x14ac:dyDescent="0.4">
      <c r="C2861" s="28"/>
      <c r="D2861" s="22"/>
      <c r="K2861" s="26"/>
      <c r="L2861" s="37"/>
      <c r="M2861" s="38"/>
      <c r="N2861" s="45"/>
      <c r="O2861" s="38"/>
    </row>
    <row r="2862" spans="3:15" ht="17" x14ac:dyDescent="0.4">
      <c r="C2862" s="28"/>
      <c r="D2862" s="22"/>
      <c r="K2862" s="26"/>
      <c r="L2862" s="37"/>
      <c r="M2862" s="38"/>
      <c r="N2862" s="45"/>
      <c r="O2862" s="38"/>
    </row>
    <row r="2863" spans="3:15" ht="17" x14ac:dyDescent="0.4">
      <c r="C2863" s="28"/>
      <c r="D2863" s="22"/>
      <c r="K2863" s="26"/>
      <c r="L2863" s="37"/>
      <c r="M2863" s="38"/>
      <c r="N2863" s="45"/>
      <c r="O2863" s="38"/>
    </row>
    <row r="2864" spans="3:15" ht="17" x14ac:dyDescent="0.4">
      <c r="C2864" s="28"/>
      <c r="D2864" s="22"/>
      <c r="K2864" s="26"/>
      <c r="L2864" s="37"/>
      <c r="M2864" s="38"/>
      <c r="N2864" s="45"/>
      <c r="O2864" s="38"/>
    </row>
    <row r="2865" spans="3:15" ht="17" x14ac:dyDescent="0.4">
      <c r="C2865" s="28"/>
      <c r="D2865" s="22"/>
      <c r="K2865" s="26"/>
      <c r="L2865" s="37"/>
      <c r="M2865" s="38"/>
      <c r="N2865" s="45"/>
      <c r="O2865" s="38"/>
    </row>
    <row r="2866" spans="3:15" ht="17" x14ac:dyDescent="0.4">
      <c r="C2866" s="28"/>
      <c r="D2866" s="22"/>
      <c r="K2866" s="26"/>
      <c r="L2866" s="37"/>
      <c r="M2866" s="38"/>
      <c r="N2866" s="45"/>
      <c r="O2866" s="38"/>
    </row>
    <row r="2867" spans="3:15" ht="17" x14ac:dyDescent="0.4">
      <c r="C2867" s="28"/>
      <c r="D2867" s="22"/>
      <c r="K2867" s="26"/>
      <c r="L2867" s="37"/>
      <c r="M2867" s="38"/>
      <c r="N2867" s="45"/>
      <c r="O2867" s="38"/>
    </row>
    <row r="2868" spans="3:15" ht="17" x14ac:dyDescent="0.4">
      <c r="C2868" s="28"/>
      <c r="D2868" s="22"/>
      <c r="K2868" s="26"/>
      <c r="L2868" s="37"/>
      <c r="M2868" s="38"/>
      <c r="N2868" s="45"/>
      <c r="O2868" s="38"/>
    </row>
    <row r="2869" spans="3:15" ht="17" x14ac:dyDescent="0.4">
      <c r="C2869" s="28"/>
      <c r="D2869" s="22"/>
      <c r="K2869" s="26"/>
      <c r="L2869" s="37"/>
      <c r="M2869" s="38"/>
      <c r="N2869" s="45"/>
      <c r="O2869" s="38"/>
    </row>
    <row r="2870" spans="3:15" ht="17" x14ac:dyDescent="0.4">
      <c r="C2870" s="28"/>
      <c r="D2870" s="22"/>
      <c r="K2870" s="26"/>
      <c r="L2870" s="37"/>
      <c r="M2870" s="38"/>
      <c r="N2870" s="45"/>
      <c r="O2870" s="38"/>
    </row>
    <row r="2871" spans="3:15" ht="17" x14ac:dyDescent="0.4">
      <c r="C2871" s="28"/>
      <c r="D2871" s="22"/>
      <c r="K2871" s="26"/>
      <c r="L2871" s="37"/>
      <c r="M2871" s="38"/>
      <c r="N2871" s="45"/>
      <c r="O2871" s="38"/>
    </row>
    <row r="2872" spans="3:15" ht="17" x14ac:dyDescent="0.4">
      <c r="C2872" s="28"/>
      <c r="D2872" s="22"/>
      <c r="K2872" s="26"/>
      <c r="L2872" s="37"/>
      <c r="M2872" s="38"/>
      <c r="N2872" s="45"/>
      <c r="O2872" s="38"/>
    </row>
    <row r="2873" spans="3:15" ht="17" x14ac:dyDescent="0.4">
      <c r="C2873" s="28"/>
      <c r="D2873" s="22"/>
      <c r="K2873" s="26"/>
      <c r="L2873" s="37"/>
      <c r="M2873" s="38"/>
      <c r="N2873" s="45"/>
      <c r="O2873" s="38"/>
    </row>
    <row r="2874" spans="3:15" ht="17" x14ac:dyDescent="0.4">
      <c r="C2874" s="28"/>
      <c r="D2874" s="22"/>
      <c r="K2874" s="26"/>
      <c r="L2874" s="37"/>
      <c r="M2874" s="38"/>
      <c r="N2874" s="45"/>
      <c r="O2874" s="38"/>
    </row>
    <row r="2875" spans="3:15" ht="17" x14ac:dyDescent="0.4">
      <c r="C2875" s="28"/>
      <c r="D2875" s="22"/>
      <c r="K2875" s="26"/>
      <c r="L2875" s="37"/>
      <c r="M2875" s="38"/>
      <c r="N2875" s="45"/>
      <c r="O2875" s="38"/>
    </row>
    <row r="2876" spans="3:15" ht="17" x14ac:dyDescent="0.4">
      <c r="C2876" s="28"/>
      <c r="D2876" s="22"/>
      <c r="K2876" s="26"/>
      <c r="L2876" s="37"/>
      <c r="M2876" s="38"/>
      <c r="N2876" s="45"/>
      <c r="O2876" s="38"/>
    </row>
    <row r="2877" spans="3:15" ht="17" x14ac:dyDescent="0.4">
      <c r="C2877" s="28"/>
      <c r="D2877" s="22"/>
      <c r="K2877" s="26"/>
      <c r="L2877" s="37"/>
      <c r="M2877" s="38"/>
      <c r="N2877" s="45"/>
      <c r="O2877" s="38"/>
    </row>
    <row r="2878" spans="3:15" ht="17" x14ac:dyDescent="0.4">
      <c r="C2878" s="28"/>
      <c r="D2878" s="22"/>
      <c r="K2878" s="26"/>
      <c r="L2878" s="37"/>
      <c r="M2878" s="38"/>
      <c r="N2878" s="45"/>
      <c r="O2878" s="38"/>
    </row>
    <row r="2879" spans="3:15" ht="17" x14ac:dyDescent="0.4">
      <c r="C2879" s="28"/>
      <c r="D2879" s="22"/>
      <c r="K2879" s="26"/>
      <c r="L2879" s="37"/>
      <c r="M2879" s="38"/>
      <c r="N2879" s="45"/>
      <c r="O2879" s="38"/>
    </row>
    <row r="2880" spans="3:15" ht="17" x14ac:dyDescent="0.4">
      <c r="C2880" s="28"/>
      <c r="D2880" s="22"/>
      <c r="K2880" s="26"/>
      <c r="L2880" s="37"/>
      <c r="M2880" s="38"/>
      <c r="N2880" s="45"/>
      <c r="O2880" s="38"/>
    </row>
    <row r="2881" spans="3:15" ht="17" x14ac:dyDescent="0.4">
      <c r="C2881" s="28"/>
      <c r="D2881" s="22"/>
      <c r="K2881" s="26"/>
      <c r="L2881" s="37"/>
      <c r="M2881" s="38"/>
      <c r="N2881" s="45"/>
      <c r="O2881" s="38"/>
    </row>
    <row r="2882" spans="3:15" ht="17" x14ac:dyDescent="0.4">
      <c r="C2882" s="28"/>
      <c r="D2882" s="22"/>
      <c r="K2882" s="26"/>
      <c r="L2882" s="37"/>
      <c r="M2882" s="38"/>
      <c r="N2882" s="45"/>
      <c r="O2882" s="38"/>
    </row>
    <row r="2883" spans="3:15" ht="17" x14ac:dyDescent="0.4">
      <c r="C2883" s="28"/>
      <c r="D2883" s="22"/>
      <c r="K2883" s="26"/>
      <c r="L2883" s="37"/>
      <c r="M2883" s="38"/>
      <c r="N2883" s="45"/>
      <c r="O2883" s="38"/>
    </row>
    <row r="2884" spans="3:15" ht="17" x14ac:dyDescent="0.4">
      <c r="C2884" s="28"/>
      <c r="D2884" s="22"/>
      <c r="K2884" s="26"/>
      <c r="L2884" s="37"/>
      <c r="M2884" s="38"/>
      <c r="N2884" s="45"/>
      <c r="O2884" s="38"/>
    </row>
    <row r="2885" spans="3:15" ht="17" x14ac:dyDescent="0.4">
      <c r="C2885" s="28"/>
      <c r="D2885" s="22"/>
      <c r="K2885" s="26"/>
      <c r="L2885" s="37"/>
      <c r="M2885" s="38"/>
      <c r="N2885" s="45"/>
      <c r="O2885" s="38"/>
    </row>
    <row r="2886" spans="3:15" ht="17" x14ac:dyDescent="0.4">
      <c r="C2886" s="28"/>
      <c r="D2886" s="22"/>
      <c r="K2886" s="26"/>
      <c r="L2886" s="37"/>
      <c r="M2886" s="38"/>
      <c r="N2886" s="45"/>
      <c r="O2886" s="38"/>
    </row>
    <row r="2887" spans="3:15" ht="17" x14ac:dyDescent="0.4">
      <c r="C2887" s="28"/>
      <c r="D2887" s="22"/>
      <c r="K2887" s="26"/>
      <c r="L2887" s="37"/>
      <c r="M2887" s="38"/>
      <c r="N2887" s="45"/>
      <c r="O2887" s="38"/>
    </row>
    <row r="2888" spans="3:15" ht="17" x14ac:dyDescent="0.4">
      <c r="C2888" s="28"/>
      <c r="D2888" s="22"/>
      <c r="K2888" s="26"/>
      <c r="L2888" s="37"/>
      <c r="M2888" s="38"/>
      <c r="N2888" s="45"/>
      <c r="O2888" s="38"/>
    </row>
    <row r="2889" spans="3:15" ht="17" x14ac:dyDescent="0.4">
      <c r="C2889" s="28"/>
      <c r="D2889" s="22"/>
      <c r="K2889" s="26"/>
      <c r="L2889" s="37"/>
      <c r="M2889" s="38"/>
      <c r="N2889" s="45"/>
      <c r="O2889" s="38"/>
    </row>
    <row r="2890" spans="3:15" ht="17" x14ac:dyDescent="0.4">
      <c r="C2890" s="28"/>
      <c r="D2890" s="22"/>
      <c r="K2890" s="26"/>
      <c r="L2890" s="37"/>
      <c r="M2890" s="38"/>
      <c r="N2890" s="45"/>
      <c r="O2890" s="38"/>
    </row>
    <row r="2891" spans="3:15" ht="17" x14ac:dyDescent="0.4">
      <c r="C2891" s="28"/>
      <c r="D2891" s="22"/>
      <c r="K2891" s="26"/>
      <c r="L2891" s="37"/>
      <c r="M2891" s="38"/>
      <c r="N2891" s="45"/>
      <c r="O2891" s="38"/>
    </row>
    <row r="2892" spans="3:15" ht="17" x14ac:dyDescent="0.4">
      <c r="C2892" s="28"/>
      <c r="D2892" s="22"/>
      <c r="K2892" s="26"/>
      <c r="L2892" s="37"/>
      <c r="M2892" s="38"/>
      <c r="N2892" s="45"/>
      <c r="O2892" s="38"/>
    </row>
    <row r="2893" spans="3:15" ht="17" x14ac:dyDescent="0.4">
      <c r="C2893" s="28"/>
      <c r="D2893" s="22"/>
      <c r="K2893" s="26"/>
      <c r="L2893" s="37"/>
      <c r="M2893" s="38"/>
      <c r="N2893" s="45"/>
      <c r="O2893" s="38"/>
    </row>
    <row r="2894" spans="3:15" ht="17" x14ac:dyDescent="0.4">
      <c r="C2894" s="28"/>
      <c r="D2894" s="22"/>
      <c r="K2894" s="26"/>
      <c r="L2894" s="37"/>
      <c r="M2894" s="38"/>
      <c r="N2894" s="45"/>
      <c r="O2894" s="38"/>
    </row>
    <row r="2895" spans="3:15" ht="17" x14ac:dyDescent="0.4">
      <c r="C2895" s="28"/>
      <c r="D2895" s="22"/>
      <c r="K2895" s="26"/>
      <c r="L2895" s="37"/>
      <c r="M2895" s="38"/>
      <c r="N2895" s="45"/>
      <c r="O2895" s="38"/>
    </row>
    <row r="2896" spans="3:15" ht="17" x14ac:dyDescent="0.4">
      <c r="C2896" s="28"/>
      <c r="D2896" s="22"/>
      <c r="K2896" s="26"/>
      <c r="L2896" s="37"/>
      <c r="M2896" s="38"/>
      <c r="N2896" s="45"/>
      <c r="O2896" s="38"/>
    </row>
    <row r="2897" spans="3:15" ht="17" x14ac:dyDescent="0.4">
      <c r="C2897" s="28"/>
      <c r="D2897" s="22"/>
      <c r="K2897" s="26"/>
      <c r="L2897" s="37"/>
      <c r="M2897" s="38"/>
      <c r="N2897" s="45"/>
      <c r="O2897" s="38"/>
    </row>
    <row r="2898" spans="3:15" ht="17" x14ac:dyDescent="0.4">
      <c r="C2898" s="28"/>
      <c r="D2898" s="22"/>
      <c r="K2898" s="26"/>
      <c r="L2898" s="37"/>
      <c r="M2898" s="38"/>
      <c r="N2898" s="45"/>
      <c r="O2898" s="38"/>
    </row>
    <row r="2899" spans="3:15" ht="17" x14ac:dyDescent="0.4">
      <c r="C2899" s="28"/>
      <c r="D2899" s="22"/>
      <c r="K2899" s="26"/>
      <c r="L2899" s="37"/>
      <c r="M2899" s="38"/>
      <c r="N2899" s="45"/>
      <c r="O2899" s="38"/>
    </row>
    <row r="2900" spans="3:15" ht="17" x14ac:dyDescent="0.4">
      <c r="C2900" s="28"/>
      <c r="D2900" s="22"/>
      <c r="K2900" s="26"/>
      <c r="L2900" s="37"/>
      <c r="M2900" s="38"/>
      <c r="N2900" s="45"/>
      <c r="O2900" s="38"/>
    </row>
    <row r="2901" spans="3:15" ht="17" x14ac:dyDescent="0.4">
      <c r="C2901" s="28"/>
      <c r="D2901" s="22"/>
      <c r="K2901" s="26"/>
      <c r="L2901" s="37"/>
      <c r="M2901" s="38"/>
      <c r="N2901" s="45"/>
      <c r="O2901" s="38"/>
    </row>
    <row r="2902" spans="3:15" ht="17" x14ac:dyDescent="0.4">
      <c r="C2902" s="28"/>
      <c r="D2902" s="22"/>
      <c r="K2902" s="26"/>
      <c r="L2902" s="37"/>
      <c r="M2902" s="38"/>
      <c r="N2902" s="45"/>
      <c r="O2902" s="38"/>
    </row>
    <row r="2903" spans="3:15" ht="17" x14ac:dyDescent="0.4">
      <c r="C2903" s="28"/>
      <c r="D2903" s="22"/>
      <c r="K2903" s="26"/>
      <c r="L2903" s="37"/>
      <c r="M2903" s="38"/>
      <c r="N2903" s="45"/>
      <c r="O2903" s="38"/>
    </row>
    <row r="2904" spans="3:15" ht="17" x14ac:dyDescent="0.4">
      <c r="C2904" s="28"/>
      <c r="D2904" s="22"/>
      <c r="K2904" s="26"/>
      <c r="L2904" s="37"/>
      <c r="M2904" s="38"/>
      <c r="N2904" s="45"/>
      <c r="O2904" s="38"/>
    </row>
    <row r="2905" spans="3:15" ht="17" x14ac:dyDescent="0.4">
      <c r="C2905" s="28"/>
      <c r="D2905" s="22"/>
      <c r="K2905" s="26"/>
      <c r="L2905" s="37"/>
      <c r="M2905" s="38"/>
      <c r="N2905" s="45"/>
      <c r="O2905" s="38"/>
    </row>
    <row r="2906" spans="3:15" ht="17" x14ac:dyDescent="0.4">
      <c r="C2906" s="28"/>
      <c r="D2906" s="22"/>
      <c r="K2906" s="26"/>
      <c r="L2906" s="37"/>
      <c r="M2906" s="38"/>
      <c r="N2906" s="45"/>
      <c r="O2906" s="38"/>
    </row>
    <row r="2907" spans="3:15" ht="17" x14ac:dyDescent="0.4">
      <c r="C2907" s="28"/>
      <c r="D2907" s="22"/>
      <c r="K2907" s="26"/>
      <c r="L2907" s="37"/>
      <c r="M2907" s="38"/>
      <c r="N2907" s="45"/>
      <c r="O2907" s="38"/>
    </row>
    <row r="2908" spans="3:15" ht="17" x14ac:dyDescent="0.4">
      <c r="C2908" s="28"/>
      <c r="D2908" s="22"/>
      <c r="K2908" s="26"/>
      <c r="L2908" s="37"/>
      <c r="M2908" s="38"/>
      <c r="N2908" s="45"/>
      <c r="O2908" s="38"/>
    </row>
    <row r="2909" spans="3:15" ht="17" x14ac:dyDescent="0.4">
      <c r="C2909" s="28"/>
      <c r="D2909" s="22"/>
      <c r="K2909" s="26"/>
      <c r="L2909" s="37"/>
      <c r="M2909" s="38"/>
      <c r="N2909" s="45"/>
      <c r="O2909" s="38"/>
    </row>
    <row r="2910" spans="3:15" ht="17" x14ac:dyDescent="0.4">
      <c r="C2910" s="28"/>
      <c r="D2910" s="22"/>
      <c r="K2910" s="26"/>
      <c r="L2910" s="37"/>
      <c r="M2910" s="38"/>
      <c r="N2910" s="45"/>
      <c r="O2910" s="38"/>
    </row>
    <row r="2911" spans="3:15" ht="17" x14ac:dyDescent="0.4">
      <c r="C2911" s="28"/>
      <c r="D2911" s="22"/>
      <c r="K2911" s="26"/>
      <c r="L2911" s="37"/>
      <c r="M2911" s="38"/>
      <c r="N2911" s="45"/>
      <c r="O2911" s="38"/>
    </row>
    <row r="2912" spans="3:15" ht="17" x14ac:dyDescent="0.4">
      <c r="C2912" s="28"/>
      <c r="D2912" s="22"/>
      <c r="K2912" s="26"/>
      <c r="L2912" s="37"/>
      <c r="M2912" s="38"/>
      <c r="N2912" s="45"/>
      <c r="O2912" s="38"/>
    </row>
    <row r="2913" spans="3:15" ht="17" x14ac:dyDescent="0.4">
      <c r="C2913" s="28"/>
      <c r="D2913" s="22"/>
      <c r="K2913" s="26"/>
      <c r="L2913" s="37"/>
      <c r="M2913" s="38"/>
      <c r="N2913" s="45"/>
      <c r="O2913" s="38"/>
    </row>
    <row r="2914" spans="3:15" ht="17" x14ac:dyDescent="0.4">
      <c r="C2914" s="28"/>
      <c r="D2914" s="22"/>
      <c r="K2914" s="26"/>
      <c r="L2914" s="37"/>
      <c r="M2914" s="38"/>
      <c r="N2914" s="45"/>
      <c r="O2914" s="38"/>
    </row>
    <row r="2915" spans="3:15" ht="17" x14ac:dyDescent="0.4">
      <c r="C2915" s="28"/>
      <c r="D2915" s="22"/>
      <c r="K2915" s="26"/>
      <c r="L2915" s="37"/>
      <c r="M2915" s="38"/>
      <c r="N2915" s="45"/>
      <c r="O2915" s="38"/>
    </row>
    <row r="2916" spans="3:15" ht="17" x14ac:dyDescent="0.4">
      <c r="C2916" s="28"/>
      <c r="D2916" s="22"/>
      <c r="K2916" s="26"/>
      <c r="L2916" s="37"/>
      <c r="M2916" s="38"/>
      <c r="N2916" s="45"/>
      <c r="O2916" s="38"/>
    </row>
    <row r="2917" spans="3:15" ht="17" x14ac:dyDescent="0.4">
      <c r="C2917" s="28"/>
      <c r="D2917" s="22"/>
      <c r="K2917" s="26"/>
      <c r="L2917" s="37"/>
      <c r="M2917" s="38"/>
      <c r="N2917" s="45"/>
      <c r="O2917" s="38"/>
    </row>
    <row r="2918" spans="3:15" ht="17" x14ac:dyDescent="0.4">
      <c r="C2918" s="28"/>
      <c r="D2918" s="22"/>
      <c r="K2918" s="26"/>
      <c r="L2918" s="37"/>
      <c r="M2918" s="38"/>
      <c r="N2918" s="45"/>
      <c r="O2918" s="38"/>
    </row>
    <row r="2919" spans="3:15" ht="17" x14ac:dyDescent="0.4">
      <c r="C2919" s="28"/>
      <c r="D2919" s="22"/>
      <c r="K2919" s="26"/>
      <c r="L2919" s="37"/>
      <c r="M2919" s="38"/>
      <c r="N2919" s="45"/>
      <c r="O2919" s="38"/>
    </row>
    <row r="2920" spans="3:15" ht="17" x14ac:dyDescent="0.4">
      <c r="C2920" s="28"/>
      <c r="D2920" s="22"/>
      <c r="K2920" s="26"/>
      <c r="L2920" s="37"/>
      <c r="M2920" s="38"/>
      <c r="N2920" s="45"/>
      <c r="O2920" s="38"/>
    </row>
    <row r="2921" spans="3:15" ht="17" x14ac:dyDescent="0.4">
      <c r="C2921" s="28"/>
      <c r="D2921" s="22"/>
      <c r="K2921" s="26"/>
      <c r="L2921" s="37"/>
      <c r="M2921" s="38"/>
      <c r="N2921" s="45"/>
      <c r="O2921" s="38"/>
    </row>
    <row r="2922" spans="3:15" ht="17" x14ac:dyDescent="0.4">
      <c r="C2922" s="28"/>
      <c r="D2922" s="22"/>
      <c r="K2922" s="26"/>
      <c r="L2922" s="37"/>
      <c r="M2922" s="38"/>
      <c r="N2922" s="45"/>
      <c r="O2922" s="38"/>
    </row>
    <row r="2923" spans="3:15" ht="17" x14ac:dyDescent="0.4">
      <c r="C2923" s="28"/>
      <c r="D2923" s="22"/>
      <c r="K2923" s="26"/>
      <c r="L2923" s="37"/>
      <c r="M2923" s="38"/>
      <c r="N2923" s="45"/>
      <c r="O2923" s="38"/>
    </row>
    <row r="2924" spans="3:15" ht="17" x14ac:dyDescent="0.4">
      <c r="C2924" s="28"/>
      <c r="D2924" s="24"/>
      <c r="K2924" s="26"/>
      <c r="L2924" s="37"/>
      <c r="M2924" s="38"/>
      <c r="N2924" s="45"/>
      <c r="O2924" s="38"/>
    </row>
    <row r="2925" spans="3:15" ht="17" x14ac:dyDescent="0.4">
      <c r="C2925" s="28"/>
      <c r="D2925" s="24"/>
      <c r="K2925" s="26"/>
      <c r="L2925" s="37"/>
      <c r="M2925" s="38"/>
      <c r="N2925" s="45"/>
      <c r="O2925" s="38"/>
    </row>
    <row r="2926" spans="3:15" ht="17" x14ac:dyDescent="0.4">
      <c r="C2926" s="28"/>
      <c r="D2926" s="24"/>
      <c r="K2926" s="26"/>
      <c r="L2926" s="37"/>
      <c r="M2926" s="38"/>
      <c r="N2926" s="45"/>
      <c r="O2926" s="38"/>
    </row>
    <row r="2927" spans="3:15" ht="17" x14ac:dyDescent="0.4">
      <c r="C2927" s="28"/>
      <c r="D2927" s="24"/>
      <c r="K2927" s="26"/>
      <c r="L2927" s="37"/>
      <c r="M2927" s="38"/>
      <c r="N2927" s="45"/>
      <c r="O2927" s="38"/>
    </row>
    <row r="2928" spans="3:15" ht="17" x14ac:dyDescent="0.4">
      <c r="C2928" s="28"/>
      <c r="D2928" s="24"/>
      <c r="K2928" s="26"/>
      <c r="L2928" s="37"/>
      <c r="M2928" s="38"/>
      <c r="N2928" s="45"/>
      <c r="O2928" s="38"/>
    </row>
    <row r="2929" spans="3:15" ht="17" x14ac:dyDescent="0.4">
      <c r="C2929" s="28"/>
      <c r="D2929" s="24"/>
      <c r="K2929" s="26"/>
      <c r="L2929" s="37"/>
      <c r="M2929" s="38"/>
      <c r="N2929" s="45"/>
      <c r="O2929" s="38"/>
    </row>
    <row r="2930" spans="3:15" ht="17" x14ac:dyDescent="0.4">
      <c r="C2930" s="28"/>
      <c r="D2930" s="24"/>
      <c r="K2930" s="26"/>
      <c r="L2930" s="37"/>
      <c r="M2930" s="38"/>
      <c r="N2930" s="45"/>
      <c r="O2930" s="38"/>
    </row>
    <row r="2931" spans="3:15" ht="17" x14ac:dyDescent="0.4">
      <c r="C2931" s="28"/>
      <c r="D2931" s="24"/>
      <c r="K2931" s="26"/>
      <c r="L2931" s="37"/>
      <c r="M2931" s="38"/>
      <c r="N2931" s="45"/>
      <c r="O2931" s="38"/>
    </row>
    <row r="2932" spans="3:15" ht="17" x14ac:dyDescent="0.4">
      <c r="C2932" s="28"/>
      <c r="D2932" s="24"/>
      <c r="K2932" s="26"/>
      <c r="L2932" s="37"/>
      <c r="M2932" s="38"/>
      <c r="N2932" s="45"/>
      <c r="O2932" s="38"/>
    </row>
    <row r="2933" spans="3:15" ht="17" x14ac:dyDescent="0.4">
      <c r="C2933" s="28"/>
      <c r="D2933" s="24"/>
      <c r="K2933" s="26"/>
      <c r="L2933" s="37"/>
      <c r="M2933" s="38"/>
      <c r="N2933" s="45"/>
      <c r="O2933" s="38"/>
    </row>
    <row r="2934" spans="3:15" ht="17" x14ac:dyDescent="0.4">
      <c r="C2934" s="28"/>
      <c r="D2934" s="24"/>
      <c r="K2934" s="26"/>
      <c r="L2934" s="37"/>
      <c r="M2934" s="38"/>
      <c r="N2934" s="45"/>
      <c r="O2934" s="38"/>
    </row>
    <row r="2935" spans="3:15" ht="17" x14ac:dyDescent="0.4">
      <c r="C2935" s="28"/>
      <c r="D2935" s="24"/>
      <c r="K2935" s="26"/>
      <c r="L2935" s="37"/>
      <c r="M2935" s="38"/>
      <c r="N2935" s="45"/>
      <c r="O2935" s="38"/>
    </row>
    <row r="2936" spans="3:15" ht="17" x14ac:dyDescent="0.4">
      <c r="C2936" s="28"/>
      <c r="D2936" s="24"/>
      <c r="K2936" s="26"/>
      <c r="L2936" s="37"/>
      <c r="M2936" s="38"/>
      <c r="N2936" s="45"/>
      <c r="O2936" s="38"/>
    </row>
    <row r="2937" spans="3:15" ht="17" x14ac:dyDescent="0.4">
      <c r="C2937" s="28"/>
      <c r="D2937" s="24"/>
      <c r="K2937" s="26"/>
      <c r="L2937" s="37"/>
      <c r="M2937" s="38"/>
      <c r="N2937" s="45"/>
      <c r="O2937" s="38"/>
    </row>
    <row r="2938" spans="3:15" ht="17" x14ac:dyDescent="0.4">
      <c r="C2938" s="28"/>
      <c r="D2938" s="24"/>
      <c r="K2938" s="26"/>
      <c r="L2938" s="37"/>
      <c r="M2938" s="38"/>
      <c r="N2938" s="45"/>
      <c r="O2938" s="38"/>
    </row>
    <row r="2939" spans="3:15" ht="17" x14ac:dyDescent="0.4">
      <c r="C2939" s="28"/>
      <c r="D2939" s="24"/>
      <c r="K2939" s="26"/>
      <c r="L2939" s="37"/>
      <c r="M2939" s="38"/>
      <c r="N2939" s="45"/>
      <c r="O2939" s="38"/>
    </row>
    <row r="2940" spans="3:15" ht="17" x14ac:dyDescent="0.4">
      <c r="C2940" s="28"/>
      <c r="D2940" s="24"/>
      <c r="K2940" s="26"/>
      <c r="L2940" s="37"/>
      <c r="M2940" s="38"/>
      <c r="N2940" s="45"/>
      <c r="O2940" s="38"/>
    </row>
    <row r="2941" spans="3:15" ht="17" x14ac:dyDescent="0.4">
      <c r="C2941" s="28"/>
      <c r="D2941" s="24"/>
      <c r="K2941" s="26"/>
      <c r="L2941" s="37"/>
      <c r="M2941" s="38"/>
      <c r="N2941" s="45"/>
      <c r="O2941" s="38"/>
    </row>
    <row r="2942" spans="3:15" ht="17" x14ac:dyDescent="0.4">
      <c r="C2942" s="28"/>
      <c r="D2942" s="24"/>
      <c r="K2942" s="26"/>
      <c r="L2942" s="37"/>
      <c r="M2942" s="38"/>
      <c r="N2942" s="45"/>
      <c r="O2942" s="38"/>
    </row>
    <row r="2943" spans="3:15" ht="17" x14ac:dyDescent="0.4">
      <c r="C2943" s="28"/>
      <c r="D2943" s="24"/>
      <c r="K2943" s="26"/>
      <c r="L2943" s="37"/>
      <c r="M2943" s="38"/>
      <c r="N2943" s="45"/>
      <c r="O2943" s="38"/>
    </row>
    <row r="2944" spans="3:15" ht="17" x14ac:dyDescent="0.4">
      <c r="C2944" s="28"/>
      <c r="D2944" s="24"/>
      <c r="K2944" s="26"/>
      <c r="L2944" s="37"/>
      <c r="M2944" s="38"/>
      <c r="N2944" s="45"/>
      <c r="O2944" s="38"/>
    </row>
    <row r="2945" spans="3:15" ht="17" x14ac:dyDescent="0.4">
      <c r="C2945" s="28"/>
      <c r="D2945" s="24"/>
      <c r="K2945" s="26"/>
      <c r="L2945" s="37"/>
      <c r="M2945" s="38"/>
      <c r="N2945" s="45"/>
      <c r="O2945" s="38"/>
    </row>
    <row r="2946" spans="3:15" ht="17" x14ac:dyDescent="0.4">
      <c r="C2946" s="28"/>
      <c r="D2946" s="24"/>
      <c r="K2946" s="26"/>
      <c r="L2946" s="37"/>
      <c r="M2946" s="38"/>
      <c r="N2946" s="45"/>
      <c r="O2946" s="38"/>
    </row>
    <row r="2947" spans="3:15" ht="17" x14ac:dyDescent="0.4">
      <c r="C2947" s="28"/>
      <c r="D2947" s="24"/>
      <c r="K2947" s="26"/>
      <c r="L2947" s="37"/>
      <c r="M2947" s="38"/>
      <c r="N2947" s="45"/>
      <c r="O2947" s="38"/>
    </row>
    <row r="2948" spans="3:15" ht="17" x14ac:dyDescent="0.4">
      <c r="C2948" s="28"/>
      <c r="D2948" s="24"/>
      <c r="K2948" s="26"/>
      <c r="L2948" s="37"/>
      <c r="M2948" s="38"/>
      <c r="N2948" s="45"/>
      <c r="O2948" s="38"/>
    </row>
    <row r="2949" spans="3:15" ht="17" x14ac:dyDescent="0.4">
      <c r="C2949" s="28"/>
      <c r="D2949" s="24"/>
      <c r="K2949" s="26"/>
      <c r="L2949" s="37"/>
      <c r="M2949" s="38"/>
      <c r="N2949" s="45"/>
      <c r="O2949" s="38"/>
    </row>
    <row r="2950" spans="3:15" ht="17" x14ac:dyDescent="0.4">
      <c r="C2950" s="28"/>
      <c r="D2950" s="24"/>
      <c r="K2950" s="26"/>
      <c r="L2950" s="37"/>
      <c r="M2950" s="38"/>
      <c r="N2950" s="45"/>
      <c r="O2950" s="38"/>
    </row>
    <row r="2951" spans="3:15" ht="17" x14ac:dyDescent="0.4">
      <c r="C2951" s="28"/>
      <c r="D2951" s="24"/>
      <c r="K2951" s="26"/>
      <c r="L2951" s="37"/>
      <c r="M2951" s="38"/>
      <c r="N2951" s="45"/>
      <c r="O2951" s="38"/>
    </row>
    <row r="2952" spans="3:15" ht="17" x14ac:dyDescent="0.4">
      <c r="C2952" s="28"/>
      <c r="D2952" s="24"/>
      <c r="K2952" s="26"/>
      <c r="L2952" s="37"/>
      <c r="M2952" s="38"/>
      <c r="N2952" s="45"/>
      <c r="O2952" s="38"/>
    </row>
    <row r="2953" spans="3:15" ht="17" x14ac:dyDescent="0.4">
      <c r="C2953" s="28"/>
      <c r="D2953" s="24"/>
      <c r="K2953" s="26"/>
      <c r="L2953" s="37"/>
      <c r="M2953" s="38"/>
      <c r="N2953" s="45"/>
      <c r="O2953" s="38"/>
    </row>
    <row r="2954" spans="3:15" ht="17" x14ac:dyDescent="0.4">
      <c r="C2954" s="28"/>
      <c r="D2954" s="24"/>
      <c r="K2954" s="26"/>
      <c r="L2954" s="37"/>
      <c r="M2954" s="38"/>
      <c r="N2954" s="45"/>
      <c r="O2954" s="38"/>
    </row>
    <row r="2955" spans="3:15" ht="17" x14ac:dyDescent="0.4">
      <c r="C2955" s="28"/>
      <c r="D2955" s="24"/>
      <c r="K2955" s="26"/>
      <c r="L2955" s="37"/>
      <c r="M2955" s="38"/>
      <c r="N2955" s="45"/>
      <c r="O2955" s="38"/>
    </row>
    <row r="2956" spans="3:15" ht="17" x14ac:dyDescent="0.4">
      <c r="C2956" s="28"/>
      <c r="D2956" s="24"/>
      <c r="K2956" s="26"/>
      <c r="L2956" s="37"/>
      <c r="M2956" s="38"/>
      <c r="N2956" s="45"/>
      <c r="O2956" s="38"/>
    </row>
    <row r="2957" spans="3:15" ht="17" x14ac:dyDescent="0.4">
      <c r="C2957" s="28"/>
      <c r="D2957" s="24"/>
      <c r="K2957" s="26"/>
      <c r="L2957" s="37"/>
      <c r="M2957" s="38"/>
      <c r="N2957" s="45"/>
      <c r="O2957" s="38"/>
    </row>
    <row r="2958" spans="3:15" ht="17" x14ac:dyDescent="0.4">
      <c r="C2958" s="28"/>
      <c r="D2958" s="24"/>
      <c r="K2958" s="26"/>
      <c r="L2958" s="37"/>
      <c r="M2958" s="38"/>
      <c r="N2958" s="45"/>
      <c r="O2958" s="38"/>
    </row>
    <row r="2959" spans="3:15" ht="17" x14ac:dyDescent="0.4">
      <c r="C2959" s="28"/>
      <c r="D2959" s="24"/>
      <c r="K2959" s="26"/>
      <c r="L2959" s="37"/>
      <c r="M2959" s="38"/>
      <c r="N2959" s="45"/>
      <c r="O2959" s="38"/>
    </row>
    <row r="2960" spans="3:15" ht="17" x14ac:dyDescent="0.4">
      <c r="C2960" s="28"/>
      <c r="D2960" s="24"/>
      <c r="K2960" s="26"/>
      <c r="L2960" s="37"/>
      <c r="M2960" s="38"/>
      <c r="N2960" s="45"/>
      <c r="O2960" s="38"/>
    </row>
    <row r="2961" spans="3:15" ht="17" x14ac:dyDescent="0.4">
      <c r="C2961" s="28"/>
      <c r="D2961" s="24"/>
      <c r="K2961" s="26"/>
      <c r="L2961" s="37"/>
      <c r="M2961" s="38"/>
      <c r="N2961" s="45"/>
      <c r="O2961" s="38"/>
    </row>
    <row r="2962" spans="3:15" ht="17" x14ac:dyDescent="0.4">
      <c r="C2962" s="28"/>
      <c r="D2962" s="24"/>
      <c r="K2962" s="26"/>
      <c r="L2962" s="37"/>
      <c r="M2962" s="38"/>
      <c r="N2962" s="45"/>
      <c r="O2962" s="38"/>
    </row>
    <row r="2963" spans="3:15" ht="17" x14ac:dyDescent="0.4">
      <c r="C2963" s="28"/>
      <c r="D2963" s="24"/>
      <c r="K2963" s="26"/>
      <c r="L2963" s="37"/>
      <c r="M2963" s="38"/>
      <c r="N2963" s="45"/>
      <c r="O2963" s="38"/>
    </row>
    <row r="2964" spans="3:15" ht="17" x14ac:dyDescent="0.4">
      <c r="C2964" s="28"/>
      <c r="D2964" s="24"/>
      <c r="K2964" s="26"/>
      <c r="L2964" s="37"/>
      <c r="M2964" s="38"/>
      <c r="N2964" s="45"/>
      <c r="O2964" s="38"/>
    </row>
    <row r="2965" spans="3:15" ht="17" x14ac:dyDescent="0.4">
      <c r="C2965" s="28"/>
      <c r="D2965" s="24"/>
      <c r="K2965" s="26"/>
      <c r="L2965" s="37"/>
      <c r="M2965" s="38"/>
      <c r="N2965" s="45"/>
      <c r="O2965" s="38"/>
    </row>
    <row r="2966" spans="3:15" ht="17" x14ac:dyDescent="0.4">
      <c r="C2966" s="28"/>
      <c r="D2966" s="24"/>
      <c r="K2966" s="26"/>
      <c r="L2966" s="37"/>
      <c r="M2966" s="38"/>
      <c r="N2966" s="45"/>
      <c r="O2966" s="38"/>
    </row>
    <row r="2967" spans="3:15" ht="17" x14ac:dyDescent="0.4">
      <c r="C2967" s="28"/>
      <c r="D2967" s="24"/>
      <c r="K2967" s="26"/>
      <c r="L2967" s="37"/>
      <c r="M2967" s="38"/>
      <c r="N2967" s="45"/>
      <c r="O2967" s="38"/>
    </row>
    <row r="2968" spans="3:15" ht="17" x14ac:dyDescent="0.4">
      <c r="C2968" s="28"/>
      <c r="D2968" s="24"/>
      <c r="K2968" s="26"/>
      <c r="L2968" s="37"/>
      <c r="M2968" s="38"/>
      <c r="N2968" s="45"/>
      <c r="O2968" s="38"/>
    </row>
    <row r="2969" spans="3:15" ht="17" x14ac:dyDescent="0.4">
      <c r="C2969" s="28"/>
      <c r="D2969" s="24"/>
      <c r="K2969" s="26"/>
      <c r="L2969" s="37"/>
      <c r="M2969" s="38"/>
      <c r="N2969" s="45"/>
      <c r="O2969" s="38"/>
    </row>
    <row r="2970" spans="3:15" ht="17" x14ac:dyDescent="0.4">
      <c r="C2970" s="28"/>
      <c r="D2970" s="24"/>
      <c r="K2970" s="26"/>
      <c r="L2970" s="37"/>
      <c r="M2970" s="38"/>
      <c r="N2970" s="45"/>
      <c r="O2970" s="38"/>
    </row>
    <row r="2971" spans="3:15" ht="17" x14ac:dyDescent="0.4">
      <c r="C2971" s="28"/>
      <c r="D2971" s="24"/>
      <c r="K2971" s="26"/>
      <c r="L2971" s="37"/>
      <c r="M2971" s="38"/>
      <c r="N2971" s="45"/>
      <c r="O2971" s="38"/>
    </row>
    <row r="2972" spans="3:15" ht="17" x14ac:dyDescent="0.4">
      <c r="C2972" s="28"/>
      <c r="D2972" s="24"/>
      <c r="K2972" s="26"/>
      <c r="L2972" s="37"/>
      <c r="M2972" s="38"/>
      <c r="N2972" s="45"/>
      <c r="O2972" s="38"/>
    </row>
    <row r="2973" spans="3:15" ht="17" x14ac:dyDescent="0.4">
      <c r="C2973" s="28"/>
      <c r="D2973" s="24"/>
      <c r="K2973" s="26"/>
      <c r="L2973" s="37"/>
      <c r="M2973" s="38"/>
      <c r="N2973" s="45"/>
      <c r="O2973" s="38"/>
    </row>
    <row r="2974" spans="3:15" ht="17" x14ac:dyDescent="0.4">
      <c r="C2974" s="28"/>
      <c r="D2974" s="24"/>
      <c r="K2974" s="26"/>
      <c r="L2974" s="37"/>
      <c r="M2974" s="38"/>
      <c r="N2974" s="45"/>
      <c r="O2974" s="38"/>
    </row>
    <row r="2975" spans="3:15" ht="17" x14ac:dyDescent="0.4">
      <c r="C2975" s="28"/>
      <c r="D2975" s="24"/>
      <c r="K2975" s="26"/>
      <c r="L2975" s="37"/>
      <c r="M2975" s="38"/>
      <c r="N2975" s="45"/>
      <c r="O2975" s="38"/>
    </row>
    <row r="2976" spans="3:15" ht="17" x14ac:dyDescent="0.4">
      <c r="C2976" s="28"/>
      <c r="D2976" s="24"/>
      <c r="K2976" s="26"/>
      <c r="L2976" s="37"/>
      <c r="M2976" s="38"/>
      <c r="N2976" s="45"/>
      <c r="O2976" s="38"/>
    </row>
    <row r="2977" spans="3:15" ht="17" x14ac:dyDescent="0.4">
      <c r="C2977" s="28"/>
      <c r="D2977" s="24"/>
      <c r="K2977" s="26"/>
      <c r="L2977" s="37"/>
      <c r="M2977" s="38"/>
      <c r="N2977" s="45"/>
      <c r="O2977" s="38"/>
    </row>
    <row r="2978" spans="3:15" ht="17" x14ac:dyDescent="0.4">
      <c r="C2978" s="28"/>
      <c r="D2978" s="24"/>
      <c r="K2978" s="26"/>
      <c r="L2978" s="37"/>
      <c r="M2978" s="38"/>
      <c r="N2978" s="45"/>
      <c r="O2978" s="38"/>
    </row>
    <row r="2979" spans="3:15" ht="17" x14ac:dyDescent="0.4">
      <c r="C2979" s="28"/>
      <c r="D2979" s="24"/>
      <c r="K2979" s="26"/>
      <c r="L2979" s="37"/>
      <c r="M2979" s="38"/>
      <c r="N2979" s="45"/>
      <c r="O2979" s="38"/>
    </row>
    <row r="2980" spans="3:15" ht="17" x14ac:dyDescent="0.4">
      <c r="C2980" s="28"/>
      <c r="D2980" s="24"/>
      <c r="K2980" s="26"/>
      <c r="L2980" s="37"/>
      <c r="M2980" s="38"/>
      <c r="N2980" s="45"/>
      <c r="O2980" s="38"/>
    </row>
    <row r="2981" spans="3:15" ht="17" x14ac:dyDescent="0.4">
      <c r="C2981" s="28"/>
      <c r="D2981" s="24"/>
      <c r="K2981" s="26"/>
      <c r="L2981" s="37"/>
      <c r="M2981" s="38"/>
      <c r="N2981" s="45"/>
      <c r="O2981" s="38"/>
    </row>
    <row r="2982" spans="3:15" ht="17" x14ac:dyDescent="0.4">
      <c r="C2982" s="28"/>
      <c r="D2982" s="24"/>
      <c r="K2982" s="26"/>
      <c r="L2982" s="37"/>
      <c r="M2982" s="38"/>
      <c r="N2982" s="45"/>
      <c r="O2982" s="38"/>
    </row>
    <row r="2983" spans="3:15" ht="17" x14ac:dyDescent="0.4">
      <c r="C2983" s="28"/>
      <c r="D2983" s="24"/>
      <c r="K2983" s="26"/>
      <c r="L2983" s="37"/>
      <c r="M2983" s="38"/>
      <c r="N2983" s="45"/>
      <c r="O2983" s="38"/>
    </row>
    <row r="2984" spans="3:15" ht="17" x14ac:dyDescent="0.4">
      <c r="C2984" s="28"/>
      <c r="D2984" s="24"/>
      <c r="K2984" s="26"/>
      <c r="L2984" s="37"/>
      <c r="M2984" s="38"/>
      <c r="N2984" s="45"/>
      <c r="O2984" s="38"/>
    </row>
    <row r="2985" spans="3:15" ht="17" x14ac:dyDescent="0.4">
      <c r="C2985" s="28"/>
      <c r="D2985" s="24"/>
      <c r="K2985" s="26"/>
      <c r="L2985" s="37"/>
      <c r="M2985" s="38"/>
      <c r="N2985" s="45"/>
      <c r="O2985" s="38"/>
    </row>
    <row r="2986" spans="3:15" ht="17" x14ac:dyDescent="0.4">
      <c r="C2986" s="28"/>
      <c r="D2986" s="24"/>
      <c r="K2986" s="26"/>
      <c r="L2986" s="37"/>
      <c r="M2986" s="38"/>
      <c r="N2986" s="45"/>
      <c r="O2986" s="38"/>
    </row>
    <row r="2987" spans="3:15" ht="17" x14ac:dyDescent="0.4">
      <c r="C2987" s="28"/>
      <c r="D2987" s="24"/>
      <c r="K2987" s="26"/>
      <c r="L2987" s="37"/>
      <c r="M2987" s="38"/>
      <c r="N2987" s="45"/>
      <c r="O2987" s="38"/>
    </row>
    <row r="2988" spans="3:15" ht="17" x14ac:dyDescent="0.4">
      <c r="C2988" s="28"/>
      <c r="D2988" s="24"/>
      <c r="K2988" s="26"/>
      <c r="L2988" s="37"/>
      <c r="M2988" s="38"/>
      <c r="N2988" s="45"/>
      <c r="O2988" s="38"/>
    </row>
    <row r="2989" spans="3:15" ht="17" x14ac:dyDescent="0.4">
      <c r="C2989" s="28"/>
      <c r="D2989" s="24"/>
      <c r="K2989" s="26"/>
      <c r="L2989" s="37"/>
      <c r="M2989" s="38"/>
      <c r="N2989" s="45"/>
      <c r="O2989" s="38"/>
    </row>
    <row r="2990" spans="3:15" ht="17" x14ac:dyDescent="0.4">
      <c r="C2990" s="28"/>
      <c r="D2990" s="24"/>
      <c r="K2990" s="26"/>
      <c r="L2990" s="37"/>
      <c r="M2990" s="38"/>
      <c r="N2990" s="45"/>
      <c r="O2990" s="38"/>
    </row>
    <row r="2991" spans="3:15" ht="17" x14ac:dyDescent="0.4">
      <c r="C2991" s="28"/>
      <c r="D2991" s="24"/>
      <c r="K2991" s="26"/>
      <c r="L2991" s="37"/>
      <c r="M2991" s="38"/>
      <c r="N2991" s="45"/>
      <c r="O2991" s="38"/>
    </row>
    <row r="2992" spans="3:15" ht="17" x14ac:dyDescent="0.4">
      <c r="C2992" s="28"/>
      <c r="D2992" s="24"/>
      <c r="K2992" s="26"/>
      <c r="L2992" s="37"/>
      <c r="M2992" s="38"/>
      <c r="N2992" s="45"/>
      <c r="O2992" s="38"/>
    </row>
    <row r="2993" spans="3:15" ht="17" x14ac:dyDescent="0.4">
      <c r="C2993" s="28"/>
      <c r="D2993" s="24"/>
      <c r="K2993" s="26"/>
      <c r="L2993" s="37"/>
      <c r="M2993" s="38"/>
      <c r="N2993" s="45"/>
      <c r="O2993" s="38"/>
    </row>
    <row r="2994" spans="3:15" ht="17" x14ac:dyDescent="0.4">
      <c r="C2994" s="28"/>
      <c r="D2994" s="24"/>
      <c r="K2994" s="26"/>
      <c r="L2994" s="37"/>
      <c r="M2994" s="38"/>
      <c r="N2994" s="45"/>
      <c r="O2994" s="38"/>
    </row>
    <row r="2995" spans="3:15" ht="17" x14ac:dyDescent="0.4">
      <c r="C2995" s="28"/>
      <c r="D2995" s="24"/>
      <c r="K2995" s="26"/>
      <c r="L2995" s="37"/>
      <c r="M2995" s="38"/>
      <c r="N2995" s="45"/>
      <c r="O2995" s="38"/>
    </row>
    <row r="2996" spans="3:15" ht="17" x14ac:dyDescent="0.4">
      <c r="C2996" s="28"/>
      <c r="D2996" s="24"/>
      <c r="K2996" s="26"/>
      <c r="L2996" s="37"/>
      <c r="M2996" s="38"/>
      <c r="N2996" s="45"/>
      <c r="O2996" s="38"/>
    </row>
    <row r="2997" spans="3:15" ht="17" x14ac:dyDescent="0.4">
      <c r="C2997" s="28"/>
      <c r="D2997" s="24"/>
      <c r="K2997" s="26"/>
      <c r="L2997" s="37"/>
      <c r="M2997" s="38"/>
      <c r="N2997" s="45"/>
      <c r="O2997" s="38"/>
    </row>
    <row r="2998" spans="3:15" ht="17" x14ac:dyDescent="0.4">
      <c r="C2998" s="28"/>
      <c r="D2998" s="24"/>
      <c r="K2998" s="26"/>
      <c r="L2998" s="37"/>
      <c r="M2998" s="38"/>
      <c r="N2998" s="45"/>
      <c r="O2998" s="38"/>
    </row>
    <row r="2999" spans="3:15" ht="17" x14ac:dyDescent="0.4">
      <c r="C2999" s="28"/>
      <c r="D2999" s="24"/>
      <c r="K2999" s="26"/>
      <c r="L2999" s="37"/>
      <c r="M2999" s="38"/>
      <c r="N2999" s="45"/>
      <c r="O2999" s="38"/>
    </row>
    <row r="3000" spans="3:15" ht="17" x14ac:dyDescent="0.4">
      <c r="C3000" s="28"/>
      <c r="D3000" s="24"/>
      <c r="K3000" s="26"/>
      <c r="L3000" s="37"/>
      <c r="M3000" s="38"/>
      <c r="N3000" s="45"/>
      <c r="O3000" s="38"/>
    </row>
    <row r="3001" spans="3:15" ht="17" x14ac:dyDescent="0.4">
      <c r="C3001" s="28"/>
      <c r="D3001" s="24"/>
      <c r="K3001" s="26"/>
      <c r="L3001" s="37"/>
      <c r="M3001" s="38"/>
      <c r="N3001" s="45"/>
      <c r="O3001" s="38"/>
    </row>
    <row r="3002" spans="3:15" ht="17" x14ac:dyDescent="0.4">
      <c r="C3002" s="28"/>
      <c r="D3002" s="24"/>
      <c r="K3002" s="26"/>
      <c r="L3002" s="37"/>
      <c r="M3002" s="38"/>
      <c r="N3002" s="45"/>
      <c r="O3002" s="38"/>
    </row>
    <row r="3003" spans="3:15" ht="17" x14ac:dyDescent="0.4">
      <c r="C3003" s="28"/>
      <c r="D3003" s="24"/>
      <c r="K3003" s="26"/>
      <c r="L3003" s="37"/>
      <c r="M3003" s="38"/>
      <c r="N3003" s="45"/>
      <c r="O3003" s="38"/>
    </row>
    <row r="3004" spans="3:15" ht="17" x14ac:dyDescent="0.4">
      <c r="C3004" s="28"/>
      <c r="D3004" s="24"/>
      <c r="K3004" s="26"/>
      <c r="L3004" s="37"/>
      <c r="M3004" s="38"/>
      <c r="N3004" s="45"/>
      <c r="O3004" s="38"/>
    </row>
    <row r="3005" spans="3:15" ht="17" x14ac:dyDescent="0.4">
      <c r="C3005" s="28"/>
      <c r="D3005" s="24"/>
      <c r="K3005" s="26"/>
      <c r="L3005" s="37"/>
      <c r="M3005" s="38"/>
      <c r="N3005" s="45"/>
      <c r="O3005" s="38"/>
    </row>
    <row r="3006" spans="3:15" ht="17" x14ac:dyDescent="0.4">
      <c r="C3006" s="28"/>
      <c r="D3006" s="24"/>
      <c r="K3006" s="26"/>
      <c r="L3006" s="37"/>
      <c r="M3006" s="38"/>
      <c r="N3006" s="45"/>
      <c r="O3006" s="38"/>
    </row>
    <row r="3007" spans="3:15" ht="17" x14ac:dyDescent="0.4">
      <c r="C3007" s="28"/>
      <c r="D3007" s="24"/>
      <c r="K3007" s="26"/>
      <c r="L3007" s="37"/>
      <c r="M3007" s="38"/>
      <c r="N3007" s="45"/>
      <c r="O3007" s="38"/>
    </row>
    <row r="3008" spans="3:15" ht="17" x14ac:dyDescent="0.4">
      <c r="C3008" s="28"/>
      <c r="D3008" s="24"/>
      <c r="K3008" s="26"/>
      <c r="L3008" s="37"/>
      <c r="M3008" s="38"/>
      <c r="N3008" s="45"/>
      <c r="O3008" s="38"/>
    </row>
    <row r="3009" spans="3:15" ht="17" x14ac:dyDescent="0.4">
      <c r="C3009" s="28"/>
      <c r="D3009" s="24"/>
      <c r="K3009" s="26"/>
      <c r="L3009" s="37"/>
      <c r="M3009" s="38"/>
      <c r="N3009" s="45"/>
      <c r="O3009" s="38"/>
    </row>
    <row r="3010" spans="3:15" ht="17" x14ac:dyDescent="0.4">
      <c r="C3010" s="28"/>
      <c r="D3010" s="24"/>
      <c r="K3010" s="26"/>
      <c r="L3010" s="37"/>
      <c r="M3010" s="38"/>
      <c r="N3010" s="45"/>
      <c r="O3010" s="38"/>
    </row>
    <row r="3011" spans="3:15" ht="17" x14ac:dyDescent="0.4">
      <c r="C3011" s="28"/>
      <c r="D3011" s="24"/>
      <c r="K3011" s="26"/>
      <c r="L3011" s="37"/>
      <c r="M3011" s="38"/>
      <c r="N3011" s="45"/>
      <c r="O3011" s="38"/>
    </row>
    <row r="3012" spans="3:15" ht="17" x14ac:dyDescent="0.4">
      <c r="C3012" s="28"/>
      <c r="D3012" s="24"/>
      <c r="K3012" s="26"/>
      <c r="L3012" s="37"/>
      <c r="M3012" s="38"/>
      <c r="N3012" s="45"/>
      <c r="O3012" s="38"/>
    </row>
    <row r="3013" spans="3:15" ht="17" x14ac:dyDescent="0.4">
      <c r="C3013" s="28"/>
      <c r="D3013" s="24"/>
      <c r="K3013" s="26"/>
      <c r="L3013" s="37"/>
      <c r="M3013" s="38"/>
      <c r="N3013" s="45"/>
      <c r="O3013" s="38"/>
    </row>
    <row r="3014" spans="3:15" ht="17" x14ac:dyDescent="0.4">
      <c r="C3014" s="28"/>
      <c r="D3014" s="22"/>
      <c r="K3014" s="26"/>
      <c r="L3014" s="37"/>
      <c r="M3014" s="38"/>
      <c r="N3014" s="45"/>
      <c r="O3014" s="38"/>
    </row>
    <row r="3015" spans="3:15" ht="17" x14ac:dyDescent="0.4">
      <c r="C3015" s="28"/>
      <c r="D3015" s="22"/>
      <c r="K3015" s="26"/>
      <c r="L3015" s="37"/>
      <c r="M3015" s="38"/>
      <c r="N3015" s="45"/>
      <c r="O3015" s="38"/>
    </row>
    <row r="3016" spans="3:15" ht="17" x14ac:dyDescent="0.4">
      <c r="C3016" s="28"/>
      <c r="D3016" s="22"/>
      <c r="K3016" s="26"/>
      <c r="L3016" s="37"/>
      <c r="M3016" s="38"/>
      <c r="N3016" s="45"/>
      <c r="O3016" s="38"/>
    </row>
    <row r="3017" spans="3:15" ht="17" x14ac:dyDescent="0.4">
      <c r="C3017" s="28"/>
      <c r="D3017" s="22"/>
      <c r="K3017" s="26"/>
      <c r="L3017" s="37"/>
      <c r="M3017" s="38"/>
      <c r="N3017" s="45"/>
      <c r="O3017" s="38"/>
    </row>
    <row r="3018" spans="3:15" ht="17" x14ac:dyDescent="0.4">
      <c r="C3018" s="28"/>
      <c r="D3018" s="22"/>
      <c r="K3018" s="26"/>
      <c r="L3018" s="37"/>
      <c r="M3018" s="38"/>
      <c r="N3018" s="45"/>
      <c r="O3018" s="38"/>
    </row>
    <row r="3019" spans="3:15" ht="17" x14ac:dyDescent="0.4">
      <c r="C3019" s="28"/>
      <c r="D3019" s="22"/>
      <c r="K3019" s="26"/>
      <c r="L3019" s="37"/>
      <c r="M3019" s="38"/>
      <c r="N3019" s="45"/>
      <c r="O3019" s="38"/>
    </row>
    <row r="3020" spans="3:15" ht="17" x14ac:dyDescent="0.4">
      <c r="C3020" s="28"/>
      <c r="D3020" s="22"/>
      <c r="K3020" s="26"/>
      <c r="L3020" s="37"/>
      <c r="M3020" s="38"/>
      <c r="N3020" s="45"/>
      <c r="O3020" s="38"/>
    </row>
    <row r="3021" spans="3:15" ht="17" x14ac:dyDescent="0.4">
      <c r="C3021" s="28"/>
      <c r="D3021" s="22"/>
      <c r="K3021" s="26"/>
      <c r="L3021" s="37"/>
      <c r="M3021" s="38"/>
      <c r="N3021" s="45"/>
      <c r="O3021" s="38"/>
    </row>
    <row r="3022" spans="3:15" ht="17" x14ac:dyDescent="0.4">
      <c r="C3022" s="28"/>
      <c r="D3022" s="22"/>
      <c r="K3022" s="26"/>
      <c r="L3022" s="37"/>
      <c r="M3022" s="38"/>
      <c r="N3022" s="45"/>
      <c r="O3022" s="38"/>
    </row>
    <row r="3023" spans="3:15" ht="17" x14ac:dyDescent="0.4">
      <c r="C3023" s="28"/>
      <c r="D3023" s="22"/>
      <c r="K3023" s="26"/>
      <c r="L3023" s="37"/>
      <c r="M3023" s="38"/>
      <c r="N3023" s="45"/>
      <c r="O3023" s="38"/>
    </row>
    <row r="3024" spans="3:15" ht="17" x14ac:dyDescent="0.4">
      <c r="C3024" s="28"/>
      <c r="D3024" s="22"/>
      <c r="K3024" s="26"/>
      <c r="L3024" s="37"/>
      <c r="M3024" s="38"/>
      <c r="N3024" s="45"/>
      <c r="O3024" s="38"/>
    </row>
    <row r="3025" spans="3:15" ht="17" x14ac:dyDescent="0.4">
      <c r="C3025" s="28"/>
      <c r="D3025" s="22"/>
      <c r="K3025" s="26"/>
      <c r="L3025" s="37"/>
      <c r="M3025" s="38"/>
      <c r="N3025" s="45"/>
      <c r="O3025" s="38"/>
    </row>
    <row r="3026" spans="3:15" ht="17" x14ac:dyDescent="0.4">
      <c r="C3026" s="28"/>
      <c r="D3026" s="22"/>
      <c r="K3026" s="26"/>
      <c r="L3026" s="37"/>
      <c r="M3026" s="38"/>
      <c r="N3026" s="45"/>
      <c r="O3026" s="38"/>
    </row>
    <row r="3027" spans="3:15" ht="17" x14ac:dyDescent="0.4">
      <c r="C3027" s="28"/>
      <c r="D3027" s="22"/>
      <c r="K3027" s="26"/>
      <c r="L3027" s="37"/>
      <c r="M3027" s="38"/>
      <c r="N3027" s="45"/>
      <c r="O3027" s="38"/>
    </row>
    <row r="3028" spans="3:15" ht="17" x14ac:dyDescent="0.4">
      <c r="C3028" s="28"/>
      <c r="D3028" s="22"/>
      <c r="K3028" s="26"/>
      <c r="L3028" s="37"/>
      <c r="M3028" s="38"/>
      <c r="N3028" s="45"/>
      <c r="O3028" s="38"/>
    </row>
    <row r="3029" spans="3:15" ht="17" x14ac:dyDescent="0.4">
      <c r="C3029" s="28"/>
      <c r="D3029" s="22"/>
      <c r="K3029" s="26"/>
      <c r="L3029" s="37"/>
      <c r="M3029" s="38"/>
      <c r="N3029" s="45"/>
      <c r="O3029" s="38"/>
    </row>
    <row r="3030" spans="3:15" ht="17" x14ac:dyDescent="0.4">
      <c r="C3030" s="28"/>
      <c r="D3030" s="22"/>
      <c r="K3030" s="26"/>
      <c r="L3030" s="37"/>
      <c r="M3030" s="38"/>
      <c r="N3030" s="45"/>
      <c r="O3030" s="38"/>
    </row>
    <row r="3031" spans="3:15" ht="17" x14ac:dyDescent="0.4">
      <c r="C3031" s="28"/>
      <c r="D3031" s="22"/>
      <c r="K3031" s="26"/>
      <c r="L3031" s="37"/>
      <c r="M3031" s="38"/>
      <c r="N3031" s="45"/>
      <c r="O3031" s="38"/>
    </row>
    <row r="3032" spans="3:15" ht="17" x14ac:dyDescent="0.4">
      <c r="C3032" s="28"/>
      <c r="D3032" s="22"/>
      <c r="K3032" s="26"/>
      <c r="L3032" s="37"/>
      <c r="M3032" s="38"/>
      <c r="N3032" s="45"/>
      <c r="O3032" s="38"/>
    </row>
    <row r="3033" spans="3:15" ht="17" x14ac:dyDescent="0.4">
      <c r="C3033" s="28"/>
      <c r="D3033" s="22"/>
      <c r="K3033" s="26"/>
      <c r="L3033" s="37"/>
      <c r="M3033" s="38"/>
      <c r="N3033" s="45"/>
      <c r="O3033" s="38"/>
    </row>
    <row r="3034" spans="3:15" ht="17" x14ac:dyDescent="0.4">
      <c r="C3034" s="28"/>
      <c r="D3034" s="22"/>
      <c r="K3034" s="26"/>
      <c r="L3034" s="37"/>
      <c r="M3034" s="38"/>
      <c r="N3034" s="45"/>
      <c r="O3034" s="38"/>
    </row>
    <row r="3035" spans="3:15" ht="17" x14ac:dyDescent="0.4">
      <c r="C3035" s="28"/>
      <c r="D3035" s="22"/>
      <c r="K3035" s="26"/>
      <c r="L3035" s="37"/>
      <c r="M3035" s="38"/>
      <c r="N3035" s="45"/>
      <c r="O3035" s="38"/>
    </row>
    <row r="3036" spans="3:15" ht="17" x14ac:dyDescent="0.4">
      <c r="C3036" s="28"/>
      <c r="D3036" s="22"/>
      <c r="K3036" s="26"/>
      <c r="L3036" s="37"/>
      <c r="M3036" s="38"/>
      <c r="N3036" s="45"/>
      <c r="O3036" s="38"/>
    </row>
    <row r="3037" spans="3:15" ht="17" x14ac:dyDescent="0.4">
      <c r="C3037" s="28"/>
      <c r="D3037" s="22"/>
      <c r="K3037" s="26"/>
      <c r="L3037" s="37"/>
      <c r="M3037" s="38"/>
      <c r="N3037" s="45"/>
      <c r="O3037" s="38"/>
    </row>
    <row r="3038" spans="3:15" ht="17" x14ac:dyDescent="0.4">
      <c r="C3038" s="28"/>
      <c r="D3038" s="22"/>
      <c r="K3038" s="26"/>
      <c r="L3038" s="37"/>
      <c r="M3038" s="38"/>
      <c r="N3038" s="45"/>
      <c r="O3038" s="38"/>
    </row>
    <row r="3039" spans="3:15" ht="17" x14ac:dyDescent="0.4">
      <c r="C3039" s="28"/>
      <c r="D3039" s="22"/>
      <c r="K3039" s="26"/>
      <c r="L3039" s="37"/>
      <c r="M3039" s="38"/>
      <c r="N3039" s="45"/>
      <c r="O3039" s="38"/>
    </row>
    <row r="3040" spans="3:15" ht="17" x14ac:dyDescent="0.4">
      <c r="C3040" s="28"/>
      <c r="D3040" s="22"/>
      <c r="K3040" s="26"/>
      <c r="L3040" s="37"/>
      <c r="M3040" s="38"/>
      <c r="N3040" s="45"/>
      <c r="O3040" s="38"/>
    </row>
    <row r="3041" spans="3:15" ht="17" x14ac:dyDescent="0.4">
      <c r="C3041" s="28"/>
      <c r="D3041" s="22"/>
      <c r="K3041" s="26"/>
      <c r="L3041" s="37"/>
      <c r="M3041" s="38"/>
      <c r="N3041" s="45"/>
      <c r="O3041" s="38"/>
    </row>
    <row r="3042" spans="3:15" ht="17" x14ac:dyDescent="0.4">
      <c r="C3042" s="28"/>
      <c r="D3042" s="22"/>
      <c r="K3042" s="26"/>
      <c r="L3042" s="37"/>
      <c r="M3042" s="38"/>
      <c r="N3042" s="45"/>
      <c r="O3042" s="38"/>
    </row>
    <row r="3043" spans="3:15" ht="17" x14ac:dyDescent="0.4">
      <c r="C3043" s="28"/>
      <c r="D3043" s="22"/>
      <c r="K3043" s="26"/>
      <c r="L3043" s="37"/>
      <c r="M3043" s="38"/>
      <c r="N3043" s="45"/>
      <c r="O3043" s="38"/>
    </row>
    <row r="3044" spans="3:15" ht="17" x14ac:dyDescent="0.4">
      <c r="C3044" s="28"/>
      <c r="D3044" s="22"/>
      <c r="K3044" s="26"/>
      <c r="L3044" s="37"/>
      <c r="M3044" s="38"/>
      <c r="N3044" s="45"/>
      <c r="O3044" s="38"/>
    </row>
    <row r="3045" spans="3:15" ht="17" x14ac:dyDescent="0.4">
      <c r="C3045" s="28"/>
      <c r="D3045" s="22"/>
      <c r="K3045" s="26"/>
      <c r="L3045" s="37"/>
      <c r="M3045" s="38"/>
      <c r="N3045" s="45"/>
      <c r="O3045" s="38"/>
    </row>
    <row r="3046" spans="3:15" ht="17" x14ac:dyDescent="0.4">
      <c r="C3046" s="28"/>
      <c r="D3046" s="22"/>
      <c r="K3046" s="26"/>
      <c r="L3046" s="37"/>
      <c r="M3046" s="38"/>
      <c r="N3046" s="45"/>
      <c r="O3046" s="38"/>
    </row>
    <row r="3047" spans="3:15" ht="17" x14ac:dyDescent="0.4">
      <c r="C3047" s="28"/>
      <c r="D3047" s="22"/>
      <c r="K3047" s="26"/>
      <c r="L3047" s="37"/>
      <c r="M3047" s="38"/>
      <c r="N3047" s="45"/>
      <c r="O3047" s="38"/>
    </row>
    <row r="3048" spans="3:15" ht="17" x14ac:dyDescent="0.4">
      <c r="C3048" s="28"/>
      <c r="D3048" s="22"/>
      <c r="K3048" s="26"/>
      <c r="L3048" s="37"/>
      <c r="M3048" s="38"/>
      <c r="N3048" s="45"/>
      <c r="O3048" s="38"/>
    </row>
    <row r="3049" spans="3:15" ht="17" x14ac:dyDescent="0.4">
      <c r="C3049" s="28"/>
      <c r="D3049" s="22"/>
      <c r="K3049" s="26"/>
      <c r="L3049" s="37"/>
      <c r="M3049" s="38"/>
      <c r="N3049" s="45"/>
      <c r="O3049" s="38"/>
    </row>
    <row r="3050" spans="3:15" ht="17" x14ac:dyDescent="0.4">
      <c r="C3050" s="28"/>
      <c r="D3050" s="22"/>
      <c r="K3050" s="26"/>
      <c r="L3050" s="37"/>
      <c r="M3050" s="38"/>
      <c r="N3050" s="45"/>
      <c r="O3050" s="38"/>
    </row>
    <row r="3051" spans="3:15" ht="17" x14ac:dyDescent="0.4">
      <c r="C3051" s="28"/>
      <c r="D3051" s="22"/>
      <c r="K3051" s="26"/>
      <c r="L3051" s="37"/>
      <c r="M3051" s="38"/>
      <c r="N3051" s="45"/>
      <c r="O3051" s="38"/>
    </row>
    <row r="3052" spans="3:15" ht="17" x14ac:dyDescent="0.4">
      <c r="C3052" s="28"/>
      <c r="D3052" s="22"/>
      <c r="K3052" s="26"/>
      <c r="L3052" s="37"/>
      <c r="M3052" s="38"/>
      <c r="N3052" s="45"/>
      <c r="O3052" s="38"/>
    </row>
    <row r="3053" spans="3:15" ht="17" x14ac:dyDescent="0.4">
      <c r="C3053" s="28"/>
      <c r="D3053" s="22"/>
      <c r="K3053" s="26"/>
      <c r="L3053" s="37"/>
      <c r="M3053" s="38"/>
      <c r="N3053" s="45"/>
      <c r="O3053" s="38"/>
    </row>
    <row r="3054" spans="3:15" ht="17" x14ac:dyDescent="0.4">
      <c r="C3054" s="28"/>
      <c r="D3054" s="22"/>
      <c r="K3054" s="26"/>
      <c r="L3054" s="37"/>
      <c r="M3054" s="38"/>
      <c r="N3054" s="45"/>
      <c r="O3054" s="38"/>
    </row>
    <row r="3055" spans="3:15" ht="17" x14ac:dyDescent="0.4">
      <c r="C3055" s="28"/>
      <c r="D3055" s="22"/>
      <c r="K3055" s="26"/>
      <c r="L3055" s="37"/>
      <c r="M3055" s="38"/>
      <c r="N3055" s="45"/>
      <c r="O3055" s="38"/>
    </row>
    <row r="3056" spans="3:15" ht="17" x14ac:dyDescent="0.4">
      <c r="C3056" s="28"/>
      <c r="D3056" s="22"/>
      <c r="K3056" s="26"/>
      <c r="L3056" s="37"/>
      <c r="M3056" s="38"/>
      <c r="N3056" s="45"/>
      <c r="O3056" s="38"/>
    </row>
    <row r="3057" spans="3:15" ht="17" x14ac:dyDescent="0.4">
      <c r="C3057" s="28"/>
      <c r="D3057" s="22"/>
      <c r="K3057" s="26"/>
      <c r="L3057" s="37"/>
      <c r="M3057" s="38"/>
      <c r="N3057" s="45"/>
      <c r="O3057" s="38"/>
    </row>
    <row r="3058" spans="3:15" ht="17" x14ac:dyDescent="0.4">
      <c r="C3058" s="28"/>
      <c r="D3058" s="22"/>
      <c r="K3058" s="26"/>
      <c r="L3058" s="37"/>
      <c r="M3058" s="38"/>
      <c r="N3058" s="45"/>
      <c r="O3058" s="38"/>
    </row>
    <row r="3059" spans="3:15" ht="17" x14ac:dyDescent="0.4">
      <c r="C3059" s="28"/>
      <c r="D3059" s="22"/>
      <c r="K3059" s="26"/>
      <c r="L3059" s="37"/>
      <c r="M3059" s="38"/>
      <c r="N3059" s="45"/>
      <c r="O3059" s="38"/>
    </row>
    <row r="3060" spans="3:15" ht="17" x14ac:dyDescent="0.4">
      <c r="C3060" s="28"/>
      <c r="D3060" s="22"/>
      <c r="K3060" s="26"/>
      <c r="L3060" s="37"/>
      <c r="M3060" s="38"/>
      <c r="N3060" s="45"/>
      <c r="O3060" s="38"/>
    </row>
    <row r="3061" spans="3:15" ht="17" x14ac:dyDescent="0.4">
      <c r="C3061" s="28"/>
      <c r="D3061" s="22"/>
      <c r="K3061" s="26"/>
      <c r="L3061" s="37"/>
      <c r="M3061" s="38"/>
      <c r="N3061" s="45"/>
      <c r="O3061" s="38"/>
    </row>
    <row r="3062" spans="3:15" ht="17" x14ac:dyDescent="0.4">
      <c r="C3062" s="28"/>
      <c r="D3062" s="22"/>
      <c r="K3062" s="26"/>
      <c r="L3062" s="37"/>
      <c r="M3062" s="38"/>
      <c r="N3062" s="45"/>
      <c r="O3062" s="38"/>
    </row>
    <row r="3063" spans="3:15" ht="17" x14ac:dyDescent="0.4">
      <c r="C3063" s="28"/>
      <c r="D3063" s="22"/>
      <c r="K3063" s="26"/>
      <c r="L3063" s="37"/>
      <c r="M3063" s="38"/>
      <c r="N3063" s="45"/>
      <c r="O3063" s="38"/>
    </row>
    <row r="3064" spans="3:15" ht="17" x14ac:dyDescent="0.4">
      <c r="C3064" s="28"/>
      <c r="D3064" s="22"/>
      <c r="K3064" s="26"/>
      <c r="L3064" s="37"/>
      <c r="M3064" s="38"/>
      <c r="N3064" s="45"/>
      <c r="O3064" s="38"/>
    </row>
    <row r="3065" spans="3:15" ht="17" x14ac:dyDescent="0.4">
      <c r="C3065" s="28"/>
      <c r="D3065" s="22"/>
      <c r="K3065" s="26"/>
      <c r="L3065" s="37"/>
      <c r="M3065" s="38"/>
      <c r="N3065" s="45"/>
      <c r="O3065" s="38"/>
    </row>
    <row r="3066" spans="3:15" ht="17" x14ac:dyDescent="0.4">
      <c r="C3066" s="28"/>
      <c r="D3066" s="22"/>
      <c r="K3066" s="26"/>
      <c r="L3066" s="37"/>
      <c r="M3066" s="38"/>
      <c r="N3066" s="45"/>
      <c r="O3066" s="38"/>
    </row>
    <row r="3067" spans="3:15" ht="17" x14ac:dyDescent="0.4">
      <c r="C3067" s="28"/>
      <c r="D3067" s="22"/>
      <c r="K3067" s="26"/>
      <c r="L3067" s="37"/>
      <c r="M3067" s="38"/>
      <c r="N3067" s="45"/>
      <c r="O3067" s="38"/>
    </row>
    <row r="3068" spans="3:15" ht="17" x14ac:dyDescent="0.4">
      <c r="C3068" s="28"/>
      <c r="D3068" s="22"/>
      <c r="K3068" s="26"/>
      <c r="L3068" s="37"/>
      <c r="M3068" s="38"/>
      <c r="N3068" s="45"/>
      <c r="O3068" s="38"/>
    </row>
    <row r="3069" spans="3:15" ht="17" x14ac:dyDescent="0.4">
      <c r="C3069" s="28"/>
      <c r="D3069" s="22"/>
      <c r="K3069" s="26"/>
      <c r="L3069" s="37"/>
      <c r="M3069" s="38"/>
      <c r="N3069" s="45"/>
      <c r="O3069" s="38"/>
    </row>
    <row r="3070" spans="3:15" ht="17" x14ac:dyDescent="0.4">
      <c r="C3070" s="28"/>
      <c r="D3070" s="22"/>
      <c r="K3070" s="26"/>
      <c r="L3070" s="37"/>
      <c r="M3070" s="38"/>
      <c r="N3070" s="45"/>
      <c r="O3070" s="38"/>
    </row>
    <row r="3071" spans="3:15" ht="17" x14ac:dyDescent="0.4">
      <c r="C3071" s="28"/>
      <c r="D3071" s="22"/>
      <c r="K3071" s="26"/>
      <c r="L3071" s="37"/>
      <c r="M3071" s="38"/>
      <c r="N3071" s="45"/>
      <c r="O3071" s="38"/>
    </row>
    <row r="3072" spans="3:15" ht="17" x14ac:dyDescent="0.4">
      <c r="C3072" s="28"/>
      <c r="D3072" s="22"/>
      <c r="K3072" s="26"/>
      <c r="L3072" s="37"/>
      <c r="M3072" s="38"/>
      <c r="N3072" s="45"/>
      <c r="O3072" s="38"/>
    </row>
    <row r="3073" spans="3:15" ht="17" x14ac:dyDescent="0.4">
      <c r="C3073" s="28"/>
      <c r="D3073" s="22"/>
      <c r="K3073" s="26"/>
      <c r="L3073" s="37"/>
      <c r="M3073" s="38"/>
      <c r="N3073" s="45"/>
      <c r="O3073" s="38"/>
    </row>
    <row r="3074" spans="3:15" ht="17" x14ac:dyDescent="0.4">
      <c r="C3074" s="28"/>
      <c r="D3074" s="22"/>
      <c r="K3074" s="26"/>
      <c r="L3074" s="37"/>
      <c r="M3074" s="38"/>
      <c r="N3074" s="45"/>
      <c r="O3074" s="38"/>
    </row>
    <row r="3075" spans="3:15" ht="17" x14ac:dyDescent="0.4">
      <c r="C3075" s="28"/>
      <c r="D3075" s="22"/>
      <c r="K3075" s="26"/>
      <c r="L3075" s="37"/>
      <c r="M3075" s="38"/>
      <c r="N3075" s="45"/>
      <c r="O3075" s="38"/>
    </row>
    <row r="3076" spans="3:15" ht="17" x14ac:dyDescent="0.4">
      <c r="C3076" s="28"/>
      <c r="D3076" s="22"/>
      <c r="K3076" s="26"/>
      <c r="L3076" s="37"/>
      <c r="M3076" s="38"/>
      <c r="N3076" s="45"/>
      <c r="O3076" s="38"/>
    </row>
    <row r="3077" spans="3:15" ht="17" x14ac:dyDescent="0.4">
      <c r="C3077" s="28"/>
      <c r="D3077" s="22"/>
      <c r="K3077" s="26"/>
      <c r="L3077" s="37"/>
      <c r="M3077" s="38"/>
      <c r="N3077" s="45"/>
      <c r="O3077" s="38"/>
    </row>
    <row r="3078" spans="3:15" ht="17" x14ac:dyDescent="0.4">
      <c r="C3078" s="28"/>
      <c r="D3078" s="22"/>
      <c r="K3078" s="26"/>
      <c r="L3078" s="37"/>
      <c r="M3078" s="38"/>
      <c r="N3078" s="45"/>
      <c r="O3078" s="38"/>
    </row>
    <row r="3079" spans="3:15" ht="17" x14ac:dyDescent="0.4">
      <c r="C3079" s="28"/>
      <c r="D3079" s="22"/>
      <c r="K3079" s="26"/>
      <c r="L3079" s="37"/>
      <c r="M3079" s="38"/>
      <c r="N3079" s="45"/>
      <c r="O3079" s="38"/>
    </row>
    <row r="3080" spans="3:15" ht="17" x14ac:dyDescent="0.4">
      <c r="C3080" s="28"/>
      <c r="D3080" s="22"/>
      <c r="K3080" s="26"/>
      <c r="L3080" s="37"/>
      <c r="M3080" s="38"/>
      <c r="N3080" s="45"/>
      <c r="O3080" s="38"/>
    </row>
    <row r="3081" spans="3:15" ht="17" x14ac:dyDescent="0.4">
      <c r="C3081" s="28"/>
      <c r="D3081" s="22"/>
      <c r="K3081" s="26"/>
      <c r="L3081" s="37"/>
      <c r="M3081" s="38"/>
      <c r="N3081" s="45"/>
      <c r="O3081" s="38"/>
    </row>
    <row r="3082" spans="3:15" ht="17" x14ac:dyDescent="0.4">
      <c r="C3082" s="28"/>
      <c r="D3082" s="22"/>
      <c r="K3082" s="26"/>
      <c r="L3082" s="37"/>
      <c r="M3082" s="38"/>
      <c r="N3082" s="45"/>
      <c r="O3082" s="38"/>
    </row>
    <row r="3083" spans="3:15" ht="17" x14ac:dyDescent="0.4">
      <c r="C3083" s="28"/>
      <c r="D3083" s="22"/>
      <c r="K3083" s="26"/>
      <c r="L3083" s="37"/>
      <c r="M3083" s="38"/>
      <c r="N3083" s="45"/>
      <c r="O3083" s="38"/>
    </row>
    <row r="3084" spans="3:15" ht="17" x14ac:dyDescent="0.4">
      <c r="C3084" s="28"/>
      <c r="D3084" s="22"/>
      <c r="K3084" s="26"/>
      <c r="L3084" s="37"/>
      <c r="M3084" s="38"/>
      <c r="N3084" s="45"/>
      <c r="O3084" s="38"/>
    </row>
    <row r="3085" spans="3:15" ht="17" x14ac:dyDescent="0.4">
      <c r="C3085" s="28"/>
      <c r="D3085" s="22"/>
      <c r="K3085" s="26"/>
      <c r="L3085" s="37"/>
      <c r="M3085" s="38"/>
      <c r="N3085" s="45"/>
      <c r="O3085" s="38"/>
    </row>
    <row r="3086" spans="3:15" ht="17" x14ac:dyDescent="0.4">
      <c r="C3086" s="28"/>
      <c r="D3086" s="22"/>
      <c r="K3086" s="26"/>
      <c r="L3086" s="37"/>
      <c r="M3086" s="38"/>
      <c r="N3086" s="45"/>
      <c r="O3086" s="38"/>
    </row>
    <row r="3087" spans="3:15" ht="17" x14ac:dyDescent="0.4">
      <c r="C3087" s="28"/>
      <c r="D3087" s="22"/>
      <c r="K3087" s="26"/>
      <c r="L3087" s="37"/>
      <c r="M3087" s="38"/>
      <c r="N3087" s="45"/>
      <c r="O3087" s="38"/>
    </row>
    <row r="3088" spans="3:15" ht="17" x14ac:dyDescent="0.4">
      <c r="C3088" s="28"/>
      <c r="D3088" s="22"/>
      <c r="K3088" s="26"/>
      <c r="L3088" s="37"/>
      <c r="M3088" s="38"/>
      <c r="N3088" s="45"/>
      <c r="O3088" s="38"/>
    </row>
    <row r="3089" spans="3:15" ht="17" x14ac:dyDescent="0.4">
      <c r="C3089" s="28"/>
      <c r="D3089" s="22"/>
      <c r="K3089" s="26"/>
      <c r="L3089" s="37"/>
      <c r="M3089" s="38"/>
      <c r="N3089" s="45"/>
      <c r="O3089" s="38"/>
    </row>
    <row r="3090" spans="3:15" ht="17" x14ac:dyDescent="0.4">
      <c r="C3090" s="28"/>
      <c r="D3090" s="22"/>
      <c r="K3090" s="26"/>
      <c r="L3090" s="37"/>
      <c r="M3090" s="38"/>
      <c r="N3090" s="45"/>
      <c r="O3090" s="38"/>
    </row>
    <row r="3091" spans="3:15" ht="17" x14ac:dyDescent="0.4">
      <c r="C3091" s="28"/>
      <c r="D3091" s="22"/>
      <c r="K3091" s="26"/>
      <c r="L3091" s="37"/>
      <c r="M3091" s="38"/>
      <c r="N3091" s="45"/>
      <c r="O3091" s="38"/>
    </row>
    <row r="3092" spans="3:15" ht="17" x14ac:dyDescent="0.4">
      <c r="C3092" s="28"/>
      <c r="D3092" s="22"/>
      <c r="K3092" s="26"/>
      <c r="L3092" s="37"/>
      <c r="M3092" s="38"/>
      <c r="N3092" s="45"/>
      <c r="O3092" s="38"/>
    </row>
    <row r="3093" spans="3:15" ht="17" x14ac:dyDescent="0.4">
      <c r="C3093" s="28"/>
      <c r="D3093" s="22"/>
      <c r="K3093" s="26"/>
      <c r="L3093" s="37"/>
      <c r="M3093" s="38"/>
      <c r="N3093" s="45"/>
      <c r="O3093" s="38"/>
    </row>
    <row r="3094" spans="3:15" ht="17" x14ac:dyDescent="0.4">
      <c r="C3094" s="28"/>
      <c r="D3094" s="22"/>
      <c r="K3094" s="26"/>
      <c r="L3094" s="37"/>
      <c r="M3094" s="38"/>
      <c r="N3094" s="45"/>
      <c r="O3094" s="38"/>
    </row>
    <row r="3095" spans="3:15" ht="17" x14ac:dyDescent="0.4">
      <c r="C3095" s="28"/>
      <c r="D3095" s="22"/>
      <c r="K3095" s="26"/>
      <c r="L3095" s="37"/>
      <c r="M3095" s="38"/>
      <c r="N3095" s="45"/>
      <c r="O3095" s="38"/>
    </row>
    <row r="3096" spans="3:15" ht="17" x14ac:dyDescent="0.4">
      <c r="C3096" s="28"/>
      <c r="D3096" s="22"/>
      <c r="K3096" s="26"/>
      <c r="L3096" s="37"/>
      <c r="M3096" s="38"/>
      <c r="N3096" s="45"/>
      <c r="O3096" s="38"/>
    </row>
    <row r="3097" spans="3:15" ht="17" x14ac:dyDescent="0.4">
      <c r="C3097" s="28"/>
      <c r="D3097" s="22"/>
      <c r="K3097" s="26"/>
      <c r="L3097" s="37"/>
      <c r="M3097" s="38"/>
      <c r="N3097" s="45"/>
      <c r="O3097" s="38"/>
    </row>
    <row r="3098" spans="3:15" ht="17" x14ac:dyDescent="0.4">
      <c r="C3098" s="28"/>
      <c r="D3098" s="22"/>
      <c r="K3098" s="26"/>
      <c r="L3098" s="37"/>
      <c r="M3098" s="38"/>
      <c r="N3098" s="45"/>
      <c r="O3098" s="38"/>
    </row>
    <row r="3099" spans="3:15" ht="17" x14ac:dyDescent="0.4">
      <c r="C3099" s="28"/>
      <c r="D3099" s="22"/>
      <c r="K3099" s="26"/>
      <c r="L3099" s="37"/>
      <c r="M3099" s="38"/>
      <c r="N3099" s="45"/>
      <c r="O3099" s="38"/>
    </row>
    <row r="3100" spans="3:15" ht="17" x14ac:dyDescent="0.4">
      <c r="C3100" s="28"/>
      <c r="D3100" s="22"/>
      <c r="K3100" s="26"/>
      <c r="L3100" s="37"/>
      <c r="M3100" s="38"/>
      <c r="N3100" s="45"/>
      <c r="O3100" s="38"/>
    </row>
    <row r="3101" spans="3:15" ht="17" x14ac:dyDescent="0.4">
      <c r="C3101" s="28"/>
      <c r="D3101" s="22"/>
      <c r="K3101" s="26"/>
      <c r="L3101" s="37"/>
      <c r="M3101" s="38"/>
      <c r="N3101" s="45"/>
      <c r="O3101" s="38"/>
    </row>
    <row r="3102" spans="3:15" ht="17" x14ac:dyDescent="0.4">
      <c r="C3102" s="28"/>
      <c r="D3102" s="22"/>
      <c r="K3102" s="26"/>
      <c r="L3102" s="37"/>
      <c r="M3102" s="38"/>
      <c r="N3102" s="45"/>
      <c r="O3102" s="38"/>
    </row>
    <row r="3103" spans="3:15" ht="17" x14ac:dyDescent="0.4">
      <c r="C3103" s="28"/>
      <c r="D3103" s="22"/>
      <c r="K3103" s="26"/>
      <c r="L3103" s="37"/>
      <c r="M3103" s="38"/>
      <c r="N3103" s="45"/>
      <c r="O3103" s="38"/>
    </row>
    <row r="3104" spans="3:15" ht="17" x14ac:dyDescent="0.4">
      <c r="C3104" s="28"/>
      <c r="D3104" s="22"/>
      <c r="K3104" s="26"/>
      <c r="L3104" s="37"/>
      <c r="M3104" s="38"/>
      <c r="N3104" s="45"/>
      <c r="O3104" s="38"/>
    </row>
    <row r="3105" spans="3:15" ht="17" x14ac:dyDescent="0.4">
      <c r="C3105" s="28"/>
      <c r="D3105" s="22"/>
      <c r="K3105" s="26"/>
      <c r="L3105" s="37"/>
      <c r="M3105" s="38"/>
      <c r="N3105" s="45"/>
      <c r="O3105" s="38"/>
    </row>
    <row r="3106" spans="3:15" ht="17" x14ac:dyDescent="0.4">
      <c r="C3106" s="28"/>
      <c r="D3106" s="22"/>
      <c r="K3106" s="26"/>
      <c r="L3106" s="37"/>
      <c r="M3106" s="38"/>
      <c r="N3106" s="45"/>
      <c r="O3106" s="38"/>
    </row>
    <row r="3107" spans="3:15" ht="17" x14ac:dyDescent="0.4">
      <c r="C3107" s="28"/>
      <c r="D3107" s="22"/>
      <c r="K3107" s="26"/>
      <c r="L3107" s="37"/>
      <c r="M3107" s="38"/>
      <c r="N3107" s="45"/>
      <c r="O3107" s="38"/>
    </row>
    <row r="3108" spans="3:15" ht="17" x14ac:dyDescent="0.4">
      <c r="C3108" s="28"/>
      <c r="D3108" s="22"/>
      <c r="K3108" s="26"/>
      <c r="L3108" s="37"/>
      <c r="M3108" s="38"/>
      <c r="N3108" s="45"/>
      <c r="O3108" s="38"/>
    </row>
    <row r="3109" spans="3:15" ht="17" x14ac:dyDescent="0.4">
      <c r="C3109" s="28"/>
      <c r="D3109" s="22"/>
      <c r="K3109" s="26"/>
      <c r="L3109" s="37"/>
      <c r="M3109" s="38"/>
      <c r="N3109" s="45"/>
      <c r="O3109" s="38"/>
    </row>
    <row r="3110" spans="3:15" ht="17" x14ac:dyDescent="0.4">
      <c r="C3110" s="28"/>
      <c r="D3110" s="22"/>
      <c r="K3110" s="26"/>
      <c r="L3110" s="37"/>
      <c r="M3110" s="38"/>
      <c r="N3110" s="45"/>
      <c r="O3110" s="38"/>
    </row>
    <row r="3111" spans="3:15" ht="17" x14ac:dyDescent="0.4">
      <c r="C3111" s="28"/>
      <c r="D3111" s="22"/>
      <c r="K3111" s="26"/>
      <c r="L3111" s="37"/>
      <c r="M3111" s="38"/>
      <c r="N3111" s="45"/>
      <c r="O3111" s="38"/>
    </row>
    <row r="3112" spans="3:15" ht="17" x14ac:dyDescent="0.4">
      <c r="C3112" s="28"/>
      <c r="D3112" s="22"/>
      <c r="K3112" s="26"/>
      <c r="L3112" s="37"/>
      <c r="M3112" s="38"/>
      <c r="N3112" s="45"/>
      <c r="O3112" s="38"/>
    </row>
    <row r="3113" spans="3:15" ht="17" x14ac:dyDescent="0.4">
      <c r="C3113" s="28"/>
      <c r="D3113" s="22"/>
      <c r="K3113" s="26"/>
      <c r="L3113" s="37"/>
      <c r="M3113" s="38"/>
      <c r="N3113" s="45"/>
      <c r="O3113" s="38"/>
    </row>
    <row r="3114" spans="3:15" ht="17" x14ac:dyDescent="0.4">
      <c r="C3114" s="28"/>
      <c r="D3114" s="22"/>
      <c r="K3114" s="26"/>
      <c r="L3114" s="37"/>
      <c r="M3114" s="38"/>
      <c r="N3114" s="45"/>
      <c r="O3114" s="38"/>
    </row>
    <row r="3115" spans="3:15" ht="17" x14ac:dyDescent="0.4">
      <c r="C3115" s="28"/>
      <c r="D3115" s="22"/>
      <c r="K3115" s="26"/>
      <c r="L3115" s="37"/>
      <c r="M3115" s="38"/>
      <c r="N3115" s="45"/>
      <c r="O3115" s="38"/>
    </row>
    <row r="3116" spans="3:15" ht="17" x14ac:dyDescent="0.4">
      <c r="C3116" s="28"/>
      <c r="D3116" s="22"/>
      <c r="K3116" s="26"/>
      <c r="L3116" s="37"/>
      <c r="M3116" s="38"/>
      <c r="N3116" s="45"/>
      <c r="O3116" s="38"/>
    </row>
    <row r="3117" spans="3:15" ht="17" x14ac:dyDescent="0.4">
      <c r="C3117" s="28"/>
      <c r="D3117" s="22"/>
      <c r="K3117" s="26"/>
      <c r="L3117" s="37"/>
      <c r="M3117" s="38"/>
      <c r="N3117" s="45"/>
      <c r="O3117" s="38"/>
    </row>
    <row r="3118" spans="3:15" ht="17" x14ac:dyDescent="0.4">
      <c r="C3118" s="28"/>
      <c r="D3118" s="22"/>
      <c r="K3118" s="26"/>
      <c r="L3118" s="37"/>
      <c r="M3118" s="38"/>
      <c r="N3118" s="45"/>
      <c r="O3118" s="38"/>
    </row>
    <row r="3119" spans="3:15" ht="17" x14ac:dyDescent="0.4">
      <c r="C3119" s="28"/>
      <c r="D3119" s="22"/>
      <c r="K3119" s="26"/>
      <c r="L3119" s="37"/>
      <c r="M3119" s="38"/>
      <c r="N3119" s="45"/>
      <c r="O3119" s="38"/>
    </row>
    <row r="3120" spans="3:15" ht="17" x14ac:dyDescent="0.4">
      <c r="C3120" s="28"/>
      <c r="D3120" s="22"/>
      <c r="K3120" s="26"/>
      <c r="L3120" s="37"/>
      <c r="M3120" s="38"/>
      <c r="N3120" s="45"/>
      <c r="O3120" s="38"/>
    </row>
    <row r="3121" spans="3:15" ht="17" x14ac:dyDescent="0.4">
      <c r="C3121" s="28"/>
      <c r="D3121" s="22"/>
      <c r="K3121" s="26"/>
      <c r="L3121" s="37"/>
      <c r="M3121" s="38"/>
      <c r="N3121" s="45"/>
      <c r="O3121" s="38"/>
    </row>
    <row r="3122" spans="3:15" ht="17" x14ac:dyDescent="0.4">
      <c r="C3122" s="28"/>
      <c r="D3122" s="22"/>
      <c r="K3122" s="26"/>
      <c r="L3122" s="37"/>
      <c r="M3122" s="38"/>
      <c r="N3122" s="45"/>
      <c r="O3122" s="38"/>
    </row>
    <row r="3123" spans="3:15" ht="17" x14ac:dyDescent="0.4">
      <c r="C3123" s="28"/>
      <c r="D3123" s="22"/>
      <c r="K3123" s="26"/>
      <c r="L3123" s="37"/>
      <c r="M3123" s="38"/>
      <c r="N3123" s="45"/>
      <c r="O3123" s="38"/>
    </row>
    <row r="3124" spans="3:15" ht="17" x14ac:dyDescent="0.4">
      <c r="C3124" s="28"/>
      <c r="D3124" s="22"/>
      <c r="K3124" s="26"/>
      <c r="L3124" s="37"/>
      <c r="M3124" s="38"/>
      <c r="N3124" s="45"/>
      <c r="O3124" s="38"/>
    </row>
    <row r="3125" spans="3:15" ht="17" x14ac:dyDescent="0.4">
      <c r="C3125" s="28"/>
      <c r="D3125" s="22"/>
      <c r="K3125" s="26"/>
      <c r="L3125" s="37"/>
      <c r="M3125" s="38"/>
      <c r="N3125" s="45"/>
      <c r="O3125" s="38"/>
    </row>
    <row r="3126" spans="3:15" ht="17" x14ac:dyDescent="0.4">
      <c r="C3126" s="28"/>
      <c r="D3126" s="22"/>
      <c r="K3126" s="26"/>
      <c r="L3126" s="37"/>
      <c r="M3126" s="38"/>
      <c r="N3126" s="45"/>
      <c r="O3126" s="38"/>
    </row>
    <row r="3127" spans="3:15" ht="17" x14ac:dyDescent="0.4">
      <c r="C3127" s="28"/>
      <c r="D3127" s="22"/>
      <c r="K3127" s="26"/>
      <c r="L3127" s="37"/>
      <c r="M3127" s="38"/>
      <c r="N3127" s="45"/>
      <c r="O3127" s="38"/>
    </row>
    <row r="3128" spans="3:15" ht="17" x14ac:dyDescent="0.4">
      <c r="C3128" s="28"/>
      <c r="D3128" s="22"/>
      <c r="K3128" s="26"/>
      <c r="L3128" s="37"/>
      <c r="M3128" s="38"/>
      <c r="N3128" s="45"/>
      <c r="O3128" s="38"/>
    </row>
    <row r="3129" spans="3:15" ht="17" x14ac:dyDescent="0.4">
      <c r="C3129" s="28"/>
      <c r="D3129" s="22"/>
      <c r="K3129" s="26"/>
      <c r="L3129" s="37"/>
      <c r="M3129" s="38"/>
      <c r="N3129" s="45"/>
      <c r="O3129" s="38"/>
    </row>
    <row r="3130" spans="3:15" ht="17" x14ac:dyDescent="0.4">
      <c r="C3130" s="28"/>
      <c r="D3130" s="22"/>
      <c r="K3130" s="26"/>
      <c r="L3130" s="37"/>
      <c r="M3130" s="38"/>
      <c r="N3130" s="45"/>
      <c r="O3130" s="38"/>
    </row>
    <row r="3131" spans="3:15" ht="17" x14ac:dyDescent="0.4">
      <c r="C3131" s="28"/>
      <c r="D3131" s="22"/>
      <c r="K3131" s="26"/>
      <c r="L3131" s="37"/>
      <c r="M3131" s="38"/>
      <c r="N3131" s="45"/>
      <c r="O3131" s="38"/>
    </row>
    <row r="3132" spans="3:15" ht="17" x14ac:dyDescent="0.4">
      <c r="C3132" s="28"/>
      <c r="D3132" s="22"/>
      <c r="K3132" s="26"/>
      <c r="L3132" s="37"/>
      <c r="M3132" s="38"/>
      <c r="N3132" s="45"/>
      <c r="O3132" s="38"/>
    </row>
    <row r="3133" spans="3:15" ht="17" x14ac:dyDescent="0.4">
      <c r="C3133" s="28"/>
      <c r="D3133" s="22"/>
      <c r="K3133" s="26"/>
      <c r="L3133" s="37"/>
      <c r="M3133" s="38"/>
      <c r="N3133" s="45"/>
      <c r="O3133" s="38"/>
    </row>
    <row r="3134" spans="3:15" ht="17" x14ac:dyDescent="0.4">
      <c r="C3134" s="28"/>
      <c r="D3134" s="22"/>
      <c r="K3134" s="26"/>
      <c r="L3134" s="37"/>
      <c r="M3134" s="38"/>
      <c r="N3134" s="45"/>
      <c r="O3134" s="38"/>
    </row>
    <row r="3135" spans="3:15" ht="17" x14ac:dyDescent="0.4">
      <c r="C3135" s="28"/>
      <c r="D3135" s="22"/>
      <c r="K3135" s="26"/>
      <c r="L3135" s="37"/>
      <c r="M3135" s="38"/>
      <c r="N3135" s="45"/>
      <c r="O3135" s="38"/>
    </row>
    <row r="3136" spans="3:15" ht="17" x14ac:dyDescent="0.4">
      <c r="C3136" s="28"/>
      <c r="D3136" s="22"/>
      <c r="K3136" s="26"/>
      <c r="L3136" s="37"/>
      <c r="M3136" s="38"/>
      <c r="N3136" s="45"/>
      <c r="O3136" s="38"/>
    </row>
    <row r="3137" spans="3:15" ht="17" x14ac:dyDescent="0.4">
      <c r="C3137" s="28"/>
      <c r="D3137" s="22"/>
      <c r="K3137" s="26"/>
      <c r="L3137" s="37"/>
      <c r="M3137" s="38"/>
      <c r="N3137" s="45"/>
      <c r="O3137" s="38"/>
    </row>
    <row r="3138" spans="3:15" ht="17" x14ac:dyDescent="0.4">
      <c r="C3138" s="28"/>
      <c r="D3138" s="22"/>
      <c r="K3138" s="26"/>
      <c r="L3138" s="37"/>
      <c r="M3138" s="38"/>
      <c r="N3138" s="45"/>
      <c r="O3138" s="38"/>
    </row>
    <row r="3139" spans="3:15" ht="17" x14ac:dyDescent="0.4">
      <c r="C3139" s="28"/>
      <c r="D3139" s="22"/>
      <c r="K3139" s="26"/>
      <c r="L3139" s="37"/>
      <c r="M3139" s="38"/>
      <c r="N3139" s="45"/>
      <c r="O3139" s="38"/>
    </row>
    <row r="3140" spans="3:15" ht="17" x14ac:dyDescent="0.4">
      <c r="C3140" s="28"/>
      <c r="D3140" s="22"/>
      <c r="K3140" s="26"/>
      <c r="L3140" s="37"/>
      <c r="M3140" s="38"/>
      <c r="N3140" s="45"/>
      <c r="O3140" s="38"/>
    </row>
    <row r="3141" spans="3:15" ht="17" x14ac:dyDescent="0.4">
      <c r="C3141" s="28"/>
      <c r="D3141" s="22"/>
      <c r="K3141" s="26"/>
      <c r="L3141" s="37"/>
      <c r="M3141" s="38"/>
      <c r="N3141" s="45"/>
      <c r="O3141" s="38"/>
    </row>
    <row r="3142" spans="3:15" ht="17" x14ac:dyDescent="0.4">
      <c r="C3142" s="28"/>
      <c r="D3142" s="22"/>
      <c r="K3142" s="26"/>
      <c r="L3142" s="37"/>
      <c r="M3142" s="38"/>
      <c r="N3142" s="45"/>
      <c r="O3142" s="38"/>
    </row>
    <row r="3143" spans="3:15" ht="17" x14ac:dyDescent="0.4">
      <c r="C3143" s="28"/>
      <c r="D3143" s="22"/>
      <c r="K3143" s="26"/>
      <c r="L3143" s="37"/>
      <c r="M3143" s="38"/>
      <c r="N3143" s="45"/>
      <c r="O3143" s="38"/>
    </row>
    <row r="3144" spans="3:15" ht="17" x14ac:dyDescent="0.4">
      <c r="C3144" s="28"/>
      <c r="D3144" s="22"/>
      <c r="K3144" s="26"/>
      <c r="L3144" s="37"/>
      <c r="M3144" s="38"/>
      <c r="N3144" s="45"/>
      <c r="O3144" s="38"/>
    </row>
    <row r="3145" spans="3:15" ht="17" x14ac:dyDescent="0.4">
      <c r="C3145" s="28"/>
      <c r="D3145" s="22"/>
      <c r="K3145" s="26"/>
      <c r="L3145" s="37"/>
      <c r="M3145" s="38"/>
      <c r="N3145" s="45"/>
      <c r="O3145" s="38"/>
    </row>
    <row r="3146" spans="3:15" ht="17" x14ac:dyDescent="0.4">
      <c r="C3146" s="28"/>
      <c r="D3146" s="22"/>
      <c r="K3146" s="26"/>
      <c r="L3146" s="37"/>
      <c r="M3146" s="38"/>
      <c r="N3146" s="45"/>
      <c r="O3146" s="38"/>
    </row>
    <row r="3147" spans="3:15" ht="17" x14ac:dyDescent="0.4">
      <c r="C3147" s="28"/>
      <c r="D3147" s="22"/>
      <c r="K3147" s="26"/>
      <c r="L3147" s="37"/>
      <c r="M3147" s="38"/>
      <c r="N3147" s="45"/>
      <c r="O3147" s="38"/>
    </row>
    <row r="3148" spans="3:15" ht="17" x14ac:dyDescent="0.4">
      <c r="C3148" s="28"/>
      <c r="D3148" s="22"/>
      <c r="K3148" s="26"/>
      <c r="L3148" s="37"/>
      <c r="M3148" s="38"/>
      <c r="N3148" s="45"/>
      <c r="O3148" s="38"/>
    </row>
    <row r="3149" spans="3:15" ht="17" x14ac:dyDescent="0.4">
      <c r="C3149" s="28"/>
      <c r="D3149" s="22"/>
      <c r="K3149" s="26"/>
      <c r="L3149" s="37"/>
      <c r="M3149" s="38"/>
      <c r="N3149" s="45"/>
      <c r="O3149" s="38"/>
    </row>
    <row r="3150" spans="3:15" ht="17" x14ac:dyDescent="0.4">
      <c r="C3150" s="28"/>
      <c r="D3150" s="22"/>
      <c r="K3150" s="26"/>
      <c r="L3150" s="37"/>
      <c r="M3150" s="38"/>
      <c r="N3150" s="45"/>
      <c r="O3150" s="38"/>
    </row>
    <row r="3151" spans="3:15" ht="17" x14ac:dyDescent="0.4">
      <c r="C3151" s="28"/>
      <c r="D3151" s="22"/>
      <c r="K3151" s="26"/>
      <c r="L3151" s="37"/>
      <c r="M3151" s="38"/>
      <c r="N3151" s="45"/>
      <c r="O3151" s="38"/>
    </row>
    <row r="3152" spans="3:15" ht="17" x14ac:dyDescent="0.4">
      <c r="C3152" s="28"/>
      <c r="D3152" s="22"/>
      <c r="K3152" s="26"/>
      <c r="L3152" s="37"/>
      <c r="M3152" s="38"/>
      <c r="N3152" s="45"/>
      <c r="O3152" s="38"/>
    </row>
    <row r="3153" spans="3:15" ht="17" x14ac:dyDescent="0.4">
      <c r="C3153" s="28"/>
      <c r="D3153" s="22"/>
      <c r="K3153" s="26"/>
      <c r="L3153" s="37"/>
      <c r="M3153" s="38"/>
      <c r="N3153" s="45"/>
      <c r="O3153" s="38"/>
    </row>
    <row r="3154" spans="3:15" ht="17" x14ac:dyDescent="0.4">
      <c r="C3154" s="28"/>
      <c r="D3154" s="22"/>
      <c r="K3154" s="26"/>
      <c r="L3154" s="37"/>
      <c r="M3154" s="38"/>
      <c r="N3154" s="45"/>
      <c r="O3154" s="38"/>
    </row>
    <row r="3155" spans="3:15" ht="17" x14ac:dyDescent="0.4">
      <c r="C3155" s="28"/>
      <c r="D3155" s="22"/>
      <c r="K3155" s="26"/>
      <c r="L3155" s="37"/>
      <c r="M3155" s="38"/>
      <c r="N3155" s="45"/>
      <c r="O3155" s="38"/>
    </row>
    <row r="3156" spans="3:15" ht="17" x14ac:dyDescent="0.4">
      <c r="C3156" s="28"/>
      <c r="D3156" s="22"/>
      <c r="K3156" s="26"/>
      <c r="L3156" s="37"/>
      <c r="M3156" s="38"/>
      <c r="N3156" s="45"/>
      <c r="O3156" s="38"/>
    </row>
    <row r="3157" spans="3:15" ht="17" x14ac:dyDescent="0.4">
      <c r="C3157" s="28"/>
      <c r="D3157" s="22"/>
      <c r="K3157" s="26"/>
      <c r="L3157" s="37"/>
      <c r="M3157" s="38"/>
      <c r="N3157" s="45"/>
      <c r="O3157" s="38"/>
    </row>
    <row r="3158" spans="3:15" ht="17" x14ac:dyDescent="0.4">
      <c r="C3158" s="28"/>
      <c r="D3158" s="22"/>
      <c r="K3158" s="26"/>
      <c r="L3158" s="37"/>
      <c r="M3158" s="38"/>
      <c r="N3158" s="45"/>
      <c r="O3158" s="38"/>
    </row>
    <row r="3159" spans="3:15" ht="17" x14ac:dyDescent="0.4">
      <c r="C3159" s="28"/>
      <c r="D3159" s="22"/>
      <c r="K3159" s="26"/>
      <c r="L3159" s="37"/>
      <c r="M3159" s="38"/>
      <c r="N3159" s="45"/>
      <c r="O3159" s="38"/>
    </row>
    <row r="3160" spans="3:15" ht="17" x14ac:dyDescent="0.4">
      <c r="C3160" s="28"/>
      <c r="D3160" s="22"/>
      <c r="K3160" s="26"/>
      <c r="L3160" s="37"/>
      <c r="M3160" s="38"/>
      <c r="N3160" s="45"/>
      <c r="O3160" s="38"/>
    </row>
    <row r="3161" spans="3:15" ht="17" x14ac:dyDescent="0.4">
      <c r="C3161" s="28"/>
      <c r="D3161" s="22"/>
      <c r="K3161" s="26"/>
      <c r="L3161" s="37"/>
      <c r="M3161" s="38"/>
      <c r="N3161" s="45"/>
      <c r="O3161" s="38"/>
    </row>
    <row r="3162" spans="3:15" ht="17" x14ac:dyDescent="0.4">
      <c r="C3162" s="28"/>
      <c r="D3162" s="22"/>
      <c r="K3162" s="26"/>
      <c r="L3162" s="37"/>
      <c r="M3162" s="38"/>
      <c r="N3162" s="45"/>
      <c r="O3162" s="38"/>
    </row>
    <row r="3163" spans="3:15" ht="17" x14ac:dyDescent="0.4">
      <c r="C3163" s="28"/>
      <c r="D3163" s="22"/>
      <c r="K3163" s="26"/>
      <c r="L3163" s="37"/>
      <c r="M3163" s="38"/>
      <c r="N3163" s="45"/>
      <c r="O3163" s="38"/>
    </row>
    <row r="3164" spans="3:15" ht="17" x14ac:dyDescent="0.4">
      <c r="C3164" s="28"/>
      <c r="D3164" s="22"/>
      <c r="K3164" s="26"/>
      <c r="L3164" s="37"/>
      <c r="M3164" s="38"/>
      <c r="N3164" s="45"/>
      <c r="O3164" s="38"/>
    </row>
    <row r="3165" spans="3:15" ht="17" x14ac:dyDescent="0.4">
      <c r="C3165" s="28"/>
      <c r="D3165" s="22"/>
      <c r="K3165" s="26"/>
      <c r="L3165" s="37"/>
      <c r="M3165" s="38"/>
      <c r="N3165" s="45"/>
      <c r="O3165" s="38"/>
    </row>
    <row r="3166" spans="3:15" ht="17" x14ac:dyDescent="0.4">
      <c r="C3166" s="28"/>
      <c r="D3166" s="22"/>
      <c r="K3166" s="26"/>
      <c r="L3166" s="37"/>
      <c r="M3166" s="38"/>
      <c r="N3166" s="45"/>
      <c r="O3166" s="38"/>
    </row>
    <row r="3167" spans="3:15" ht="17" x14ac:dyDescent="0.4">
      <c r="C3167" s="28"/>
      <c r="D3167" s="22"/>
      <c r="K3167" s="26"/>
      <c r="L3167" s="37"/>
      <c r="M3167" s="38"/>
      <c r="N3167" s="45"/>
      <c r="O3167" s="38"/>
    </row>
    <row r="3168" spans="3:15" ht="17" x14ac:dyDescent="0.4">
      <c r="C3168" s="28"/>
      <c r="D3168" s="22"/>
      <c r="K3168" s="26"/>
      <c r="L3168" s="37"/>
      <c r="M3168" s="38"/>
      <c r="N3168" s="45"/>
      <c r="O3168" s="38"/>
    </row>
    <row r="3169" spans="3:15" ht="17" x14ac:dyDescent="0.4">
      <c r="C3169" s="28"/>
      <c r="D3169" s="22"/>
      <c r="K3169" s="26"/>
      <c r="L3169" s="37"/>
      <c r="M3169" s="38"/>
      <c r="N3169" s="45"/>
      <c r="O3169" s="38"/>
    </row>
    <row r="3170" spans="3:15" ht="17" x14ac:dyDescent="0.4">
      <c r="C3170" s="28"/>
      <c r="D3170" s="22"/>
      <c r="K3170" s="26"/>
      <c r="L3170" s="37"/>
      <c r="M3170" s="38"/>
      <c r="N3170" s="45"/>
      <c r="O3170" s="38"/>
    </row>
    <row r="3171" spans="3:15" ht="17" x14ac:dyDescent="0.4">
      <c r="C3171" s="28"/>
      <c r="D3171" s="22"/>
      <c r="K3171" s="26"/>
      <c r="L3171" s="37"/>
      <c r="M3171" s="38"/>
      <c r="N3171" s="45"/>
      <c r="O3171" s="38"/>
    </row>
    <row r="3172" spans="3:15" ht="17" x14ac:dyDescent="0.4">
      <c r="C3172" s="28"/>
      <c r="D3172" s="22"/>
      <c r="K3172" s="26"/>
      <c r="L3172" s="37"/>
      <c r="M3172" s="38"/>
      <c r="N3172" s="45"/>
      <c r="O3172" s="38"/>
    </row>
    <row r="3173" spans="3:15" ht="17" x14ac:dyDescent="0.4">
      <c r="C3173" s="28"/>
      <c r="D3173" s="22"/>
      <c r="K3173" s="26"/>
      <c r="L3173" s="37"/>
      <c r="M3173" s="38"/>
      <c r="N3173" s="45"/>
      <c r="O3173" s="38"/>
    </row>
    <row r="3174" spans="3:15" ht="17" x14ac:dyDescent="0.4">
      <c r="C3174" s="28"/>
      <c r="D3174" s="22"/>
      <c r="K3174" s="26"/>
      <c r="L3174" s="37"/>
      <c r="M3174" s="38"/>
      <c r="N3174" s="45"/>
      <c r="O3174" s="38"/>
    </row>
    <row r="3175" spans="3:15" ht="17" x14ac:dyDescent="0.4">
      <c r="C3175" s="28"/>
      <c r="D3175" s="22"/>
      <c r="K3175" s="26"/>
      <c r="L3175" s="37"/>
      <c r="M3175" s="38"/>
      <c r="N3175" s="45"/>
      <c r="O3175" s="38"/>
    </row>
    <row r="3176" spans="3:15" ht="17" x14ac:dyDescent="0.4">
      <c r="C3176" s="28"/>
      <c r="D3176" s="22"/>
      <c r="K3176" s="26"/>
      <c r="L3176" s="37"/>
      <c r="M3176" s="38"/>
      <c r="N3176" s="45"/>
      <c r="O3176" s="38"/>
    </row>
    <row r="3177" spans="3:15" ht="17" x14ac:dyDescent="0.4">
      <c r="C3177" s="28"/>
      <c r="D3177" s="22"/>
      <c r="K3177" s="26"/>
      <c r="L3177" s="37"/>
      <c r="M3177" s="38"/>
      <c r="N3177" s="45"/>
      <c r="O3177" s="38"/>
    </row>
    <row r="3178" spans="3:15" ht="17" x14ac:dyDescent="0.4">
      <c r="C3178" s="28"/>
      <c r="D3178" s="22"/>
      <c r="K3178" s="26"/>
      <c r="L3178" s="37"/>
      <c r="M3178" s="38"/>
      <c r="N3178" s="45"/>
      <c r="O3178" s="38"/>
    </row>
    <row r="3179" spans="3:15" ht="17" x14ac:dyDescent="0.4">
      <c r="C3179" s="28"/>
      <c r="D3179" s="22"/>
      <c r="K3179" s="26"/>
      <c r="L3179" s="37"/>
      <c r="M3179" s="38"/>
      <c r="N3179" s="45"/>
      <c r="O3179" s="38"/>
    </row>
    <row r="3180" spans="3:15" ht="17" x14ac:dyDescent="0.4">
      <c r="C3180" s="28"/>
      <c r="D3180" s="22"/>
      <c r="K3180" s="26"/>
      <c r="L3180" s="37"/>
      <c r="M3180" s="38"/>
      <c r="N3180" s="45"/>
      <c r="O3180" s="38"/>
    </row>
    <row r="3181" spans="3:15" ht="17" x14ac:dyDescent="0.4">
      <c r="C3181" s="28"/>
      <c r="D3181" s="22"/>
      <c r="K3181" s="26"/>
      <c r="L3181" s="37"/>
      <c r="M3181" s="38"/>
      <c r="N3181" s="45"/>
      <c r="O3181" s="38"/>
    </row>
    <row r="3182" spans="3:15" ht="17" x14ac:dyDescent="0.4">
      <c r="C3182" s="28"/>
      <c r="D3182" s="22"/>
      <c r="K3182" s="26"/>
      <c r="L3182" s="37"/>
      <c r="M3182" s="38"/>
      <c r="N3182" s="45"/>
      <c r="O3182" s="38"/>
    </row>
    <row r="3183" spans="3:15" ht="17" x14ac:dyDescent="0.4">
      <c r="C3183" s="28"/>
      <c r="D3183" s="22"/>
      <c r="K3183" s="26"/>
      <c r="L3183" s="37"/>
      <c r="M3183" s="38"/>
      <c r="N3183" s="45"/>
      <c r="O3183" s="38"/>
    </row>
    <row r="3184" spans="3:15" ht="17" x14ac:dyDescent="0.4">
      <c r="C3184" s="28"/>
      <c r="D3184" s="22"/>
      <c r="K3184" s="26"/>
      <c r="L3184" s="37"/>
      <c r="M3184" s="38"/>
      <c r="N3184" s="45"/>
      <c r="O3184" s="38"/>
    </row>
    <row r="3185" spans="3:15" ht="17" x14ac:dyDescent="0.4">
      <c r="C3185" s="28"/>
      <c r="D3185" s="22"/>
      <c r="K3185" s="26"/>
      <c r="L3185" s="37"/>
      <c r="M3185" s="38"/>
      <c r="N3185" s="45"/>
      <c r="O3185" s="38"/>
    </row>
    <row r="3186" spans="3:15" ht="17" x14ac:dyDescent="0.4">
      <c r="C3186" s="28"/>
      <c r="D3186" s="22"/>
      <c r="K3186" s="26"/>
      <c r="L3186" s="37"/>
      <c r="M3186" s="38"/>
      <c r="N3186" s="45"/>
      <c r="O3186" s="38"/>
    </row>
    <row r="3187" spans="3:15" ht="17" x14ac:dyDescent="0.4">
      <c r="C3187" s="28"/>
      <c r="D3187" s="22"/>
      <c r="K3187" s="26"/>
      <c r="L3187" s="37"/>
      <c r="M3187" s="38"/>
      <c r="N3187" s="45"/>
      <c r="O3187" s="38"/>
    </row>
    <row r="3188" spans="3:15" ht="17" x14ac:dyDescent="0.4">
      <c r="C3188" s="28"/>
      <c r="D3188" s="22"/>
      <c r="K3188" s="26"/>
      <c r="L3188" s="37"/>
      <c r="M3188" s="38"/>
      <c r="N3188" s="45"/>
      <c r="O3188" s="38"/>
    </row>
    <row r="3189" spans="3:15" ht="17" x14ac:dyDescent="0.4">
      <c r="C3189" s="28"/>
      <c r="D3189" s="22"/>
      <c r="K3189" s="26"/>
      <c r="L3189" s="37"/>
      <c r="M3189" s="38"/>
      <c r="N3189" s="45"/>
      <c r="O3189" s="38"/>
    </row>
    <row r="3190" spans="3:15" ht="17" x14ac:dyDescent="0.4">
      <c r="C3190" s="28"/>
      <c r="D3190" s="22"/>
      <c r="K3190" s="26"/>
      <c r="L3190" s="37"/>
      <c r="M3190" s="38"/>
      <c r="N3190" s="45"/>
      <c r="O3190" s="38"/>
    </row>
    <row r="3191" spans="3:15" ht="17" x14ac:dyDescent="0.4">
      <c r="C3191" s="28"/>
      <c r="D3191" s="22"/>
      <c r="K3191" s="26"/>
      <c r="L3191" s="37"/>
      <c r="M3191" s="38"/>
      <c r="N3191" s="45"/>
      <c r="O3191" s="38"/>
    </row>
    <row r="3192" spans="3:15" ht="17" x14ac:dyDescent="0.4">
      <c r="C3192" s="28"/>
      <c r="D3192" s="22"/>
      <c r="K3192" s="26"/>
      <c r="L3192" s="37"/>
      <c r="M3192" s="38"/>
      <c r="N3192" s="45"/>
      <c r="O3192" s="38"/>
    </row>
    <row r="3193" spans="3:15" ht="17" x14ac:dyDescent="0.4">
      <c r="C3193" s="28"/>
      <c r="D3193" s="22"/>
      <c r="K3193" s="26"/>
      <c r="L3193" s="37"/>
      <c r="M3193" s="38"/>
      <c r="N3193" s="45"/>
      <c r="O3193" s="38"/>
    </row>
    <row r="3194" spans="3:15" ht="17" x14ac:dyDescent="0.4">
      <c r="C3194" s="28"/>
      <c r="D3194" s="22"/>
      <c r="K3194" s="26"/>
      <c r="L3194" s="37"/>
      <c r="M3194" s="38"/>
      <c r="N3194" s="45"/>
      <c r="O3194" s="38"/>
    </row>
    <row r="3195" spans="3:15" ht="17" x14ac:dyDescent="0.4">
      <c r="C3195" s="28"/>
      <c r="D3195" s="22"/>
      <c r="K3195" s="26"/>
      <c r="L3195" s="37"/>
      <c r="M3195" s="38"/>
      <c r="N3195" s="45"/>
      <c r="O3195" s="38"/>
    </row>
    <row r="3196" spans="3:15" ht="17" x14ac:dyDescent="0.4">
      <c r="C3196" s="28"/>
      <c r="D3196" s="22"/>
      <c r="K3196" s="26"/>
      <c r="L3196" s="37"/>
      <c r="M3196" s="38"/>
      <c r="N3196" s="45"/>
      <c r="O3196" s="38"/>
    </row>
    <row r="3197" spans="3:15" ht="17" x14ac:dyDescent="0.4">
      <c r="C3197" s="28"/>
      <c r="D3197" s="22"/>
      <c r="K3197" s="26"/>
      <c r="L3197" s="37"/>
      <c r="M3197" s="38"/>
      <c r="N3197" s="45"/>
      <c r="O3197" s="38"/>
    </row>
    <row r="3198" spans="3:15" ht="17" x14ac:dyDescent="0.4">
      <c r="C3198" s="28"/>
      <c r="D3198" s="22"/>
      <c r="K3198" s="26"/>
      <c r="L3198" s="37"/>
      <c r="M3198" s="38"/>
      <c r="N3198" s="45"/>
      <c r="O3198" s="38"/>
    </row>
    <row r="3199" spans="3:15" ht="17" x14ac:dyDescent="0.4">
      <c r="C3199" s="28"/>
      <c r="D3199" s="22"/>
      <c r="K3199" s="26"/>
      <c r="L3199" s="37"/>
      <c r="M3199" s="38"/>
      <c r="N3199" s="45"/>
      <c r="O3199" s="38"/>
    </row>
    <row r="3200" spans="3:15" ht="17" x14ac:dyDescent="0.4">
      <c r="C3200" s="28"/>
      <c r="D3200" s="22"/>
      <c r="K3200" s="26"/>
      <c r="L3200" s="37"/>
      <c r="M3200" s="38"/>
      <c r="N3200" s="45"/>
      <c r="O3200" s="38"/>
    </row>
    <row r="3201" spans="3:15" ht="17" x14ac:dyDescent="0.4">
      <c r="C3201" s="28"/>
      <c r="D3201" s="22"/>
      <c r="K3201" s="26"/>
      <c r="L3201" s="37"/>
      <c r="M3201" s="38"/>
      <c r="N3201" s="45"/>
      <c r="O3201" s="38"/>
    </row>
    <row r="3202" spans="3:15" ht="17" x14ac:dyDescent="0.4">
      <c r="C3202" s="28"/>
      <c r="D3202" s="22"/>
      <c r="K3202" s="26"/>
      <c r="L3202" s="37"/>
      <c r="M3202" s="38"/>
      <c r="N3202" s="45"/>
      <c r="O3202" s="38"/>
    </row>
    <row r="3203" spans="3:15" ht="17" x14ac:dyDescent="0.4">
      <c r="C3203" s="28"/>
      <c r="D3203" s="22"/>
      <c r="K3203" s="26"/>
      <c r="L3203" s="37"/>
      <c r="M3203" s="38"/>
      <c r="N3203" s="45"/>
      <c r="O3203" s="38"/>
    </row>
    <row r="3204" spans="3:15" ht="17" x14ac:dyDescent="0.4">
      <c r="C3204" s="28"/>
      <c r="D3204" s="22"/>
      <c r="K3204" s="26"/>
      <c r="L3204" s="37"/>
      <c r="M3204" s="38"/>
      <c r="N3204" s="45"/>
      <c r="O3204" s="38"/>
    </row>
    <row r="3205" spans="3:15" ht="17" x14ac:dyDescent="0.4">
      <c r="C3205" s="28"/>
      <c r="D3205" s="22"/>
      <c r="K3205" s="26"/>
      <c r="L3205" s="37"/>
      <c r="M3205" s="38"/>
      <c r="N3205" s="45"/>
      <c r="O3205" s="38"/>
    </row>
    <row r="3206" spans="3:15" ht="17" x14ac:dyDescent="0.4">
      <c r="C3206" s="28"/>
      <c r="D3206" s="22"/>
      <c r="K3206" s="26"/>
      <c r="L3206" s="37"/>
      <c r="M3206" s="38"/>
      <c r="N3206" s="45"/>
      <c r="O3206" s="38"/>
    </row>
    <row r="3207" spans="3:15" ht="17" x14ac:dyDescent="0.4">
      <c r="C3207" s="28"/>
      <c r="D3207" s="22"/>
      <c r="K3207" s="26"/>
      <c r="L3207" s="37"/>
      <c r="M3207" s="38"/>
      <c r="N3207" s="45"/>
      <c r="O3207" s="38"/>
    </row>
    <row r="3208" spans="3:15" ht="17" x14ac:dyDescent="0.4">
      <c r="C3208" s="28"/>
      <c r="D3208" s="22"/>
      <c r="K3208" s="26"/>
      <c r="L3208" s="37"/>
      <c r="M3208" s="38"/>
      <c r="N3208" s="45"/>
      <c r="O3208" s="38"/>
    </row>
    <row r="3209" spans="3:15" ht="17" x14ac:dyDescent="0.4">
      <c r="C3209" s="28"/>
      <c r="D3209" s="22"/>
      <c r="K3209" s="26"/>
      <c r="L3209" s="37"/>
      <c r="M3209" s="38"/>
      <c r="N3209" s="45"/>
      <c r="O3209" s="38"/>
    </row>
    <row r="3210" spans="3:15" ht="17" x14ac:dyDescent="0.4">
      <c r="C3210" s="28"/>
      <c r="D3210" s="22"/>
      <c r="K3210" s="26"/>
      <c r="L3210" s="37"/>
      <c r="M3210" s="38"/>
      <c r="N3210" s="45"/>
      <c r="O3210" s="38"/>
    </row>
    <row r="3211" spans="3:15" ht="17" x14ac:dyDescent="0.4">
      <c r="C3211" s="28"/>
      <c r="D3211" s="22"/>
      <c r="K3211" s="26"/>
      <c r="L3211" s="37"/>
      <c r="M3211" s="38"/>
      <c r="N3211" s="45"/>
      <c r="O3211" s="38"/>
    </row>
    <row r="3212" spans="3:15" ht="17" x14ac:dyDescent="0.4">
      <c r="C3212" s="28"/>
      <c r="D3212" s="22"/>
      <c r="K3212" s="26"/>
      <c r="L3212" s="37"/>
      <c r="M3212" s="38"/>
      <c r="N3212" s="45"/>
      <c r="O3212" s="38"/>
    </row>
    <row r="3213" spans="3:15" ht="17" x14ac:dyDescent="0.4">
      <c r="C3213" s="28"/>
      <c r="D3213" s="22"/>
      <c r="K3213" s="26"/>
      <c r="L3213" s="37"/>
      <c r="M3213" s="38"/>
      <c r="N3213" s="45"/>
      <c r="O3213" s="38"/>
    </row>
    <row r="3214" spans="3:15" ht="17" x14ac:dyDescent="0.4">
      <c r="C3214" s="28"/>
      <c r="D3214" s="22"/>
      <c r="K3214" s="26"/>
      <c r="L3214" s="37"/>
      <c r="M3214" s="38"/>
      <c r="N3214" s="45"/>
      <c r="O3214" s="38"/>
    </row>
    <row r="3215" spans="3:15" ht="17" x14ac:dyDescent="0.4">
      <c r="C3215" s="28"/>
      <c r="D3215" s="22"/>
      <c r="K3215" s="26"/>
      <c r="L3215" s="37"/>
      <c r="M3215" s="38"/>
      <c r="N3215" s="45"/>
      <c r="O3215" s="38"/>
    </row>
    <row r="3216" spans="3:15" ht="17" x14ac:dyDescent="0.4">
      <c r="C3216" s="28"/>
      <c r="D3216" s="22"/>
      <c r="K3216" s="26"/>
      <c r="L3216" s="37"/>
      <c r="M3216" s="38"/>
      <c r="N3216" s="45"/>
      <c r="O3216" s="38"/>
    </row>
    <row r="3217" spans="3:15" ht="17" x14ac:dyDescent="0.4">
      <c r="C3217" s="28"/>
      <c r="D3217" s="22"/>
      <c r="K3217" s="26"/>
      <c r="L3217" s="37"/>
      <c r="M3217" s="38"/>
      <c r="N3217" s="45"/>
      <c r="O3217" s="38"/>
    </row>
    <row r="3218" spans="3:15" ht="17" x14ac:dyDescent="0.4">
      <c r="C3218" s="28"/>
      <c r="D3218" s="22"/>
      <c r="K3218" s="26"/>
      <c r="L3218" s="37"/>
      <c r="M3218" s="38"/>
      <c r="N3218" s="45"/>
      <c r="O3218" s="38"/>
    </row>
    <row r="3219" spans="3:15" ht="17" x14ac:dyDescent="0.4">
      <c r="C3219" s="28"/>
      <c r="D3219" s="22"/>
      <c r="K3219" s="26"/>
      <c r="L3219" s="37"/>
      <c r="M3219" s="38"/>
      <c r="N3219" s="45"/>
      <c r="O3219" s="38"/>
    </row>
    <row r="3220" spans="3:15" ht="17" x14ac:dyDescent="0.4">
      <c r="C3220" s="28"/>
      <c r="D3220" s="22"/>
      <c r="K3220" s="26"/>
      <c r="L3220" s="37"/>
      <c r="M3220" s="38"/>
      <c r="N3220" s="45"/>
      <c r="O3220" s="38"/>
    </row>
    <row r="3221" spans="3:15" ht="17" x14ac:dyDescent="0.4">
      <c r="C3221" s="28"/>
      <c r="D3221" s="22"/>
      <c r="K3221" s="26"/>
      <c r="L3221" s="37"/>
      <c r="M3221" s="38"/>
      <c r="N3221" s="45"/>
      <c r="O3221" s="38"/>
    </row>
    <row r="3222" spans="3:15" ht="17" x14ac:dyDescent="0.4">
      <c r="C3222" s="28"/>
      <c r="D3222" s="22"/>
      <c r="K3222" s="26"/>
      <c r="L3222" s="37"/>
      <c r="M3222" s="38"/>
      <c r="N3222" s="45"/>
      <c r="O3222" s="38"/>
    </row>
    <row r="3223" spans="3:15" ht="17" x14ac:dyDescent="0.4">
      <c r="C3223" s="28"/>
      <c r="D3223" s="22"/>
      <c r="K3223" s="26"/>
      <c r="L3223" s="37"/>
      <c r="M3223" s="38"/>
      <c r="N3223" s="45"/>
      <c r="O3223" s="38"/>
    </row>
    <row r="3224" spans="3:15" ht="17" x14ac:dyDescent="0.4">
      <c r="C3224" s="28"/>
      <c r="D3224" s="22"/>
      <c r="K3224" s="26"/>
      <c r="L3224" s="37"/>
      <c r="M3224" s="38"/>
      <c r="N3224" s="45"/>
      <c r="O3224" s="38"/>
    </row>
    <row r="3225" spans="3:15" ht="17" x14ac:dyDescent="0.4">
      <c r="C3225" s="28"/>
      <c r="D3225" s="22"/>
      <c r="K3225" s="26"/>
      <c r="L3225" s="37"/>
      <c r="M3225" s="38"/>
      <c r="N3225" s="45"/>
      <c r="O3225" s="38"/>
    </row>
    <row r="3226" spans="3:15" ht="17" x14ac:dyDescent="0.4">
      <c r="C3226" s="28"/>
      <c r="D3226" s="22"/>
      <c r="K3226" s="26"/>
      <c r="L3226" s="37"/>
      <c r="M3226" s="38"/>
      <c r="N3226" s="45"/>
      <c r="O3226" s="38"/>
    </row>
    <row r="3227" spans="3:15" ht="17" x14ac:dyDescent="0.4">
      <c r="C3227" s="28"/>
      <c r="D3227" s="22"/>
      <c r="K3227" s="26"/>
      <c r="L3227" s="37"/>
      <c r="M3227" s="38"/>
      <c r="N3227" s="45"/>
      <c r="O3227" s="38"/>
    </row>
    <row r="3228" spans="3:15" ht="17" x14ac:dyDescent="0.4">
      <c r="C3228" s="28"/>
      <c r="D3228" s="22"/>
      <c r="K3228" s="26"/>
      <c r="L3228" s="37"/>
      <c r="M3228" s="38"/>
      <c r="N3228" s="45"/>
      <c r="O3228" s="38"/>
    </row>
    <row r="3229" spans="3:15" ht="17" x14ac:dyDescent="0.4">
      <c r="C3229" s="28"/>
      <c r="D3229" s="22"/>
      <c r="K3229" s="26"/>
      <c r="L3229" s="37"/>
      <c r="M3229" s="38"/>
      <c r="N3229" s="45"/>
      <c r="O3229" s="38"/>
    </row>
    <row r="3230" spans="3:15" ht="17" x14ac:dyDescent="0.4">
      <c r="C3230" s="28"/>
      <c r="D3230" s="22"/>
      <c r="K3230" s="26"/>
      <c r="L3230" s="37"/>
      <c r="M3230" s="38"/>
      <c r="N3230" s="45"/>
      <c r="O3230" s="38"/>
    </row>
    <row r="3231" spans="3:15" ht="17" x14ac:dyDescent="0.4">
      <c r="C3231" s="28"/>
      <c r="D3231" s="22"/>
      <c r="K3231" s="26"/>
      <c r="L3231" s="37"/>
      <c r="M3231" s="38"/>
      <c r="N3231" s="45"/>
      <c r="O3231" s="38"/>
    </row>
    <row r="3232" spans="3:15" ht="17" x14ac:dyDescent="0.4">
      <c r="C3232" s="28"/>
      <c r="D3232" s="22"/>
      <c r="K3232" s="26"/>
      <c r="L3232" s="37"/>
      <c r="M3232" s="38"/>
      <c r="N3232" s="45"/>
      <c r="O3232" s="38"/>
    </row>
    <row r="3233" spans="3:15" ht="17" x14ac:dyDescent="0.4">
      <c r="C3233" s="28"/>
      <c r="D3233" s="22"/>
      <c r="K3233" s="26"/>
      <c r="L3233" s="37"/>
      <c r="M3233" s="38"/>
      <c r="N3233" s="45"/>
      <c r="O3233" s="38"/>
    </row>
    <row r="3234" spans="3:15" ht="17" x14ac:dyDescent="0.4">
      <c r="C3234" s="28"/>
      <c r="D3234" s="22"/>
      <c r="K3234" s="26"/>
      <c r="L3234" s="37"/>
      <c r="M3234" s="38"/>
      <c r="N3234" s="45"/>
      <c r="O3234" s="38"/>
    </row>
    <row r="3235" spans="3:15" ht="17" x14ac:dyDescent="0.4">
      <c r="C3235" s="28"/>
      <c r="D3235" s="22"/>
      <c r="K3235" s="26"/>
      <c r="L3235" s="37"/>
      <c r="M3235" s="38"/>
      <c r="N3235" s="45"/>
      <c r="O3235" s="38"/>
    </row>
    <row r="3236" spans="3:15" ht="17" x14ac:dyDescent="0.4">
      <c r="C3236" s="28"/>
      <c r="D3236" s="22"/>
      <c r="K3236" s="26"/>
      <c r="L3236" s="37"/>
      <c r="M3236" s="38"/>
      <c r="N3236" s="45"/>
      <c r="O3236" s="38"/>
    </row>
    <row r="3237" spans="3:15" ht="17" x14ac:dyDescent="0.4">
      <c r="C3237" s="28"/>
      <c r="D3237" s="22"/>
      <c r="K3237" s="26"/>
      <c r="L3237" s="37"/>
      <c r="M3237" s="38"/>
      <c r="N3237" s="45"/>
      <c r="O3237" s="38"/>
    </row>
    <row r="3238" spans="3:15" ht="17" x14ac:dyDescent="0.4">
      <c r="C3238" s="28"/>
      <c r="D3238" s="22"/>
      <c r="K3238" s="26"/>
      <c r="L3238" s="37"/>
      <c r="M3238" s="38"/>
      <c r="N3238" s="45"/>
      <c r="O3238" s="38"/>
    </row>
    <row r="3239" spans="3:15" ht="17" x14ac:dyDescent="0.4">
      <c r="C3239" s="28"/>
      <c r="D3239" s="22"/>
      <c r="K3239" s="26"/>
      <c r="L3239" s="37"/>
      <c r="M3239" s="38"/>
      <c r="N3239" s="45"/>
      <c r="O3239" s="38"/>
    </row>
    <row r="3240" spans="3:15" ht="17" x14ac:dyDescent="0.4">
      <c r="C3240" s="28"/>
      <c r="D3240" s="22"/>
      <c r="K3240" s="26"/>
      <c r="L3240" s="37"/>
      <c r="M3240" s="38"/>
      <c r="N3240" s="45"/>
      <c r="O3240" s="38"/>
    </row>
    <row r="3241" spans="3:15" ht="17" x14ac:dyDescent="0.4">
      <c r="C3241" s="28"/>
      <c r="D3241" s="22"/>
      <c r="K3241" s="26"/>
      <c r="L3241" s="37"/>
      <c r="M3241" s="38"/>
      <c r="N3241" s="45"/>
      <c r="O3241" s="38"/>
    </row>
    <row r="3242" spans="3:15" ht="17" x14ac:dyDescent="0.4">
      <c r="C3242" s="28"/>
      <c r="D3242" s="22"/>
      <c r="K3242" s="26"/>
      <c r="L3242" s="37"/>
      <c r="M3242" s="38"/>
      <c r="N3242" s="45"/>
      <c r="O3242" s="38"/>
    </row>
    <row r="3243" spans="3:15" ht="17" x14ac:dyDescent="0.4">
      <c r="C3243" s="28"/>
      <c r="D3243" s="22"/>
      <c r="K3243" s="26"/>
      <c r="L3243" s="37"/>
      <c r="M3243" s="38"/>
      <c r="N3243" s="45"/>
      <c r="O3243" s="38"/>
    </row>
    <row r="3244" spans="3:15" ht="17" x14ac:dyDescent="0.4">
      <c r="C3244" s="28"/>
      <c r="D3244" s="22"/>
      <c r="K3244" s="26"/>
      <c r="L3244" s="37"/>
      <c r="M3244" s="38"/>
      <c r="N3244" s="45"/>
      <c r="O3244" s="38"/>
    </row>
    <row r="3245" spans="3:15" ht="17" x14ac:dyDescent="0.4">
      <c r="C3245" s="28"/>
      <c r="D3245" s="22"/>
      <c r="K3245" s="26"/>
      <c r="L3245" s="37"/>
      <c r="M3245" s="38"/>
      <c r="N3245" s="45"/>
      <c r="O3245" s="38"/>
    </row>
    <row r="3246" spans="3:15" ht="17" x14ac:dyDescent="0.4">
      <c r="C3246" s="28"/>
      <c r="D3246" s="22"/>
      <c r="K3246" s="26"/>
      <c r="L3246" s="37"/>
      <c r="M3246" s="38"/>
      <c r="N3246" s="45"/>
      <c r="O3246" s="38"/>
    </row>
    <row r="3247" spans="3:15" ht="17" x14ac:dyDescent="0.4">
      <c r="C3247" s="28"/>
      <c r="D3247" s="22"/>
      <c r="K3247" s="26"/>
      <c r="L3247" s="37"/>
      <c r="M3247" s="38"/>
      <c r="N3247" s="45"/>
      <c r="O3247" s="38"/>
    </row>
    <row r="3248" spans="3:15" ht="17" x14ac:dyDescent="0.4">
      <c r="C3248" s="28"/>
      <c r="D3248" s="22"/>
      <c r="K3248" s="26"/>
      <c r="L3248" s="37"/>
      <c r="M3248" s="38"/>
      <c r="N3248" s="45"/>
      <c r="O3248" s="38"/>
    </row>
    <row r="3249" spans="3:15" ht="17" x14ac:dyDescent="0.4">
      <c r="C3249" s="28"/>
      <c r="D3249" s="22"/>
      <c r="K3249" s="26"/>
      <c r="L3249" s="37"/>
      <c r="M3249" s="38"/>
      <c r="N3249" s="45"/>
      <c r="O3249" s="38"/>
    </row>
    <row r="3250" spans="3:15" ht="17" x14ac:dyDescent="0.4">
      <c r="C3250" s="28"/>
      <c r="D3250" s="22"/>
      <c r="K3250" s="26"/>
      <c r="L3250" s="37"/>
      <c r="M3250" s="38"/>
      <c r="N3250" s="45"/>
      <c r="O3250" s="38"/>
    </row>
    <row r="3251" spans="3:15" ht="17" x14ac:dyDescent="0.4">
      <c r="C3251" s="28"/>
      <c r="D3251" s="22"/>
      <c r="K3251" s="26"/>
      <c r="L3251" s="37"/>
      <c r="M3251" s="38"/>
      <c r="N3251" s="45"/>
      <c r="O3251" s="38"/>
    </row>
    <row r="3252" spans="3:15" ht="17" x14ac:dyDescent="0.4">
      <c r="C3252" s="28"/>
      <c r="D3252" s="22"/>
      <c r="K3252" s="26"/>
      <c r="L3252" s="37"/>
      <c r="M3252" s="38"/>
      <c r="N3252" s="45"/>
      <c r="O3252" s="38"/>
    </row>
    <row r="3253" spans="3:15" ht="17" x14ac:dyDescent="0.4">
      <c r="C3253" s="28"/>
      <c r="D3253" s="22"/>
      <c r="K3253" s="26"/>
      <c r="L3253" s="37"/>
      <c r="M3253" s="38"/>
      <c r="N3253" s="45"/>
      <c r="O3253" s="38"/>
    </row>
    <row r="3254" spans="3:15" ht="17" x14ac:dyDescent="0.4">
      <c r="C3254" s="28"/>
      <c r="D3254" s="22"/>
      <c r="K3254" s="26"/>
      <c r="L3254" s="37"/>
      <c r="M3254" s="38"/>
      <c r="N3254" s="45"/>
      <c r="O3254" s="38"/>
    </row>
    <row r="3255" spans="3:15" ht="17" x14ac:dyDescent="0.4">
      <c r="C3255" s="28"/>
      <c r="D3255" s="22"/>
      <c r="K3255" s="26"/>
      <c r="L3255" s="37"/>
      <c r="M3255" s="38"/>
      <c r="N3255" s="45"/>
      <c r="O3255" s="38"/>
    </row>
    <row r="3256" spans="3:15" ht="17" x14ac:dyDescent="0.4">
      <c r="C3256" s="28"/>
      <c r="D3256" s="22"/>
      <c r="K3256" s="26"/>
      <c r="L3256" s="37"/>
      <c r="M3256" s="38"/>
      <c r="N3256" s="45"/>
      <c r="O3256" s="38"/>
    </row>
    <row r="3257" spans="3:15" ht="17" x14ac:dyDescent="0.4">
      <c r="C3257" s="28"/>
      <c r="D3257" s="22"/>
      <c r="K3257" s="26"/>
      <c r="L3257" s="37"/>
      <c r="M3257" s="38"/>
      <c r="N3257" s="45"/>
      <c r="O3257" s="38"/>
    </row>
    <row r="3258" spans="3:15" ht="17" x14ac:dyDescent="0.4">
      <c r="C3258" s="28"/>
      <c r="D3258" s="22"/>
      <c r="K3258" s="26"/>
      <c r="L3258" s="37"/>
      <c r="M3258" s="38"/>
      <c r="N3258" s="45"/>
      <c r="O3258" s="38"/>
    </row>
    <row r="3259" spans="3:15" ht="17" x14ac:dyDescent="0.4">
      <c r="C3259" s="28"/>
      <c r="D3259" s="22"/>
      <c r="K3259" s="26"/>
      <c r="L3259" s="37"/>
      <c r="M3259" s="38"/>
      <c r="N3259" s="45"/>
      <c r="O3259" s="38"/>
    </row>
    <row r="3260" spans="3:15" ht="17" x14ac:dyDescent="0.4">
      <c r="C3260" s="28"/>
      <c r="D3260" s="22"/>
      <c r="K3260" s="26"/>
      <c r="L3260" s="37"/>
      <c r="M3260" s="38"/>
      <c r="N3260" s="45"/>
      <c r="O3260" s="38"/>
    </row>
    <row r="3261" spans="3:15" ht="17" x14ac:dyDescent="0.4">
      <c r="C3261" s="28"/>
      <c r="D3261" s="22"/>
      <c r="K3261" s="26"/>
      <c r="L3261" s="37"/>
      <c r="M3261" s="38"/>
      <c r="N3261" s="45"/>
      <c r="O3261" s="38"/>
    </row>
    <row r="3262" spans="3:15" ht="17" x14ac:dyDescent="0.4">
      <c r="C3262" s="28"/>
      <c r="D3262" s="22"/>
      <c r="K3262" s="26"/>
      <c r="L3262" s="37"/>
      <c r="M3262" s="38"/>
      <c r="N3262" s="45"/>
      <c r="O3262" s="38"/>
    </row>
    <row r="3263" spans="3:15" ht="17" x14ac:dyDescent="0.4">
      <c r="C3263" s="28"/>
      <c r="D3263" s="22"/>
      <c r="K3263" s="26"/>
      <c r="L3263" s="37"/>
      <c r="M3263" s="38"/>
      <c r="N3263" s="45"/>
      <c r="O3263" s="38"/>
    </row>
    <row r="3264" spans="3:15" ht="17" x14ac:dyDescent="0.4">
      <c r="C3264" s="28"/>
      <c r="D3264" s="22"/>
      <c r="K3264" s="26"/>
      <c r="L3264" s="37"/>
      <c r="M3264" s="38"/>
      <c r="N3264" s="45"/>
      <c r="O3264" s="38"/>
    </row>
    <row r="3265" spans="3:15" ht="17" x14ac:dyDescent="0.4">
      <c r="C3265" s="28"/>
      <c r="D3265" s="22"/>
      <c r="K3265" s="26"/>
      <c r="L3265" s="37"/>
      <c r="M3265" s="38"/>
      <c r="N3265" s="45"/>
      <c r="O3265" s="38"/>
    </row>
    <row r="3266" spans="3:15" ht="17" x14ac:dyDescent="0.4">
      <c r="C3266" s="28"/>
      <c r="D3266" s="22"/>
      <c r="K3266" s="26"/>
      <c r="L3266" s="37"/>
      <c r="M3266" s="38"/>
      <c r="N3266" s="45"/>
      <c r="O3266" s="38"/>
    </row>
    <row r="3267" spans="3:15" ht="17" x14ac:dyDescent="0.4">
      <c r="C3267" s="28"/>
      <c r="D3267" s="22"/>
      <c r="K3267" s="26"/>
      <c r="L3267" s="37"/>
      <c r="M3267" s="38"/>
      <c r="N3267" s="45"/>
      <c r="O3267" s="38"/>
    </row>
    <row r="3268" spans="3:15" ht="17" x14ac:dyDescent="0.4">
      <c r="C3268" s="28"/>
      <c r="D3268" s="22"/>
      <c r="K3268" s="26"/>
      <c r="L3268" s="37"/>
      <c r="M3268" s="38"/>
      <c r="N3268" s="45"/>
      <c r="O3268" s="38"/>
    </row>
    <row r="3269" spans="3:15" ht="17" x14ac:dyDescent="0.4">
      <c r="C3269" s="28"/>
      <c r="D3269" s="22"/>
      <c r="K3269" s="26"/>
      <c r="L3269" s="37"/>
      <c r="M3269" s="38"/>
      <c r="N3269" s="45"/>
      <c r="O3269" s="38"/>
    </row>
    <row r="3270" spans="3:15" ht="17" x14ac:dyDescent="0.4">
      <c r="C3270" s="28"/>
      <c r="D3270" s="22"/>
      <c r="K3270" s="26"/>
      <c r="L3270" s="37"/>
      <c r="M3270" s="38"/>
      <c r="N3270" s="45"/>
      <c r="O3270" s="38"/>
    </row>
    <row r="3271" spans="3:15" ht="17" x14ac:dyDescent="0.4">
      <c r="C3271" s="28"/>
      <c r="D3271" s="22"/>
      <c r="K3271" s="26"/>
      <c r="L3271" s="37"/>
      <c r="M3271" s="38"/>
      <c r="N3271" s="45"/>
      <c r="O3271" s="38"/>
    </row>
    <row r="3272" spans="3:15" ht="17" x14ac:dyDescent="0.4">
      <c r="C3272" s="28"/>
      <c r="D3272" s="22"/>
      <c r="K3272" s="26"/>
      <c r="L3272" s="37"/>
      <c r="M3272" s="38"/>
      <c r="N3272" s="45"/>
      <c r="O3272" s="38"/>
    </row>
    <row r="3273" spans="3:15" ht="17" x14ac:dyDescent="0.4">
      <c r="C3273" s="28"/>
      <c r="D3273" s="22"/>
      <c r="K3273" s="26"/>
      <c r="L3273" s="37"/>
      <c r="M3273" s="38"/>
      <c r="N3273" s="45"/>
      <c r="O3273" s="38"/>
    </row>
    <row r="3274" spans="3:15" ht="17" x14ac:dyDescent="0.4">
      <c r="C3274" s="28"/>
      <c r="D3274" s="22"/>
      <c r="K3274" s="26"/>
      <c r="L3274" s="37"/>
      <c r="M3274" s="38"/>
      <c r="N3274" s="45"/>
      <c r="O3274" s="38"/>
    </row>
    <row r="3275" spans="3:15" ht="17" x14ac:dyDescent="0.4">
      <c r="C3275" s="28"/>
      <c r="D3275" s="22"/>
      <c r="K3275" s="26"/>
      <c r="L3275" s="37"/>
      <c r="M3275" s="38"/>
      <c r="N3275" s="45"/>
      <c r="O3275" s="38"/>
    </row>
    <row r="3276" spans="3:15" ht="17" x14ac:dyDescent="0.4">
      <c r="C3276" s="28"/>
      <c r="D3276" s="22"/>
      <c r="K3276" s="26"/>
      <c r="L3276" s="37"/>
      <c r="M3276" s="38"/>
      <c r="N3276" s="45"/>
      <c r="O3276" s="38"/>
    </row>
    <row r="3277" spans="3:15" ht="17" x14ac:dyDescent="0.4">
      <c r="C3277" s="28"/>
      <c r="D3277" s="22"/>
      <c r="K3277" s="26"/>
      <c r="L3277" s="37"/>
      <c r="M3277" s="38"/>
      <c r="N3277" s="45"/>
      <c r="O3277" s="38"/>
    </row>
    <row r="3278" spans="3:15" ht="17" x14ac:dyDescent="0.4">
      <c r="C3278" s="28"/>
      <c r="D3278" s="22"/>
      <c r="K3278" s="26"/>
      <c r="L3278" s="37"/>
      <c r="M3278" s="38"/>
      <c r="N3278" s="45"/>
      <c r="O3278" s="38"/>
    </row>
    <row r="3279" spans="3:15" ht="17" x14ac:dyDescent="0.4">
      <c r="C3279" s="28"/>
      <c r="D3279" s="22"/>
      <c r="K3279" s="26"/>
      <c r="L3279" s="37"/>
      <c r="M3279" s="38"/>
      <c r="N3279" s="45"/>
      <c r="O3279" s="38"/>
    </row>
    <row r="3280" spans="3:15" ht="17" x14ac:dyDescent="0.4">
      <c r="C3280" s="28"/>
      <c r="D3280" s="22"/>
      <c r="K3280" s="26"/>
      <c r="L3280" s="37"/>
      <c r="M3280" s="38"/>
      <c r="N3280" s="45"/>
      <c r="O3280" s="38"/>
    </row>
    <row r="3281" spans="3:15" ht="17" x14ac:dyDescent="0.4">
      <c r="C3281" s="28"/>
      <c r="D3281" s="22"/>
      <c r="K3281" s="26"/>
      <c r="L3281" s="37"/>
      <c r="M3281" s="38"/>
      <c r="N3281" s="45"/>
      <c r="O3281" s="38"/>
    </row>
    <row r="3282" spans="3:15" ht="17" x14ac:dyDescent="0.4">
      <c r="C3282" s="28"/>
      <c r="D3282" s="22"/>
      <c r="K3282" s="26"/>
      <c r="L3282" s="37"/>
      <c r="M3282" s="38"/>
      <c r="N3282" s="45"/>
      <c r="O3282" s="38"/>
    </row>
    <row r="3283" spans="3:15" ht="17" x14ac:dyDescent="0.4">
      <c r="C3283" s="28"/>
      <c r="D3283" s="22"/>
      <c r="K3283" s="26"/>
      <c r="L3283" s="37"/>
      <c r="M3283" s="38"/>
      <c r="N3283" s="45"/>
      <c r="O3283" s="38"/>
    </row>
    <row r="3284" spans="3:15" ht="17" x14ac:dyDescent="0.4">
      <c r="C3284" s="28"/>
      <c r="D3284" s="22"/>
      <c r="K3284" s="26"/>
      <c r="L3284" s="37"/>
      <c r="M3284" s="38"/>
      <c r="N3284" s="45"/>
      <c r="O3284" s="38"/>
    </row>
    <row r="3285" spans="3:15" ht="17" x14ac:dyDescent="0.4">
      <c r="C3285" s="28"/>
      <c r="D3285" s="22"/>
      <c r="K3285" s="26"/>
      <c r="L3285" s="37"/>
      <c r="M3285" s="38"/>
      <c r="N3285" s="45"/>
      <c r="O3285" s="38"/>
    </row>
    <row r="3286" spans="3:15" ht="17" x14ac:dyDescent="0.4">
      <c r="C3286" s="28"/>
      <c r="D3286" s="22"/>
      <c r="K3286" s="26"/>
      <c r="L3286" s="37"/>
      <c r="M3286" s="38"/>
      <c r="N3286" s="45"/>
      <c r="O3286" s="38"/>
    </row>
    <row r="3287" spans="3:15" ht="17" x14ac:dyDescent="0.4">
      <c r="C3287" s="28"/>
      <c r="D3287" s="22"/>
      <c r="K3287" s="26"/>
      <c r="L3287" s="37"/>
      <c r="M3287" s="38"/>
      <c r="N3287" s="45"/>
      <c r="O3287" s="38"/>
    </row>
    <row r="3288" spans="3:15" ht="17" x14ac:dyDescent="0.4">
      <c r="C3288" s="28"/>
      <c r="D3288" s="22"/>
      <c r="K3288" s="26"/>
      <c r="L3288" s="37"/>
      <c r="M3288" s="38"/>
      <c r="N3288" s="45"/>
      <c r="O3288" s="38"/>
    </row>
    <row r="3289" spans="3:15" ht="17" x14ac:dyDescent="0.4">
      <c r="C3289" s="28"/>
      <c r="D3289" s="24"/>
      <c r="K3289" s="26"/>
      <c r="L3289" s="37"/>
      <c r="M3289" s="38"/>
      <c r="N3289" s="45"/>
      <c r="O3289" s="38"/>
    </row>
    <row r="3290" spans="3:15" ht="17" x14ac:dyDescent="0.4">
      <c r="C3290" s="28"/>
      <c r="D3290" s="24"/>
      <c r="K3290" s="26"/>
      <c r="L3290" s="37"/>
      <c r="M3290" s="38"/>
      <c r="N3290" s="45"/>
      <c r="O3290" s="38"/>
    </row>
    <row r="3291" spans="3:15" ht="17" x14ac:dyDescent="0.4">
      <c r="C3291" s="28"/>
      <c r="D3291" s="24"/>
      <c r="K3291" s="26"/>
      <c r="L3291" s="37"/>
      <c r="M3291" s="38"/>
      <c r="N3291" s="45"/>
      <c r="O3291" s="38"/>
    </row>
    <row r="3292" spans="3:15" ht="17" x14ac:dyDescent="0.4">
      <c r="C3292" s="28"/>
      <c r="D3292" s="24"/>
      <c r="K3292" s="26"/>
      <c r="L3292" s="37"/>
      <c r="M3292" s="38"/>
      <c r="N3292" s="45"/>
      <c r="O3292" s="38"/>
    </row>
    <row r="3293" spans="3:15" ht="17" x14ac:dyDescent="0.4">
      <c r="C3293" s="28"/>
      <c r="D3293" s="24"/>
      <c r="K3293" s="26"/>
      <c r="L3293" s="37"/>
      <c r="M3293" s="38"/>
      <c r="N3293" s="45"/>
      <c r="O3293" s="38"/>
    </row>
    <row r="3294" spans="3:15" ht="17" x14ac:dyDescent="0.4">
      <c r="C3294" s="28"/>
      <c r="D3294" s="24"/>
      <c r="K3294" s="26"/>
      <c r="L3294" s="37"/>
      <c r="M3294" s="38"/>
      <c r="N3294" s="45"/>
      <c r="O3294" s="38"/>
    </row>
    <row r="3295" spans="3:15" ht="17" x14ac:dyDescent="0.4">
      <c r="C3295" s="28"/>
      <c r="D3295" s="24"/>
      <c r="K3295" s="26"/>
      <c r="L3295" s="37"/>
      <c r="M3295" s="38"/>
      <c r="N3295" s="45"/>
      <c r="O3295" s="38"/>
    </row>
    <row r="3296" spans="3:15" ht="17" x14ac:dyDescent="0.4">
      <c r="C3296" s="28"/>
      <c r="D3296" s="24"/>
      <c r="K3296" s="26"/>
      <c r="L3296" s="37"/>
      <c r="M3296" s="38"/>
      <c r="N3296" s="45"/>
      <c r="O3296" s="38"/>
    </row>
    <row r="3297" spans="3:15" ht="17" x14ac:dyDescent="0.4">
      <c r="C3297" s="28"/>
      <c r="D3297" s="24"/>
      <c r="K3297" s="26"/>
      <c r="L3297" s="37"/>
      <c r="M3297" s="38"/>
      <c r="N3297" s="45"/>
      <c r="O3297" s="38"/>
    </row>
    <row r="3298" spans="3:15" ht="17" x14ac:dyDescent="0.4">
      <c r="C3298" s="28"/>
      <c r="D3298" s="24"/>
      <c r="K3298" s="26"/>
      <c r="L3298" s="37"/>
      <c r="M3298" s="38"/>
      <c r="N3298" s="45"/>
      <c r="O3298" s="38"/>
    </row>
    <row r="3299" spans="3:15" ht="17" x14ac:dyDescent="0.4">
      <c r="C3299" s="28"/>
      <c r="D3299" s="24"/>
      <c r="K3299" s="26"/>
      <c r="L3299" s="37"/>
      <c r="M3299" s="38"/>
      <c r="N3299" s="45"/>
      <c r="O3299" s="38"/>
    </row>
    <row r="3300" spans="3:15" ht="17" x14ac:dyDescent="0.4">
      <c r="C3300" s="28"/>
      <c r="D3300" s="24"/>
      <c r="K3300" s="26"/>
      <c r="L3300" s="37"/>
      <c r="M3300" s="38"/>
      <c r="N3300" s="45"/>
      <c r="O3300" s="38"/>
    </row>
    <row r="3301" spans="3:15" ht="17" x14ac:dyDescent="0.4">
      <c r="C3301" s="28"/>
      <c r="D3301" s="24"/>
      <c r="K3301" s="26"/>
      <c r="L3301" s="37"/>
      <c r="M3301" s="38"/>
      <c r="N3301" s="45"/>
      <c r="O3301" s="38"/>
    </row>
    <row r="3302" spans="3:15" ht="17" x14ac:dyDescent="0.4">
      <c r="C3302" s="28"/>
      <c r="D3302" s="24"/>
      <c r="K3302" s="26"/>
      <c r="L3302" s="37"/>
      <c r="M3302" s="38"/>
      <c r="N3302" s="45"/>
      <c r="O3302" s="38"/>
    </row>
    <row r="3303" spans="3:15" ht="17" x14ac:dyDescent="0.4">
      <c r="C3303" s="28"/>
      <c r="D3303" s="24"/>
      <c r="K3303" s="26"/>
      <c r="L3303" s="37"/>
      <c r="M3303" s="38"/>
      <c r="N3303" s="45"/>
      <c r="O3303" s="38"/>
    </row>
    <row r="3304" spans="3:15" ht="17" x14ac:dyDescent="0.4">
      <c r="C3304" s="28"/>
      <c r="D3304" s="24"/>
      <c r="K3304" s="26"/>
      <c r="L3304" s="37"/>
      <c r="M3304" s="38"/>
      <c r="N3304" s="45"/>
      <c r="O3304" s="38"/>
    </row>
    <row r="3305" spans="3:15" ht="17" x14ac:dyDescent="0.4">
      <c r="C3305" s="28"/>
      <c r="D3305" s="24"/>
      <c r="K3305" s="26"/>
      <c r="L3305" s="37"/>
      <c r="M3305" s="38"/>
      <c r="N3305" s="45"/>
      <c r="O3305" s="38"/>
    </row>
    <row r="3306" spans="3:15" ht="17" x14ac:dyDescent="0.4">
      <c r="C3306" s="28"/>
      <c r="D3306" s="24"/>
      <c r="K3306" s="26"/>
      <c r="L3306" s="37"/>
      <c r="M3306" s="38"/>
      <c r="N3306" s="45"/>
      <c r="O3306" s="38"/>
    </row>
    <row r="3307" spans="3:15" ht="17" x14ac:dyDescent="0.4">
      <c r="C3307" s="28"/>
      <c r="D3307" s="24"/>
      <c r="K3307" s="26"/>
      <c r="L3307" s="37"/>
      <c r="M3307" s="38"/>
      <c r="N3307" s="45"/>
      <c r="O3307" s="38"/>
    </row>
    <row r="3308" spans="3:15" ht="17" x14ac:dyDescent="0.4">
      <c r="C3308" s="28"/>
      <c r="D3308" s="24"/>
      <c r="K3308" s="26"/>
      <c r="L3308" s="37"/>
      <c r="M3308" s="38"/>
      <c r="N3308" s="45"/>
      <c r="O3308" s="38"/>
    </row>
    <row r="3309" spans="3:15" ht="17" x14ac:dyDescent="0.4">
      <c r="C3309" s="28"/>
      <c r="D3309" s="24"/>
      <c r="K3309" s="26"/>
      <c r="L3309" s="37"/>
      <c r="M3309" s="38"/>
      <c r="N3309" s="45"/>
      <c r="O3309" s="38"/>
    </row>
    <row r="3310" spans="3:15" ht="17" x14ac:dyDescent="0.4">
      <c r="C3310" s="28"/>
      <c r="D3310" s="24"/>
      <c r="K3310" s="26"/>
      <c r="L3310" s="37"/>
      <c r="M3310" s="38"/>
      <c r="N3310" s="45"/>
      <c r="O3310" s="38"/>
    </row>
    <row r="3311" spans="3:15" ht="17" x14ac:dyDescent="0.4">
      <c r="C3311" s="28"/>
      <c r="D3311" s="24"/>
      <c r="K3311" s="26"/>
      <c r="L3311" s="37"/>
      <c r="M3311" s="38"/>
      <c r="N3311" s="45"/>
      <c r="O3311" s="38"/>
    </row>
    <row r="3312" spans="3:15" ht="17" x14ac:dyDescent="0.4">
      <c r="C3312" s="28"/>
      <c r="D3312" s="24"/>
      <c r="K3312" s="26"/>
      <c r="L3312" s="37"/>
      <c r="M3312" s="38"/>
      <c r="N3312" s="45"/>
      <c r="O3312" s="38"/>
    </row>
    <row r="3313" spans="3:15" ht="17" x14ac:dyDescent="0.4">
      <c r="C3313" s="28"/>
      <c r="D3313" s="24"/>
      <c r="K3313" s="26"/>
      <c r="L3313" s="37"/>
      <c r="M3313" s="38"/>
      <c r="N3313" s="45"/>
      <c r="O3313" s="38"/>
    </row>
    <row r="3314" spans="3:15" ht="17" x14ac:dyDescent="0.4">
      <c r="C3314" s="28"/>
      <c r="D3314" s="24"/>
      <c r="K3314" s="26"/>
      <c r="L3314" s="37"/>
      <c r="M3314" s="38"/>
      <c r="N3314" s="45"/>
      <c r="O3314" s="38"/>
    </row>
    <row r="3315" spans="3:15" ht="17" x14ac:dyDescent="0.4">
      <c r="C3315" s="28"/>
      <c r="D3315" s="24"/>
      <c r="K3315" s="26"/>
      <c r="L3315" s="37"/>
      <c r="M3315" s="38"/>
      <c r="N3315" s="45"/>
      <c r="O3315" s="38"/>
    </row>
    <row r="3316" spans="3:15" ht="17" x14ac:dyDescent="0.4">
      <c r="C3316" s="28"/>
      <c r="D3316" s="24"/>
      <c r="K3316" s="26"/>
      <c r="L3316" s="37"/>
      <c r="M3316" s="38"/>
      <c r="N3316" s="45"/>
      <c r="O3316" s="38"/>
    </row>
    <row r="3317" spans="3:15" ht="17" x14ac:dyDescent="0.4">
      <c r="C3317" s="28"/>
      <c r="D3317" s="24"/>
      <c r="K3317" s="26"/>
      <c r="L3317" s="37"/>
      <c r="M3317" s="38"/>
      <c r="N3317" s="45"/>
      <c r="O3317" s="38"/>
    </row>
    <row r="3318" spans="3:15" ht="17" x14ac:dyDescent="0.4">
      <c r="C3318" s="28"/>
      <c r="D3318" s="24"/>
      <c r="K3318" s="26"/>
      <c r="L3318" s="37"/>
      <c r="M3318" s="38"/>
      <c r="N3318" s="45"/>
      <c r="O3318" s="38"/>
    </row>
    <row r="3319" spans="3:15" ht="17" x14ac:dyDescent="0.4">
      <c r="C3319" s="28"/>
      <c r="D3319" s="24"/>
      <c r="K3319" s="26"/>
      <c r="L3319" s="37"/>
      <c r="M3319" s="38"/>
      <c r="N3319" s="45"/>
      <c r="O3319" s="38"/>
    </row>
    <row r="3320" spans="3:15" ht="17" x14ac:dyDescent="0.4">
      <c r="C3320" s="28"/>
      <c r="D3320" s="24"/>
      <c r="K3320" s="26"/>
      <c r="L3320" s="37"/>
      <c r="M3320" s="38"/>
      <c r="N3320" s="45"/>
      <c r="O3320" s="38"/>
    </row>
    <row r="3321" spans="3:15" ht="17" x14ac:dyDescent="0.4">
      <c r="C3321" s="28"/>
      <c r="D3321" s="24"/>
      <c r="K3321" s="26"/>
      <c r="L3321" s="37"/>
      <c r="M3321" s="38"/>
      <c r="N3321" s="45"/>
      <c r="O3321" s="38"/>
    </row>
    <row r="3322" spans="3:15" ht="17" x14ac:dyDescent="0.4">
      <c r="C3322" s="28"/>
      <c r="D3322" s="24"/>
      <c r="K3322" s="26"/>
      <c r="L3322" s="37"/>
      <c r="M3322" s="38"/>
      <c r="N3322" s="45"/>
      <c r="O3322" s="38"/>
    </row>
    <row r="3323" spans="3:15" ht="17" x14ac:dyDescent="0.4">
      <c r="C3323" s="28"/>
      <c r="D3323" s="24"/>
      <c r="K3323" s="26"/>
      <c r="L3323" s="37"/>
      <c r="M3323" s="38"/>
      <c r="N3323" s="45"/>
      <c r="O3323" s="38"/>
    </row>
    <row r="3324" spans="3:15" ht="17" x14ac:dyDescent="0.4">
      <c r="C3324" s="28"/>
      <c r="D3324" s="24"/>
      <c r="K3324" s="26"/>
      <c r="L3324" s="37"/>
      <c r="M3324" s="38"/>
      <c r="N3324" s="45"/>
      <c r="O3324" s="38"/>
    </row>
    <row r="3325" spans="3:15" ht="17" x14ac:dyDescent="0.4">
      <c r="C3325" s="28"/>
      <c r="D3325" s="24"/>
      <c r="K3325" s="26"/>
      <c r="L3325" s="37"/>
      <c r="M3325" s="38"/>
      <c r="N3325" s="45"/>
      <c r="O3325" s="38"/>
    </row>
    <row r="3326" spans="3:15" ht="17" x14ac:dyDescent="0.4">
      <c r="C3326" s="28"/>
      <c r="D3326" s="24"/>
      <c r="K3326" s="26"/>
      <c r="L3326" s="37"/>
      <c r="M3326" s="38"/>
      <c r="N3326" s="45"/>
      <c r="O3326" s="38"/>
    </row>
    <row r="3327" spans="3:15" ht="17" x14ac:dyDescent="0.4">
      <c r="C3327" s="28"/>
      <c r="D3327" s="24"/>
      <c r="K3327" s="26"/>
      <c r="L3327" s="37"/>
      <c r="M3327" s="38"/>
      <c r="N3327" s="45"/>
      <c r="O3327" s="38"/>
    </row>
    <row r="3328" spans="3:15" ht="17" x14ac:dyDescent="0.4">
      <c r="C3328" s="28"/>
      <c r="D3328" s="24"/>
      <c r="K3328" s="26"/>
      <c r="L3328" s="37"/>
      <c r="M3328" s="38"/>
      <c r="N3328" s="45"/>
      <c r="O3328" s="38"/>
    </row>
    <row r="3329" spans="3:15" ht="17" x14ac:dyDescent="0.4">
      <c r="C3329" s="28"/>
      <c r="D3329" s="24"/>
      <c r="K3329" s="26"/>
      <c r="L3329" s="37"/>
      <c r="M3329" s="38"/>
      <c r="N3329" s="45"/>
      <c r="O3329" s="38"/>
    </row>
    <row r="3330" spans="3:15" ht="17" x14ac:dyDescent="0.4">
      <c r="C3330" s="28"/>
      <c r="D3330" s="24"/>
      <c r="K3330" s="26"/>
      <c r="L3330" s="37"/>
      <c r="M3330" s="38"/>
      <c r="N3330" s="45"/>
      <c r="O3330" s="38"/>
    </row>
    <row r="3331" spans="3:15" ht="17" x14ac:dyDescent="0.4">
      <c r="C3331" s="28"/>
      <c r="D3331" s="24"/>
      <c r="K3331" s="26"/>
      <c r="L3331" s="37"/>
      <c r="M3331" s="38"/>
      <c r="N3331" s="45"/>
      <c r="O3331" s="38"/>
    </row>
    <row r="3332" spans="3:15" ht="17" x14ac:dyDescent="0.4">
      <c r="C3332" s="28"/>
      <c r="D3332" s="24"/>
      <c r="K3332" s="26"/>
      <c r="L3332" s="37"/>
      <c r="M3332" s="38"/>
      <c r="N3332" s="45"/>
      <c r="O3332" s="38"/>
    </row>
    <row r="3333" spans="3:15" ht="17" x14ac:dyDescent="0.4">
      <c r="C3333" s="28"/>
      <c r="D3333" s="24"/>
      <c r="K3333" s="26"/>
      <c r="L3333" s="37"/>
      <c r="M3333" s="38"/>
      <c r="N3333" s="45"/>
      <c r="O3333" s="38"/>
    </row>
    <row r="3334" spans="3:15" ht="17" x14ac:dyDescent="0.4">
      <c r="C3334" s="28"/>
      <c r="D3334" s="24"/>
      <c r="K3334" s="26"/>
      <c r="L3334" s="37"/>
      <c r="M3334" s="38"/>
      <c r="N3334" s="45"/>
      <c r="O3334" s="38"/>
    </row>
    <row r="3335" spans="3:15" ht="17" x14ac:dyDescent="0.4">
      <c r="C3335" s="28"/>
      <c r="D3335" s="24"/>
      <c r="K3335" s="26"/>
      <c r="L3335" s="37"/>
      <c r="M3335" s="38"/>
      <c r="N3335" s="45"/>
      <c r="O3335" s="38"/>
    </row>
    <row r="3336" spans="3:15" ht="17" x14ac:dyDescent="0.4">
      <c r="C3336" s="28"/>
      <c r="D3336" s="24"/>
      <c r="K3336" s="26"/>
      <c r="L3336" s="37"/>
      <c r="M3336" s="38"/>
      <c r="N3336" s="45"/>
      <c r="O3336" s="38"/>
    </row>
    <row r="3337" spans="3:15" ht="17" x14ac:dyDescent="0.4">
      <c r="C3337" s="28"/>
      <c r="D3337" s="24"/>
      <c r="K3337" s="26"/>
      <c r="L3337" s="37"/>
      <c r="M3337" s="38"/>
      <c r="N3337" s="45"/>
      <c r="O3337" s="38"/>
    </row>
    <row r="3338" spans="3:15" ht="17" x14ac:dyDescent="0.4">
      <c r="C3338" s="28"/>
      <c r="D3338" s="24"/>
      <c r="K3338" s="26"/>
      <c r="L3338" s="37"/>
      <c r="M3338" s="38"/>
      <c r="N3338" s="45"/>
      <c r="O3338" s="38"/>
    </row>
    <row r="3339" spans="3:15" ht="17" x14ac:dyDescent="0.4">
      <c r="C3339" s="28"/>
      <c r="D3339" s="24"/>
      <c r="K3339" s="26"/>
      <c r="L3339" s="37"/>
      <c r="M3339" s="38"/>
      <c r="N3339" s="45"/>
      <c r="O3339" s="38"/>
    </row>
    <row r="3340" spans="3:15" ht="17" x14ac:dyDescent="0.4">
      <c r="C3340" s="28"/>
      <c r="D3340" s="24"/>
      <c r="K3340" s="26"/>
      <c r="L3340" s="37"/>
      <c r="M3340" s="38"/>
      <c r="N3340" s="45"/>
      <c r="O3340" s="38"/>
    </row>
    <row r="3341" spans="3:15" ht="17" x14ac:dyDescent="0.4">
      <c r="C3341" s="28"/>
      <c r="D3341" s="24"/>
      <c r="K3341" s="26"/>
      <c r="L3341" s="37"/>
      <c r="M3341" s="38"/>
      <c r="N3341" s="45"/>
      <c r="O3341" s="38"/>
    </row>
    <row r="3342" spans="3:15" ht="17" x14ac:dyDescent="0.4">
      <c r="C3342" s="28"/>
      <c r="D3342" s="24"/>
      <c r="K3342" s="26"/>
      <c r="L3342" s="37"/>
      <c r="M3342" s="38"/>
      <c r="N3342" s="45"/>
      <c r="O3342" s="38"/>
    </row>
    <row r="3343" spans="3:15" ht="17" x14ac:dyDescent="0.4">
      <c r="C3343" s="28"/>
      <c r="D3343" s="24"/>
      <c r="K3343" s="26"/>
      <c r="L3343" s="37"/>
      <c r="M3343" s="38"/>
      <c r="N3343" s="45"/>
      <c r="O3343" s="38"/>
    </row>
    <row r="3344" spans="3:15" ht="17" x14ac:dyDescent="0.4">
      <c r="C3344" s="28"/>
      <c r="D3344" s="24"/>
      <c r="K3344" s="26"/>
      <c r="L3344" s="37"/>
      <c r="M3344" s="38"/>
      <c r="N3344" s="45"/>
      <c r="O3344" s="38"/>
    </row>
    <row r="3345" spans="3:15" ht="17" x14ac:dyDescent="0.4">
      <c r="C3345" s="28"/>
      <c r="D3345" s="24"/>
      <c r="K3345" s="26"/>
      <c r="L3345" s="37"/>
      <c r="M3345" s="38"/>
      <c r="N3345" s="45"/>
      <c r="O3345" s="38"/>
    </row>
    <row r="3346" spans="3:15" ht="17" x14ac:dyDescent="0.4">
      <c r="C3346" s="28"/>
      <c r="D3346" s="24"/>
      <c r="K3346" s="26"/>
      <c r="L3346" s="37"/>
      <c r="M3346" s="38"/>
      <c r="N3346" s="45"/>
      <c r="O3346" s="38"/>
    </row>
    <row r="3347" spans="3:15" ht="17" x14ac:dyDescent="0.4">
      <c r="C3347" s="28"/>
      <c r="D3347" s="24"/>
      <c r="K3347" s="26"/>
      <c r="L3347" s="37"/>
      <c r="M3347" s="38"/>
      <c r="N3347" s="45"/>
      <c r="O3347" s="38"/>
    </row>
    <row r="3348" spans="3:15" ht="17" x14ac:dyDescent="0.4">
      <c r="C3348" s="28"/>
      <c r="D3348" s="24"/>
      <c r="K3348" s="26"/>
      <c r="L3348" s="37"/>
      <c r="M3348" s="38"/>
      <c r="N3348" s="45"/>
      <c r="O3348" s="38"/>
    </row>
    <row r="3349" spans="3:15" ht="17" x14ac:dyDescent="0.4">
      <c r="C3349" s="28"/>
      <c r="D3349" s="24"/>
      <c r="K3349" s="26"/>
      <c r="L3349" s="37"/>
      <c r="M3349" s="38"/>
      <c r="N3349" s="45"/>
      <c r="O3349" s="38"/>
    </row>
    <row r="3350" spans="3:15" ht="17" x14ac:dyDescent="0.4">
      <c r="C3350" s="28"/>
      <c r="D3350" s="24"/>
      <c r="K3350" s="26"/>
      <c r="L3350" s="37"/>
      <c r="M3350" s="38"/>
      <c r="N3350" s="45"/>
      <c r="O3350" s="38"/>
    </row>
    <row r="3351" spans="3:15" ht="17" x14ac:dyDescent="0.4">
      <c r="C3351" s="28"/>
      <c r="D3351" s="24"/>
      <c r="K3351" s="26"/>
      <c r="L3351" s="37"/>
      <c r="M3351" s="38"/>
      <c r="N3351" s="45"/>
      <c r="O3351" s="38"/>
    </row>
    <row r="3352" spans="3:15" ht="17" x14ac:dyDescent="0.4">
      <c r="C3352" s="28"/>
      <c r="D3352" s="24"/>
      <c r="K3352" s="26"/>
      <c r="L3352" s="37"/>
      <c r="M3352" s="38"/>
      <c r="N3352" s="45"/>
      <c r="O3352" s="38"/>
    </row>
    <row r="3353" spans="3:15" ht="17" x14ac:dyDescent="0.4">
      <c r="C3353" s="28"/>
      <c r="D3353" s="24"/>
      <c r="K3353" s="26"/>
      <c r="L3353" s="37"/>
      <c r="M3353" s="38"/>
      <c r="N3353" s="45"/>
      <c r="O3353" s="38"/>
    </row>
    <row r="3354" spans="3:15" ht="17" x14ac:dyDescent="0.4">
      <c r="C3354" s="28"/>
      <c r="D3354" s="24"/>
      <c r="K3354" s="26"/>
      <c r="L3354" s="37"/>
      <c r="M3354" s="38"/>
      <c r="N3354" s="45"/>
      <c r="O3354" s="38"/>
    </row>
    <row r="3355" spans="3:15" ht="17" x14ac:dyDescent="0.4">
      <c r="C3355" s="28"/>
      <c r="D3355" s="24"/>
      <c r="K3355" s="26"/>
      <c r="L3355" s="37"/>
      <c r="M3355" s="38"/>
      <c r="N3355" s="45"/>
      <c r="O3355" s="38"/>
    </row>
    <row r="3356" spans="3:15" ht="17" x14ac:dyDescent="0.4">
      <c r="C3356" s="28"/>
      <c r="D3356" s="24"/>
      <c r="K3356" s="26"/>
      <c r="L3356" s="37"/>
      <c r="M3356" s="38"/>
      <c r="N3356" s="45"/>
      <c r="O3356" s="38"/>
    </row>
    <row r="3357" spans="3:15" ht="17" x14ac:dyDescent="0.4">
      <c r="C3357" s="28"/>
      <c r="D3357" s="24"/>
      <c r="K3357" s="26"/>
      <c r="L3357" s="37"/>
      <c r="M3357" s="38"/>
      <c r="N3357" s="45"/>
      <c r="O3357" s="38"/>
    </row>
    <row r="3358" spans="3:15" ht="17" x14ac:dyDescent="0.4">
      <c r="C3358" s="28"/>
      <c r="D3358" s="24"/>
      <c r="K3358" s="26"/>
      <c r="L3358" s="37"/>
      <c r="M3358" s="38"/>
      <c r="N3358" s="45"/>
      <c r="O3358" s="38"/>
    </row>
    <row r="3359" spans="3:15" ht="17" x14ac:dyDescent="0.4">
      <c r="C3359" s="28"/>
      <c r="D3359" s="24"/>
      <c r="K3359" s="26"/>
      <c r="L3359" s="37"/>
      <c r="M3359" s="38"/>
      <c r="N3359" s="45"/>
      <c r="O3359" s="38"/>
    </row>
    <row r="3360" spans="3:15" ht="17" x14ac:dyDescent="0.4">
      <c r="C3360" s="28"/>
      <c r="D3360" s="24"/>
      <c r="K3360" s="26"/>
      <c r="L3360" s="37"/>
      <c r="M3360" s="38"/>
      <c r="N3360" s="45"/>
      <c r="O3360" s="38"/>
    </row>
    <row r="3361" spans="3:15" ht="17" x14ac:dyDescent="0.4">
      <c r="C3361" s="28"/>
      <c r="D3361" s="24"/>
      <c r="K3361" s="26"/>
      <c r="L3361" s="37"/>
      <c r="M3361" s="38"/>
      <c r="N3361" s="45"/>
      <c r="O3361" s="38"/>
    </row>
    <row r="3362" spans="3:15" ht="17" x14ac:dyDescent="0.4">
      <c r="C3362" s="28"/>
      <c r="D3362" s="24"/>
      <c r="K3362" s="26"/>
      <c r="L3362" s="37"/>
      <c r="M3362" s="38"/>
      <c r="N3362" s="45"/>
      <c r="O3362" s="38"/>
    </row>
    <row r="3363" spans="3:15" ht="17" x14ac:dyDescent="0.4">
      <c r="C3363" s="28"/>
      <c r="D3363" s="24"/>
      <c r="K3363" s="26"/>
      <c r="L3363" s="37"/>
      <c r="M3363" s="38"/>
      <c r="N3363" s="45"/>
      <c r="O3363" s="38"/>
    </row>
    <row r="3364" spans="3:15" ht="17" x14ac:dyDescent="0.4">
      <c r="C3364" s="28"/>
      <c r="D3364" s="24"/>
      <c r="K3364" s="26"/>
      <c r="L3364" s="37"/>
      <c r="M3364" s="38"/>
      <c r="N3364" s="45"/>
      <c r="O3364" s="38"/>
    </row>
    <row r="3365" spans="3:15" ht="17" x14ac:dyDescent="0.4">
      <c r="C3365" s="28"/>
      <c r="D3365" s="24"/>
      <c r="K3365" s="26"/>
      <c r="L3365" s="37"/>
      <c r="M3365" s="38"/>
      <c r="N3365" s="45"/>
      <c r="O3365" s="38"/>
    </row>
    <row r="3366" spans="3:15" ht="17" x14ac:dyDescent="0.4">
      <c r="C3366" s="28"/>
      <c r="D3366" s="24"/>
      <c r="K3366" s="26"/>
      <c r="L3366" s="37"/>
      <c r="M3366" s="38"/>
      <c r="N3366" s="45"/>
      <c r="O3366" s="38"/>
    </row>
    <row r="3367" spans="3:15" ht="17" x14ac:dyDescent="0.4">
      <c r="C3367" s="28"/>
      <c r="D3367" s="24"/>
      <c r="K3367" s="26"/>
      <c r="L3367" s="37"/>
      <c r="M3367" s="38"/>
      <c r="N3367" s="45"/>
      <c r="O3367" s="38"/>
    </row>
    <row r="3368" spans="3:15" ht="17" x14ac:dyDescent="0.4">
      <c r="C3368" s="28"/>
      <c r="D3368" s="24"/>
      <c r="K3368" s="26"/>
      <c r="L3368" s="37"/>
      <c r="M3368" s="38"/>
      <c r="N3368" s="45"/>
      <c r="O3368" s="38"/>
    </row>
    <row r="3369" spans="3:15" ht="17" x14ac:dyDescent="0.4">
      <c r="C3369" s="28"/>
      <c r="D3369" s="24"/>
      <c r="K3369" s="26"/>
      <c r="L3369" s="37"/>
      <c r="M3369" s="38"/>
      <c r="N3369" s="45"/>
      <c r="O3369" s="38"/>
    </row>
    <row r="3370" spans="3:15" ht="17" x14ac:dyDescent="0.4">
      <c r="C3370" s="28"/>
      <c r="D3370" s="24"/>
      <c r="K3370" s="26"/>
      <c r="L3370" s="37"/>
      <c r="M3370" s="38"/>
      <c r="N3370" s="45"/>
      <c r="O3370" s="38"/>
    </row>
    <row r="3371" spans="3:15" ht="17" x14ac:dyDescent="0.4">
      <c r="C3371" s="28"/>
      <c r="D3371" s="24"/>
      <c r="K3371" s="26"/>
      <c r="L3371" s="37"/>
      <c r="M3371" s="38"/>
      <c r="N3371" s="45"/>
      <c r="O3371" s="38"/>
    </row>
    <row r="3372" spans="3:15" ht="17" x14ac:dyDescent="0.4">
      <c r="C3372" s="28"/>
      <c r="D3372" s="24"/>
      <c r="K3372" s="26"/>
      <c r="L3372" s="37"/>
      <c r="M3372" s="38"/>
      <c r="N3372" s="45"/>
      <c r="O3372" s="38"/>
    </row>
    <row r="3373" spans="3:15" ht="17" x14ac:dyDescent="0.4">
      <c r="C3373" s="28"/>
      <c r="D3373" s="24"/>
      <c r="K3373" s="26"/>
      <c r="L3373" s="37"/>
      <c r="M3373" s="38"/>
      <c r="N3373" s="45"/>
      <c r="O3373" s="38"/>
    </row>
    <row r="3374" spans="3:15" ht="17" x14ac:dyDescent="0.4">
      <c r="C3374" s="28"/>
      <c r="D3374" s="24"/>
      <c r="K3374" s="26"/>
      <c r="L3374" s="37"/>
      <c r="M3374" s="38"/>
      <c r="N3374" s="45"/>
      <c r="O3374" s="38"/>
    </row>
    <row r="3375" spans="3:15" ht="17" x14ac:dyDescent="0.4">
      <c r="C3375" s="28"/>
      <c r="D3375" s="24"/>
      <c r="K3375" s="26"/>
      <c r="L3375" s="37"/>
      <c r="M3375" s="38"/>
      <c r="N3375" s="45"/>
      <c r="O3375" s="38"/>
    </row>
    <row r="3376" spans="3:15" ht="17" x14ac:dyDescent="0.4">
      <c r="C3376" s="28"/>
      <c r="D3376" s="24"/>
      <c r="K3376" s="26"/>
      <c r="L3376" s="37"/>
      <c r="M3376" s="38"/>
      <c r="N3376" s="45"/>
      <c r="O3376" s="38"/>
    </row>
    <row r="3377" spans="3:15" ht="17" x14ac:dyDescent="0.4">
      <c r="C3377" s="28"/>
      <c r="D3377" s="24"/>
      <c r="K3377" s="26"/>
      <c r="L3377" s="37"/>
      <c r="M3377" s="38"/>
      <c r="N3377" s="45"/>
      <c r="O3377" s="38"/>
    </row>
    <row r="3378" spans="3:15" ht="17" x14ac:dyDescent="0.4">
      <c r="C3378" s="28"/>
      <c r="D3378" s="24"/>
      <c r="K3378" s="26"/>
      <c r="L3378" s="37"/>
      <c r="M3378" s="38"/>
      <c r="N3378" s="45"/>
      <c r="O3378" s="38"/>
    </row>
    <row r="3379" spans="3:15" ht="17" x14ac:dyDescent="0.4">
      <c r="C3379" s="28"/>
      <c r="D3379" s="22"/>
      <c r="K3379" s="26"/>
      <c r="L3379" s="37"/>
      <c r="M3379" s="38"/>
      <c r="N3379" s="45"/>
      <c r="O3379" s="38"/>
    </row>
    <row r="3380" spans="3:15" ht="17" x14ac:dyDescent="0.4">
      <c r="C3380" s="28"/>
      <c r="D3380" s="22"/>
      <c r="K3380" s="26"/>
      <c r="L3380" s="37"/>
      <c r="M3380" s="38"/>
      <c r="N3380" s="45"/>
      <c r="O3380" s="38"/>
    </row>
    <row r="3381" spans="3:15" ht="17" x14ac:dyDescent="0.4">
      <c r="C3381" s="28"/>
      <c r="D3381" s="22"/>
      <c r="K3381" s="26"/>
      <c r="L3381" s="37"/>
      <c r="M3381" s="38"/>
      <c r="N3381" s="45"/>
      <c r="O3381" s="38"/>
    </row>
    <row r="3382" spans="3:15" ht="17" x14ac:dyDescent="0.4">
      <c r="C3382" s="28"/>
      <c r="D3382" s="22"/>
      <c r="K3382" s="26"/>
      <c r="L3382" s="37"/>
      <c r="M3382" s="38"/>
      <c r="N3382" s="45"/>
      <c r="O3382" s="38"/>
    </row>
    <row r="3383" spans="3:15" ht="17" x14ac:dyDescent="0.4">
      <c r="C3383" s="28"/>
      <c r="D3383" s="22"/>
      <c r="K3383" s="26"/>
      <c r="L3383" s="37"/>
      <c r="M3383" s="38"/>
      <c r="N3383" s="45"/>
      <c r="O3383" s="38"/>
    </row>
    <row r="3384" spans="3:15" ht="17" x14ac:dyDescent="0.4">
      <c r="C3384" s="28"/>
      <c r="D3384" s="22"/>
      <c r="K3384" s="26"/>
      <c r="L3384" s="37"/>
      <c r="M3384" s="38"/>
      <c r="N3384" s="45"/>
      <c r="O3384" s="38"/>
    </row>
    <row r="3385" spans="3:15" ht="17" x14ac:dyDescent="0.4">
      <c r="C3385" s="28"/>
      <c r="D3385" s="22"/>
      <c r="K3385" s="26"/>
      <c r="L3385" s="37"/>
      <c r="M3385" s="38"/>
      <c r="N3385" s="45"/>
      <c r="O3385" s="38"/>
    </row>
    <row r="3386" spans="3:15" ht="17" x14ac:dyDescent="0.4">
      <c r="C3386" s="28"/>
      <c r="D3386" s="22"/>
      <c r="K3386" s="26"/>
      <c r="L3386" s="37"/>
      <c r="M3386" s="38"/>
      <c r="N3386" s="45"/>
      <c r="O3386" s="38"/>
    </row>
    <row r="3387" spans="3:15" ht="17" x14ac:dyDescent="0.4">
      <c r="C3387" s="28"/>
      <c r="D3387" s="22"/>
      <c r="K3387" s="26"/>
      <c r="L3387" s="37"/>
      <c r="M3387" s="38"/>
      <c r="N3387" s="45"/>
      <c r="O3387" s="38"/>
    </row>
    <row r="3388" spans="3:15" ht="17" x14ac:dyDescent="0.4">
      <c r="C3388" s="28"/>
      <c r="D3388" s="22"/>
      <c r="K3388" s="26"/>
      <c r="L3388" s="37"/>
      <c r="M3388" s="38"/>
      <c r="N3388" s="45"/>
      <c r="O3388" s="38"/>
    </row>
    <row r="3389" spans="3:15" ht="17" x14ac:dyDescent="0.4">
      <c r="C3389" s="28"/>
      <c r="D3389" s="22"/>
      <c r="K3389" s="26"/>
      <c r="L3389" s="37"/>
      <c r="M3389" s="38"/>
      <c r="N3389" s="45"/>
      <c r="O3389" s="38"/>
    </row>
    <row r="3390" spans="3:15" ht="17" x14ac:dyDescent="0.4">
      <c r="C3390" s="28"/>
      <c r="D3390" s="22"/>
      <c r="K3390" s="26"/>
      <c r="L3390" s="37"/>
      <c r="M3390" s="38"/>
      <c r="N3390" s="45"/>
      <c r="O3390" s="38"/>
    </row>
    <row r="3391" spans="3:15" ht="17" x14ac:dyDescent="0.4">
      <c r="C3391" s="28"/>
      <c r="D3391" s="22"/>
      <c r="K3391" s="26"/>
      <c r="L3391" s="37"/>
      <c r="M3391" s="38"/>
      <c r="N3391" s="45"/>
      <c r="O3391" s="38"/>
    </row>
    <row r="3392" spans="3:15" ht="17" x14ac:dyDescent="0.4">
      <c r="C3392" s="28"/>
      <c r="D3392" s="22"/>
      <c r="K3392" s="26"/>
      <c r="L3392" s="37"/>
      <c r="M3392" s="38"/>
      <c r="N3392" s="45"/>
      <c r="O3392" s="38"/>
    </row>
    <row r="3393" spans="3:15" ht="17" x14ac:dyDescent="0.4">
      <c r="C3393" s="28"/>
      <c r="D3393" s="22"/>
      <c r="K3393" s="26"/>
      <c r="L3393" s="37"/>
      <c r="M3393" s="38"/>
      <c r="N3393" s="45"/>
      <c r="O3393" s="38"/>
    </row>
    <row r="3394" spans="3:15" ht="17" x14ac:dyDescent="0.4">
      <c r="C3394" s="28"/>
      <c r="D3394" s="22"/>
      <c r="K3394" s="26"/>
      <c r="L3394" s="37"/>
      <c r="M3394" s="38"/>
      <c r="N3394" s="45"/>
      <c r="O3394" s="38"/>
    </row>
    <row r="3395" spans="3:15" ht="17" x14ac:dyDescent="0.4">
      <c r="C3395" s="28"/>
      <c r="D3395" s="22"/>
      <c r="K3395" s="26"/>
      <c r="L3395" s="37"/>
      <c r="M3395" s="38"/>
      <c r="N3395" s="45"/>
      <c r="O3395" s="38"/>
    </row>
    <row r="3396" spans="3:15" ht="17" x14ac:dyDescent="0.4">
      <c r="C3396" s="28"/>
      <c r="D3396" s="22"/>
      <c r="K3396" s="26"/>
      <c r="L3396" s="37"/>
      <c r="M3396" s="38"/>
      <c r="N3396" s="45"/>
      <c r="O3396" s="38"/>
    </row>
    <row r="3397" spans="3:15" ht="17" x14ac:dyDescent="0.4">
      <c r="C3397" s="28"/>
      <c r="D3397" s="22"/>
      <c r="K3397" s="26"/>
      <c r="L3397" s="37"/>
      <c r="M3397" s="38"/>
      <c r="N3397" s="45"/>
      <c r="O3397" s="38"/>
    </row>
    <row r="3398" spans="3:15" ht="17" x14ac:dyDescent="0.4">
      <c r="C3398" s="28"/>
      <c r="D3398" s="22"/>
      <c r="K3398" s="26"/>
      <c r="L3398" s="37"/>
      <c r="M3398" s="38"/>
      <c r="N3398" s="45"/>
      <c r="O3398" s="38"/>
    </row>
    <row r="3399" spans="3:15" ht="17" x14ac:dyDescent="0.4">
      <c r="C3399" s="28"/>
      <c r="D3399" s="22"/>
      <c r="K3399" s="26"/>
      <c r="L3399" s="37"/>
      <c r="M3399" s="38"/>
      <c r="N3399" s="45"/>
      <c r="O3399" s="38"/>
    </row>
    <row r="3400" spans="3:15" ht="17" x14ac:dyDescent="0.4">
      <c r="C3400" s="28"/>
      <c r="D3400" s="22"/>
      <c r="K3400" s="26"/>
      <c r="L3400" s="37"/>
      <c r="M3400" s="38"/>
      <c r="N3400" s="45"/>
      <c r="O3400" s="38"/>
    </row>
    <row r="3401" spans="3:15" ht="17" x14ac:dyDescent="0.4">
      <c r="C3401" s="28"/>
      <c r="D3401" s="22"/>
      <c r="K3401" s="26"/>
      <c r="L3401" s="37"/>
      <c r="M3401" s="38"/>
      <c r="N3401" s="45"/>
      <c r="O3401" s="38"/>
    </row>
    <row r="3402" spans="3:15" ht="17" x14ac:dyDescent="0.4">
      <c r="C3402" s="28"/>
      <c r="D3402" s="22"/>
      <c r="K3402" s="26"/>
      <c r="L3402" s="37"/>
      <c r="M3402" s="38"/>
      <c r="N3402" s="45"/>
      <c r="O3402" s="38"/>
    </row>
    <row r="3403" spans="3:15" ht="17" x14ac:dyDescent="0.4">
      <c r="C3403" s="28"/>
      <c r="D3403" s="22"/>
      <c r="K3403" s="26"/>
      <c r="L3403" s="37"/>
      <c r="M3403" s="38"/>
      <c r="N3403" s="45"/>
      <c r="O3403" s="38"/>
    </row>
    <row r="3404" spans="3:15" ht="17" x14ac:dyDescent="0.4">
      <c r="C3404" s="28"/>
      <c r="D3404" s="22"/>
      <c r="K3404" s="26"/>
      <c r="L3404" s="37"/>
      <c r="M3404" s="38"/>
      <c r="N3404" s="45"/>
      <c r="O3404" s="38"/>
    </row>
    <row r="3405" spans="3:15" ht="17" x14ac:dyDescent="0.4">
      <c r="C3405" s="28"/>
      <c r="D3405" s="22"/>
      <c r="K3405" s="26"/>
      <c r="L3405" s="37"/>
      <c r="M3405" s="38"/>
      <c r="N3405" s="45"/>
      <c r="O3405" s="38"/>
    </row>
    <row r="3406" spans="3:15" ht="17" x14ac:dyDescent="0.4">
      <c r="C3406" s="28"/>
      <c r="D3406" s="22"/>
      <c r="K3406" s="26"/>
      <c r="L3406" s="37"/>
      <c r="M3406" s="38"/>
      <c r="N3406" s="45"/>
      <c r="O3406" s="38"/>
    </row>
    <row r="3407" spans="3:15" ht="17" x14ac:dyDescent="0.4">
      <c r="C3407" s="28"/>
      <c r="D3407" s="22"/>
      <c r="K3407" s="26"/>
      <c r="L3407" s="37"/>
      <c r="M3407" s="38"/>
      <c r="N3407" s="45"/>
      <c r="O3407" s="38"/>
    </row>
    <row r="3408" spans="3:15" ht="17" x14ac:dyDescent="0.4">
      <c r="C3408" s="28"/>
      <c r="D3408" s="22"/>
      <c r="K3408" s="26"/>
      <c r="L3408" s="37"/>
      <c r="M3408" s="38"/>
      <c r="N3408" s="45"/>
      <c r="O3408" s="38"/>
    </row>
    <row r="3409" spans="3:15" ht="17" x14ac:dyDescent="0.4">
      <c r="C3409" s="28"/>
      <c r="D3409" s="24"/>
      <c r="K3409" s="26"/>
      <c r="L3409" s="37"/>
      <c r="M3409" s="38"/>
      <c r="N3409" s="45"/>
      <c r="O3409" s="38"/>
    </row>
    <row r="3410" spans="3:15" ht="17" x14ac:dyDescent="0.4">
      <c r="C3410" s="28"/>
      <c r="D3410" s="24"/>
      <c r="K3410" s="26"/>
      <c r="L3410" s="37"/>
      <c r="M3410" s="38"/>
      <c r="N3410" s="45"/>
      <c r="O3410" s="38"/>
    </row>
    <row r="3411" spans="3:15" ht="17" x14ac:dyDescent="0.4">
      <c r="C3411" s="28"/>
      <c r="D3411" s="24"/>
      <c r="K3411" s="26"/>
      <c r="L3411" s="37"/>
      <c r="M3411" s="38"/>
      <c r="N3411" s="45"/>
      <c r="O3411" s="38"/>
    </row>
    <row r="3412" spans="3:15" ht="17" x14ac:dyDescent="0.4">
      <c r="C3412" s="28"/>
      <c r="D3412" s="24"/>
      <c r="K3412" s="26"/>
      <c r="L3412" s="37"/>
      <c r="M3412" s="38"/>
      <c r="N3412" s="45"/>
      <c r="O3412" s="38"/>
    </row>
    <row r="3413" spans="3:15" ht="17" x14ac:dyDescent="0.4">
      <c r="C3413" s="28"/>
      <c r="D3413" s="24"/>
      <c r="K3413" s="26"/>
      <c r="L3413" s="37"/>
      <c r="M3413" s="38"/>
      <c r="N3413" s="45"/>
      <c r="O3413" s="38"/>
    </row>
    <row r="3414" spans="3:15" ht="17" x14ac:dyDescent="0.4">
      <c r="C3414" s="28"/>
      <c r="D3414" s="24"/>
      <c r="K3414" s="26"/>
      <c r="L3414" s="37"/>
      <c r="M3414" s="38"/>
      <c r="N3414" s="45"/>
      <c r="O3414" s="38"/>
    </row>
    <row r="3415" spans="3:15" ht="17" x14ac:dyDescent="0.4">
      <c r="C3415" s="28"/>
      <c r="D3415" s="24"/>
      <c r="K3415" s="26"/>
      <c r="L3415" s="37"/>
      <c r="M3415" s="38"/>
      <c r="N3415" s="45"/>
      <c r="O3415" s="38"/>
    </row>
    <row r="3416" spans="3:15" ht="17" x14ac:dyDescent="0.4">
      <c r="C3416" s="28"/>
      <c r="D3416" s="24"/>
      <c r="K3416" s="26"/>
      <c r="L3416" s="37"/>
      <c r="M3416" s="38"/>
      <c r="N3416" s="45"/>
      <c r="O3416" s="38"/>
    </row>
    <row r="3417" spans="3:15" ht="17" x14ac:dyDescent="0.4">
      <c r="C3417" s="28"/>
      <c r="D3417" s="24"/>
      <c r="K3417" s="26"/>
      <c r="L3417" s="37"/>
      <c r="M3417" s="38"/>
      <c r="N3417" s="45"/>
      <c r="O3417" s="38"/>
    </row>
    <row r="3418" spans="3:15" ht="17" x14ac:dyDescent="0.4">
      <c r="C3418" s="28"/>
      <c r="D3418" s="24"/>
      <c r="K3418" s="26"/>
      <c r="L3418" s="37"/>
      <c r="M3418" s="38"/>
      <c r="N3418" s="45"/>
      <c r="O3418" s="38"/>
    </row>
    <row r="3419" spans="3:15" ht="17" x14ac:dyDescent="0.4">
      <c r="C3419" s="28"/>
      <c r="D3419" s="24"/>
      <c r="K3419" s="26"/>
      <c r="L3419" s="37"/>
      <c r="M3419" s="38"/>
      <c r="N3419" s="45"/>
      <c r="O3419" s="38"/>
    </row>
    <row r="3420" spans="3:15" ht="17" x14ac:dyDescent="0.4">
      <c r="C3420" s="28"/>
      <c r="D3420" s="24"/>
      <c r="K3420" s="26"/>
      <c r="L3420" s="37"/>
      <c r="M3420" s="38"/>
      <c r="N3420" s="45"/>
      <c r="O3420" s="38"/>
    </row>
    <row r="3421" spans="3:15" ht="17" x14ac:dyDescent="0.4">
      <c r="C3421" s="28"/>
      <c r="D3421" s="24"/>
      <c r="K3421" s="26"/>
      <c r="L3421" s="37"/>
      <c r="M3421" s="38"/>
      <c r="N3421" s="45"/>
      <c r="O3421" s="38"/>
    </row>
    <row r="3422" spans="3:15" ht="17" x14ac:dyDescent="0.4">
      <c r="C3422" s="28"/>
      <c r="D3422" s="24"/>
      <c r="K3422" s="26"/>
      <c r="L3422" s="37"/>
      <c r="M3422" s="38"/>
      <c r="N3422" s="45"/>
      <c r="O3422" s="38"/>
    </row>
    <row r="3423" spans="3:15" ht="17" x14ac:dyDescent="0.4">
      <c r="C3423" s="28"/>
      <c r="D3423" s="24"/>
      <c r="K3423" s="26"/>
      <c r="L3423" s="37"/>
      <c r="M3423" s="38"/>
      <c r="N3423" s="45"/>
      <c r="O3423" s="38"/>
    </row>
    <row r="3424" spans="3:15" ht="17" x14ac:dyDescent="0.4">
      <c r="C3424" s="28"/>
      <c r="D3424" s="24"/>
      <c r="K3424" s="26"/>
      <c r="L3424" s="37"/>
      <c r="M3424" s="38"/>
      <c r="N3424" s="45"/>
      <c r="O3424" s="38"/>
    </row>
    <row r="3425" spans="3:15" ht="17" x14ac:dyDescent="0.4">
      <c r="C3425" s="28"/>
      <c r="D3425" s="24"/>
      <c r="K3425" s="26"/>
      <c r="L3425" s="37"/>
      <c r="M3425" s="38"/>
      <c r="N3425" s="45"/>
      <c r="O3425" s="38"/>
    </row>
    <row r="3426" spans="3:15" ht="17" x14ac:dyDescent="0.4">
      <c r="C3426" s="28"/>
      <c r="D3426" s="24"/>
      <c r="K3426" s="26"/>
      <c r="L3426" s="37"/>
      <c r="M3426" s="38"/>
      <c r="N3426" s="45"/>
      <c r="O3426" s="38"/>
    </row>
    <row r="3427" spans="3:15" ht="17" x14ac:dyDescent="0.4">
      <c r="C3427" s="28"/>
      <c r="D3427" s="24"/>
      <c r="K3427" s="26"/>
      <c r="L3427" s="37"/>
      <c r="M3427" s="38"/>
      <c r="N3427" s="45"/>
      <c r="O3427" s="38"/>
    </row>
    <row r="3428" spans="3:15" ht="17" x14ac:dyDescent="0.4">
      <c r="C3428" s="28"/>
      <c r="D3428" s="24"/>
      <c r="K3428" s="26"/>
      <c r="L3428" s="37"/>
      <c r="M3428" s="38"/>
      <c r="N3428" s="45"/>
      <c r="O3428" s="38"/>
    </row>
    <row r="3429" spans="3:15" ht="17" x14ac:dyDescent="0.4">
      <c r="C3429" s="28"/>
      <c r="D3429" s="24"/>
      <c r="K3429" s="26"/>
      <c r="L3429" s="37"/>
      <c r="M3429" s="38"/>
      <c r="N3429" s="45"/>
      <c r="O3429" s="38"/>
    </row>
    <row r="3430" spans="3:15" ht="17" x14ac:dyDescent="0.4">
      <c r="C3430" s="28"/>
      <c r="D3430" s="24"/>
      <c r="K3430" s="26"/>
      <c r="L3430" s="37"/>
      <c r="M3430" s="38"/>
      <c r="N3430" s="45"/>
      <c r="O3430" s="38"/>
    </row>
    <row r="3431" spans="3:15" ht="17" x14ac:dyDescent="0.4">
      <c r="C3431" s="28"/>
      <c r="D3431" s="24"/>
      <c r="K3431" s="26"/>
      <c r="L3431" s="37"/>
      <c r="M3431" s="38"/>
      <c r="N3431" s="45"/>
      <c r="O3431" s="38"/>
    </row>
    <row r="3432" spans="3:15" ht="17" x14ac:dyDescent="0.4">
      <c r="C3432" s="28"/>
      <c r="D3432" s="24"/>
      <c r="K3432" s="26"/>
      <c r="L3432" s="37"/>
      <c r="M3432" s="38"/>
      <c r="N3432" s="45"/>
      <c r="O3432" s="38"/>
    </row>
    <row r="3433" spans="3:15" ht="17" x14ac:dyDescent="0.4">
      <c r="C3433" s="28"/>
      <c r="D3433" s="24"/>
      <c r="K3433" s="26"/>
      <c r="L3433" s="37"/>
      <c r="M3433" s="38"/>
      <c r="N3433" s="45"/>
      <c r="O3433" s="38"/>
    </row>
    <row r="3434" spans="3:15" ht="17" x14ac:dyDescent="0.4">
      <c r="C3434" s="28"/>
      <c r="D3434" s="24"/>
      <c r="K3434" s="26"/>
      <c r="L3434" s="37"/>
      <c r="M3434" s="38"/>
      <c r="N3434" s="45"/>
      <c r="O3434" s="38"/>
    </row>
    <row r="3435" spans="3:15" ht="17" x14ac:dyDescent="0.4">
      <c r="C3435" s="28"/>
      <c r="D3435" s="24"/>
      <c r="K3435" s="26"/>
      <c r="L3435" s="37"/>
      <c r="M3435" s="38"/>
      <c r="N3435" s="45"/>
      <c r="O3435" s="38"/>
    </row>
    <row r="3436" spans="3:15" ht="17" x14ac:dyDescent="0.4">
      <c r="C3436" s="28"/>
      <c r="D3436" s="24"/>
      <c r="K3436" s="26"/>
      <c r="L3436" s="37"/>
      <c r="M3436" s="38"/>
      <c r="N3436" s="45"/>
      <c r="O3436" s="38"/>
    </row>
    <row r="3437" spans="3:15" ht="17" x14ac:dyDescent="0.4">
      <c r="C3437" s="28"/>
      <c r="D3437" s="24"/>
      <c r="K3437" s="26"/>
      <c r="L3437" s="37"/>
      <c r="M3437" s="38"/>
      <c r="N3437" s="45"/>
      <c r="O3437" s="38"/>
    </row>
    <row r="3438" spans="3:15" ht="17" x14ac:dyDescent="0.4">
      <c r="C3438" s="28"/>
      <c r="D3438" s="24"/>
      <c r="K3438" s="26"/>
      <c r="L3438" s="37"/>
      <c r="M3438" s="38"/>
      <c r="N3438" s="45"/>
      <c r="O3438" s="38"/>
    </row>
    <row r="3439" spans="3:15" ht="17" x14ac:dyDescent="0.4">
      <c r="C3439" s="28"/>
      <c r="D3439" s="24"/>
      <c r="K3439" s="26"/>
      <c r="L3439" s="37"/>
      <c r="M3439" s="38"/>
      <c r="N3439" s="45"/>
      <c r="O3439" s="38"/>
    </row>
    <row r="3440" spans="3:15" ht="17" x14ac:dyDescent="0.4">
      <c r="C3440" s="28"/>
      <c r="D3440" s="22"/>
      <c r="K3440" s="26"/>
      <c r="L3440" s="37"/>
      <c r="M3440" s="38"/>
      <c r="N3440" s="45"/>
      <c r="O3440" s="38"/>
    </row>
    <row r="3441" spans="3:15" ht="17" x14ac:dyDescent="0.4">
      <c r="C3441" s="28"/>
      <c r="D3441" s="22"/>
      <c r="K3441" s="26"/>
      <c r="L3441" s="37"/>
      <c r="M3441" s="38"/>
      <c r="N3441" s="45"/>
      <c r="O3441" s="38"/>
    </row>
    <row r="3442" spans="3:15" ht="17" x14ac:dyDescent="0.4">
      <c r="C3442" s="28"/>
      <c r="D3442" s="22"/>
      <c r="K3442" s="26"/>
      <c r="L3442" s="37"/>
      <c r="M3442" s="38"/>
      <c r="N3442" s="45"/>
      <c r="O3442" s="38"/>
    </row>
    <row r="3443" spans="3:15" ht="17" x14ac:dyDescent="0.4">
      <c r="C3443" s="28"/>
      <c r="D3443" s="22"/>
      <c r="K3443" s="26"/>
      <c r="L3443" s="37"/>
      <c r="M3443" s="38"/>
      <c r="N3443" s="45"/>
      <c r="O3443" s="38"/>
    </row>
    <row r="3444" spans="3:15" ht="17" x14ac:dyDescent="0.4">
      <c r="C3444" s="28"/>
      <c r="D3444" s="22"/>
      <c r="K3444" s="26"/>
      <c r="L3444" s="37"/>
      <c r="M3444" s="38"/>
      <c r="N3444" s="45"/>
      <c r="O3444" s="38"/>
    </row>
    <row r="3445" spans="3:15" ht="17" x14ac:dyDescent="0.4">
      <c r="C3445" s="28"/>
      <c r="D3445" s="22"/>
      <c r="K3445" s="26"/>
      <c r="L3445" s="37"/>
      <c r="M3445" s="38"/>
      <c r="N3445" s="45"/>
      <c r="O3445" s="38"/>
    </row>
    <row r="3446" spans="3:15" ht="17" x14ac:dyDescent="0.4">
      <c r="C3446" s="28"/>
      <c r="D3446" s="22"/>
      <c r="K3446" s="26"/>
      <c r="L3446" s="37"/>
      <c r="M3446" s="38"/>
      <c r="N3446" s="45"/>
      <c r="O3446" s="38"/>
    </row>
    <row r="3447" spans="3:15" ht="17" x14ac:dyDescent="0.4">
      <c r="C3447" s="28"/>
      <c r="D3447" s="22"/>
      <c r="K3447" s="26"/>
      <c r="L3447" s="37"/>
      <c r="M3447" s="38"/>
      <c r="N3447" s="45"/>
      <c r="O3447" s="38"/>
    </row>
    <row r="3448" spans="3:15" ht="17" x14ac:dyDescent="0.4">
      <c r="C3448" s="28"/>
      <c r="D3448" s="22"/>
      <c r="K3448" s="26"/>
      <c r="L3448" s="37"/>
      <c r="M3448" s="38"/>
      <c r="N3448" s="45"/>
      <c r="O3448" s="38"/>
    </row>
    <row r="3449" spans="3:15" ht="17" x14ac:dyDescent="0.4">
      <c r="C3449" s="28"/>
      <c r="D3449" s="22"/>
      <c r="K3449" s="26"/>
      <c r="L3449" s="37"/>
      <c r="M3449" s="38"/>
      <c r="N3449" s="45"/>
      <c r="O3449" s="38"/>
    </row>
    <row r="3450" spans="3:15" ht="17" x14ac:dyDescent="0.4">
      <c r="C3450" s="28"/>
      <c r="D3450" s="22"/>
      <c r="K3450" s="26"/>
      <c r="L3450" s="37"/>
      <c r="M3450" s="38"/>
      <c r="N3450" s="45"/>
      <c r="O3450" s="38"/>
    </row>
    <row r="3451" spans="3:15" ht="17" x14ac:dyDescent="0.4">
      <c r="C3451" s="28"/>
      <c r="D3451" s="22"/>
      <c r="K3451" s="26"/>
      <c r="L3451" s="37"/>
      <c r="M3451" s="38"/>
      <c r="N3451" s="45"/>
      <c r="O3451" s="38"/>
    </row>
    <row r="3452" spans="3:15" ht="17" x14ac:dyDescent="0.4">
      <c r="C3452" s="28"/>
      <c r="D3452" s="22"/>
      <c r="K3452" s="26"/>
      <c r="L3452" s="37"/>
      <c r="M3452" s="38"/>
      <c r="N3452" s="45"/>
      <c r="O3452" s="38"/>
    </row>
    <row r="3453" spans="3:15" ht="17" x14ac:dyDescent="0.4">
      <c r="C3453" s="28"/>
      <c r="D3453" s="22"/>
      <c r="K3453" s="26"/>
      <c r="L3453" s="37"/>
      <c r="M3453" s="38"/>
      <c r="N3453" s="45"/>
      <c r="O3453" s="38"/>
    </row>
    <row r="3454" spans="3:15" ht="17" x14ac:dyDescent="0.4">
      <c r="C3454" s="28"/>
      <c r="D3454" s="22"/>
      <c r="K3454" s="26"/>
      <c r="L3454" s="37"/>
      <c r="M3454" s="38"/>
      <c r="N3454" s="45"/>
      <c r="O3454" s="38"/>
    </row>
    <row r="3455" spans="3:15" ht="17" x14ac:dyDescent="0.4">
      <c r="C3455" s="28"/>
      <c r="D3455" s="22"/>
      <c r="K3455" s="26"/>
      <c r="L3455" s="37"/>
      <c r="M3455" s="38"/>
      <c r="N3455" s="45"/>
      <c r="O3455" s="38"/>
    </row>
    <row r="3456" spans="3:15" ht="17" x14ac:dyDescent="0.4">
      <c r="C3456" s="28"/>
      <c r="D3456" s="22"/>
      <c r="K3456" s="26"/>
      <c r="L3456" s="37"/>
      <c r="M3456" s="38"/>
      <c r="N3456" s="45"/>
      <c r="O3456" s="38"/>
    </row>
    <row r="3457" spans="3:15" ht="17" x14ac:dyDescent="0.4">
      <c r="C3457" s="28"/>
      <c r="D3457" s="22"/>
      <c r="K3457" s="26"/>
      <c r="L3457" s="37"/>
      <c r="M3457" s="38"/>
      <c r="N3457" s="45"/>
      <c r="O3457" s="38"/>
    </row>
    <row r="3458" spans="3:15" ht="17" x14ac:dyDescent="0.4">
      <c r="C3458" s="28"/>
      <c r="D3458" s="22"/>
      <c r="K3458" s="26"/>
      <c r="L3458" s="37"/>
      <c r="M3458" s="38"/>
      <c r="N3458" s="45"/>
      <c r="O3458" s="38"/>
    </row>
    <row r="3459" spans="3:15" ht="17" x14ac:dyDescent="0.4">
      <c r="C3459" s="28"/>
      <c r="D3459" s="22"/>
      <c r="K3459" s="26"/>
      <c r="L3459" s="37"/>
      <c r="M3459" s="38"/>
      <c r="N3459" s="45"/>
      <c r="O3459" s="38"/>
    </row>
    <row r="3460" spans="3:15" ht="17" x14ac:dyDescent="0.4">
      <c r="C3460" s="28"/>
      <c r="D3460" s="22"/>
      <c r="K3460" s="26"/>
      <c r="L3460" s="37"/>
      <c r="M3460" s="38"/>
      <c r="N3460" s="45"/>
      <c r="O3460" s="38"/>
    </row>
    <row r="3461" spans="3:15" ht="17" x14ac:dyDescent="0.4">
      <c r="C3461" s="28"/>
      <c r="D3461" s="22"/>
      <c r="K3461" s="26"/>
      <c r="L3461" s="37"/>
      <c r="M3461" s="38"/>
      <c r="N3461" s="45"/>
      <c r="O3461" s="38"/>
    </row>
    <row r="3462" spans="3:15" ht="17" x14ac:dyDescent="0.4">
      <c r="C3462" s="28"/>
      <c r="D3462" s="22"/>
      <c r="K3462" s="26"/>
      <c r="L3462" s="37"/>
      <c r="M3462" s="38"/>
      <c r="N3462" s="45"/>
      <c r="O3462" s="38"/>
    </row>
    <row r="3463" spans="3:15" ht="17" x14ac:dyDescent="0.4">
      <c r="C3463" s="28"/>
      <c r="D3463" s="22"/>
      <c r="K3463" s="26"/>
      <c r="L3463" s="37"/>
      <c r="M3463" s="38"/>
      <c r="N3463" s="45"/>
      <c r="O3463" s="38"/>
    </row>
    <row r="3464" spans="3:15" ht="17" x14ac:dyDescent="0.4">
      <c r="C3464" s="28"/>
      <c r="D3464" s="22"/>
      <c r="K3464" s="26"/>
      <c r="L3464" s="37"/>
      <c r="M3464" s="38"/>
      <c r="N3464" s="45"/>
      <c r="O3464" s="38"/>
    </row>
    <row r="3465" spans="3:15" ht="17" x14ac:dyDescent="0.4">
      <c r="C3465" s="28"/>
      <c r="D3465" s="22"/>
      <c r="K3465" s="26"/>
      <c r="L3465" s="37"/>
      <c r="M3465" s="38"/>
      <c r="N3465" s="45"/>
      <c r="O3465" s="38"/>
    </row>
    <row r="3466" spans="3:15" ht="17" x14ac:dyDescent="0.4">
      <c r="C3466" s="28"/>
      <c r="D3466" s="22"/>
      <c r="K3466" s="26"/>
      <c r="L3466" s="37"/>
      <c r="M3466" s="38"/>
      <c r="N3466" s="45"/>
      <c r="O3466" s="38"/>
    </row>
    <row r="3467" spans="3:15" ht="17" x14ac:dyDescent="0.4">
      <c r="C3467" s="28"/>
      <c r="D3467" s="22"/>
      <c r="K3467" s="26"/>
      <c r="L3467" s="37"/>
      <c r="M3467" s="38"/>
      <c r="N3467" s="45"/>
      <c r="O3467" s="38"/>
    </row>
    <row r="3468" spans="3:15" ht="17" x14ac:dyDescent="0.4">
      <c r="C3468" s="28"/>
      <c r="D3468" s="22"/>
      <c r="K3468" s="26"/>
      <c r="L3468" s="37"/>
      <c r="M3468" s="38"/>
      <c r="N3468" s="45"/>
      <c r="O3468" s="38"/>
    </row>
    <row r="3469" spans="3:15" ht="17" x14ac:dyDescent="0.4">
      <c r="C3469" s="28"/>
      <c r="D3469" s="22"/>
      <c r="K3469" s="26"/>
      <c r="L3469" s="37"/>
      <c r="M3469" s="38"/>
      <c r="N3469" s="45"/>
      <c r="O3469" s="38"/>
    </row>
    <row r="3470" spans="3:15" ht="17" x14ac:dyDescent="0.4">
      <c r="C3470" s="28"/>
      <c r="D3470" s="22"/>
      <c r="K3470" s="26"/>
      <c r="L3470" s="37"/>
      <c r="M3470" s="38"/>
      <c r="N3470" s="45"/>
      <c r="O3470" s="38"/>
    </row>
    <row r="3471" spans="3:15" ht="17" x14ac:dyDescent="0.4">
      <c r="C3471" s="28"/>
      <c r="D3471" s="22"/>
      <c r="K3471" s="26"/>
      <c r="L3471" s="37"/>
      <c r="M3471" s="38"/>
      <c r="N3471" s="45"/>
      <c r="O3471" s="38"/>
    </row>
    <row r="3472" spans="3:15" ht="17" x14ac:dyDescent="0.4">
      <c r="C3472" s="28"/>
      <c r="D3472" s="22"/>
      <c r="K3472" s="26"/>
      <c r="L3472" s="37"/>
      <c r="M3472" s="38"/>
      <c r="N3472" s="45"/>
      <c r="O3472" s="38"/>
    </row>
    <row r="3473" spans="3:15" ht="17" x14ac:dyDescent="0.4">
      <c r="C3473" s="28"/>
      <c r="D3473" s="22"/>
      <c r="K3473" s="26"/>
      <c r="L3473" s="37"/>
      <c r="M3473" s="38"/>
      <c r="N3473" s="45"/>
      <c r="O3473" s="38"/>
    </row>
    <row r="3474" spans="3:15" ht="17" x14ac:dyDescent="0.4">
      <c r="C3474" s="28"/>
      <c r="D3474" s="22"/>
      <c r="K3474" s="26"/>
      <c r="L3474" s="37"/>
      <c r="M3474" s="38"/>
      <c r="N3474" s="45"/>
      <c r="O3474" s="38"/>
    </row>
    <row r="3475" spans="3:15" ht="17" x14ac:dyDescent="0.4">
      <c r="C3475" s="28"/>
      <c r="D3475" s="22"/>
      <c r="K3475" s="26"/>
      <c r="L3475" s="37"/>
      <c r="M3475" s="38"/>
      <c r="N3475" s="45"/>
      <c r="O3475" s="38"/>
    </row>
    <row r="3476" spans="3:15" ht="17" x14ac:dyDescent="0.4">
      <c r="C3476" s="28"/>
      <c r="D3476" s="22"/>
      <c r="K3476" s="26"/>
      <c r="L3476" s="37"/>
      <c r="M3476" s="38"/>
      <c r="N3476" s="45"/>
      <c r="O3476" s="38"/>
    </row>
    <row r="3477" spans="3:15" ht="17" x14ac:dyDescent="0.4">
      <c r="C3477" s="28"/>
      <c r="D3477" s="22"/>
      <c r="K3477" s="26"/>
      <c r="L3477" s="37"/>
      <c r="M3477" s="38"/>
      <c r="N3477" s="45"/>
      <c r="O3477" s="38"/>
    </row>
    <row r="3478" spans="3:15" ht="17" x14ac:dyDescent="0.4">
      <c r="C3478" s="28"/>
      <c r="D3478" s="22"/>
      <c r="K3478" s="26"/>
      <c r="L3478" s="37"/>
      <c r="M3478" s="38"/>
      <c r="N3478" s="45"/>
      <c r="O3478" s="38"/>
    </row>
    <row r="3479" spans="3:15" ht="17" x14ac:dyDescent="0.4">
      <c r="C3479" s="28"/>
      <c r="D3479" s="22"/>
      <c r="K3479" s="26"/>
      <c r="L3479" s="37"/>
      <c r="M3479" s="38"/>
      <c r="N3479" s="45"/>
      <c r="O3479" s="38"/>
    </row>
    <row r="3480" spans="3:15" ht="17" x14ac:dyDescent="0.4">
      <c r="C3480" s="28"/>
      <c r="D3480" s="22"/>
      <c r="K3480" s="26"/>
      <c r="L3480" s="37"/>
      <c r="M3480" s="38"/>
      <c r="N3480" s="45"/>
      <c r="O3480" s="38"/>
    </row>
    <row r="3481" spans="3:15" ht="17" x14ac:dyDescent="0.4">
      <c r="C3481" s="28"/>
      <c r="D3481" s="22"/>
      <c r="K3481" s="26"/>
      <c r="L3481" s="37"/>
      <c r="M3481" s="38"/>
      <c r="N3481" s="45"/>
      <c r="O3481" s="38"/>
    </row>
    <row r="3482" spans="3:15" ht="17" x14ac:dyDescent="0.4">
      <c r="C3482" s="28"/>
      <c r="D3482" s="22"/>
      <c r="K3482" s="26"/>
      <c r="L3482" s="37"/>
      <c r="M3482" s="38"/>
      <c r="N3482" s="45"/>
      <c r="O3482" s="38"/>
    </row>
    <row r="3483" spans="3:15" ht="17" x14ac:dyDescent="0.4">
      <c r="C3483" s="28"/>
      <c r="D3483" s="22"/>
      <c r="K3483" s="26"/>
      <c r="L3483" s="37"/>
      <c r="M3483" s="38"/>
      <c r="N3483" s="45"/>
      <c r="O3483" s="38"/>
    </row>
    <row r="3484" spans="3:15" ht="17" x14ac:dyDescent="0.4">
      <c r="C3484" s="28"/>
      <c r="D3484" s="22"/>
      <c r="K3484" s="26"/>
      <c r="L3484" s="37"/>
      <c r="M3484" s="38"/>
      <c r="N3484" s="45"/>
      <c r="O3484" s="38"/>
    </row>
    <row r="3485" spans="3:15" ht="17" x14ac:dyDescent="0.4">
      <c r="C3485" s="28"/>
      <c r="D3485" s="22"/>
      <c r="K3485" s="26"/>
      <c r="L3485" s="37"/>
      <c r="M3485" s="38"/>
      <c r="N3485" s="45"/>
      <c r="O3485" s="38"/>
    </row>
    <row r="3486" spans="3:15" ht="17" x14ac:dyDescent="0.4">
      <c r="C3486" s="28"/>
      <c r="D3486" s="22"/>
      <c r="K3486" s="26"/>
      <c r="L3486" s="37"/>
      <c r="M3486" s="38"/>
      <c r="N3486" s="45"/>
      <c r="O3486" s="38"/>
    </row>
    <row r="3487" spans="3:15" ht="17" x14ac:dyDescent="0.4">
      <c r="C3487" s="28"/>
      <c r="D3487" s="22"/>
      <c r="K3487" s="26"/>
      <c r="L3487" s="37"/>
      <c r="M3487" s="38"/>
      <c r="N3487" s="45"/>
      <c r="O3487" s="38"/>
    </row>
    <row r="3488" spans="3:15" ht="17" x14ac:dyDescent="0.4">
      <c r="C3488" s="28"/>
      <c r="D3488" s="22"/>
      <c r="K3488" s="26"/>
      <c r="L3488" s="37"/>
      <c r="M3488" s="38"/>
      <c r="N3488" s="45"/>
      <c r="O3488" s="38"/>
    </row>
    <row r="3489" spans="3:15" ht="17" x14ac:dyDescent="0.4">
      <c r="C3489" s="28"/>
      <c r="D3489" s="22"/>
      <c r="K3489" s="26"/>
      <c r="L3489" s="37"/>
      <c r="M3489" s="38"/>
      <c r="N3489" s="45"/>
      <c r="O3489" s="38"/>
    </row>
    <row r="3490" spans="3:15" ht="17" x14ac:dyDescent="0.4">
      <c r="C3490" s="28"/>
      <c r="D3490" s="22"/>
      <c r="K3490" s="26"/>
      <c r="L3490" s="37"/>
      <c r="M3490" s="38"/>
      <c r="N3490" s="45"/>
      <c r="O3490" s="38"/>
    </row>
    <row r="3491" spans="3:15" ht="17" x14ac:dyDescent="0.4">
      <c r="C3491" s="28"/>
      <c r="D3491" s="22"/>
      <c r="K3491" s="26"/>
      <c r="L3491" s="37"/>
      <c r="M3491" s="38"/>
      <c r="N3491" s="45"/>
      <c r="O3491" s="38"/>
    </row>
    <row r="3492" spans="3:15" ht="17" x14ac:dyDescent="0.4">
      <c r="C3492" s="28"/>
      <c r="D3492" s="22"/>
      <c r="K3492" s="26"/>
      <c r="L3492" s="37"/>
      <c r="M3492" s="38"/>
      <c r="N3492" s="45"/>
      <c r="O3492" s="38"/>
    </row>
    <row r="3493" spans="3:15" ht="17" x14ac:dyDescent="0.4">
      <c r="C3493" s="28"/>
      <c r="D3493" s="22"/>
      <c r="K3493" s="26"/>
      <c r="L3493" s="37"/>
      <c r="M3493" s="38"/>
      <c r="N3493" s="45"/>
      <c r="O3493" s="38"/>
    </row>
    <row r="3494" spans="3:15" ht="17" x14ac:dyDescent="0.4">
      <c r="C3494" s="28"/>
      <c r="D3494" s="22"/>
      <c r="K3494" s="26"/>
      <c r="L3494" s="37"/>
      <c r="M3494" s="38"/>
      <c r="N3494" s="45"/>
      <c r="O3494" s="38"/>
    </row>
    <row r="3495" spans="3:15" ht="17" x14ac:dyDescent="0.4">
      <c r="C3495" s="28"/>
      <c r="D3495" s="22"/>
      <c r="K3495" s="26"/>
      <c r="L3495" s="37"/>
      <c r="M3495" s="38"/>
      <c r="N3495" s="45"/>
      <c r="O3495" s="38"/>
    </row>
    <row r="3496" spans="3:15" ht="17" x14ac:dyDescent="0.4">
      <c r="C3496" s="28"/>
      <c r="D3496" s="22"/>
      <c r="K3496" s="26"/>
      <c r="L3496" s="37"/>
      <c r="M3496" s="38"/>
      <c r="N3496" s="45"/>
      <c r="O3496" s="38"/>
    </row>
    <row r="3497" spans="3:15" ht="17" x14ac:dyDescent="0.4">
      <c r="C3497" s="28"/>
      <c r="D3497" s="22"/>
      <c r="K3497" s="26"/>
      <c r="L3497" s="37"/>
      <c r="M3497" s="38"/>
      <c r="N3497" s="45"/>
      <c r="O3497" s="38"/>
    </row>
    <row r="3498" spans="3:15" ht="17" x14ac:dyDescent="0.4">
      <c r="C3498" s="28"/>
      <c r="D3498" s="22"/>
      <c r="K3498" s="26"/>
      <c r="L3498" s="37"/>
      <c r="M3498" s="38"/>
      <c r="N3498" s="45"/>
      <c r="O3498" s="38"/>
    </row>
    <row r="3499" spans="3:15" ht="17" x14ac:dyDescent="0.4">
      <c r="C3499" s="28"/>
      <c r="D3499" s="22"/>
      <c r="K3499" s="26"/>
      <c r="L3499" s="37"/>
      <c r="M3499" s="38"/>
      <c r="N3499" s="45"/>
      <c r="O3499" s="38"/>
    </row>
    <row r="3500" spans="3:15" ht="17" x14ac:dyDescent="0.4">
      <c r="C3500" s="28"/>
      <c r="D3500" s="22"/>
      <c r="K3500" s="26"/>
      <c r="L3500" s="37"/>
      <c r="M3500" s="38"/>
      <c r="N3500" s="45"/>
      <c r="O3500" s="38"/>
    </row>
    <row r="3501" spans="3:15" ht="17" x14ac:dyDescent="0.4">
      <c r="C3501" s="28"/>
      <c r="D3501" s="22"/>
      <c r="K3501" s="26"/>
      <c r="L3501" s="37"/>
      <c r="M3501" s="38"/>
      <c r="N3501" s="45"/>
      <c r="O3501" s="38"/>
    </row>
    <row r="3502" spans="3:15" ht="17" x14ac:dyDescent="0.4">
      <c r="C3502" s="28"/>
      <c r="D3502" s="22"/>
      <c r="K3502" s="26"/>
      <c r="L3502" s="37"/>
      <c r="M3502" s="38"/>
      <c r="N3502" s="45"/>
      <c r="O3502" s="38"/>
    </row>
    <row r="3503" spans="3:15" ht="17" x14ac:dyDescent="0.4">
      <c r="C3503" s="28"/>
      <c r="D3503" s="22"/>
      <c r="K3503" s="26"/>
      <c r="L3503" s="37"/>
      <c r="M3503" s="38"/>
      <c r="N3503" s="45"/>
      <c r="O3503" s="38"/>
    </row>
    <row r="3504" spans="3:15" ht="17" x14ac:dyDescent="0.4">
      <c r="C3504" s="28"/>
      <c r="D3504" s="22"/>
      <c r="K3504" s="26"/>
      <c r="L3504" s="37"/>
      <c r="M3504" s="38"/>
      <c r="N3504" s="45"/>
      <c r="O3504" s="38"/>
    </row>
    <row r="3505" spans="3:15" ht="17" x14ac:dyDescent="0.4">
      <c r="C3505" s="28"/>
      <c r="D3505" s="22"/>
      <c r="K3505" s="26"/>
      <c r="L3505" s="37"/>
      <c r="M3505" s="38"/>
      <c r="N3505" s="45"/>
      <c r="O3505" s="38"/>
    </row>
    <row r="3506" spans="3:15" ht="17" x14ac:dyDescent="0.4">
      <c r="C3506" s="28"/>
      <c r="D3506" s="22"/>
      <c r="K3506" s="26"/>
      <c r="L3506" s="37"/>
      <c r="M3506" s="38"/>
      <c r="N3506" s="45"/>
      <c r="O3506" s="38"/>
    </row>
    <row r="3507" spans="3:15" ht="17" x14ac:dyDescent="0.4">
      <c r="C3507" s="28"/>
      <c r="D3507" s="22"/>
      <c r="K3507" s="26"/>
      <c r="L3507" s="37"/>
      <c r="M3507" s="38"/>
      <c r="N3507" s="45"/>
      <c r="O3507" s="38"/>
    </row>
    <row r="3508" spans="3:15" ht="17" x14ac:dyDescent="0.4">
      <c r="C3508" s="28"/>
      <c r="D3508" s="22"/>
      <c r="K3508" s="26"/>
      <c r="L3508" s="37"/>
      <c r="M3508" s="38"/>
      <c r="N3508" s="45"/>
      <c r="O3508" s="38"/>
    </row>
    <row r="3509" spans="3:15" ht="17" x14ac:dyDescent="0.4">
      <c r="C3509" s="28"/>
      <c r="D3509" s="22"/>
      <c r="K3509" s="26"/>
      <c r="L3509" s="37"/>
      <c r="M3509" s="38"/>
      <c r="N3509" s="45"/>
      <c r="O3509" s="38"/>
    </row>
    <row r="3510" spans="3:15" ht="17" x14ac:dyDescent="0.4">
      <c r="C3510" s="28"/>
      <c r="D3510" s="22"/>
      <c r="K3510" s="26"/>
      <c r="L3510" s="37"/>
      <c r="M3510" s="38"/>
      <c r="N3510" s="45"/>
      <c r="O3510" s="38"/>
    </row>
    <row r="3511" spans="3:15" ht="17" x14ac:dyDescent="0.4">
      <c r="C3511" s="28"/>
      <c r="D3511" s="22"/>
      <c r="K3511" s="26"/>
      <c r="L3511" s="37"/>
      <c r="M3511" s="38"/>
      <c r="N3511" s="45"/>
      <c r="O3511" s="38"/>
    </row>
    <row r="3512" spans="3:15" ht="17" x14ac:dyDescent="0.4">
      <c r="C3512" s="28"/>
      <c r="D3512" s="22"/>
      <c r="K3512" s="26"/>
      <c r="L3512" s="37"/>
      <c r="M3512" s="38"/>
      <c r="N3512" s="45"/>
      <c r="O3512" s="38"/>
    </row>
    <row r="3513" spans="3:15" ht="17" x14ac:dyDescent="0.4">
      <c r="C3513" s="28"/>
      <c r="D3513" s="22"/>
      <c r="K3513" s="26"/>
      <c r="L3513" s="37"/>
      <c r="M3513" s="38"/>
      <c r="N3513" s="45"/>
      <c r="O3513" s="38"/>
    </row>
    <row r="3514" spans="3:15" ht="17" x14ac:dyDescent="0.4">
      <c r="C3514" s="28"/>
      <c r="D3514" s="22"/>
      <c r="K3514" s="26"/>
      <c r="L3514" s="37"/>
      <c r="M3514" s="38"/>
      <c r="N3514" s="45"/>
      <c r="O3514" s="38"/>
    </row>
    <row r="3515" spans="3:15" ht="17" x14ac:dyDescent="0.4">
      <c r="C3515" s="28"/>
      <c r="D3515" s="22"/>
      <c r="K3515" s="26"/>
      <c r="L3515" s="37"/>
      <c r="M3515" s="38"/>
      <c r="N3515" s="45"/>
      <c r="O3515" s="38"/>
    </row>
    <row r="3516" spans="3:15" ht="17" x14ac:dyDescent="0.4">
      <c r="C3516" s="28"/>
      <c r="D3516" s="22"/>
      <c r="K3516" s="26"/>
      <c r="L3516" s="37"/>
      <c r="M3516" s="38"/>
      <c r="N3516" s="45"/>
      <c r="O3516" s="38"/>
    </row>
    <row r="3517" spans="3:15" ht="17" x14ac:dyDescent="0.4">
      <c r="C3517" s="28"/>
      <c r="D3517" s="22"/>
      <c r="K3517" s="26"/>
      <c r="L3517" s="37"/>
      <c r="M3517" s="38"/>
      <c r="N3517" s="45"/>
      <c r="O3517" s="38"/>
    </row>
    <row r="3518" spans="3:15" ht="17" x14ac:dyDescent="0.4">
      <c r="C3518" s="28"/>
      <c r="D3518" s="22"/>
      <c r="K3518" s="26"/>
      <c r="L3518" s="37"/>
      <c r="M3518" s="38"/>
      <c r="N3518" s="45"/>
      <c r="O3518" s="38"/>
    </row>
    <row r="3519" spans="3:15" ht="17" x14ac:dyDescent="0.4">
      <c r="C3519" s="28"/>
      <c r="D3519" s="22"/>
      <c r="K3519" s="26"/>
      <c r="L3519" s="37"/>
      <c r="M3519" s="38"/>
      <c r="N3519" s="45"/>
      <c r="O3519" s="38"/>
    </row>
    <row r="3520" spans="3:15" ht="17" x14ac:dyDescent="0.4">
      <c r="C3520" s="28"/>
      <c r="D3520" s="22"/>
      <c r="K3520" s="26"/>
      <c r="L3520" s="37"/>
      <c r="M3520" s="38"/>
      <c r="N3520" s="45"/>
      <c r="O3520" s="38"/>
    </row>
    <row r="3521" spans="3:15" ht="17" x14ac:dyDescent="0.4">
      <c r="C3521" s="28"/>
      <c r="D3521" s="22"/>
      <c r="K3521" s="26"/>
      <c r="L3521" s="37"/>
      <c r="M3521" s="38"/>
      <c r="N3521" s="45"/>
      <c r="O3521" s="38"/>
    </row>
    <row r="3522" spans="3:15" ht="17" x14ac:dyDescent="0.4">
      <c r="C3522" s="28"/>
      <c r="D3522" s="22"/>
      <c r="K3522" s="26"/>
      <c r="L3522" s="37"/>
      <c r="M3522" s="38"/>
      <c r="N3522" s="45"/>
      <c r="O3522" s="38"/>
    </row>
    <row r="3523" spans="3:15" ht="17" x14ac:dyDescent="0.4">
      <c r="C3523" s="28"/>
      <c r="D3523" s="22"/>
      <c r="K3523" s="26"/>
      <c r="L3523" s="37"/>
      <c r="M3523" s="38"/>
      <c r="N3523" s="45"/>
      <c r="O3523" s="38"/>
    </row>
    <row r="3524" spans="3:15" ht="17" x14ac:dyDescent="0.4">
      <c r="C3524" s="28"/>
      <c r="D3524" s="22"/>
      <c r="K3524" s="26"/>
      <c r="L3524" s="37"/>
      <c r="M3524" s="38"/>
      <c r="N3524" s="45"/>
      <c r="O3524" s="38"/>
    </row>
    <row r="3525" spans="3:15" ht="17" x14ac:dyDescent="0.4">
      <c r="C3525" s="28"/>
      <c r="D3525" s="22"/>
      <c r="K3525" s="26"/>
      <c r="L3525" s="37"/>
      <c r="M3525" s="38"/>
      <c r="N3525" s="45"/>
      <c r="O3525" s="38"/>
    </row>
    <row r="3526" spans="3:15" ht="17" x14ac:dyDescent="0.4">
      <c r="C3526" s="28"/>
      <c r="D3526" s="22"/>
      <c r="K3526" s="26"/>
      <c r="L3526" s="37"/>
      <c r="M3526" s="38"/>
      <c r="N3526" s="45"/>
      <c r="O3526" s="38"/>
    </row>
    <row r="3527" spans="3:15" ht="17" x14ac:dyDescent="0.4">
      <c r="C3527" s="28"/>
      <c r="D3527" s="22"/>
      <c r="K3527" s="26"/>
      <c r="L3527" s="37"/>
      <c r="M3527" s="38"/>
      <c r="N3527" s="45"/>
      <c r="O3527" s="38"/>
    </row>
    <row r="3528" spans="3:15" ht="17" x14ac:dyDescent="0.4">
      <c r="C3528" s="28"/>
      <c r="D3528" s="22"/>
      <c r="K3528" s="26"/>
      <c r="L3528" s="37"/>
      <c r="M3528" s="38"/>
      <c r="N3528" s="45"/>
      <c r="O3528" s="38"/>
    </row>
    <row r="3529" spans="3:15" ht="17" x14ac:dyDescent="0.4">
      <c r="C3529" s="28"/>
      <c r="D3529" s="22"/>
      <c r="K3529" s="26"/>
      <c r="L3529" s="37"/>
      <c r="M3529" s="38"/>
      <c r="N3529" s="45"/>
      <c r="O3529" s="38"/>
    </row>
    <row r="3530" spans="3:15" ht="17" x14ac:dyDescent="0.4">
      <c r="C3530" s="28"/>
      <c r="D3530" s="22"/>
      <c r="K3530" s="26"/>
      <c r="L3530" s="37"/>
      <c r="M3530" s="38"/>
      <c r="N3530" s="45"/>
      <c r="O3530" s="38"/>
    </row>
    <row r="3531" spans="3:15" ht="17" x14ac:dyDescent="0.4">
      <c r="C3531" s="28"/>
      <c r="D3531" s="22"/>
      <c r="K3531" s="26"/>
      <c r="L3531" s="37"/>
      <c r="M3531" s="38"/>
      <c r="N3531" s="45"/>
      <c r="O3531" s="38"/>
    </row>
    <row r="3532" spans="3:15" ht="17" x14ac:dyDescent="0.4">
      <c r="C3532" s="28"/>
      <c r="D3532" s="22"/>
      <c r="K3532" s="26"/>
      <c r="L3532" s="37"/>
      <c r="M3532" s="38"/>
      <c r="N3532" s="45"/>
      <c r="O3532" s="38"/>
    </row>
    <row r="3533" spans="3:15" ht="17" x14ac:dyDescent="0.4">
      <c r="C3533" s="28"/>
      <c r="D3533" s="22"/>
      <c r="K3533" s="26"/>
      <c r="L3533" s="37"/>
      <c r="M3533" s="38"/>
      <c r="N3533" s="45"/>
      <c r="O3533" s="38"/>
    </row>
    <row r="3534" spans="3:15" ht="17" x14ac:dyDescent="0.4">
      <c r="C3534" s="28"/>
      <c r="D3534" s="22"/>
      <c r="K3534" s="26"/>
      <c r="L3534" s="37"/>
      <c r="M3534" s="38"/>
      <c r="N3534" s="45"/>
      <c r="O3534" s="38"/>
    </row>
    <row r="3535" spans="3:15" ht="17" x14ac:dyDescent="0.4">
      <c r="C3535" s="28"/>
      <c r="D3535" s="22"/>
      <c r="K3535" s="26"/>
      <c r="L3535" s="37"/>
      <c r="M3535" s="38"/>
      <c r="N3535" s="45"/>
      <c r="O3535" s="38"/>
    </row>
    <row r="3536" spans="3:15" ht="17" x14ac:dyDescent="0.4">
      <c r="C3536" s="28"/>
      <c r="D3536" s="22"/>
      <c r="K3536" s="26"/>
      <c r="L3536" s="37"/>
      <c r="M3536" s="38"/>
      <c r="N3536" s="45"/>
      <c r="O3536" s="38"/>
    </row>
    <row r="3537" spans="3:15" ht="17" x14ac:dyDescent="0.4">
      <c r="C3537" s="28"/>
      <c r="D3537" s="22"/>
      <c r="K3537" s="26"/>
      <c r="L3537" s="37"/>
      <c r="M3537" s="38"/>
      <c r="N3537" s="45"/>
      <c r="O3537" s="38"/>
    </row>
    <row r="3538" spans="3:15" ht="17" x14ac:dyDescent="0.4">
      <c r="C3538" s="28"/>
      <c r="D3538" s="22"/>
      <c r="K3538" s="26"/>
      <c r="L3538" s="37"/>
      <c r="M3538" s="38"/>
      <c r="N3538" s="45"/>
      <c r="O3538" s="38"/>
    </row>
    <row r="3539" spans="3:15" ht="17" x14ac:dyDescent="0.4">
      <c r="C3539" s="28"/>
      <c r="D3539" s="22"/>
      <c r="K3539" s="26"/>
      <c r="L3539" s="37"/>
      <c r="M3539" s="38"/>
      <c r="N3539" s="45"/>
      <c r="O3539" s="38"/>
    </row>
    <row r="3540" spans="3:15" ht="17" x14ac:dyDescent="0.4">
      <c r="C3540" s="28"/>
      <c r="D3540" s="22"/>
      <c r="K3540" s="26"/>
      <c r="L3540" s="37"/>
      <c r="M3540" s="38"/>
      <c r="N3540" s="45"/>
      <c r="O3540" s="38"/>
    </row>
    <row r="3541" spans="3:15" ht="17" x14ac:dyDescent="0.4">
      <c r="C3541" s="28"/>
      <c r="D3541" s="22"/>
      <c r="K3541" s="26"/>
      <c r="L3541" s="37"/>
      <c r="M3541" s="38"/>
      <c r="N3541" s="45"/>
      <c r="O3541" s="38"/>
    </row>
    <row r="3542" spans="3:15" ht="17" x14ac:dyDescent="0.4">
      <c r="C3542" s="28"/>
      <c r="D3542" s="22"/>
      <c r="K3542" s="26"/>
      <c r="L3542" s="37"/>
      <c r="M3542" s="38"/>
      <c r="N3542" s="45"/>
      <c r="O3542" s="38"/>
    </row>
    <row r="3543" spans="3:15" ht="17" x14ac:dyDescent="0.4">
      <c r="C3543" s="28"/>
      <c r="D3543" s="22"/>
      <c r="K3543" s="26"/>
      <c r="L3543" s="37"/>
      <c r="M3543" s="38"/>
      <c r="N3543" s="45"/>
      <c r="O3543" s="38"/>
    </row>
    <row r="3544" spans="3:15" ht="17" x14ac:dyDescent="0.4">
      <c r="C3544" s="28"/>
      <c r="D3544" s="22"/>
      <c r="K3544" s="26"/>
      <c r="L3544" s="37"/>
      <c r="M3544" s="38"/>
      <c r="N3544" s="45"/>
      <c r="O3544" s="38"/>
    </row>
    <row r="3545" spans="3:15" ht="17" x14ac:dyDescent="0.4">
      <c r="C3545" s="28"/>
      <c r="D3545" s="22"/>
      <c r="K3545" s="26"/>
      <c r="L3545" s="37"/>
      <c r="M3545" s="38"/>
      <c r="N3545" s="45"/>
      <c r="O3545" s="38"/>
    </row>
    <row r="3546" spans="3:15" ht="17" x14ac:dyDescent="0.4">
      <c r="C3546" s="28"/>
      <c r="D3546" s="22"/>
      <c r="K3546" s="26"/>
      <c r="L3546" s="37"/>
      <c r="M3546" s="38"/>
      <c r="N3546" s="45"/>
      <c r="O3546" s="38"/>
    </row>
    <row r="3547" spans="3:15" ht="17" x14ac:dyDescent="0.4">
      <c r="C3547" s="28"/>
      <c r="D3547" s="22"/>
      <c r="K3547" s="26"/>
      <c r="L3547" s="37"/>
      <c r="M3547" s="38"/>
      <c r="N3547" s="45"/>
      <c r="O3547" s="38"/>
    </row>
    <row r="3548" spans="3:15" ht="17" x14ac:dyDescent="0.4">
      <c r="C3548" s="28"/>
      <c r="D3548" s="22"/>
      <c r="K3548" s="26"/>
      <c r="L3548" s="37"/>
      <c r="M3548" s="38"/>
      <c r="N3548" s="45"/>
      <c r="O3548" s="38"/>
    </row>
    <row r="3549" spans="3:15" ht="17" x14ac:dyDescent="0.4">
      <c r="C3549" s="28"/>
      <c r="D3549" s="22"/>
      <c r="K3549" s="26"/>
      <c r="L3549" s="37"/>
      <c r="M3549" s="38"/>
      <c r="N3549" s="45"/>
      <c r="O3549" s="38"/>
    </row>
    <row r="3550" spans="3:15" ht="17" x14ac:dyDescent="0.4">
      <c r="C3550" s="28"/>
      <c r="D3550" s="22"/>
      <c r="K3550" s="26"/>
      <c r="L3550" s="37"/>
      <c r="M3550" s="38"/>
      <c r="N3550" s="45"/>
      <c r="O3550" s="38"/>
    </row>
    <row r="3551" spans="3:15" ht="17" x14ac:dyDescent="0.4">
      <c r="C3551" s="28"/>
      <c r="D3551" s="22"/>
      <c r="K3551" s="26"/>
      <c r="L3551" s="37"/>
      <c r="M3551" s="38"/>
      <c r="N3551" s="45"/>
      <c r="O3551" s="38"/>
    </row>
    <row r="3552" spans="3:15" ht="17" x14ac:dyDescent="0.4">
      <c r="C3552" s="28"/>
      <c r="D3552" s="22"/>
      <c r="K3552" s="26"/>
      <c r="L3552" s="37"/>
      <c r="M3552" s="38"/>
      <c r="N3552" s="45"/>
      <c r="O3552" s="38"/>
    </row>
    <row r="3553" spans="3:15" ht="17" x14ac:dyDescent="0.4">
      <c r="C3553" s="28"/>
      <c r="D3553" s="22"/>
      <c r="K3553" s="26"/>
      <c r="L3553" s="37"/>
      <c r="M3553" s="38"/>
      <c r="N3553" s="45"/>
      <c r="O3553" s="38"/>
    </row>
    <row r="3554" spans="3:15" ht="17" x14ac:dyDescent="0.4">
      <c r="C3554" s="28"/>
      <c r="D3554" s="22"/>
      <c r="K3554" s="26"/>
      <c r="L3554" s="37"/>
      <c r="M3554" s="38"/>
      <c r="N3554" s="45"/>
      <c r="O3554" s="38"/>
    </row>
    <row r="3555" spans="3:15" ht="17" x14ac:dyDescent="0.4">
      <c r="C3555" s="28"/>
      <c r="D3555" s="22"/>
      <c r="K3555" s="26"/>
      <c r="L3555" s="37"/>
      <c r="M3555" s="38"/>
      <c r="N3555" s="45"/>
      <c r="O3555" s="38"/>
    </row>
    <row r="3556" spans="3:15" ht="17" x14ac:dyDescent="0.4">
      <c r="C3556" s="28"/>
      <c r="D3556" s="22"/>
      <c r="K3556" s="26"/>
      <c r="L3556" s="37"/>
      <c r="M3556" s="38"/>
      <c r="N3556" s="45"/>
      <c r="O3556" s="38"/>
    </row>
    <row r="3557" spans="3:15" ht="17" x14ac:dyDescent="0.4">
      <c r="C3557" s="28"/>
      <c r="D3557" s="22"/>
      <c r="K3557" s="26"/>
      <c r="L3557" s="37"/>
      <c r="M3557" s="38"/>
      <c r="N3557" s="45"/>
      <c r="O3557" s="38"/>
    </row>
    <row r="3558" spans="3:15" ht="17" x14ac:dyDescent="0.4">
      <c r="C3558" s="28"/>
      <c r="D3558" s="22"/>
      <c r="K3558" s="26"/>
      <c r="L3558" s="37"/>
      <c r="M3558" s="38"/>
      <c r="N3558" s="45"/>
      <c r="O3558" s="38"/>
    </row>
    <row r="3559" spans="3:15" ht="17" x14ac:dyDescent="0.4">
      <c r="C3559" s="28"/>
      <c r="D3559" s="22"/>
      <c r="K3559" s="26"/>
      <c r="L3559" s="37"/>
      <c r="M3559" s="38"/>
      <c r="N3559" s="45"/>
      <c r="O3559" s="38"/>
    </row>
    <row r="3560" spans="3:15" ht="17" x14ac:dyDescent="0.4">
      <c r="C3560" s="28"/>
      <c r="D3560" s="22"/>
      <c r="K3560" s="26"/>
      <c r="L3560" s="37"/>
      <c r="M3560" s="38"/>
      <c r="N3560" s="45"/>
      <c r="O3560" s="38"/>
    </row>
    <row r="3561" spans="3:15" ht="17" x14ac:dyDescent="0.4">
      <c r="C3561" s="28"/>
      <c r="D3561" s="22"/>
      <c r="K3561" s="26"/>
      <c r="L3561" s="37"/>
      <c r="M3561" s="38"/>
      <c r="N3561" s="45"/>
      <c r="O3561" s="38"/>
    </row>
    <row r="3562" spans="3:15" ht="17" x14ac:dyDescent="0.4">
      <c r="C3562" s="28"/>
      <c r="D3562" s="22"/>
      <c r="K3562" s="26"/>
      <c r="L3562" s="37"/>
      <c r="M3562" s="38"/>
      <c r="N3562" s="45"/>
      <c r="O3562" s="38"/>
    </row>
    <row r="3563" spans="3:15" ht="17" x14ac:dyDescent="0.4">
      <c r="C3563" s="28"/>
      <c r="D3563" s="22"/>
      <c r="K3563" s="26"/>
      <c r="L3563" s="37"/>
      <c r="M3563" s="38"/>
      <c r="N3563" s="45"/>
      <c r="O3563" s="38"/>
    </row>
    <row r="3564" spans="3:15" ht="17" x14ac:dyDescent="0.4">
      <c r="C3564" s="28"/>
      <c r="D3564" s="22"/>
      <c r="K3564" s="26"/>
      <c r="L3564" s="37"/>
      <c r="M3564" s="38"/>
      <c r="N3564" s="45"/>
      <c r="O3564" s="38"/>
    </row>
    <row r="3565" spans="3:15" ht="17" x14ac:dyDescent="0.4">
      <c r="C3565" s="28"/>
      <c r="D3565" s="22"/>
      <c r="K3565" s="26"/>
      <c r="L3565" s="37"/>
      <c r="M3565" s="38"/>
      <c r="N3565" s="45"/>
      <c r="O3565" s="38"/>
    </row>
    <row r="3566" spans="3:15" ht="17" x14ac:dyDescent="0.4">
      <c r="C3566" s="28"/>
      <c r="D3566" s="22"/>
      <c r="K3566" s="26"/>
      <c r="L3566" s="37"/>
      <c r="M3566" s="38"/>
      <c r="N3566" s="45"/>
      <c r="O3566" s="38"/>
    </row>
    <row r="3567" spans="3:15" ht="17" x14ac:dyDescent="0.4">
      <c r="C3567" s="28"/>
      <c r="D3567" s="22"/>
      <c r="K3567" s="26"/>
      <c r="L3567" s="37"/>
      <c r="M3567" s="38"/>
      <c r="N3567" s="45"/>
      <c r="O3567" s="38"/>
    </row>
    <row r="3568" spans="3:15" ht="17" x14ac:dyDescent="0.4">
      <c r="C3568" s="28"/>
      <c r="D3568" s="22"/>
      <c r="K3568" s="26"/>
      <c r="L3568" s="37"/>
      <c r="M3568" s="38"/>
      <c r="N3568" s="45"/>
      <c r="O3568" s="38"/>
    </row>
    <row r="3569" spans="3:15" ht="17" x14ac:dyDescent="0.4">
      <c r="C3569" s="28"/>
      <c r="D3569" s="22"/>
      <c r="K3569" s="26"/>
      <c r="L3569" s="37"/>
      <c r="M3569" s="38"/>
      <c r="N3569" s="45"/>
      <c r="O3569" s="38"/>
    </row>
    <row r="3570" spans="3:15" ht="17" x14ac:dyDescent="0.4">
      <c r="C3570" s="28"/>
      <c r="D3570" s="22"/>
      <c r="K3570" s="26"/>
      <c r="L3570" s="37"/>
      <c r="M3570" s="38"/>
      <c r="N3570" s="45"/>
      <c r="O3570" s="38"/>
    </row>
    <row r="3571" spans="3:15" ht="17" x14ac:dyDescent="0.4">
      <c r="C3571" s="28"/>
      <c r="D3571" s="22"/>
      <c r="K3571" s="26"/>
      <c r="L3571" s="37"/>
      <c r="M3571" s="38"/>
      <c r="N3571" s="45"/>
      <c r="O3571" s="38"/>
    </row>
    <row r="3572" spans="3:15" ht="17" x14ac:dyDescent="0.4">
      <c r="C3572" s="28"/>
      <c r="D3572" s="22"/>
      <c r="K3572" s="26"/>
      <c r="L3572" s="37"/>
      <c r="M3572" s="38"/>
      <c r="N3572" s="45"/>
      <c r="O3572" s="38"/>
    </row>
    <row r="3573" spans="3:15" ht="17" x14ac:dyDescent="0.4">
      <c r="C3573" s="28"/>
      <c r="D3573" s="22"/>
      <c r="K3573" s="26"/>
      <c r="L3573" s="37"/>
      <c r="M3573" s="38"/>
      <c r="N3573" s="45"/>
      <c r="O3573" s="38"/>
    </row>
    <row r="3574" spans="3:15" ht="17" x14ac:dyDescent="0.4">
      <c r="C3574" s="28"/>
      <c r="D3574" s="22"/>
      <c r="K3574" s="26"/>
      <c r="L3574" s="37"/>
      <c r="M3574" s="38"/>
      <c r="N3574" s="45"/>
      <c r="O3574" s="38"/>
    </row>
    <row r="3575" spans="3:15" ht="17" x14ac:dyDescent="0.4">
      <c r="C3575" s="28"/>
      <c r="D3575" s="22"/>
      <c r="K3575" s="26"/>
      <c r="L3575" s="37"/>
      <c r="M3575" s="38"/>
      <c r="N3575" s="45"/>
      <c r="O3575" s="38"/>
    </row>
    <row r="3576" spans="3:15" ht="17" x14ac:dyDescent="0.4">
      <c r="C3576" s="28"/>
      <c r="D3576" s="22"/>
      <c r="K3576" s="26"/>
      <c r="L3576" s="37"/>
      <c r="M3576" s="38"/>
      <c r="N3576" s="45"/>
      <c r="O3576" s="38"/>
    </row>
    <row r="3577" spans="3:15" ht="17" x14ac:dyDescent="0.4">
      <c r="C3577" s="28"/>
      <c r="D3577" s="22"/>
      <c r="K3577" s="26"/>
      <c r="L3577" s="37"/>
      <c r="M3577" s="38"/>
      <c r="N3577" s="45"/>
      <c r="O3577" s="38"/>
    </row>
    <row r="3578" spans="3:15" ht="17" x14ac:dyDescent="0.4">
      <c r="C3578" s="28"/>
      <c r="D3578" s="22"/>
      <c r="K3578" s="26"/>
      <c r="L3578" s="37"/>
      <c r="M3578" s="38"/>
      <c r="N3578" s="45"/>
      <c r="O3578" s="38"/>
    </row>
    <row r="3579" spans="3:15" ht="17" x14ac:dyDescent="0.4">
      <c r="C3579" s="28"/>
      <c r="D3579" s="22"/>
      <c r="K3579" s="26"/>
      <c r="L3579" s="37"/>
      <c r="M3579" s="38"/>
      <c r="N3579" s="45"/>
      <c r="O3579" s="38"/>
    </row>
    <row r="3580" spans="3:15" ht="17" x14ac:dyDescent="0.4">
      <c r="C3580" s="28"/>
      <c r="D3580" s="22"/>
      <c r="K3580" s="26"/>
      <c r="L3580" s="37"/>
      <c r="M3580" s="38"/>
      <c r="N3580" s="45"/>
      <c r="O3580" s="38"/>
    </row>
    <row r="3581" spans="3:15" ht="17" x14ac:dyDescent="0.4">
      <c r="C3581" s="28"/>
      <c r="D3581" s="22"/>
      <c r="K3581" s="26"/>
      <c r="L3581" s="37"/>
      <c r="M3581" s="38"/>
      <c r="N3581" s="45"/>
      <c r="O3581" s="38"/>
    </row>
    <row r="3582" spans="3:15" ht="17" x14ac:dyDescent="0.4">
      <c r="C3582" s="28"/>
      <c r="D3582" s="22"/>
      <c r="K3582" s="26"/>
      <c r="L3582" s="37"/>
      <c r="M3582" s="38"/>
      <c r="N3582" s="45"/>
      <c r="O3582" s="38"/>
    </row>
    <row r="3583" spans="3:15" ht="17" x14ac:dyDescent="0.4">
      <c r="C3583" s="28"/>
      <c r="D3583" s="22"/>
      <c r="K3583" s="26"/>
      <c r="L3583" s="37"/>
      <c r="M3583" s="38"/>
      <c r="N3583" s="45"/>
      <c r="O3583" s="38"/>
    </row>
    <row r="3584" spans="3:15" ht="17" x14ac:dyDescent="0.4">
      <c r="C3584" s="28"/>
      <c r="D3584" s="22"/>
      <c r="K3584" s="26"/>
      <c r="L3584" s="37"/>
      <c r="M3584" s="38"/>
      <c r="N3584" s="45"/>
      <c r="O3584" s="38"/>
    </row>
    <row r="3585" spans="3:15" ht="17" x14ac:dyDescent="0.4">
      <c r="C3585" s="28"/>
      <c r="D3585" s="22"/>
      <c r="K3585" s="26"/>
      <c r="L3585" s="37"/>
      <c r="M3585" s="38"/>
      <c r="N3585" s="45"/>
      <c r="O3585" s="38"/>
    </row>
    <row r="3586" spans="3:15" ht="17" x14ac:dyDescent="0.4">
      <c r="C3586" s="28"/>
      <c r="D3586" s="22"/>
      <c r="K3586" s="26"/>
      <c r="L3586" s="37"/>
      <c r="M3586" s="38"/>
      <c r="N3586" s="45"/>
      <c r="O3586" s="38"/>
    </row>
    <row r="3587" spans="3:15" ht="17" x14ac:dyDescent="0.4">
      <c r="C3587" s="28"/>
      <c r="D3587" s="22"/>
      <c r="K3587" s="26"/>
      <c r="L3587" s="37"/>
      <c r="M3587" s="38"/>
      <c r="N3587" s="45"/>
      <c r="O3587" s="38"/>
    </row>
    <row r="3588" spans="3:15" ht="17" x14ac:dyDescent="0.4">
      <c r="C3588" s="28"/>
      <c r="D3588" s="22"/>
      <c r="K3588" s="26"/>
      <c r="L3588" s="37"/>
      <c r="M3588" s="38"/>
      <c r="N3588" s="45"/>
      <c r="O3588" s="38"/>
    </row>
    <row r="3589" spans="3:15" ht="17" x14ac:dyDescent="0.4">
      <c r="C3589" s="28"/>
      <c r="D3589" s="22"/>
      <c r="K3589" s="26"/>
      <c r="L3589" s="37"/>
      <c r="M3589" s="38"/>
      <c r="N3589" s="45"/>
      <c r="O3589" s="38"/>
    </row>
    <row r="3590" spans="3:15" ht="17" x14ac:dyDescent="0.4">
      <c r="C3590" s="28"/>
      <c r="D3590" s="22"/>
      <c r="K3590" s="26"/>
      <c r="L3590" s="37"/>
      <c r="M3590" s="38"/>
      <c r="N3590" s="45"/>
      <c r="O3590" s="38"/>
    </row>
    <row r="3591" spans="3:15" ht="17" x14ac:dyDescent="0.4">
      <c r="C3591" s="28"/>
      <c r="D3591" s="22"/>
      <c r="K3591" s="26"/>
      <c r="L3591" s="37"/>
      <c r="M3591" s="38"/>
      <c r="N3591" s="45"/>
      <c r="O3591" s="38"/>
    </row>
    <row r="3592" spans="3:15" ht="17" x14ac:dyDescent="0.4">
      <c r="C3592" s="28"/>
      <c r="D3592" s="22"/>
      <c r="K3592" s="26"/>
      <c r="L3592" s="37"/>
      <c r="M3592" s="38"/>
      <c r="N3592" s="45"/>
      <c r="O3592" s="38"/>
    </row>
    <row r="3593" spans="3:15" ht="17" x14ac:dyDescent="0.4">
      <c r="C3593" s="28"/>
      <c r="D3593" s="22"/>
      <c r="K3593" s="26"/>
      <c r="L3593" s="37"/>
      <c r="M3593" s="38"/>
      <c r="N3593" s="45"/>
      <c r="O3593" s="38"/>
    </row>
    <row r="3594" spans="3:15" ht="17" x14ac:dyDescent="0.4">
      <c r="C3594" s="28"/>
      <c r="D3594" s="22"/>
      <c r="K3594" s="26"/>
      <c r="L3594" s="37"/>
      <c r="M3594" s="38"/>
      <c r="N3594" s="45"/>
      <c r="O3594" s="38"/>
    </row>
    <row r="3595" spans="3:15" ht="17" x14ac:dyDescent="0.4">
      <c r="C3595" s="28"/>
      <c r="D3595" s="22"/>
      <c r="K3595" s="26"/>
      <c r="L3595" s="37"/>
      <c r="M3595" s="38"/>
      <c r="N3595" s="45"/>
      <c r="O3595" s="38"/>
    </row>
    <row r="3596" spans="3:15" ht="17" x14ac:dyDescent="0.4">
      <c r="C3596" s="28"/>
      <c r="D3596" s="22"/>
      <c r="K3596" s="26"/>
      <c r="L3596" s="37"/>
      <c r="M3596" s="38"/>
      <c r="N3596" s="45"/>
      <c r="O3596" s="38"/>
    </row>
    <row r="3597" spans="3:15" ht="17" x14ac:dyDescent="0.4">
      <c r="C3597" s="28"/>
      <c r="D3597" s="22"/>
      <c r="K3597" s="26"/>
      <c r="L3597" s="37"/>
      <c r="M3597" s="38"/>
      <c r="N3597" s="45"/>
      <c r="O3597" s="38"/>
    </row>
    <row r="3598" spans="3:15" ht="17" x14ac:dyDescent="0.4">
      <c r="C3598" s="28"/>
      <c r="D3598" s="22"/>
      <c r="K3598" s="26"/>
      <c r="L3598" s="37"/>
      <c r="M3598" s="38"/>
      <c r="N3598" s="45"/>
      <c r="O3598" s="38"/>
    </row>
    <row r="3599" spans="3:15" ht="17" x14ac:dyDescent="0.4">
      <c r="C3599" s="28"/>
      <c r="D3599" s="22"/>
      <c r="K3599" s="26"/>
      <c r="L3599" s="37"/>
      <c r="M3599" s="38"/>
      <c r="N3599" s="45"/>
      <c r="O3599" s="38"/>
    </row>
    <row r="3600" spans="3:15" ht="17" x14ac:dyDescent="0.4">
      <c r="C3600" s="28"/>
      <c r="D3600" s="22"/>
      <c r="K3600" s="26"/>
      <c r="L3600" s="37"/>
      <c r="M3600" s="38"/>
      <c r="N3600" s="45"/>
      <c r="O3600" s="38"/>
    </row>
    <row r="3601" spans="3:15" ht="17" x14ac:dyDescent="0.4">
      <c r="C3601" s="28"/>
      <c r="D3601" s="22"/>
      <c r="K3601" s="26"/>
      <c r="L3601" s="37"/>
      <c r="M3601" s="38"/>
      <c r="N3601" s="45"/>
      <c r="O3601" s="38"/>
    </row>
    <row r="3602" spans="3:15" ht="17" x14ac:dyDescent="0.4">
      <c r="C3602" s="28"/>
      <c r="D3602" s="22"/>
      <c r="K3602" s="26"/>
      <c r="L3602" s="37"/>
      <c r="M3602" s="38"/>
      <c r="N3602" s="45"/>
      <c r="O3602" s="38"/>
    </row>
    <row r="3603" spans="3:15" ht="17" x14ac:dyDescent="0.4">
      <c r="C3603" s="28"/>
      <c r="D3603" s="22"/>
      <c r="K3603" s="26"/>
      <c r="L3603" s="37"/>
      <c r="M3603" s="38"/>
      <c r="N3603" s="45"/>
      <c r="O3603" s="38"/>
    </row>
    <row r="3604" spans="3:15" ht="17" x14ac:dyDescent="0.4">
      <c r="C3604" s="28"/>
      <c r="D3604" s="22"/>
      <c r="K3604" s="26"/>
      <c r="L3604" s="37"/>
      <c r="M3604" s="38"/>
      <c r="N3604" s="45"/>
      <c r="O3604" s="38"/>
    </row>
    <row r="3605" spans="3:15" ht="17" x14ac:dyDescent="0.4">
      <c r="C3605" s="28"/>
      <c r="D3605" s="22"/>
      <c r="K3605" s="26"/>
      <c r="L3605" s="37"/>
      <c r="M3605" s="38"/>
      <c r="N3605" s="45"/>
      <c r="O3605" s="38"/>
    </row>
    <row r="3606" spans="3:15" ht="17" x14ac:dyDescent="0.4">
      <c r="C3606" s="28"/>
      <c r="D3606" s="22"/>
      <c r="K3606" s="26"/>
      <c r="L3606" s="37"/>
      <c r="M3606" s="38"/>
      <c r="N3606" s="45"/>
      <c r="O3606" s="38"/>
    </row>
    <row r="3607" spans="3:15" ht="17" x14ac:dyDescent="0.4">
      <c r="C3607" s="28"/>
      <c r="D3607" s="22"/>
      <c r="K3607" s="26"/>
      <c r="L3607" s="37"/>
      <c r="M3607" s="38"/>
      <c r="N3607" s="45"/>
      <c r="O3607" s="38"/>
    </row>
    <row r="3608" spans="3:15" ht="17" x14ac:dyDescent="0.4">
      <c r="C3608" s="28"/>
      <c r="D3608" s="22"/>
      <c r="K3608" s="26"/>
      <c r="L3608" s="37"/>
      <c r="M3608" s="38"/>
      <c r="N3608" s="45"/>
      <c r="O3608" s="38"/>
    </row>
    <row r="3609" spans="3:15" ht="17" x14ac:dyDescent="0.4">
      <c r="C3609" s="28"/>
      <c r="D3609" s="22"/>
      <c r="K3609" s="26"/>
      <c r="L3609" s="37"/>
      <c r="M3609" s="38"/>
      <c r="N3609" s="45"/>
      <c r="O3609" s="38"/>
    </row>
    <row r="3610" spans="3:15" ht="17" x14ac:dyDescent="0.4">
      <c r="C3610" s="28"/>
      <c r="D3610" s="22"/>
      <c r="K3610" s="26"/>
      <c r="L3610" s="37"/>
      <c r="M3610" s="38"/>
      <c r="N3610" s="45"/>
      <c r="O3610" s="38"/>
    </row>
    <row r="3611" spans="3:15" ht="17" x14ac:dyDescent="0.4">
      <c r="C3611" s="28"/>
      <c r="D3611" s="22"/>
      <c r="K3611" s="26"/>
      <c r="L3611" s="37"/>
      <c r="M3611" s="38"/>
      <c r="N3611" s="45"/>
      <c r="O3611" s="38"/>
    </row>
    <row r="3612" spans="3:15" ht="17" x14ac:dyDescent="0.4">
      <c r="C3612" s="28"/>
      <c r="D3612" s="22"/>
      <c r="K3612" s="26"/>
      <c r="L3612" s="37"/>
      <c r="M3612" s="38"/>
      <c r="N3612" s="45"/>
      <c r="O3612" s="38"/>
    </row>
    <row r="3613" spans="3:15" ht="17" x14ac:dyDescent="0.4">
      <c r="C3613" s="28"/>
      <c r="D3613" s="22"/>
      <c r="K3613" s="26"/>
      <c r="L3613" s="37"/>
      <c r="M3613" s="38"/>
      <c r="N3613" s="45"/>
      <c r="O3613" s="38"/>
    </row>
    <row r="3614" spans="3:15" ht="17" x14ac:dyDescent="0.4">
      <c r="C3614" s="28"/>
      <c r="D3614" s="22"/>
      <c r="K3614" s="26"/>
      <c r="L3614" s="37"/>
      <c r="M3614" s="38"/>
      <c r="N3614" s="45"/>
      <c r="O3614" s="38"/>
    </row>
    <row r="3615" spans="3:15" ht="17" x14ac:dyDescent="0.4">
      <c r="C3615" s="28"/>
      <c r="D3615" s="22"/>
      <c r="K3615" s="26"/>
      <c r="L3615" s="37"/>
      <c r="M3615" s="38"/>
      <c r="N3615" s="45"/>
      <c r="O3615" s="38"/>
    </row>
    <row r="3616" spans="3:15" ht="17" x14ac:dyDescent="0.4">
      <c r="C3616" s="28"/>
      <c r="D3616" s="22"/>
      <c r="K3616" s="26"/>
      <c r="L3616" s="37"/>
      <c r="M3616" s="38"/>
      <c r="N3616" s="45"/>
      <c r="O3616" s="38"/>
    </row>
    <row r="3617" spans="3:15" ht="17" x14ac:dyDescent="0.4">
      <c r="C3617" s="28"/>
      <c r="D3617" s="22"/>
      <c r="K3617" s="26"/>
      <c r="L3617" s="37"/>
      <c r="M3617" s="38"/>
      <c r="N3617" s="45"/>
      <c r="O3617" s="38"/>
    </row>
    <row r="3618" spans="3:15" ht="17" x14ac:dyDescent="0.4">
      <c r="C3618" s="28"/>
      <c r="D3618" s="22"/>
      <c r="K3618" s="26"/>
      <c r="L3618" s="37"/>
      <c r="M3618" s="38"/>
      <c r="N3618" s="45"/>
      <c r="O3618" s="38"/>
    </row>
    <row r="3619" spans="3:15" ht="17" x14ac:dyDescent="0.4">
      <c r="C3619" s="28"/>
      <c r="D3619" s="22"/>
      <c r="K3619" s="26"/>
      <c r="L3619" s="37"/>
      <c r="M3619" s="38"/>
      <c r="N3619" s="45"/>
      <c r="O3619" s="38"/>
    </row>
    <row r="3620" spans="3:15" ht="17" x14ac:dyDescent="0.4">
      <c r="C3620" s="28"/>
      <c r="D3620" s="22"/>
      <c r="K3620" s="26"/>
      <c r="L3620" s="37"/>
      <c r="M3620" s="38"/>
      <c r="N3620" s="45"/>
      <c r="O3620" s="38"/>
    </row>
    <row r="3621" spans="3:15" ht="17" x14ac:dyDescent="0.4">
      <c r="C3621" s="28"/>
      <c r="D3621" s="22"/>
      <c r="K3621" s="26"/>
      <c r="L3621" s="37"/>
      <c r="M3621" s="38"/>
      <c r="N3621" s="45"/>
      <c r="O3621" s="38"/>
    </row>
    <row r="3622" spans="3:15" ht="17" x14ac:dyDescent="0.4">
      <c r="C3622" s="28"/>
      <c r="D3622" s="22"/>
      <c r="K3622" s="26"/>
      <c r="L3622" s="37"/>
      <c r="M3622" s="38"/>
      <c r="N3622" s="45"/>
      <c r="O3622" s="38"/>
    </row>
    <row r="3623" spans="3:15" ht="17" x14ac:dyDescent="0.4">
      <c r="C3623" s="28"/>
      <c r="D3623" s="22"/>
      <c r="K3623" s="26"/>
      <c r="L3623" s="37"/>
      <c r="M3623" s="38"/>
      <c r="N3623" s="45"/>
      <c r="O3623" s="38"/>
    </row>
    <row r="3624" spans="3:15" ht="17" x14ac:dyDescent="0.4">
      <c r="C3624" s="28"/>
      <c r="D3624" s="22"/>
      <c r="K3624" s="26"/>
      <c r="L3624" s="37"/>
      <c r="M3624" s="38"/>
      <c r="N3624" s="45"/>
      <c r="O3624" s="38"/>
    </row>
    <row r="3625" spans="3:15" ht="17" x14ac:dyDescent="0.4">
      <c r="C3625" s="28"/>
      <c r="D3625" s="22"/>
      <c r="K3625" s="26"/>
      <c r="L3625" s="37"/>
      <c r="M3625" s="38"/>
      <c r="N3625" s="45"/>
      <c r="O3625" s="38"/>
    </row>
    <row r="3626" spans="3:15" ht="17" x14ac:dyDescent="0.4">
      <c r="C3626" s="28"/>
      <c r="D3626" s="22"/>
      <c r="K3626" s="26"/>
      <c r="L3626" s="37"/>
      <c r="M3626" s="38"/>
      <c r="N3626" s="45"/>
      <c r="O3626" s="38"/>
    </row>
    <row r="3627" spans="3:15" ht="17" x14ac:dyDescent="0.4">
      <c r="C3627" s="28"/>
      <c r="D3627" s="22"/>
      <c r="K3627" s="26"/>
      <c r="L3627" s="37"/>
      <c r="M3627" s="38"/>
      <c r="N3627" s="45"/>
      <c r="O3627" s="38"/>
    </row>
    <row r="3628" spans="3:15" ht="17" x14ac:dyDescent="0.4">
      <c r="C3628" s="28"/>
      <c r="D3628" s="22"/>
      <c r="K3628" s="26"/>
      <c r="L3628" s="37"/>
      <c r="M3628" s="38"/>
      <c r="N3628" s="45"/>
      <c r="O3628" s="38"/>
    </row>
    <row r="3629" spans="3:15" ht="17" x14ac:dyDescent="0.4">
      <c r="C3629" s="28"/>
      <c r="D3629" s="22"/>
      <c r="K3629" s="26"/>
      <c r="L3629" s="37"/>
      <c r="M3629" s="38"/>
      <c r="N3629" s="45"/>
      <c r="O3629" s="38"/>
    </row>
    <row r="3630" spans="3:15" ht="17" x14ac:dyDescent="0.4">
      <c r="C3630" s="28"/>
      <c r="D3630" s="22"/>
      <c r="K3630" s="26"/>
      <c r="L3630" s="37"/>
      <c r="M3630" s="38"/>
      <c r="N3630" s="45"/>
      <c r="O3630" s="38"/>
    </row>
    <row r="3631" spans="3:15" ht="17" x14ac:dyDescent="0.4">
      <c r="C3631" s="28"/>
      <c r="D3631" s="22"/>
      <c r="K3631" s="26"/>
      <c r="L3631" s="37"/>
      <c r="M3631" s="38"/>
      <c r="N3631" s="45"/>
      <c r="O3631" s="38"/>
    </row>
    <row r="3632" spans="3:15" ht="17" x14ac:dyDescent="0.4">
      <c r="C3632" s="28"/>
      <c r="D3632" s="22"/>
      <c r="K3632" s="26"/>
      <c r="L3632" s="37"/>
      <c r="M3632" s="38"/>
      <c r="N3632" s="45"/>
      <c r="O3632" s="38"/>
    </row>
    <row r="3633" spans="3:15" ht="17" x14ac:dyDescent="0.4">
      <c r="C3633" s="28"/>
      <c r="D3633" s="22"/>
      <c r="K3633" s="26"/>
      <c r="L3633" s="37"/>
      <c r="M3633" s="38"/>
      <c r="N3633" s="45"/>
      <c r="O3633" s="38"/>
    </row>
    <row r="3634" spans="3:15" ht="17" x14ac:dyDescent="0.4">
      <c r="C3634" s="28"/>
      <c r="D3634" s="22"/>
      <c r="K3634" s="26"/>
      <c r="L3634" s="37"/>
      <c r="M3634" s="38"/>
      <c r="N3634" s="45"/>
      <c r="O3634" s="38"/>
    </row>
    <row r="3635" spans="3:15" ht="17" x14ac:dyDescent="0.4">
      <c r="C3635" s="28"/>
      <c r="D3635" s="22"/>
      <c r="K3635" s="26"/>
      <c r="L3635" s="37"/>
      <c r="M3635" s="38"/>
      <c r="N3635" s="45"/>
      <c r="O3635" s="38"/>
    </row>
    <row r="3636" spans="3:15" ht="17" x14ac:dyDescent="0.4">
      <c r="C3636" s="28"/>
      <c r="D3636" s="22"/>
      <c r="K3636" s="26"/>
      <c r="L3636" s="37"/>
      <c r="M3636" s="38"/>
      <c r="N3636" s="45"/>
      <c r="O3636" s="38"/>
    </row>
    <row r="3637" spans="3:15" ht="17" x14ac:dyDescent="0.4">
      <c r="C3637" s="28"/>
      <c r="D3637" s="22"/>
      <c r="K3637" s="26"/>
      <c r="L3637" s="37"/>
      <c r="M3637" s="38"/>
      <c r="N3637" s="45"/>
      <c r="O3637" s="38"/>
    </row>
    <row r="3638" spans="3:15" ht="17" x14ac:dyDescent="0.4">
      <c r="C3638" s="28"/>
      <c r="D3638" s="22"/>
      <c r="K3638" s="26"/>
      <c r="L3638" s="37"/>
      <c r="M3638" s="38"/>
      <c r="N3638" s="45"/>
      <c r="O3638" s="38"/>
    </row>
    <row r="3639" spans="3:15" ht="17" x14ac:dyDescent="0.4">
      <c r="C3639" s="28"/>
      <c r="D3639" s="22"/>
      <c r="K3639" s="26"/>
      <c r="L3639" s="37"/>
      <c r="M3639" s="38"/>
      <c r="N3639" s="45"/>
      <c r="O3639" s="38"/>
    </row>
    <row r="3640" spans="3:15" ht="17" x14ac:dyDescent="0.4">
      <c r="C3640" s="28"/>
      <c r="D3640" s="22"/>
      <c r="K3640" s="26"/>
      <c r="L3640" s="37"/>
      <c r="M3640" s="38"/>
      <c r="N3640" s="45"/>
      <c r="O3640" s="38"/>
    </row>
    <row r="3641" spans="3:15" ht="17" x14ac:dyDescent="0.4">
      <c r="C3641" s="28"/>
      <c r="D3641" s="22"/>
      <c r="K3641" s="26"/>
      <c r="L3641" s="37"/>
      <c r="M3641" s="38"/>
      <c r="N3641" s="45"/>
      <c r="O3641" s="38"/>
    </row>
    <row r="3642" spans="3:15" ht="17" x14ac:dyDescent="0.4">
      <c r="C3642" s="28"/>
      <c r="D3642" s="22"/>
      <c r="K3642" s="26"/>
      <c r="L3642" s="37"/>
      <c r="M3642" s="38"/>
      <c r="N3642" s="45"/>
      <c r="O3642" s="38"/>
    </row>
    <row r="3643" spans="3:15" ht="17" x14ac:dyDescent="0.4">
      <c r="C3643" s="28"/>
      <c r="D3643" s="22"/>
      <c r="K3643" s="26"/>
      <c r="L3643" s="37"/>
      <c r="M3643" s="38"/>
      <c r="N3643" s="45"/>
      <c r="O3643" s="38"/>
    </row>
    <row r="3644" spans="3:15" ht="17" x14ac:dyDescent="0.4">
      <c r="C3644" s="28"/>
      <c r="D3644" s="22"/>
      <c r="K3644" s="26"/>
      <c r="L3644" s="37"/>
      <c r="M3644" s="38"/>
      <c r="N3644" s="45"/>
      <c r="O3644" s="38"/>
    </row>
    <row r="3645" spans="3:15" ht="17" x14ac:dyDescent="0.4">
      <c r="C3645" s="28"/>
      <c r="D3645" s="22"/>
      <c r="K3645" s="26"/>
      <c r="L3645" s="37"/>
      <c r="M3645" s="38"/>
      <c r="N3645" s="45"/>
      <c r="O3645" s="38"/>
    </row>
    <row r="3646" spans="3:15" ht="17" x14ac:dyDescent="0.4">
      <c r="C3646" s="28"/>
      <c r="D3646" s="22"/>
      <c r="K3646" s="26"/>
      <c r="L3646" s="37"/>
      <c r="M3646" s="38"/>
      <c r="N3646" s="45"/>
      <c r="O3646" s="38"/>
    </row>
    <row r="3647" spans="3:15" ht="17" x14ac:dyDescent="0.4">
      <c r="C3647" s="28"/>
      <c r="D3647" s="22"/>
      <c r="K3647" s="26"/>
      <c r="L3647" s="37"/>
      <c r="M3647" s="38"/>
      <c r="N3647" s="45"/>
      <c r="O3647" s="38"/>
    </row>
    <row r="3648" spans="3:15" ht="17" x14ac:dyDescent="0.4">
      <c r="C3648" s="28"/>
      <c r="D3648" s="22"/>
      <c r="K3648" s="26"/>
      <c r="L3648" s="37"/>
      <c r="M3648" s="38"/>
      <c r="N3648" s="45"/>
      <c r="O3648" s="38"/>
    </row>
    <row r="3649" spans="3:15" ht="17" x14ac:dyDescent="0.4">
      <c r="C3649" s="28"/>
      <c r="D3649" s="22"/>
      <c r="K3649" s="26"/>
      <c r="L3649" s="37"/>
      <c r="M3649" s="38"/>
      <c r="N3649" s="45"/>
      <c r="O3649" s="38"/>
    </row>
    <row r="3650" spans="3:15" ht="17" x14ac:dyDescent="0.4">
      <c r="C3650" s="28"/>
      <c r="D3650" s="22"/>
      <c r="K3650" s="26"/>
      <c r="L3650" s="37"/>
      <c r="M3650" s="38"/>
      <c r="N3650" s="45"/>
      <c r="O3650" s="38"/>
    </row>
    <row r="3651" spans="3:15" ht="17" x14ac:dyDescent="0.4">
      <c r="C3651" s="28"/>
      <c r="D3651" s="22"/>
      <c r="K3651" s="26"/>
      <c r="L3651" s="37"/>
      <c r="M3651" s="38"/>
      <c r="N3651" s="45"/>
      <c r="O3651" s="38"/>
    </row>
    <row r="3652" spans="3:15" ht="17" x14ac:dyDescent="0.4">
      <c r="C3652" s="28"/>
      <c r="D3652" s="22"/>
      <c r="K3652" s="26"/>
      <c r="L3652" s="37"/>
      <c r="M3652" s="38"/>
      <c r="N3652" s="45"/>
      <c r="O3652" s="38"/>
    </row>
    <row r="3653" spans="3:15" ht="17" x14ac:dyDescent="0.4">
      <c r="C3653" s="28"/>
      <c r="D3653" s="22"/>
      <c r="K3653" s="26"/>
      <c r="L3653" s="37"/>
      <c r="M3653" s="38"/>
      <c r="N3653" s="45"/>
      <c r="O3653" s="38"/>
    </row>
    <row r="3654" spans="3:15" ht="17" x14ac:dyDescent="0.4">
      <c r="C3654" s="28"/>
      <c r="D3654" s="24"/>
      <c r="K3654" s="26"/>
      <c r="L3654" s="37"/>
      <c r="M3654" s="38"/>
      <c r="N3654" s="45"/>
      <c r="O3654" s="38"/>
    </row>
    <row r="3655" spans="3:15" ht="17" x14ac:dyDescent="0.4">
      <c r="C3655" s="28"/>
      <c r="D3655" s="24"/>
      <c r="K3655" s="26"/>
      <c r="L3655" s="37"/>
      <c r="M3655" s="38"/>
      <c r="N3655" s="45"/>
      <c r="O3655" s="38"/>
    </row>
    <row r="3656" spans="3:15" ht="17" x14ac:dyDescent="0.4">
      <c r="C3656" s="28"/>
      <c r="D3656" s="24"/>
      <c r="K3656" s="26"/>
      <c r="L3656" s="37"/>
      <c r="M3656" s="38"/>
      <c r="N3656" s="45"/>
      <c r="O3656" s="38"/>
    </row>
    <row r="3657" spans="3:15" ht="17" x14ac:dyDescent="0.4">
      <c r="C3657" s="28"/>
      <c r="D3657" s="24"/>
      <c r="K3657" s="26"/>
      <c r="L3657" s="37"/>
      <c r="M3657" s="38"/>
      <c r="N3657" s="45"/>
      <c r="O3657" s="38"/>
    </row>
    <row r="3658" spans="3:15" ht="17" x14ac:dyDescent="0.4">
      <c r="C3658" s="28"/>
      <c r="D3658" s="24"/>
      <c r="K3658" s="26"/>
      <c r="L3658" s="37"/>
      <c r="M3658" s="38"/>
      <c r="N3658" s="45"/>
      <c r="O3658" s="38"/>
    </row>
    <row r="3659" spans="3:15" ht="17" x14ac:dyDescent="0.4">
      <c r="C3659" s="28"/>
      <c r="D3659" s="24"/>
      <c r="K3659" s="26"/>
      <c r="L3659" s="37"/>
      <c r="M3659" s="38"/>
      <c r="N3659" s="45"/>
      <c r="O3659" s="38"/>
    </row>
    <row r="3660" spans="3:15" ht="17" x14ac:dyDescent="0.4">
      <c r="C3660" s="28"/>
      <c r="D3660" s="24"/>
      <c r="K3660" s="26"/>
      <c r="L3660" s="37"/>
      <c r="M3660" s="38"/>
      <c r="N3660" s="45"/>
      <c r="O3660" s="38"/>
    </row>
    <row r="3661" spans="3:15" ht="17" x14ac:dyDescent="0.4">
      <c r="C3661" s="28"/>
      <c r="D3661" s="24"/>
      <c r="K3661" s="26"/>
      <c r="L3661" s="37"/>
      <c r="M3661" s="38"/>
      <c r="N3661" s="45"/>
      <c r="O3661" s="38"/>
    </row>
    <row r="3662" spans="3:15" ht="17" x14ac:dyDescent="0.4">
      <c r="C3662" s="28"/>
      <c r="D3662" s="24"/>
      <c r="K3662" s="26"/>
      <c r="L3662" s="37"/>
      <c r="M3662" s="38"/>
      <c r="N3662" s="45"/>
      <c r="O3662" s="38"/>
    </row>
    <row r="3663" spans="3:15" ht="17" x14ac:dyDescent="0.4">
      <c r="C3663" s="28"/>
      <c r="D3663" s="24"/>
      <c r="K3663" s="26"/>
      <c r="L3663" s="37"/>
      <c r="M3663" s="38"/>
      <c r="N3663" s="45"/>
      <c r="O3663" s="38"/>
    </row>
    <row r="3664" spans="3:15" ht="17" x14ac:dyDescent="0.4">
      <c r="C3664" s="28"/>
      <c r="D3664" s="24"/>
      <c r="K3664" s="26"/>
      <c r="L3664" s="37"/>
      <c r="M3664" s="38"/>
      <c r="N3664" s="45"/>
      <c r="O3664" s="38"/>
    </row>
    <row r="3665" spans="3:15" ht="17" x14ac:dyDescent="0.4">
      <c r="C3665" s="28"/>
      <c r="D3665" s="24"/>
      <c r="K3665" s="26"/>
      <c r="L3665" s="37"/>
      <c r="M3665" s="38"/>
      <c r="N3665" s="45"/>
      <c r="O3665" s="38"/>
    </row>
    <row r="3666" spans="3:15" ht="17" x14ac:dyDescent="0.4">
      <c r="C3666" s="28"/>
      <c r="D3666" s="24"/>
      <c r="K3666" s="26"/>
      <c r="L3666" s="37"/>
      <c r="M3666" s="38"/>
      <c r="N3666" s="45"/>
      <c r="O3666" s="38"/>
    </row>
    <row r="3667" spans="3:15" ht="17" x14ac:dyDescent="0.4">
      <c r="C3667" s="28"/>
      <c r="D3667" s="24"/>
      <c r="K3667" s="26"/>
      <c r="L3667" s="37"/>
      <c r="M3667" s="38"/>
      <c r="N3667" s="45"/>
      <c r="O3667" s="38"/>
    </row>
    <row r="3668" spans="3:15" ht="17" x14ac:dyDescent="0.4">
      <c r="C3668" s="28"/>
      <c r="D3668" s="24"/>
      <c r="K3668" s="26"/>
      <c r="L3668" s="37"/>
      <c r="M3668" s="38"/>
      <c r="N3668" s="45"/>
      <c r="O3668" s="38"/>
    </row>
    <row r="3669" spans="3:15" ht="17" x14ac:dyDescent="0.4">
      <c r="C3669" s="28"/>
      <c r="D3669" s="24"/>
      <c r="K3669" s="26"/>
      <c r="L3669" s="37"/>
      <c r="M3669" s="38"/>
      <c r="N3669" s="45"/>
      <c r="O3669" s="38"/>
    </row>
    <row r="3670" spans="3:15" ht="17" x14ac:dyDescent="0.4">
      <c r="C3670" s="28"/>
      <c r="D3670" s="24"/>
      <c r="K3670" s="26"/>
      <c r="L3670" s="37"/>
      <c r="M3670" s="38"/>
      <c r="N3670" s="45"/>
      <c r="O3670" s="38"/>
    </row>
    <row r="3671" spans="3:15" ht="17" x14ac:dyDescent="0.4">
      <c r="C3671" s="28"/>
      <c r="D3671" s="24"/>
      <c r="K3671" s="26"/>
      <c r="L3671" s="37"/>
      <c r="M3671" s="38"/>
      <c r="N3671" s="45"/>
      <c r="O3671" s="38"/>
    </row>
    <row r="3672" spans="3:15" ht="17" x14ac:dyDescent="0.4">
      <c r="C3672" s="28"/>
      <c r="D3672" s="24"/>
      <c r="K3672" s="26"/>
      <c r="L3672" s="37"/>
      <c r="M3672" s="38"/>
      <c r="N3672" s="45"/>
      <c r="O3672" s="38"/>
    </row>
    <row r="3673" spans="3:15" ht="17" x14ac:dyDescent="0.4">
      <c r="C3673" s="28"/>
      <c r="D3673" s="24"/>
      <c r="K3673" s="26"/>
      <c r="L3673" s="37"/>
      <c r="M3673" s="38"/>
      <c r="N3673" s="45"/>
      <c r="O3673" s="38"/>
    </row>
    <row r="3674" spans="3:15" ht="17" x14ac:dyDescent="0.4">
      <c r="C3674" s="28"/>
      <c r="D3674" s="24"/>
      <c r="K3674" s="26"/>
      <c r="L3674" s="37"/>
      <c r="M3674" s="38"/>
      <c r="N3674" s="45"/>
      <c r="O3674" s="38"/>
    </row>
    <row r="3675" spans="3:15" ht="17" x14ac:dyDescent="0.4">
      <c r="C3675" s="28"/>
      <c r="D3675" s="24"/>
      <c r="K3675" s="26"/>
      <c r="L3675" s="37"/>
      <c r="M3675" s="38"/>
      <c r="N3675" s="45"/>
      <c r="O3675" s="38"/>
    </row>
    <row r="3676" spans="3:15" ht="17" x14ac:dyDescent="0.4">
      <c r="C3676" s="28"/>
      <c r="D3676" s="24"/>
      <c r="K3676" s="26"/>
      <c r="L3676" s="37"/>
      <c r="M3676" s="38"/>
      <c r="N3676" s="45"/>
      <c r="O3676" s="38"/>
    </row>
    <row r="3677" spans="3:15" ht="17" x14ac:dyDescent="0.4">
      <c r="C3677" s="28"/>
      <c r="D3677" s="24"/>
      <c r="K3677" s="26"/>
      <c r="L3677" s="37"/>
      <c r="M3677" s="38"/>
      <c r="N3677" s="45"/>
      <c r="O3677" s="38"/>
    </row>
    <row r="3678" spans="3:15" ht="17" x14ac:dyDescent="0.4">
      <c r="C3678" s="28"/>
      <c r="D3678" s="24"/>
      <c r="K3678" s="26"/>
      <c r="L3678" s="37"/>
      <c r="M3678" s="38"/>
      <c r="N3678" s="45"/>
      <c r="O3678" s="38"/>
    </row>
    <row r="3679" spans="3:15" ht="17" x14ac:dyDescent="0.4">
      <c r="C3679" s="28"/>
      <c r="D3679" s="24"/>
      <c r="K3679" s="26"/>
      <c r="L3679" s="37"/>
      <c r="M3679" s="38"/>
      <c r="N3679" s="45"/>
      <c r="O3679" s="38"/>
    </row>
    <row r="3680" spans="3:15" ht="17" x14ac:dyDescent="0.4">
      <c r="C3680" s="28"/>
      <c r="D3680" s="24"/>
      <c r="K3680" s="26"/>
      <c r="L3680" s="37"/>
      <c r="M3680" s="38"/>
      <c r="N3680" s="45"/>
      <c r="O3680" s="38"/>
    </row>
    <row r="3681" spans="3:15" ht="17" x14ac:dyDescent="0.4">
      <c r="C3681" s="28"/>
      <c r="D3681" s="24"/>
      <c r="K3681" s="26"/>
      <c r="L3681" s="37"/>
      <c r="M3681" s="38"/>
      <c r="N3681" s="45"/>
      <c r="O3681" s="38"/>
    </row>
    <row r="3682" spans="3:15" ht="17" x14ac:dyDescent="0.4">
      <c r="C3682" s="28"/>
      <c r="D3682" s="24"/>
      <c r="K3682" s="26"/>
      <c r="L3682" s="37"/>
      <c r="M3682" s="38"/>
      <c r="N3682" s="45"/>
      <c r="O3682" s="38"/>
    </row>
    <row r="3683" spans="3:15" ht="17" x14ac:dyDescent="0.4">
      <c r="C3683" s="28"/>
      <c r="D3683" s="24"/>
      <c r="K3683" s="26"/>
      <c r="L3683" s="37"/>
      <c r="M3683" s="38"/>
      <c r="N3683" s="45"/>
      <c r="O3683" s="38"/>
    </row>
    <row r="3684" spans="3:15" ht="17" x14ac:dyDescent="0.4">
      <c r="C3684" s="28"/>
      <c r="D3684" s="24"/>
      <c r="K3684" s="26"/>
      <c r="L3684" s="37"/>
      <c r="M3684" s="38"/>
      <c r="N3684" s="45"/>
      <c r="O3684" s="38"/>
    </row>
    <row r="3685" spans="3:15" ht="17" x14ac:dyDescent="0.4">
      <c r="C3685" s="28"/>
      <c r="D3685" s="24"/>
      <c r="K3685" s="26"/>
      <c r="L3685" s="37"/>
      <c r="M3685" s="38"/>
      <c r="N3685" s="45"/>
      <c r="O3685" s="38"/>
    </row>
    <row r="3686" spans="3:15" ht="17" x14ac:dyDescent="0.4">
      <c r="C3686" s="28"/>
      <c r="D3686" s="24"/>
      <c r="K3686" s="26"/>
      <c r="L3686" s="37"/>
      <c r="M3686" s="38"/>
      <c r="N3686" s="45"/>
      <c r="O3686" s="38"/>
    </row>
    <row r="3687" spans="3:15" ht="17" x14ac:dyDescent="0.4">
      <c r="C3687" s="28"/>
      <c r="D3687" s="24"/>
      <c r="K3687" s="26"/>
      <c r="L3687" s="37"/>
      <c r="M3687" s="38"/>
      <c r="N3687" s="45"/>
      <c r="O3687" s="38"/>
    </row>
    <row r="3688" spans="3:15" ht="17" x14ac:dyDescent="0.4">
      <c r="C3688" s="28"/>
      <c r="D3688" s="24"/>
      <c r="K3688" s="26"/>
      <c r="L3688" s="37"/>
      <c r="M3688" s="38"/>
      <c r="N3688" s="45"/>
      <c r="O3688" s="38"/>
    </row>
    <row r="3689" spans="3:15" ht="17" x14ac:dyDescent="0.4">
      <c r="C3689" s="28"/>
      <c r="D3689" s="24"/>
      <c r="K3689" s="26"/>
      <c r="L3689" s="37"/>
      <c r="M3689" s="38"/>
      <c r="N3689" s="45"/>
      <c r="O3689" s="38"/>
    </row>
    <row r="3690" spans="3:15" ht="17" x14ac:dyDescent="0.4">
      <c r="C3690" s="28"/>
      <c r="D3690" s="24"/>
      <c r="K3690" s="26"/>
      <c r="L3690" s="37"/>
      <c r="M3690" s="38"/>
      <c r="N3690" s="45"/>
      <c r="O3690" s="38"/>
    </row>
    <row r="3691" spans="3:15" ht="17" x14ac:dyDescent="0.4">
      <c r="C3691" s="28"/>
      <c r="D3691" s="24"/>
      <c r="K3691" s="26"/>
      <c r="L3691" s="37"/>
      <c r="M3691" s="38"/>
      <c r="N3691" s="45"/>
      <c r="O3691" s="38"/>
    </row>
    <row r="3692" spans="3:15" ht="17" x14ac:dyDescent="0.4">
      <c r="C3692" s="28"/>
      <c r="D3692" s="24"/>
      <c r="K3692" s="26"/>
      <c r="L3692" s="37"/>
      <c r="M3692" s="38"/>
      <c r="N3692" s="45"/>
      <c r="O3692" s="38"/>
    </row>
    <row r="3693" spans="3:15" ht="17" x14ac:dyDescent="0.4">
      <c r="C3693" s="28"/>
      <c r="D3693" s="24"/>
      <c r="K3693" s="26"/>
      <c r="L3693" s="37"/>
      <c r="M3693" s="38"/>
      <c r="N3693" s="45"/>
      <c r="O3693" s="38"/>
    </row>
    <row r="3694" spans="3:15" ht="17" x14ac:dyDescent="0.4">
      <c r="C3694" s="28"/>
      <c r="D3694" s="24"/>
      <c r="K3694" s="26"/>
      <c r="L3694" s="37"/>
      <c r="M3694" s="38"/>
      <c r="N3694" s="45"/>
      <c r="O3694" s="38"/>
    </row>
    <row r="3695" spans="3:15" ht="17" x14ac:dyDescent="0.4">
      <c r="C3695" s="28"/>
      <c r="D3695" s="24"/>
      <c r="K3695" s="26"/>
      <c r="L3695" s="37"/>
      <c r="M3695" s="38"/>
      <c r="N3695" s="45"/>
      <c r="O3695" s="38"/>
    </row>
    <row r="3696" spans="3:15" ht="17" x14ac:dyDescent="0.4">
      <c r="C3696" s="28"/>
      <c r="D3696" s="24"/>
      <c r="K3696" s="26"/>
      <c r="L3696" s="37"/>
      <c r="M3696" s="38"/>
      <c r="N3696" s="45"/>
      <c r="O3696" s="38"/>
    </row>
    <row r="3697" spans="3:15" ht="17" x14ac:dyDescent="0.4">
      <c r="C3697" s="28"/>
      <c r="D3697" s="24"/>
      <c r="K3697" s="26"/>
      <c r="L3697" s="37"/>
      <c r="M3697" s="38"/>
      <c r="N3697" s="45"/>
      <c r="O3697" s="38"/>
    </row>
    <row r="3698" spans="3:15" ht="17" x14ac:dyDescent="0.4">
      <c r="C3698" s="28"/>
      <c r="D3698" s="24"/>
      <c r="K3698" s="26"/>
      <c r="L3698" s="37"/>
      <c r="M3698" s="38"/>
      <c r="N3698" s="45"/>
      <c r="O3698" s="38"/>
    </row>
    <row r="3699" spans="3:15" ht="17" x14ac:dyDescent="0.4">
      <c r="C3699" s="28"/>
      <c r="D3699" s="24"/>
      <c r="K3699" s="26"/>
      <c r="L3699" s="37"/>
      <c r="M3699" s="38"/>
      <c r="N3699" s="45"/>
      <c r="O3699" s="38"/>
    </row>
    <row r="3700" spans="3:15" ht="17" x14ac:dyDescent="0.4">
      <c r="C3700" s="28"/>
      <c r="D3700" s="24"/>
      <c r="K3700" s="26"/>
      <c r="L3700" s="37"/>
      <c r="M3700" s="38"/>
      <c r="N3700" s="45"/>
      <c r="O3700" s="38"/>
    </row>
    <row r="3701" spans="3:15" ht="17" x14ac:dyDescent="0.4">
      <c r="C3701" s="28"/>
      <c r="D3701" s="24"/>
      <c r="K3701" s="26"/>
      <c r="L3701" s="37"/>
      <c r="M3701" s="38"/>
      <c r="N3701" s="45"/>
      <c r="O3701" s="38"/>
    </row>
    <row r="3702" spans="3:15" ht="17" x14ac:dyDescent="0.4">
      <c r="C3702" s="28"/>
      <c r="D3702" s="24"/>
      <c r="K3702" s="26"/>
      <c r="L3702" s="37"/>
      <c r="M3702" s="38"/>
      <c r="N3702" s="45"/>
      <c r="O3702" s="38"/>
    </row>
    <row r="3703" spans="3:15" ht="17" x14ac:dyDescent="0.4">
      <c r="C3703" s="28"/>
      <c r="D3703" s="24"/>
      <c r="K3703" s="26"/>
      <c r="L3703" s="37"/>
      <c r="M3703" s="38"/>
      <c r="N3703" s="45"/>
      <c r="O3703" s="38"/>
    </row>
    <row r="3704" spans="3:15" ht="17" x14ac:dyDescent="0.4">
      <c r="C3704" s="28"/>
      <c r="D3704" s="24"/>
      <c r="K3704" s="26"/>
      <c r="L3704" s="37"/>
      <c r="M3704" s="38"/>
      <c r="N3704" s="45"/>
      <c r="O3704" s="38"/>
    </row>
    <row r="3705" spans="3:15" ht="17" x14ac:dyDescent="0.4">
      <c r="C3705" s="28"/>
      <c r="D3705" s="24"/>
      <c r="K3705" s="26"/>
      <c r="L3705" s="37"/>
      <c r="M3705" s="38"/>
      <c r="N3705" s="45"/>
      <c r="O3705" s="38"/>
    </row>
    <row r="3706" spans="3:15" ht="17" x14ac:dyDescent="0.4">
      <c r="C3706" s="28"/>
      <c r="D3706" s="24"/>
      <c r="K3706" s="26"/>
      <c r="L3706" s="37"/>
      <c r="M3706" s="38"/>
      <c r="N3706" s="45"/>
      <c r="O3706" s="38"/>
    </row>
    <row r="3707" spans="3:15" ht="17" x14ac:dyDescent="0.4">
      <c r="C3707" s="28"/>
      <c r="D3707" s="24"/>
      <c r="K3707" s="26"/>
      <c r="L3707" s="37"/>
      <c r="M3707" s="38"/>
      <c r="N3707" s="45"/>
      <c r="O3707" s="38"/>
    </row>
    <row r="3708" spans="3:15" ht="17" x14ac:dyDescent="0.4">
      <c r="C3708" s="28"/>
      <c r="D3708" s="24"/>
      <c r="K3708" s="26"/>
      <c r="L3708" s="37"/>
      <c r="M3708" s="38"/>
      <c r="N3708" s="45"/>
      <c r="O3708" s="38"/>
    </row>
    <row r="3709" spans="3:15" ht="17" x14ac:dyDescent="0.4">
      <c r="C3709" s="28"/>
      <c r="D3709" s="24"/>
      <c r="K3709" s="26"/>
      <c r="L3709" s="37"/>
      <c r="M3709" s="38"/>
      <c r="N3709" s="45"/>
      <c r="O3709" s="38"/>
    </row>
    <row r="3710" spans="3:15" ht="17" x14ac:dyDescent="0.4">
      <c r="C3710" s="28"/>
      <c r="D3710" s="24"/>
      <c r="K3710" s="26"/>
      <c r="L3710" s="37"/>
      <c r="M3710" s="38"/>
      <c r="N3710" s="45"/>
      <c r="O3710" s="38"/>
    </row>
    <row r="3711" spans="3:15" ht="17" x14ac:dyDescent="0.4">
      <c r="C3711" s="28"/>
      <c r="D3711" s="24"/>
      <c r="K3711" s="26"/>
      <c r="L3711" s="37"/>
      <c r="M3711" s="38"/>
      <c r="N3711" s="45"/>
      <c r="O3711" s="38"/>
    </row>
    <row r="3712" spans="3:15" ht="17" x14ac:dyDescent="0.4">
      <c r="C3712" s="28"/>
      <c r="D3712" s="24"/>
      <c r="K3712" s="26"/>
      <c r="L3712" s="37"/>
      <c r="M3712" s="38"/>
      <c r="N3712" s="45"/>
      <c r="O3712" s="38"/>
    </row>
    <row r="3713" spans="3:15" ht="17" x14ac:dyDescent="0.4">
      <c r="C3713" s="28"/>
      <c r="D3713" s="24"/>
      <c r="K3713" s="26"/>
      <c r="L3713" s="37"/>
      <c r="M3713" s="38"/>
      <c r="N3713" s="45"/>
      <c r="O3713" s="38"/>
    </row>
    <row r="3714" spans="3:15" ht="17" x14ac:dyDescent="0.4">
      <c r="C3714" s="28"/>
      <c r="D3714" s="24"/>
      <c r="K3714" s="26"/>
      <c r="L3714" s="37"/>
      <c r="M3714" s="38"/>
      <c r="N3714" s="45"/>
      <c r="O3714" s="38"/>
    </row>
    <row r="3715" spans="3:15" ht="17" x14ac:dyDescent="0.4">
      <c r="C3715" s="28"/>
      <c r="D3715" s="24"/>
      <c r="K3715" s="26"/>
      <c r="L3715" s="37"/>
      <c r="M3715" s="38"/>
      <c r="N3715" s="45"/>
      <c r="O3715" s="38"/>
    </row>
    <row r="3716" spans="3:15" ht="17" x14ac:dyDescent="0.4">
      <c r="C3716" s="28"/>
      <c r="D3716" s="24"/>
      <c r="K3716" s="26"/>
      <c r="L3716" s="37"/>
      <c r="M3716" s="38"/>
      <c r="N3716" s="45"/>
      <c r="O3716" s="38"/>
    </row>
    <row r="3717" spans="3:15" ht="17" x14ac:dyDescent="0.4">
      <c r="C3717" s="28"/>
      <c r="D3717" s="24"/>
      <c r="K3717" s="26"/>
      <c r="L3717" s="37"/>
      <c r="M3717" s="38"/>
      <c r="N3717" s="45"/>
      <c r="O3717" s="38"/>
    </row>
    <row r="3718" spans="3:15" ht="17" x14ac:dyDescent="0.4">
      <c r="C3718" s="28"/>
      <c r="D3718" s="24"/>
      <c r="K3718" s="26"/>
      <c r="L3718" s="37"/>
      <c r="M3718" s="38"/>
      <c r="N3718" s="45"/>
      <c r="O3718" s="38"/>
    </row>
    <row r="3719" spans="3:15" ht="17" x14ac:dyDescent="0.4">
      <c r="C3719" s="28"/>
      <c r="D3719" s="24"/>
      <c r="K3719" s="26"/>
      <c r="L3719" s="37"/>
      <c r="M3719" s="38"/>
      <c r="N3719" s="45"/>
      <c r="O3719" s="38"/>
    </row>
    <row r="3720" spans="3:15" ht="17" x14ac:dyDescent="0.4">
      <c r="C3720" s="28"/>
      <c r="D3720" s="24"/>
      <c r="K3720" s="26"/>
      <c r="L3720" s="37"/>
      <c r="M3720" s="38"/>
      <c r="N3720" s="45"/>
      <c r="O3720" s="38"/>
    </row>
    <row r="3721" spans="3:15" ht="17" x14ac:dyDescent="0.4">
      <c r="C3721" s="28"/>
      <c r="D3721" s="24"/>
      <c r="K3721" s="26"/>
      <c r="L3721" s="37"/>
      <c r="M3721" s="38"/>
      <c r="N3721" s="45"/>
      <c r="O3721" s="38"/>
    </row>
    <row r="3722" spans="3:15" ht="17" x14ac:dyDescent="0.4">
      <c r="C3722" s="28"/>
      <c r="D3722" s="24"/>
      <c r="K3722" s="26"/>
      <c r="L3722" s="37"/>
      <c r="M3722" s="38"/>
      <c r="N3722" s="45"/>
      <c r="O3722" s="38"/>
    </row>
    <row r="3723" spans="3:15" ht="17" x14ac:dyDescent="0.4">
      <c r="C3723" s="28"/>
      <c r="D3723" s="24"/>
      <c r="K3723" s="26"/>
      <c r="L3723" s="37"/>
      <c r="M3723" s="38"/>
      <c r="N3723" s="45"/>
      <c r="O3723" s="38"/>
    </row>
    <row r="3724" spans="3:15" ht="17" x14ac:dyDescent="0.4">
      <c r="C3724" s="28"/>
      <c r="D3724" s="24"/>
      <c r="K3724" s="26"/>
      <c r="L3724" s="37"/>
      <c r="M3724" s="38"/>
      <c r="N3724" s="45"/>
      <c r="O3724" s="38"/>
    </row>
    <row r="3725" spans="3:15" ht="17" x14ac:dyDescent="0.4">
      <c r="C3725" s="28"/>
      <c r="D3725" s="24"/>
      <c r="K3725" s="26"/>
      <c r="L3725" s="37"/>
      <c r="M3725" s="38"/>
      <c r="N3725" s="45"/>
      <c r="O3725" s="38"/>
    </row>
    <row r="3726" spans="3:15" ht="17" x14ac:dyDescent="0.4">
      <c r="C3726" s="28"/>
      <c r="D3726" s="24"/>
      <c r="K3726" s="26"/>
      <c r="L3726" s="37"/>
      <c r="M3726" s="38"/>
      <c r="N3726" s="45"/>
      <c r="O3726" s="38"/>
    </row>
    <row r="3727" spans="3:15" ht="17" x14ac:dyDescent="0.4">
      <c r="C3727" s="28"/>
      <c r="D3727" s="24"/>
      <c r="K3727" s="26"/>
      <c r="L3727" s="37"/>
      <c r="M3727" s="38"/>
      <c r="N3727" s="45"/>
      <c r="O3727" s="38"/>
    </row>
    <row r="3728" spans="3:15" ht="17" x14ac:dyDescent="0.4">
      <c r="C3728" s="28"/>
      <c r="D3728" s="24"/>
      <c r="K3728" s="26"/>
      <c r="L3728" s="37"/>
      <c r="M3728" s="38"/>
      <c r="N3728" s="45"/>
      <c r="O3728" s="38"/>
    </row>
    <row r="3729" spans="3:15" ht="17" x14ac:dyDescent="0.4">
      <c r="C3729" s="28"/>
      <c r="D3729" s="24"/>
      <c r="K3729" s="26"/>
      <c r="L3729" s="37"/>
      <c r="M3729" s="38"/>
      <c r="N3729" s="45"/>
      <c r="O3729" s="38"/>
    </row>
    <row r="3730" spans="3:15" ht="17" x14ac:dyDescent="0.4">
      <c r="C3730" s="28"/>
      <c r="D3730" s="24"/>
      <c r="K3730" s="26"/>
      <c r="L3730" s="37"/>
      <c r="M3730" s="38"/>
      <c r="N3730" s="45"/>
      <c r="O3730" s="38"/>
    </row>
    <row r="3731" spans="3:15" ht="17" x14ac:dyDescent="0.4">
      <c r="C3731" s="28"/>
      <c r="D3731" s="24"/>
      <c r="K3731" s="26"/>
      <c r="L3731" s="37"/>
      <c r="M3731" s="38"/>
      <c r="N3731" s="45"/>
      <c r="O3731" s="38"/>
    </row>
    <row r="3732" spans="3:15" ht="17" x14ac:dyDescent="0.4">
      <c r="C3732" s="28"/>
      <c r="D3732" s="24"/>
      <c r="K3732" s="26"/>
      <c r="L3732" s="37"/>
      <c r="M3732" s="38"/>
      <c r="N3732" s="45"/>
      <c r="O3732" s="38"/>
    </row>
    <row r="3733" spans="3:15" ht="17" x14ac:dyDescent="0.4">
      <c r="C3733" s="28"/>
      <c r="D3733" s="24"/>
      <c r="K3733" s="26"/>
      <c r="L3733" s="37"/>
      <c r="M3733" s="38"/>
      <c r="N3733" s="45"/>
      <c r="O3733" s="38"/>
    </row>
    <row r="3734" spans="3:15" ht="17" x14ac:dyDescent="0.4">
      <c r="C3734" s="28"/>
      <c r="D3734" s="24"/>
      <c r="K3734" s="26"/>
      <c r="L3734" s="37"/>
      <c r="M3734" s="38"/>
      <c r="N3734" s="45"/>
      <c r="O3734" s="38"/>
    </row>
    <row r="3735" spans="3:15" ht="17" x14ac:dyDescent="0.4">
      <c r="C3735" s="28"/>
      <c r="D3735" s="24"/>
      <c r="K3735" s="26"/>
      <c r="L3735" s="37"/>
      <c r="M3735" s="38"/>
      <c r="N3735" s="45"/>
      <c r="O3735" s="38"/>
    </row>
    <row r="3736" spans="3:15" ht="17" x14ac:dyDescent="0.4">
      <c r="C3736" s="28"/>
      <c r="D3736" s="24"/>
      <c r="K3736" s="26"/>
      <c r="L3736" s="37"/>
      <c r="M3736" s="38"/>
      <c r="N3736" s="45"/>
      <c r="O3736" s="38"/>
    </row>
    <row r="3737" spans="3:15" ht="17" x14ac:dyDescent="0.4">
      <c r="C3737" s="28"/>
      <c r="D3737" s="24"/>
      <c r="K3737" s="26"/>
      <c r="L3737" s="37"/>
      <c r="M3737" s="38"/>
      <c r="N3737" s="45"/>
      <c r="O3737" s="38"/>
    </row>
    <row r="3738" spans="3:15" ht="17" x14ac:dyDescent="0.4">
      <c r="C3738" s="28"/>
      <c r="D3738" s="24"/>
      <c r="K3738" s="26"/>
      <c r="L3738" s="37"/>
      <c r="M3738" s="38"/>
      <c r="N3738" s="45"/>
      <c r="O3738" s="38"/>
    </row>
    <row r="3739" spans="3:15" ht="17" x14ac:dyDescent="0.4">
      <c r="C3739" s="28"/>
      <c r="D3739" s="24"/>
      <c r="K3739" s="26"/>
      <c r="L3739" s="37"/>
      <c r="M3739" s="38"/>
      <c r="N3739" s="45"/>
      <c r="O3739" s="38"/>
    </row>
    <row r="3740" spans="3:15" ht="17" x14ac:dyDescent="0.4">
      <c r="C3740" s="28"/>
      <c r="D3740" s="24"/>
      <c r="K3740" s="26"/>
      <c r="L3740" s="37"/>
      <c r="M3740" s="38"/>
      <c r="N3740" s="45"/>
      <c r="O3740" s="38"/>
    </row>
    <row r="3741" spans="3:15" ht="17" x14ac:dyDescent="0.4">
      <c r="C3741" s="28"/>
      <c r="D3741" s="24"/>
      <c r="K3741" s="26"/>
      <c r="L3741" s="37"/>
      <c r="M3741" s="38"/>
      <c r="N3741" s="45"/>
      <c r="O3741" s="38"/>
    </row>
    <row r="3742" spans="3:15" ht="17" x14ac:dyDescent="0.4">
      <c r="C3742" s="28"/>
      <c r="D3742" s="24"/>
      <c r="K3742" s="26"/>
      <c r="L3742" s="37"/>
      <c r="M3742" s="38"/>
      <c r="N3742" s="45"/>
      <c r="O3742" s="38"/>
    </row>
    <row r="3743" spans="3:15" ht="17" x14ac:dyDescent="0.4">
      <c r="C3743" s="28"/>
      <c r="D3743" s="24"/>
      <c r="K3743" s="26"/>
      <c r="L3743" s="37"/>
      <c r="M3743" s="38"/>
      <c r="N3743" s="45"/>
      <c r="O3743" s="38"/>
    </row>
    <row r="3744" spans="3:15" ht="17" x14ac:dyDescent="0.4">
      <c r="C3744" s="28"/>
      <c r="D3744" s="22"/>
      <c r="K3744" s="26"/>
      <c r="L3744" s="37"/>
      <c r="M3744" s="38"/>
      <c r="N3744" s="45"/>
      <c r="O3744" s="38"/>
    </row>
    <row r="3745" spans="3:15" ht="17" x14ac:dyDescent="0.4">
      <c r="C3745" s="28"/>
      <c r="D3745" s="22"/>
      <c r="K3745" s="26"/>
      <c r="L3745" s="37"/>
      <c r="M3745" s="38"/>
      <c r="N3745" s="45"/>
      <c r="O3745" s="38"/>
    </row>
    <row r="3746" spans="3:15" ht="17" x14ac:dyDescent="0.4">
      <c r="C3746" s="28"/>
      <c r="D3746" s="22"/>
      <c r="K3746" s="26"/>
      <c r="L3746" s="37"/>
      <c r="M3746" s="38"/>
      <c r="N3746" s="45"/>
      <c r="O3746" s="38"/>
    </row>
    <row r="3747" spans="3:15" ht="17" x14ac:dyDescent="0.4">
      <c r="C3747" s="28"/>
      <c r="D3747" s="22"/>
      <c r="K3747" s="26"/>
      <c r="L3747" s="37"/>
      <c r="M3747" s="38"/>
      <c r="N3747" s="45"/>
      <c r="O3747" s="38"/>
    </row>
    <row r="3748" spans="3:15" ht="17" x14ac:dyDescent="0.4">
      <c r="C3748" s="28"/>
      <c r="D3748" s="22"/>
      <c r="K3748" s="26"/>
      <c r="L3748" s="37"/>
      <c r="M3748" s="38"/>
      <c r="N3748" s="45"/>
      <c r="O3748" s="38"/>
    </row>
    <row r="3749" spans="3:15" ht="17" x14ac:dyDescent="0.4">
      <c r="C3749" s="28"/>
      <c r="D3749" s="22"/>
      <c r="K3749" s="26"/>
      <c r="L3749" s="37"/>
      <c r="M3749" s="38"/>
      <c r="N3749" s="45"/>
      <c r="O3749" s="38"/>
    </row>
    <row r="3750" spans="3:15" ht="17" x14ac:dyDescent="0.4">
      <c r="C3750" s="28"/>
      <c r="D3750" s="22"/>
      <c r="K3750" s="26"/>
      <c r="L3750" s="37"/>
      <c r="M3750" s="38"/>
      <c r="N3750" s="45"/>
      <c r="O3750" s="38"/>
    </row>
    <row r="3751" spans="3:15" ht="17" x14ac:dyDescent="0.4">
      <c r="C3751" s="28"/>
      <c r="D3751" s="22"/>
      <c r="K3751" s="26"/>
      <c r="L3751" s="37"/>
      <c r="M3751" s="38"/>
      <c r="N3751" s="45"/>
      <c r="O3751" s="38"/>
    </row>
    <row r="3752" spans="3:15" ht="17" x14ac:dyDescent="0.4">
      <c r="C3752" s="28"/>
      <c r="D3752" s="22"/>
      <c r="K3752" s="26"/>
      <c r="L3752" s="37"/>
      <c r="M3752" s="38"/>
      <c r="N3752" s="45"/>
      <c r="O3752" s="38"/>
    </row>
    <row r="3753" spans="3:15" ht="17" x14ac:dyDescent="0.4">
      <c r="C3753" s="28"/>
      <c r="D3753" s="22"/>
      <c r="K3753" s="26"/>
      <c r="L3753" s="37"/>
      <c r="M3753" s="38"/>
      <c r="N3753" s="45"/>
      <c r="O3753" s="38"/>
    </row>
    <row r="3754" spans="3:15" ht="17" x14ac:dyDescent="0.4">
      <c r="C3754" s="28"/>
      <c r="D3754" s="22"/>
      <c r="K3754" s="26"/>
      <c r="L3754" s="37"/>
      <c r="M3754" s="38"/>
      <c r="N3754" s="45"/>
      <c r="O3754" s="38"/>
    </row>
    <row r="3755" spans="3:15" ht="17" x14ac:dyDescent="0.4">
      <c r="C3755" s="28"/>
      <c r="D3755" s="22"/>
      <c r="K3755" s="26"/>
      <c r="L3755" s="37"/>
      <c r="M3755" s="38"/>
      <c r="N3755" s="45"/>
      <c r="O3755" s="38"/>
    </row>
    <row r="3756" spans="3:15" ht="17" x14ac:dyDescent="0.4">
      <c r="C3756" s="28"/>
      <c r="D3756" s="22"/>
      <c r="K3756" s="26"/>
      <c r="L3756" s="37"/>
      <c r="M3756" s="38"/>
      <c r="N3756" s="45"/>
      <c r="O3756" s="38"/>
    </row>
    <row r="3757" spans="3:15" ht="17" x14ac:dyDescent="0.4">
      <c r="C3757" s="28"/>
      <c r="D3757" s="22"/>
      <c r="K3757" s="26"/>
      <c r="L3757" s="37"/>
      <c r="M3757" s="38"/>
      <c r="N3757" s="45"/>
      <c r="O3757" s="38"/>
    </row>
    <row r="3758" spans="3:15" ht="17" x14ac:dyDescent="0.4">
      <c r="C3758" s="28"/>
      <c r="D3758" s="22"/>
      <c r="K3758" s="26"/>
      <c r="L3758" s="37"/>
      <c r="M3758" s="38"/>
      <c r="N3758" s="45"/>
      <c r="O3758" s="38"/>
    </row>
    <row r="3759" spans="3:15" ht="17" x14ac:dyDescent="0.4">
      <c r="C3759" s="28"/>
      <c r="D3759" s="22"/>
      <c r="K3759" s="26"/>
      <c r="L3759" s="37"/>
      <c r="M3759" s="38"/>
      <c r="N3759" s="45"/>
      <c r="O3759" s="38"/>
    </row>
    <row r="3760" spans="3:15" ht="17" x14ac:dyDescent="0.4">
      <c r="C3760" s="28"/>
      <c r="D3760" s="22"/>
      <c r="K3760" s="26"/>
      <c r="L3760" s="37"/>
      <c r="M3760" s="38"/>
      <c r="N3760" s="45"/>
      <c r="O3760" s="38"/>
    </row>
    <row r="3761" spans="3:15" ht="17" x14ac:dyDescent="0.4">
      <c r="C3761" s="28"/>
      <c r="D3761" s="22"/>
      <c r="K3761" s="26"/>
      <c r="L3761" s="37"/>
      <c r="M3761" s="38"/>
      <c r="N3761" s="45"/>
      <c r="O3761" s="38"/>
    </row>
    <row r="3762" spans="3:15" ht="17" x14ac:dyDescent="0.4">
      <c r="C3762" s="28"/>
      <c r="D3762" s="22"/>
      <c r="K3762" s="26"/>
      <c r="L3762" s="37"/>
      <c r="M3762" s="38"/>
      <c r="N3762" s="45"/>
      <c r="O3762" s="38"/>
    </row>
    <row r="3763" spans="3:15" ht="17" x14ac:dyDescent="0.4">
      <c r="C3763" s="28"/>
      <c r="D3763" s="22"/>
      <c r="K3763" s="26"/>
      <c r="L3763" s="37"/>
      <c r="M3763" s="38"/>
      <c r="N3763" s="45"/>
      <c r="O3763" s="38"/>
    </row>
    <row r="3764" spans="3:15" ht="17" x14ac:dyDescent="0.4">
      <c r="C3764" s="28"/>
      <c r="D3764" s="22"/>
      <c r="K3764" s="26"/>
      <c r="L3764" s="37"/>
      <c r="M3764" s="38"/>
      <c r="N3764" s="45"/>
      <c r="O3764" s="38"/>
    </row>
    <row r="3765" spans="3:15" ht="17" x14ac:dyDescent="0.4">
      <c r="C3765" s="28"/>
      <c r="D3765" s="22"/>
      <c r="K3765" s="26"/>
      <c r="L3765" s="37"/>
      <c r="M3765" s="38"/>
      <c r="N3765" s="45"/>
      <c r="O3765" s="38"/>
    </row>
    <row r="3766" spans="3:15" ht="17" x14ac:dyDescent="0.4">
      <c r="C3766" s="28"/>
      <c r="D3766" s="22"/>
      <c r="K3766" s="26"/>
      <c r="L3766" s="37"/>
      <c r="M3766" s="38"/>
      <c r="N3766" s="45"/>
      <c r="O3766" s="38"/>
    </row>
    <row r="3767" spans="3:15" ht="17" x14ac:dyDescent="0.4">
      <c r="C3767" s="28"/>
      <c r="D3767" s="22"/>
      <c r="K3767" s="26"/>
      <c r="L3767" s="37"/>
      <c r="M3767" s="38"/>
      <c r="N3767" s="45"/>
      <c r="O3767" s="38"/>
    </row>
    <row r="3768" spans="3:15" ht="17" x14ac:dyDescent="0.4">
      <c r="C3768" s="28"/>
      <c r="D3768" s="22"/>
      <c r="K3768" s="26"/>
      <c r="L3768" s="37"/>
      <c r="M3768" s="38"/>
      <c r="N3768" s="45"/>
      <c r="O3768" s="38"/>
    </row>
    <row r="3769" spans="3:15" ht="17" x14ac:dyDescent="0.4">
      <c r="C3769" s="28"/>
      <c r="D3769" s="22"/>
      <c r="K3769" s="26"/>
      <c r="L3769" s="37"/>
      <c r="M3769" s="38"/>
      <c r="N3769" s="45"/>
      <c r="O3769" s="38"/>
    </row>
    <row r="3770" spans="3:15" ht="17" x14ac:dyDescent="0.4">
      <c r="C3770" s="28"/>
      <c r="D3770" s="22"/>
      <c r="K3770" s="26"/>
      <c r="L3770" s="37"/>
      <c r="M3770" s="38"/>
      <c r="N3770" s="45"/>
      <c r="O3770" s="38"/>
    </row>
    <row r="3771" spans="3:15" ht="17" x14ac:dyDescent="0.4">
      <c r="C3771" s="28"/>
      <c r="D3771" s="22"/>
      <c r="K3771" s="26"/>
      <c r="L3771" s="37"/>
      <c r="M3771" s="38"/>
      <c r="N3771" s="45"/>
      <c r="O3771" s="38"/>
    </row>
    <row r="3772" spans="3:15" ht="17" x14ac:dyDescent="0.4">
      <c r="C3772" s="28"/>
      <c r="D3772" s="22"/>
      <c r="K3772" s="26"/>
      <c r="L3772" s="37"/>
      <c r="M3772" s="38"/>
      <c r="N3772" s="45"/>
      <c r="O3772" s="38"/>
    </row>
    <row r="3773" spans="3:15" ht="17" x14ac:dyDescent="0.4">
      <c r="C3773" s="28"/>
      <c r="D3773" s="22"/>
      <c r="K3773" s="26"/>
      <c r="L3773" s="37"/>
      <c r="M3773" s="38"/>
      <c r="N3773" s="45"/>
      <c r="O3773" s="38"/>
    </row>
    <row r="3774" spans="3:15" ht="17" x14ac:dyDescent="0.4">
      <c r="C3774" s="28"/>
      <c r="D3774" s="24"/>
      <c r="K3774" s="26"/>
      <c r="L3774" s="37"/>
      <c r="M3774" s="38"/>
      <c r="N3774" s="45"/>
      <c r="O3774" s="38"/>
    </row>
    <row r="3775" spans="3:15" ht="17" x14ac:dyDescent="0.4">
      <c r="C3775" s="28"/>
      <c r="D3775" s="24"/>
      <c r="K3775" s="26"/>
      <c r="L3775" s="37"/>
      <c r="M3775" s="38"/>
      <c r="N3775" s="45"/>
      <c r="O3775" s="38"/>
    </row>
    <row r="3776" spans="3:15" ht="17" x14ac:dyDescent="0.4">
      <c r="C3776" s="28"/>
      <c r="D3776" s="24"/>
      <c r="K3776" s="26"/>
      <c r="L3776" s="37"/>
      <c r="M3776" s="38"/>
      <c r="N3776" s="45"/>
      <c r="O3776" s="38"/>
    </row>
    <row r="3777" spans="3:15" ht="17" x14ac:dyDescent="0.4">
      <c r="C3777" s="28"/>
      <c r="D3777" s="24"/>
      <c r="K3777" s="26"/>
      <c r="L3777" s="37"/>
      <c r="M3777" s="38"/>
      <c r="N3777" s="45"/>
      <c r="O3777" s="38"/>
    </row>
    <row r="3778" spans="3:15" ht="17" x14ac:dyDescent="0.4">
      <c r="C3778" s="28"/>
      <c r="D3778" s="24"/>
      <c r="K3778" s="26"/>
      <c r="L3778" s="37"/>
      <c r="M3778" s="38"/>
      <c r="N3778" s="45"/>
      <c r="O3778" s="38"/>
    </row>
    <row r="3779" spans="3:15" ht="17" x14ac:dyDescent="0.4">
      <c r="C3779" s="28"/>
      <c r="D3779" s="24"/>
      <c r="K3779" s="26"/>
      <c r="L3779" s="37"/>
      <c r="M3779" s="38"/>
      <c r="N3779" s="45"/>
      <c r="O3779" s="38"/>
    </row>
    <row r="3780" spans="3:15" ht="17" x14ac:dyDescent="0.4">
      <c r="C3780" s="28"/>
      <c r="D3780" s="24"/>
      <c r="K3780" s="26"/>
      <c r="L3780" s="37"/>
      <c r="M3780" s="38"/>
      <c r="N3780" s="45"/>
      <c r="O3780" s="38"/>
    </row>
    <row r="3781" spans="3:15" ht="17" x14ac:dyDescent="0.4">
      <c r="C3781" s="28"/>
      <c r="D3781" s="24"/>
      <c r="K3781" s="26"/>
      <c r="L3781" s="37"/>
      <c r="M3781" s="38"/>
      <c r="N3781" s="45"/>
      <c r="O3781" s="38"/>
    </row>
    <row r="3782" spans="3:15" ht="17" x14ac:dyDescent="0.4">
      <c r="C3782" s="28"/>
      <c r="D3782" s="24"/>
      <c r="K3782" s="26"/>
      <c r="L3782" s="37"/>
      <c r="M3782" s="38"/>
      <c r="N3782" s="45"/>
      <c r="O3782" s="38"/>
    </row>
    <row r="3783" spans="3:15" ht="17" x14ac:dyDescent="0.4">
      <c r="C3783" s="28"/>
      <c r="D3783" s="24"/>
      <c r="K3783" s="26"/>
      <c r="L3783" s="37"/>
      <c r="M3783" s="38"/>
      <c r="N3783" s="45"/>
      <c r="O3783" s="38"/>
    </row>
    <row r="3784" spans="3:15" ht="17" x14ac:dyDescent="0.4">
      <c r="C3784" s="28"/>
      <c r="D3784" s="24"/>
      <c r="K3784" s="26"/>
      <c r="L3784" s="37"/>
      <c r="M3784" s="38"/>
      <c r="N3784" s="45"/>
      <c r="O3784" s="38"/>
    </row>
    <row r="3785" spans="3:15" ht="17" x14ac:dyDescent="0.4">
      <c r="C3785" s="28"/>
      <c r="D3785" s="24"/>
      <c r="K3785" s="26"/>
      <c r="L3785" s="37"/>
      <c r="M3785" s="38"/>
      <c r="N3785" s="45"/>
      <c r="O3785" s="38"/>
    </row>
    <row r="3786" spans="3:15" ht="17" x14ac:dyDescent="0.4">
      <c r="C3786" s="28"/>
      <c r="D3786" s="24"/>
      <c r="K3786" s="26"/>
      <c r="L3786" s="37"/>
      <c r="M3786" s="38"/>
      <c r="N3786" s="45"/>
      <c r="O3786" s="38"/>
    </row>
    <row r="3787" spans="3:15" ht="17" x14ac:dyDescent="0.4">
      <c r="C3787" s="28"/>
      <c r="D3787" s="24"/>
      <c r="K3787" s="26"/>
      <c r="L3787" s="37"/>
      <c r="M3787" s="38"/>
      <c r="N3787" s="45"/>
      <c r="O3787" s="38"/>
    </row>
    <row r="3788" spans="3:15" ht="17" x14ac:dyDescent="0.4">
      <c r="C3788" s="28"/>
      <c r="D3788" s="24"/>
      <c r="K3788" s="26"/>
      <c r="L3788" s="37"/>
      <c r="M3788" s="38"/>
      <c r="N3788" s="45"/>
      <c r="O3788" s="38"/>
    </row>
    <row r="3789" spans="3:15" ht="17" x14ac:dyDescent="0.4">
      <c r="C3789" s="28"/>
      <c r="D3789" s="24"/>
      <c r="K3789" s="26"/>
      <c r="L3789" s="37"/>
      <c r="M3789" s="38"/>
      <c r="N3789" s="45"/>
      <c r="O3789" s="38"/>
    </row>
    <row r="3790" spans="3:15" ht="17" x14ac:dyDescent="0.4">
      <c r="C3790" s="28"/>
      <c r="D3790" s="24"/>
      <c r="K3790" s="26"/>
      <c r="L3790" s="37"/>
      <c r="M3790" s="38"/>
      <c r="N3790" s="45"/>
      <c r="O3790" s="38"/>
    </row>
    <row r="3791" spans="3:15" ht="17" x14ac:dyDescent="0.4">
      <c r="C3791" s="28"/>
      <c r="D3791" s="24"/>
      <c r="K3791" s="26"/>
      <c r="L3791" s="37"/>
      <c r="M3791" s="38"/>
      <c r="N3791" s="45"/>
      <c r="O3791" s="38"/>
    </row>
    <row r="3792" spans="3:15" ht="17" x14ac:dyDescent="0.4">
      <c r="C3792" s="28"/>
      <c r="D3792" s="24"/>
      <c r="K3792" s="26"/>
      <c r="L3792" s="37"/>
      <c r="M3792" s="38"/>
      <c r="N3792" s="45"/>
      <c r="O3792" s="38"/>
    </row>
    <row r="3793" spans="3:15" ht="17" x14ac:dyDescent="0.4">
      <c r="C3793" s="28"/>
      <c r="D3793" s="24"/>
      <c r="K3793" s="26"/>
      <c r="L3793" s="37"/>
      <c r="M3793" s="38"/>
      <c r="N3793" s="45"/>
      <c r="O3793" s="38"/>
    </row>
    <row r="3794" spans="3:15" ht="17" x14ac:dyDescent="0.4">
      <c r="C3794" s="28"/>
      <c r="D3794" s="24"/>
      <c r="K3794" s="26"/>
      <c r="L3794" s="37"/>
      <c r="M3794" s="38"/>
      <c r="N3794" s="45"/>
      <c r="O3794" s="38"/>
    </row>
    <row r="3795" spans="3:15" ht="17" x14ac:dyDescent="0.4">
      <c r="C3795" s="28"/>
      <c r="D3795" s="24"/>
      <c r="K3795" s="26"/>
      <c r="L3795" s="37"/>
      <c r="M3795" s="38"/>
      <c r="N3795" s="45"/>
      <c r="O3795" s="38"/>
    </row>
    <row r="3796" spans="3:15" ht="17" x14ac:dyDescent="0.4">
      <c r="C3796" s="28"/>
      <c r="D3796" s="24"/>
      <c r="K3796" s="26"/>
      <c r="L3796" s="37"/>
      <c r="M3796" s="38"/>
      <c r="N3796" s="45"/>
      <c r="O3796" s="38"/>
    </row>
    <row r="3797" spans="3:15" ht="17" x14ac:dyDescent="0.4">
      <c r="C3797" s="28"/>
      <c r="D3797" s="24"/>
      <c r="K3797" s="26"/>
      <c r="L3797" s="37"/>
      <c r="M3797" s="38"/>
      <c r="N3797" s="45"/>
      <c r="O3797" s="38"/>
    </row>
    <row r="3798" spans="3:15" ht="17" x14ac:dyDescent="0.4">
      <c r="C3798" s="28"/>
      <c r="D3798" s="24"/>
      <c r="K3798" s="26"/>
      <c r="L3798" s="37"/>
      <c r="M3798" s="38"/>
      <c r="N3798" s="45"/>
      <c r="O3798" s="38"/>
    </row>
    <row r="3799" spans="3:15" ht="17" x14ac:dyDescent="0.4">
      <c r="C3799" s="28"/>
      <c r="D3799" s="24"/>
      <c r="K3799" s="26"/>
      <c r="L3799" s="37"/>
      <c r="M3799" s="38"/>
      <c r="N3799" s="45"/>
      <c r="O3799" s="38"/>
    </row>
    <row r="3800" spans="3:15" ht="17" x14ac:dyDescent="0.4">
      <c r="C3800" s="28"/>
      <c r="D3800" s="24"/>
      <c r="K3800" s="26"/>
      <c r="L3800" s="37"/>
      <c r="M3800" s="38"/>
      <c r="N3800" s="45"/>
      <c r="O3800" s="38"/>
    </row>
    <row r="3801" spans="3:15" ht="17" x14ac:dyDescent="0.4">
      <c r="C3801" s="28"/>
      <c r="D3801" s="24"/>
      <c r="K3801" s="26"/>
      <c r="L3801" s="37"/>
      <c r="M3801" s="38"/>
      <c r="N3801" s="45"/>
      <c r="O3801" s="38"/>
    </row>
    <row r="3802" spans="3:15" ht="17" x14ac:dyDescent="0.4">
      <c r="C3802" s="28"/>
      <c r="D3802" s="24"/>
      <c r="K3802" s="26"/>
      <c r="L3802" s="37"/>
      <c r="M3802" s="38"/>
      <c r="N3802" s="45"/>
      <c r="O3802" s="38"/>
    </row>
    <row r="3803" spans="3:15" ht="17" x14ac:dyDescent="0.4">
      <c r="C3803" s="28"/>
      <c r="D3803" s="24"/>
      <c r="K3803" s="26"/>
      <c r="L3803" s="37"/>
      <c r="M3803" s="38"/>
      <c r="N3803" s="45"/>
      <c r="O3803" s="38"/>
    </row>
    <row r="3804" spans="3:15" ht="17" x14ac:dyDescent="0.4">
      <c r="C3804" s="28"/>
      <c r="D3804" s="24"/>
      <c r="K3804" s="26"/>
      <c r="L3804" s="37"/>
      <c r="M3804" s="38"/>
      <c r="N3804" s="45"/>
      <c r="O3804" s="38"/>
    </row>
    <row r="3805" spans="3:15" ht="17" x14ac:dyDescent="0.4">
      <c r="C3805" s="28"/>
      <c r="D3805" s="22"/>
      <c r="K3805" s="26"/>
      <c r="L3805" s="37"/>
      <c r="M3805" s="38"/>
      <c r="N3805" s="45"/>
      <c r="O3805" s="38"/>
    </row>
    <row r="3806" spans="3:15" ht="17" x14ac:dyDescent="0.4">
      <c r="C3806" s="28"/>
      <c r="D3806" s="22"/>
      <c r="K3806" s="26"/>
      <c r="L3806" s="37"/>
      <c r="M3806" s="38"/>
      <c r="N3806" s="45"/>
      <c r="O3806" s="38"/>
    </row>
    <row r="3807" spans="3:15" ht="17" x14ac:dyDescent="0.4">
      <c r="C3807" s="28"/>
      <c r="D3807" s="22"/>
      <c r="K3807" s="26"/>
      <c r="L3807" s="37"/>
      <c r="M3807" s="38"/>
      <c r="N3807" s="45"/>
      <c r="O3807" s="38"/>
    </row>
    <row r="3808" spans="3:15" ht="17" x14ac:dyDescent="0.4">
      <c r="C3808" s="28"/>
      <c r="D3808" s="22"/>
      <c r="K3808" s="26"/>
      <c r="L3808" s="37"/>
      <c r="M3808" s="38"/>
      <c r="N3808" s="45"/>
      <c r="O3808" s="38"/>
    </row>
    <row r="3809" spans="3:15" ht="17" x14ac:dyDescent="0.4">
      <c r="C3809" s="28"/>
      <c r="D3809" s="22"/>
      <c r="K3809" s="26"/>
      <c r="L3809" s="37"/>
      <c r="M3809" s="38"/>
      <c r="N3809" s="45"/>
      <c r="O3809" s="38"/>
    </row>
    <row r="3810" spans="3:15" ht="17" x14ac:dyDescent="0.4">
      <c r="C3810" s="28"/>
      <c r="D3810" s="22"/>
      <c r="K3810" s="26"/>
      <c r="L3810" s="37"/>
      <c r="M3810" s="38"/>
      <c r="N3810" s="45"/>
      <c r="O3810" s="38"/>
    </row>
    <row r="3811" spans="3:15" ht="17" x14ac:dyDescent="0.4">
      <c r="C3811" s="28"/>
      <c r="D3811" s="22"/>
      <c r="K3811" s="26"/>
      <c r="L3811" s="37"/>
      <c r="M3811" s="38"/>
      <c r="N3811" s="45"/>
      <c r="O3811" s="38"/>
    </row>
    <row r="3812" spans="3:15" ht="17" x14ac:dyDescent="0.4">
      <c r="C3812" s="28"/>
      <c r="D3812" s="22"/>
      <c r="K3812" s="26"/>
      <c r="L3812" s="37"/>
      <c r="M3812" s="38"/>
      <c r="N3812" s="45"/>
      <c r="O3812" s="38"/>
    </row>
    <row r="3813" spans="3:15" ht="17" x14ac:dyDescent="0.4">
      <c r="C3813" s="28"/>
      <c r="D3813" s="22"/>
      <c r="K3813" s="26"/>
      <c r="L3813" s="37"/>
      <c r="M3813" s="38"/>
      <c r="N3813" s="45"/>
      <c r="O3813" s="38"/>
    </row>
    <row r="3814" spans="3:15" ht="17" x14ac:dyDescent="0.4">
      <c r="C3814" s="28"/>
      <c r="D3814" s="22"/>
      <c r="K3814" s="26"/>
      <c r="L3814" s="37"/>
      <c r="M3814" s="38"/>
      <c r="N3814" s="45"/>
      <c r="O3814" s="38"/>
    </row>
    <row r="3815" spans="3:15" ht="17" x14ac:dyDescent="0.4">
      <c r="C3815" s="28"/>
      <c r="D3815" s="22"/>
      <c r="K3815" s="26"/>
      <c r="L3815" s="37"/>
      <c r="M3815" s="38"/>
      <c r="N3815" s="45"/>
      <c r="O3815" s="38"/>
    </row>
    <row r="3816" spans="3:15" ht="17" x14ac:dyDescent="0.4">
      <c r="C3816" s="28"/>
      <c r="D3816" s="22"/>
      <c r="K3816" s="26"/>
      <c r="L3816" s="37"/>
      <c r="M3816" s="38"/>
      <c r="N3816" s="45"/>
      <c r="O3816" s="38"/>
    </row>
    <row r="3817" spans="3:15" ht="17" x14ac:dyDescent="0.4">
      <c r="C3817" s="28"/>
      <c r="D3817" s="22"/>
      <c r="K3817" s="26"/>
      <c r="L3817" s="37"/>
      <c r="M3817" s="38"/>
      <c r="N3817" s="45"/>
      <c r="O3817" s="38"/>
    </row>
    <row r="3818" spans="3:15" ht="17" x14ac:dyDescent="0.4">
      <c r="C3818" s="28"/>
      <c r="D3818" s="22"/>
      <c r="K3818" s="26"/>
      <c r="L3818" s="37"/>
      <c r="M3818" s="38"/>
      <c r="N3818" s="45"/>
      <c r="O3818" s="38"/>
    </row>
    <row r="3819" spans="3:15" ht="17" x14ac:dyDescent="0.4">
      <c r="C3819" s="28"/>
      <c r="D3819" s="22"/>
      <c r="K3819" s="26"/>
      <c r="L3819" s="37"/>
      <c r="M3819" s="38"/>
      <c r="N3819" s="45"/>
      <c r="O3819" s="38"/>
    </row>
    <row r="3820" spans="3:15" ht="17" x14ac:dyDescent="0.4">
      <c r="C3820" s="28"/>
      <c r="D3820" s="22"/>
      <c r="K3820" s="26"/>
      <c r="L3820" s="37"/>
      <c r="M3820" s="38"/>
      <c r="N3820" s="45"/>
      <c r="O3820" s="38"/>
    </row>
    <row r="3821" spans="3:15" ht="17" x14ac:dyDescent="0.4">
      <c r="C3821" s="28"/>
      <c r="D3821" s="22"/>
      <c r="K3821" s="26"/>
      <c r="L3821" s="37"/>
      <c r="M3821" s="38"/>
      <c r="N3821" s="45"/>
      <c r="O3821" s="38"/>
    </row>
    <row r="3822" spans="3:15" ht="17" x14ac:dyDescent="0.4">
      <c r="C3822" s="28"/>
      <c r="D3822" s="22"/>
      <c r="K3822" s="26"/>
      <c r="L3822" s="37"/>
      <c r="M3822" s="38"/>
      <c r="N3822" s="45"/>
      <c r="O3822" s="38"/>
    </row>
    <row r="3823" spans="3:15" ht="17" x14ac:dyDescent="0.4">
      <c r="C3823" s="28"/>
      <c r="D3823" s="22"/>
      <c r="K3823" s="26"/>
      <c r="L3823" s="37"/>
      <c r="M3823" s="38"/>
      <c r="N3823" s="45"/>
      <c r="O3823" s="38"/>
    </row>
    <row r="3824" spans="3:15" ht="17" x14ac:dyDescent="0.4">
      <c r="C3824" s="28"/>
      <c r="D3824" s="22"/>
      <c r="K3824" s="26"/>
      <c r="L3824" s="37"/>
      <c r="M3824" s="38"/>
      <c r="N3824" s="45"/>
      <c r="O3824" s="38"/>
    </row>
    <row r="3825" spans="3:15" ht="17" x14ac:dyDescent="0.4">
      <c r="C3825" s="28"/>
      <c r="D3825" s="22"/>
      <c r="K3825" s="26"/>
      <c r="L3825" s="37"/>
      <c r="M3825" s="38"/>
      <c r="N3825" s="45"/>
      <c r="O3825" s="38"/>
    </row>
    <row r="3826" spans="3:15" ht="17" x14ac:dyDescent="0.4">
      <c r="C3826" s="28"/>
      <c r="D3826" s="22"/>
      <c r="K3826" s="26"/>
      <c r="L3826" s="37"/>
      <c r="M3826" s="38"/>
      <c r="N3826" s="45"/>
      <c r="O3826" s="38"/>
    </row>
    <row r="3827" spans="3:15" ht="17" x14ac:dyDescent="0.4">
      <c r="C3827" s="28"/>
      <c r="D3827" s="22"/>
      <c r="K3827" s="26"/>
      <c r="L3827" s="37"/>
      <c r="M3827" s="38"/>
      <c r="N3827" s="45"/>
      <c r="O3827" s="38"/>
    </row>
    <row r="3828" spans="3:15" ht="17" x14ac:dyDescent="0.4">
      <c r="C3828" s="28"/>
      <c r="D3828" s="22"/>
      <c r="K3828" s="26"/>
      <c r="L3828" s="37"/>
      <c r="M3828" s="38"/>
      <c r="N3828" s="45"/>
      <c r="O3828" s="38"/>
    </row>
    <row r="3829" spans="3:15" ht="17" x14ac:dyDescent="0.4">
      <c r="C3829" s="28"/>
      <c r="D3829" s="22"/>
      <c r="K3829" s="26"/>
      <c r="L3829" s="37"/>
      <c r="M3829" s="38"/>
      <c r="N3829" s="45"/>
      <c r="O3829" s="38"/>
    </row>
    <row r="3830" spans="3:15" ht="17" x14ac:dyDescent="0.4">
      <c r="C3830" s="28"/>
      <c r="D3830" s="22"/>
      <c r="K3830" s="26"/>
      <c r="L3830" s="37"/>
      <c r="M3830" s="38"/>
      <c r="N3830" s="45"/>
      <c r="O3830" s="38"/>
    </row>
    <row r="3831" spans="3:15" ht="17" x14ac:dyDescent="0.4">
      <c r="C3831" s="28"/>
      <c r="D3831" s="22"/>
      <c r="K3831" s="26"/>
      <c r="L3831" s="37"/>
      <c r="M3831" s="38"/>
      <c r="N3831" s="45"/>
      <c r="O3831" s="38"/>
    </row>
    <row r="3832" spans="3:15" ht="17" x14ac:dyDescent="0.4">
      <c r="C3832" s="28"/>
      <c r="D3832" s="22"/>
      <c r="K3832" s="26"/>
      <c r="L3832" s="37"/>
      <c r="M3832" s="38"/>
      <c r="N3832" s="45"/>
      <c r="O3832" s="38"/>
    </row>
    <row r="3833" spans="3:15" ht="17" x14ac:dyDescent="0.4">
      <c r="C3833" s="28"/>
      <c r="D3833" s="22"/>
      <c r="K3833" s="26"/>
      <c r="L3833" s="37"/>
      <c r="M3833" s="38"/>
      <c r="N3833" s="45"/>
      <c r="O3833" s="38"/>
    </row>
    <row r="3834" spans="3:15" ht="17" x14ac:dyDescent="0.4">
      <c r="C3834" s="28"/>
      <c r="D3834" s="22"/>
      <c r="K3834" s="26"/>
      <c r="L3834" s="37"/>
      <c r="M3834" s="38"/>
      <c r="N3834" s="45"/>
      <c r="O3834" s="38"/>
    </row>
    <row r="3835" spans="3:15" ht="17" x14ac:dyDescent="0.4">
      <c r="C3835" s="28"/>
      <c r="D3835" s="22"/>
      <c r="K3835" s="26"/>
      <c r="L3835" s="37"/>
      <c r="M3835" s="38"/>
      <c r="N3835" s="45"/>
      <c r="O3835" s="38"/>
    </row>
    <row r="3836" spans="3:15" ht="17" x14ac:dyDescent="0.4">
      <c r="C3836" s="28"/>
      <c r="D3836" s="22"/>
      <c r="K3836" s="26"/>
      <c r="L3836" s="37"/>
      <c r="M3836" s="38"/>
      <c r="N3836" s="45"/>
      <c r="O3836" s="38"/>
    </row>
    <row r="3837" spans="3:15" ht="17" x14ac:dyDescent="0.4">
      <c r="C3837" s="28"/>
      <c r="D3837" s="22"/>
      <c r="K3837" s="26"/>
      <c r="L3837" s="37"/>
      <c r="M3837" s="38"/>
      <c r="N3837" s="45"/>
      <c r="O3837" s="38"/>
    </row>
    <row r="3838" spans="3:15" ht="17" x14ac:dyDescent="0.4">
      <c r="C3838" s="28"/>
      <c r="D3838" s="22"/>
      <c r="K3838" s="26"/>
      <c r="L3838" s="37"/>
      <c r="M3838" s="38"/>
      <c r="N3838" s="45"/>
      <c r="O3838" s="38"/>
    </row>
    <row r="3839" spans="3:15" ht="17" x14ac:dyDescent="0.4">
      <c r="C3839" s="28"/>
      <c r="D3839" s="22"/>
      <c r="K3839" s="26"/>
      <c r="L3839" s="37"/>
      <c r="M3839" s="38"/>
      <c r="N3839" s="45"/>
      <c r="O3839" s="38"/>
    </row>
    <row r="3840" spans="3:15" ht="17" x14ac:dyDescent="0.4">
      <c r="C3840" s="28"/>
      <c r="D3840" s="22"/>
      <c r="K3840" s="26"/>
      <c r="L3840" s="37"/>
      <c r="M3840" s="38"/>
      <c r="N3840" s="45"/>
      <c r="O3840" s="38"/>
    </row>
    <row r="3841" spans="3:15" ht="17" x14ac:dyDescent="0.4">
      <c r="C3841" s="28"/>
      <c r="D3841" s="22"/>
      <c r="K3841" s="26"/>
      <c r="L3841" s="37"/>
      <c r="M3841" s="38"/>
      <c r="N3841" s="45"/>
      <c r="O3841" s="38"/>
    </row>
    <row r="3842" spans="3:15" ht="17" x14ac:dyDescent="0.4">
      <c r="C3842" s="28"/>
      <c r="D3842" s="22"/>
      <c r="K3842" s="26"/>
      <c r="L3842" s="37"/>
      <c r="M3842" s="38"/>
      <c r="N3842" s="45"/>
      <c r="O3842" s="38"/>
    </row>
    <row r="3843" spans="3:15" ht="17" x14ac:dyDescent="0.4">
      <c r="C3843" s="28"/>
      <c r="D3843" s="22"/>
      <c r="K3843" s="26"/>
      <c r="L3843" s="37"/>
      <c r="M3843" s="38"/>
      <c r="N3843" s="45"/>
      <c r="O3843" s="38"/>
    </row>
    <row r="3844" spans="3:15" ht="17" x14ac:dyDescent="0.4">
      <c r="C3844" s="28"/>
      <c r="D3844" s="22"/>
      <c r="K3844" s="26"/>
      <c r="L3844" s="37"/>
      <c r="M3844" s="38"/>
      <c r="N3844" s="45"/>
      <c r="O3844" s="38"/>
    </row>
    <row r="3845" spans="3:15" ht="17" x14ac:dyDescent="0.4">
      <c r="C3845" s="28"/>
      <c r="D3845" s="22"/>
      <c r="K3845" s="26"/>
      <c r="L3845" s="37"/>
      <c r="M3845" s="38"/>
      <c r="N3845" s="45"/>
      <c r="O3845" s="38"/>
    </row>
    <row r="3846" spans="3:15" ht="17" x14ac:dyDescent="0.4">
      <c r="C3846" s="28"/>
      <c r="D3846" s="22"/>
      <c r="K3846" s="26"/>
      <c r="L3846" s="37"/>
      <c r="M3846" s="38"/>
      <c r="N3846" s="45"/>
      <c r="O3846" s="38"/>
    </row>
    <row r="3847" spans="3:15" ht="17" x14ac:dyDescent="0.4">
      <c r="C3847" s="28"/>
      <c r="D3847" s="22"/>
      <c r="K3847" s="26"/>
      <c r="L3847" s="37"/>
      <c r="M3847" s="38"/>
      <c r="N3847" s="45"/>
      <c r="O3847" s="38"/>
    </row>
    <row r="3848" spans="3:15" ht="17" x14ac:dyDescent="0.4">
      <c r="C3848" s="28"/>
      <c r="D3848" s="22"/>
      <c r="K3848" s="26"/>
      <c r="L3848" s="37"/>
      <c r="M3848" s="38"/>
      <c r="N3848" s="45"/>
      <c r="O3848" s="38"/>
    </row>
    <row r="3849" spans="3:15" ht="17" x14ac:dyDescent="0.4">
      <c r="C3849" s="28"/>
      <c r="D3849" s="22"/>
      <c r="K3849" s="26"/>
      <c r="L3849" s="37"/>
      <c r="M3849" s="38"/>
      <c r="N3849" s="45"/>
      <c r="O3849" s="38"/>
    </row>
    <row r="3850" spans="3:15" ht="17" x14ac:dyDescent="0.4">
      <c r="C3850" s="28"/>
      <c r="D3850" s="22"/>
      <c r="K3850" s="26"/>
      <c r="L3850" s="37"/>
      <c r="M3850" s="38"/>
      <c r="N3850" s="45"/>
      <c r="O3850" s="38"/>
    </row>
    <row r="3851" spans="3:15" ht="17" x14ac:dyDescent="0.4">
      <c r="C3851" s="28"/>
      <c r="D3851" s="22"/>
      <c r="K3851" s="26"/>
      <c r="L3851" s="37"/>
      <c r="M3851" s="38"/>
      <c r="N3851" s="45"/>
      <c r="O3851" s="38"/>
    </row>
    <row r="3852" spans="3:15" ht="17" x14ac:dyDescent="0.4">
      <c r="C3852" s="28"/>
      <c r="D3852" s="22"/>
      <c r="K3852" s="26"/>
      <c r="L3852" s="37"/>
      <c r="M3852" s="38"/>
      <c r="N3852" s="45"/>
      <c r="O3852" s="38"/>
    </row>
    <row r="3853" spans="3:15" ht="17" x14ac:dyDescent="0.4">
      <c r="C3853" s="28"/>
      <c r="D3853" s="22"/>
      <c r="K3853" s="26"/>
      <c r="L3853" s="37"/>
      <c r="M3853" s="38"/>
      <c r="N3853" s="45"/>
      <c r="O3853" s="38"/>
    </row>
    <row r="3854" spans="3:15" ht="17" x14ac:dyDescent="0.4">
      <c r="C3854" s="28"/>
      <c r="D3854" s="22"/>
      <c r="K3854" s="26"/>
      <c r="L3854" s="37"/>
      <c r="M3854" s="38"/>
      <c r="N3854" s="45"/>
      <c r="O3854" s="38"/>
    </row>
    <row r="3855" spans="3:15" ht="17" x14ac:dyDescent="0.4">
      <c r="C3855" s="28"/>
      <c r="D3855" s="22"/>
      <c r="K3855" s="26"/>
      <c r="L3855" s="37"/>
      <c r="M3855" s="38"/>
      <c r="N3855" s="45"/>
      <c r="O3855" s="38"/>
    </row>
    <row r="3856" spans="3:15" ht="17" x14ac:dyDescent="0.4">
      <c r="C3856" s="28"/>
      <c r="D3856" s="22"/>
      <c r="K3856" s="26"/>
      <c r="L3856" s="37"/>
      <c r="M3856" s="38"/>
      <c r="N3856" s="45"/>
      <c r="O3856" s="38"/>
    </row>
    <row r="3857" spans="3:15" ht="17" x14ac:dyDescent="0.4">
      <c r="C3857" s="28"/>
      <c r="D3857" s="22"/>
      <c r="K3857" s="26"/>
      <c r="L3857" s="37"/>
      <c r="M3857" s="38"/>
      <c r="N3857" s="45"/>
      <c r="O3857" s="38"/>
    </row>
    <row r="3858" spans="3:15" ht="17" x14ac:dyDescent="0.4">
      <c r="C3858" s="28"/>
      <c r="D3858" s="22"/>
      <c r="K3858" s="26"/>
      <c r="L3858" s="37"/>
      <c r="M3858" s="38"/>
      <c r="N3858" s="45"/>
      <c r="O3858" s="38"/>
    </row>
    <row r="3859" spans="3:15" ht="17" x14ac:dyDescent="0.4">
      <c r="C3859" s="28"/>
      <c r="D3859" s="22"/>
      <c r="K3859" s="26"/>
      <c r="L3859" s="37"/>
      <c r="M3859" s="38"/>
      <c r="N3859" s="45"/>
      <c r="O3859" s="38"/>
    </row>
    <row r="3860" spans="3:15" ht="17" x14ac:dyDescent="0.4">
      <c r="C3860" s="28"/>
      <c r="D3860" s="22"/>
      <c r="K3860" s="26"/>
      <c r="L3860" s="37"/>
      <c r="M3860" s="38"/>
      <c r="N3860" s="45"/>
      <c r="O3860" s="38"/>
    </row>
    <row r="3861" spans="3:15" ht="17" x14ac:dyDescent="0.4">
      <c r="C3861" s="28"/>
      <c r="D3861" s="22"/>
      <c r="K3861" s="26"/>
      <c r="L3861" s="37"/>
      <c r="M3861" s="38"/>
      <c r="N3861" s="45"/>
      <c r="O3861" s="38"/>
    </row>
    <row r="3862" spans="3:15" ht="17" x14ac:dyDescent="0.4">
      <c r="C3862" s="28"/>
      <c r="D3862" s="22"/>
      <c r="K3862" s="26"/>
      <c r="L3862" s="37"/>
      <c r="M3862" s="38"/>
      <c r="N3862" s="45"/>
      <c r="O3862" s="38"/>
    </row>
    <row r="3863" spans="3:15" ht="17" x14ac:dyDescent="0.4">
      <c r="C3863" s="28"/>
      <c r="D3863" s="22"/>
      <c r="K3863" s="26"/>
      <c r="L3863" s="37"/>
      <c r="M3863" s="38"/>
      <c r="N3863" s="45"/>
      <c r="O3863" s="38"/>
    </row>
    <row r="3864" spans="3:15" ht="17" x14ac:dyDescent="0.4">
      <c r="C3864" s="28"/>
      <c r="D3864" s="22"/>
      <c r="K3864" s="26"/>
      <c r="L3864" s="37"/>
      <c r="M3864" s="38"/>
      <c r="N3864" s="45"/>
      <c r="O3864" s="38"/>
    </row>
    <row r="3865" spans="3:15" ht="17" x14ac:dyDescent="0.4">
      <c r="C3865" s="28"/>
      <c r="D3865" s="22"/>
      <c r="K3865" s="26"/>
      <c r="L3865" s="37"/>
      <c r="M3865" s="38"/>
      <c r="N3865" s="45"/>
      <c r="O3865" s="38"/>
    </row>
    <row r="3866" spans="3:15" ht="17" x14ac:dyDescent="0.4">
      <c r="C3866" s="28"/>
      <c r="D3866" s="22"/>
      <c r="K3866" s="26"/>
      <c r="L3866" s="37"/>
      <c r="M3866" s="38"/>
      <c r="N3866" s="45"/>
      <c r="O3866" s="38"/>
    </row>
    <row r="3867" spans="3:15" ht="17" x14ac:dyDescent="0.4">
      <c r="C3867" s="28"/>
      <c r="D3867" s="22"/>
      <c r="K3867" s="26"/>
      <c r="L3867" s="37"/>
      <c r="M3867" s="38"/>
      <c r="N3867" s="45"/>
      <c r="O3867" s="38"/>
    </row>
    <row r="3868" spans="3:15" ht="17" x14ac:dyDescent="0.4">
      <c r="C3868" s="28"/>
      <c r="D3868" s="22"/>
      <c r="K3868" s="26"/>
      <c r="L3868" s="37"/>
      <c r="M3868" s="38"/>
      <c r="N3868" s="45"/>
      <c r="O3868" s="38"/>
    </row>
    <row r="3869" spans="3:15" ht="17" x14ac:dyDescent="0.4">
      <c r="C3869" s="28"/>
      <c r="D3869" s="22"/>
      <c r="K3869" s="26"/>
      <c r="L3869" s="37"/>
      <c r="M3869" s="38"/>
      <c r="N3869" s="45"/>
      <c r="O3869" s="38"/>
    </row>
    <row r="3870" spans="3:15" ht="17" x14ac:dyDescent="0.4">
      <c r="C3870" s="28"/>
      <c r="D3870" s="22"/>
      <c r="K3870" s="26"/>
      <c r="L3870" s="37"/>
      <c r="M3870" s="38"/>
      <c r="N3870" s="45"/>
      <c r="O3870" s="38"/>
    </row>
    <row r="3871" spans="3:15" ht="17" x14ac:dyDescent="0.4">
      <c r="C3871" s="28"/>
      <c r="D3871" s="22"/>
      <c r="K3871" s="26"/>
      <c r="L3871" s="37"/>
      <c r="M3871" s="38"/>
      <c r="N3871" s="45"/>
      <c r="O3871" s="38"/>
    </row>
    <row r="3872" spans="3:15" ht="17" x14ac:dyDescent="0.4">
      <c r="C3872" s="28"/>
      <c r="D3872" s="22"/>
      <c r="K3872" s="26"/>
      <c r="L3872" s="37"/>
      <c r="M3872" s="38"/>
      <c r="N3872" s="45"/>
      <c r="O3872" s="38"/>
    </row>
    <row r="3873" spans="3:15" ht="17" x14ac:dyDescent="0.4">
      <c r="C3873" s="28"/>
      <c r="D3873" s="22"/>
      <c r="K3873" s="26"/>
      <c r="L3873" s="37"/>
      <c r="M3873" s="38"/>
      <c r="N3873" s="45"/>
      <c r="O3873" s="38"/>
    </row>
    <row r="3874" spans="3:15" ht="17" x14ac:dyDescent="0.4">
      <c r="C3874" s="28"/>
      <c r="D3874" s="22"/>
      <c r="K3874" s="26"/>
      <c r="L3874" s="37"/>
      <c r="M3874" s="38"/>
      <c r="N3874" s="45"/>
      <c r="O3874" s="38"/>
    </row>
    <row r="3875" spans="3:15" ht="17" x14ac:dyDescent="0.4">
      <c r="C3875" s="28"/>
      <c r="D3875" s="22"/>
      <c r="K3875" s="26"/>
      <c r="L3875" s="37"/>
      <c r="M3875" s="38"/>
      <c r="N3875" s="45"/>
      <c r="O3875" s="38"/>
    </row>
    <row r="3876" spans="3:15" ht="17" x14ac:dyDescent="0.4">
      <c r="C3876" s="28"/>
      <c r="D3876" s="22"/>
      <c r="K3876" s="26"/>
      <c r="L3876" s="37"/>
      <c r="M3876" s="38"/>
      <c r="N3876" s="45"/>
      <c r="O3876" s="38"/>
    </row>
    <row r="3877" spans="3:15" ht="17" x14ac:dyDescent="0.4">
      <c r="C3877" s="28"/>
      <c r="D3877" s="22"/>
      <c r="K3877" s="26"/>
      <c r="L3877" s="37"/>
      <c r="M3877" s="38"/>
      <c r="N3877" s="45"/>
      <c r="O3877" s="38"/>
    </row>
    <row r="3878" spans="3:15" ht="17" x14ac:dyDescent="0.4">
      <c r="C3878" s="28"/>
      <c r="D3878" s="22"/>
      <c r="K3878" s="26"/>
      <c r="L3878" s="37"/>
      <c r="M3878" s="38"/>
      <c r="N3878" s="45"/>
      <c r="O3878" s="38"/>
    </row>
    <row r="3879" spans="3:15" ht="17" x14ac:dyDescent="0.4">
      <c r="C3879" s="28"/>
      <c r="D3879" s="22"/>
      <c r="K3879" s="26"/>
      <c r="L3879" s="37"/>
      <c r="M3879" s="38"/>
      <c r="N3879" s="45"/>
      <c r="O3879" s="38"/>
    </row>
    <row r="3880" spans="3:15" ht="17" x14ac:dyDescent="0.4">
      <c r="C3880" s="28"/>
      <c r="D3880" s="22"/>
      <c r="K3880" s="26"/>
      <c r="L3880" s="37"/>
      <c r="M3880" s="38"/>
      <c r="N3880" s="45"/>
      <c r="O3880" s="38"/>
    </row>
    <row r="3881" spans="3:15" ht="17" x14ac:dyDescent="0.4">
      <c r="C3881" s="28"/>
      <c r="D3881" s="22"/>
      <c r="K3881" s="26"/>
      <c r="L3881" s="37"/>
      <c r="M3881" s="38"/>
      <c r="N3881" s="45"/>
      <c r="O3881" s="38"/>
    </row>
    <row r="3882" spans="3:15" ht="17" x14ac:dyDescent="0.4">
      <c r="C3882" s="28"/>
      <c r="D3882" s="22"/>
      <c r="K3882" s="26"/>
      <c r="L3882" s="37"/>
      <c r="M3882" s="38"/>
      <c r="N3882" s="45"/>
      <c r="O3882" s="38"/>
    </row>
    <row r="3883" spans="3:15" ht="17" x14ac:dyDescent="0.4">
      <c r="C3883" s="28"/>
      <c r="D3883" s="22"/>
      <c r="K3883" s="26"/>
      <c r="L3883" s="37"/>
      <c r="M3883" s="38"/>
      <c r="N3883" s="45"/>
      <c r="O3883" s="38"/>
    </row>
    <row r="3884" spans="3:15" ht="17" x14ac:dyDescent="0.4">
      <c r="C3884" s="28"/>
      <c r="D3884" s="22"/>
      <c r="K3884" s="26"/>
      <c r="L3884" s="37"/>
      <c r="M3884" s="38"/>
      <c r="N3884" s="45"/>
      <c r="O3884" s="38"/>
    </row>
    <row r="3885" spans="3:15" ht="17" x14ac:dyDescent="0.4">
      <c r="C3885" s="28"/>
      <c r="D3885" s="22"/>
      <c r="K3885" s="26"/>
      <c r="L3885" s="37"/>
      <c r="M3885" s="38"/>
      <c r="N3885" s="45"/>
      <c r="O3885" s="38"/>
    </row>
    <row r="3886" spans="3:15" ht="17" x14ac:dyDescent="0.4">
      <c r="C3886" s="28"/>
      <c r="D3886" s="22"/>
      <c r="K3886" s="26"/>
      <c r="L3886" s="37"/>
      <c r="M3886" s="38"/>
      <c r="N3886" s="45"/>
      <c r="O3886" s="38"/>
    </row>
    <row r="3887" spans="3:15" ht="17" x14ac:dyDescent="0.4">
      <c r="C3887" s="28"/>
      <c r="D3887" s="22"/>
      <c r="K3887" s="26"/>
      <c r="L3887" s="37"/>
      <c r="M3887" s="38"/>
      <c r="N3887" s="45"/>
      <c r="O3887" s="38"/>
    </row>
    <row r="3888" spans="3:15" ht="17" x14ac:dyDescent="0.4">
      <c r="C3888" s="28"/>
      <c r="D3888" s="22"/>
      <c r="K3888" s="26"/>
      <c r="L3888" s="37"/>
      <c r="M3888" s="38"/>
      <c r="N3888" s="45"/>
      <c r="O3888" s="38"/>
    </row>
    <row r="3889" spans="3:15" ht="17" x14ac:dyDescent="0.4">
      <c r="C3889" s="28"/>
      <c r="D3889" s="22"/>
      <c r="K3889" s="26"/>
      <c r="L3889" s="37"/>
      <c r="M3889" s="38"/>
      <c r="N3889" s="45"/>
      <c r="O3889" s="38"/>
    </row>
    <row r="3890" spans="3:15" ht="17" x14ac:dyDescent="0.4">
      <c r="C3890" s="28"/>
      <c r="D3890" s="22"/>
      <c r="K3890" s="26"/>
      <c r="L3890" s="37"/>
      <c r="M3890" s="38"/>
      <c r="N3890" s="45"/>
      <c r="O3890" s="38"/>
    </row>
    <row r="3891" spans="3:15" ht="17" x14ac:dyDescent="0.4">
      <c r="C3891" s="28"/>
      <c r="D3891" s="22"/>
      <c r="K3891" s="26"/>
      <c r="L3891" s="37"/>
      <c r="M3891" s="38"/>
      <c r="N3891" s="45"/>
      <c r="O3891" s="38"/>
    </row>
    <row r="3892" spans="3:15" ht="17" x14ac:dyDescent="0.4">
      <c r="C3892" s="28"/>
      <c r="D3892" s="22"/>
      <c r="K3892" s="26"/>
      <c r="L3892" s="37"/>
      <c r="M3892" s="38"/>
      <c r="N3892" s="45"/>
      <c r="O3892" s="38"/>
    </row>
    <row r="3893" spans="3:15" ht="17" x14ac:dyDescent="0.4">
      <c r="C3893" s="28"/>
      <c r="D3893" s="22"/>
      <c r="K3893" s="26"/>
      <c r="L3893" s="37"/>
      <c r="M3893" s="38"/>
      <c r="N3893" s="45"/>
      <c r="O3893" s="38"/>
    </row>
    <row r="3894" spans="3:15" ht="17" x14ac:dyDescent="0.4">
      <c r="C3894" s="28"/>
      <c r="D3894" s="22"/>
      <c r="K3894" s="26"/>
      <c r="L3894" s="37"/>
      <c r="M3894" s="38"/>
      <c r="N3894" s="45"/>
      <c r="O3894" s="38"/>
    </row>
    <row r="3895" spans="3:15" ht="17" x14ac:dyDescent="0.4">
      <c r="C3895" s="28"/>
      <c r="D3895" s="22"/>
      <c r="K3895" s="26"/>
      <c r="L3895" s="37"/>
      <c r="M3895" s="38"/>
      <c r="N3895" s="45"/>
      <c r="O3895" s="38"/>
    </row>
    <row r="3896" spans="3:15" ht="17" x14ac:dyDescent="0.4">
      <c r="C3896" s="28"/>
      <c r="D3896" s="22"/>
      <c r="K3896" s="26"/>
      <c r="L3896" s="37"/>
      <c r="M3896" s="38"/>
      <c r="N3896" s="45"/>
      <c r="O3896" s="38"/>
    </row>
    <row r="3897" spans="3:15" x14ac:dyDescent="0.4">
      <c r="K3897" s="26"/>
      <c r="L3897" s="38"/>
      <c r="M3897" s="38"/>
      <c r="N3897" s="45"/>
      <c r="O3897" s="38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13B-AC32-470E-AE93-6DC97E23DF8D}">
  <dimension ref="A1:R27"/>
  <sheetViews>
    <sheetView zoomScale="70" zoomScaleNormal="70" workbookViewId="0">
      <selection activeCell="E4" sqref="E4"/>
    </sheetView>
  </sheetViews>
  <sheetFormatPr defaultRowHeight="15.5" x14ac:dyDescent="0.4"/>
  <cols>
    <col min="1" max="2" width="8.7265625" style="1"/>
    <col min="3" max="3" width="13.26953125" style="1" customWidth="1"/>
    <col min="4" max="4" width="16.26953125" style="1" customWidth="1"/>
    <col min="5" max="5" width="14.17968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0.81640625" style="1" customWidth="1"/>
    <col min="12" max="13" width="8.7265625" style="1"/>
    <col min="14" max="14" width="12.6328125" style="1" customWidth="1"/>
    <col min="15" max="16384" width="8.7265625" style="1"/>
  </cols>
  <sheetData>
    <row r="1" spans="1:18" s="2" customFormat="1" x14ac:dyDescent="0.4">
      <c r="A1" s="2" t="s">
        <v>0</v>
      </c>
      <c r="B1" s="2" t="s">
        <v>1</v>
      </c>
      <c r="C1" s="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1" t="s">
        <v>13</v>
      </c>
      <c r="C2" s="1">
        <v>118</v>
      </c>
      <c r="D2" s="15"/>
      <c r="E2" s="15"/>
      <c r="F2" s="15">
        <f>C2/D$27</f>
        <v>0.97252747252747251</v>
      </c>
      <c r="G2" s="15"/>
      <c r="H2" s="6"/>
      <c r="I2" s="6"/>
      <c r="J2" s="11"/>
      <c r="K2" s="6"/>
      <c r="M2" s="17" t="s">
        <v>8</v>
      </c>
      <c r="N2" s="17">
        <f>AVERAGE(H3:H25)</f>
        <v>5.9910493911961904</v>
      </c>
      <c r="Q2" s="9" t="s">
        <v>25</v>
      </c>
      <c r="R2" s="9">
        <v>7.2337069484000788E-2</v>
      </c>
    </row>
    <row r="3" spans="1:18" x14ac:dyDescent="0.4">
      <c r="A3" s="1">
        <v>2</v>
      </c>
      <c r="B3" s="1" t="s">
        <v>14</v>
      </c>
      <c r="C3" s="1">
        <v>93</v>
      </c>
      <c r="D3" s="15"/>
      <c r="E3" s="15"/>
      <c r="F3" s="15">
        <f t="shared" ref="F3:F4" si="0">C3/D$27</f>
        <v>0.76648351648351654</v>
      </c>
      <c r="G3" s="15"/>
      <c r="H3" s="6"/>
      <c r="I3" s="6"/>
      <c r="J3" s="11"/>
      <c r="K3" s="6"/>
      <c r="M3" s="17" t="s">
        <v>9</v>
      </c>
      <c r="N3" s="17">
        <f>AVERAGE(I3:I25)</f>
        <v>16.563913652441126</v>
      </c>
      <c r="Q3" s="9" t="s">
        <v>29</v>
      </c>
      <c r="R3" s="9">
        <v>0.26978994127190797</v>
      </c>
    </row>
    <row r="4" spans="1:18" x14ac:dyDescent="0.4">
      <c r="A4" s="1">
        <v>3</v>
      </c>
      <c r="B4" s="1" t="s">
        <v>15</v>
      </c>
      <c r="C4" s="1">
        <v>153</v>
      </c>
      <c r="D4" s="15">
        <v>121</v>
      </c>
      <c r="E4" s="15">
        <v>2</v>
      </c>
      <c r="F4" s="15">
        <f t="shared" si="0"/>
        <v>1.2609890109890109</v>
      </c>
      <c r="G4" s="15"/>
      <c r="H4" s="6"/>
      <c r="I4" s="6"/>
      <c r="J4" s="11"/>
      <c r="K4" s="6"/>
      <c r="M4" s="17" t="s">
        <v>10</v>
      </c>
      <c r="N4" s="18">
        <f>AVERAGE(J3:J25)</f>
        <v>9.6567679522016017E-2</v>
      </c>
      <c r="Q4" s="9" t="s">
        <v>30</v>
      </c>
      <c r="R4" s="9">
        <v>0.46718356116293747</v>
      </c>
    </row>
    <row r="5" spans="1:18" x14ac:dyDescent="0.4">
      <c r="A5" s="1">
        <v>4</v>
      </c>
      <c r="B5" s="1" t="s">
        <v>16</v>
      </c>
      <c r="C5" s="1">
        <v>125</v>
      </c>
      <c r="D5" s="16">
        <f>$R$2*(C5/F2)+(1-$R$2)*(D4+E4)</f>
        <v>123.40010164420812</v>
      </c>
      <c r="E5" s="16">
        <f>$R$3*(D5-D4)+(1-$R$3)*E4</f>
        <v>2.1079433990937027</v>
      </c>
      <c r="F5" s="16">
        <f>$R$4*(C5/D5)+(1-$R$4)*F2</f>
        <v>0.99141928133528556</v>
      </c>
      <c r="G5" s="16">
        <f>(D4+1*E4)*F2</f>
        <v>119.62087912087912</v>
      </c>
      <c r="H5" s="6"/>
      <c r="I5" s="6"/>
      <c r="J5" s="11"/>
      <c r="K5" s="6"/>
      <c r="M5" s="17" t="s">
        <v>11</v>
      </c>
      <c r="N5" s="17">
        <f>AVERAGE(K3:K25)</f>
        <v>368.79318789880358</v>
      </c>
    </row>
    <row r="6" spans="1:18" x14ac:dyDescent="0.4">
      <c r="A6" s="1">
        <v>5</v>
      </c>
      <c r="B6" s="1" t="s">
        <v>17</v>
      </c>
      <c r="C6" s="1">
        <v>102</v>
      </c>
      <c r="D6" s="16">
        <f t="shared" ref="D6:D8" si="1">$R$2*(C6/F3)+(1-$R$2)*(D5+E5)</f>
        <v>126.05543583523558</v>
      </c>
      <c r="E6" s="16">
        <f t="shared" ref="E6:E8" si="2">$R$3*(D6-D5)+(1-$R$3)*E5</f>
        <v>2.2556239287022954</v>
      </c>
      <c r="F6" s="16">
        <f t="shared" ref="F6:F8" si="3">$R$4*(C6/D6)+(1-$R$4)*F3</f>
        <v>0.7864249132008293</v>
      </c>
      <c r="G6" s="16">
        <f t="shared" ref="G6:G8" si="4">(D5+1*E5)*F3</f>
        <v>96.199847711761564</v>
      </c>
      <c r="H6" s="6"/>
      <c r="I6" s="6"/>
      <c r="J6" s="11"/>
      <c r="K6" s="6"/>
    </row>
    <row r="7" spans="1:18" x14ac:dyDescent="0.4">
      <c r="A7" s="1">
        <v>6</v>
      </c>
      <c r="B7" s="1" t="s">
        <v>18</v>
      </c>
      <c r="C7" s="1">
        <v>141</v>
      </c>
      <c r="D7" s="16">
        <f t="shared" si="1"/>
        <v>127.11792734392935</v>
      </c>
      <c r="E7" s="16">
        <f t="shared" si="2"/>
        <v>1.9337288031785853</v>
      </c>
      <c r="F7" s="16">
        <f t="shared" si="3"/>
        <v>1.1900786020358951</v>
      </c>
      <c r="G7" s="16">
        <f t="shared" si="4"/>
        <v>161.79883635067992</v>
      </c>
      <c r="H7" s="6"/>
      <c r="I7" s="6"/>
      <c r="J7" s="11"/>
      <c r="K7" s="6"/>
    </row>
    <row r="8" spans="1:18" x14ac:dyDescent="0.4">
      <c r="A8" s="1">
        <v>7</v>
      </c>
      <c r="B8" s="1" t="s">
        <v>19</v>
      </c>
      <c r="C8" s="1">
        <v>113</v>
      </c>
      <c r="D8" s="19">
        <f t="shared" si="1"/>
        <v>127.96127299462553</v>
      </c>
      <c r="E8" s="19">
        <f t="shared" si="2"/>
        <v>1.6395543965064789</v>
      </c>
      <c r="F8" s="19">
        <f t="shared" si="3"/>
        <v>0.9408048005375097</v>
      </c>
      <c r="G8" s="20">
        <f t="shared" si="4"/>
        <v>127.94430019249414</v>
      </c>
      <c r="H8" s="7">
        <f t="shared" ref="H8:H25" si="5">C8-G8</f>
        <v>-14.94430019249414</v>
      </c>
      <c r="I8" s="7">
        <f t="shared" ref="I8:I25" si="6">ABS(H8)</f>
        <v>14.94430019249414</v>
      </c>
      <c r="J8" s="12">
        <f t="shared" ref="J8:J25" si="7">I8/C8</f>
        <v>0.13225044418136406</v>
      </c>
      <c r="K8" s="7">
        <f t="shared" ref="K8:K25" si="8">H8^2</f>
        <v>223.33210824338039</v>
      </c>
    </row>
    <row r="9" spans="1:18" x14ac:dyDescent="0.4">
      <c r="A9" s="1">
        <v>8</v>
      </c>
      <c r="B9" s="1" t="s">
        <v>20</v>
      </c>
      <c r="C9" s="1">
        <v>99</v>
      </c>
      <c r="D9" s="19">
        <f t="shared" ref="D9:D25" si="9">$R$2*(C9/F6)+(1-$R$2)*(D8+E8)</f>
        <v>129.33211809266268</v>
      </c>
      <c r="E9" s="19">
        <f t="shared" ref="E9:E25" si="10">$R$3*(D9-D8)+(1-$R$3)*E8</f>
        <v>1.5670593306532232</v>
      </c>
      <c r="F9" s="19">
        <f t="shared" ref="F9:F25" si="11">$R$4*(C9/D9)+(1-$R$4)*F6</f>
        <v>0.77663564081946967</v>
      </c>
      <c r="G9" s="20">
        <f t="shared" ref="G9:G25" si="12">(D8+1*E8)*F6</f>
        <v>101.92131943182666</v>
      </c>
      <c r="H9" s="7">
        <f t="shared" si="5"/>
        <v>-2.9213194318266602</v>
      </c>
      <c r="I9" s="7">
        <f t="shared" si="6"/>
        <v>2.9213194318266602</v>
      </c>
      <c r="J9" s="12">
        <f t="shared" si="7"/>
        <v>2.9508277089158184E-2</v>
      </c>
      <c r="K9" s="7">
        <f t="shared" si="8"/>
        <v>8.534107222768041</v>
      </c>
    </row>
    <row r="10" spans="1:18" x14ac:dyDescent="0.4">
      <c r="A10" s="1">
        <v>9</v>
      </c>
      <c r="B10" s="1" t="s">
        <v>21</v>
      </c>
      <c r="C10" s="1">
        <v>180</v>
      </c>
      <c r="D10" s="19">
        <f t="shared" si="9"/>
        <v>132.37133345565357</v>
      </c>
      <c r="E10" s="19">
        <f t="shared" si="10"/>
        <v>1.9642322201606865</v>
      </c>
      <c r="F10" s="19">
        <f t="shared" si="11"/>
        <v>1.2693748046870443</v>
      </c>
      <c r="G10" s="20">
        <f t="shared" si="12"/>
        <v>155.7803100755884</v>
      </c>
      <c r="H10" s="7">
        <f t="shared" si="5"/>
        <v>24.219689924411597</v>
      </c>
      <c r="I10" s="7">
        <f t="shared" si="6"/>
        <v>24.219689924411597</v>
      </c>
      <c r="J10" s="12">
        <f t="shared" si="7"/>
        <v>0.13455383291339776</v>
      </c>
      <c r="K10" s="7">
        <f t="shared" si="8"/>
        <v>586.59338003464461</v>
      </c>
    </row>
    <row r="11" spans="1:18" x14ac:dyDescent="0.4">
      <c r="A11" s="1">
        <v>10</v>
      </c>
      <c r="B11" s="1" t="s">
        <v>22</v>
      </c>
      <c r="C11" s="1">
        <v>162</v>
      </c>
      <c r="D11" s="19">
        <f t="shared" si="9"/>
        <v>137.07406145466294</v>
      </c>
      <c r="E11" s="19">
        <f t="shared" si="10"/>
        <v>2.7030508355096403</v>
      </c>
      <c r="F11" s="19">
        <f t="shared" si="11"/>
        <v>1.0534138167334763</v>
      </c>
      <c r="G11" s="20">
        <f t="shared" si="12"/>
        <v>126.38354507072796</v>
      </c>
      <c r="H11" s="7">
        <f t="shared" si="5"/>
        <v>35.616454929272038</v>
      </c>
      <c r="I11" s="7">
        <f t="shared" si="6"/>
        <v>35.616454929272038</v>
      </c>
      <c r="J11" s="12">
        <f t="shared" si="7"/>
        <v>0.21985466005723481</v>
      </c>
      <c r="K11" s="7">
        <f t="shared" si="8"/>
        <v>1268.5318617288665</v>
      </c>
    </row>
    <row r="12" spans="1:18" x14ac:dyDescent="0.4">
      <c r="A12" s="1">
        <v>11</v>
      </c>
      <c r="B12" s="1" t="s">
        <v>23</v>
      </c>
      <c r="C12" s="1">
        <v>122</v>
      </c>
      <c r="D12" s="19">
        <f t="shared" si="9"/>
        <v>141.02931817982196</v>
      </c>
      <c r="E12" s="19">
        <f t="shared" si="10"/>
        <v>3.0408833889384828</v>
      </c>
      <c r="F12" s="19">
        <f t="shared" si="11"/>
        <v>0.81794995021088068</v>
      </c>
      <c r="G12" s="20">
        <f t="shared" si="12"/>
        <v>108.55588717537314</v>
      </c>
      <c r="H12" s="7">
        <f t="shared" si="5"/>
        <v>13.444112824626856</v>
      </c>
      <c r="I12" s="7">
        <f t="shared" si="6"/>
        <v>13.444112824626856</v>
      </c>
      <c r="J12" s="12">
        <f t="shared" si="7"/>
        <v>0.11019764610349882</v>
      </c>
      <c r="K12" s="7">
        <f t="shared" si="8"/>
        <v>180.74416964129631</v>
      </c>
    </row>
    <row r="13" spans="1:18" x14ac:dyDescent="0.4">
      <c r="A13" s="1">
        <v>12</v>
      </c>
      <c r="B13" s="1" t="s">
        <v>24</v>
      </c>
      <c r="C13" s="1">
        <v>181</v>
      </c>
      <c r="D13" s="19">
        <f t="shared" si="9"/>
        <v>143.96311938330209</v>
      </c>
      <c r="E13" s="19">
        <f t="shared" si="10"/>
        <v>3.011993692412406</v>
      </c>
      <c r="F13" s="19">
        <f t="shared" si="11"/>
        <v>1.263717980301307</v>
      </c>
      <c r="G13" s="20">
        <f t="shared" si="12"/>
        <v>182.8790839775684</v>
      </c>
      <c r="H13" s="7">
        <f t="shared" si="5"/>
        <v>-1.8790839775683992</v>
      </c>
      <c r="I13" s="7">
        <f t="shared" si="6"/>
        <v>1.8790839775683992</v>
      </c>
      <c r="J13" s="12">
        <f t="shared" si="7"/>
        <v>1.0381679434079553E-2</v>
      </c>
      <c r="K13" s="7">
        <f t="shared" si="8"/>
        <v>3.5309565947542763</v>
      </c>
    </row>
    <row r="14" spans="1:18" x14ac:dyDescent="0.4">
      <c r="A14" s="1">
        <v>13</v>
      </c>
      <c r="B14" s="1" t="s">
        <v>12</v>
      </c>
      <c r="C14" s="1">
        <v>170</v>
      </c>
      <c r="D14" s="19">
        <f t="shared" si="9"/>
        <v>148.01712575581075</v>
      </c>
      <c r="E14" s="19">
        <f t="shared" si="10"/>
        <v>3.2931182321801593</v>
      </c>
      <c r="F14" s="19">
        <f t="shared" si="11"/>
        <v>1.0978438759582732</v>
      </c>
      <c r="G14" s="20">
        <f t="shared" si="12"/>
        <v>154.82561482992267</v>
      </c>
      <c r="H14" s="7">
        <f t="shared" si="5"/>
        <v>15.174385170077329</v>
      </c>
      <c r="I14" s="7">
        <f t="shared" si="6"/>
        <v>15.174385170077329</v>
      </c>
      <c r="J14" s="12">
        <f t="shared" si="7"/>
        <v>8.9261089235748992E-2</v>
      </c>
      <c r="K14" s="7">
        <f t="shared" si="8"/>
        <v>230.26196528986279</v>
      </c>
    </row>
    <row r="15" spans="1:18" x14ac:dyDescent="0.4">
      <c r="A15" s="1">
        <v>14</v>
      </c>
      <c r="B15" s="1" t="s">
        <v>14</v>
      </c>
      <c r="C15" s="1">
        <v>143</v>
      </c>
      <c r="D15" s="19">
        <f t="shared" si="9"/>
        <v>153.01140055386577</v>
      </c>
      <c r="E15" s="19">
        <f t="shared" si="10"/>
        <v>3.7520731621818575</v>
      </c>
      <c r="F15" s="19">
        <f t="shared" si="11"/>
        <v>0.87243333373802878</v>
      </c>
      <c r="G15" s="20">
        <f t="shared" si="12"/>
        <v>123.76420653637336</v>
      </c>
      <c r="H15" s="7">
        <f t="shared" si="5"/>
        <v>19.235793463626635</v>
      </c>
      <c r="I15" s="7">
        <f t="shared" si="6"/>
        <v>19.235793463626635</v>
      </c>
      <c r="J15" s="12">
        <f t="shared" si="7"/>
        <v>0.13451603820717928</v>
      </c>
      <c r="K15" s="7">
        <f t="shared" si="8"/>
        <v>370.01575017530115</v>
      </c>
    </row>
    <row r="16" spans="1:18" x14ac:dyDescent="0.4">
      <c r="A16" s="1">
        <v>15</v>
      </c>
      <c r="B16" s="1" t="s">
        <v>15</v>
      </c>
      <c r="C16" s="1">
        <v>185</v>
      </c>
      <c r="D16" s="19">
        <f t="shared" si="9"/>
        <v>156.01333458859631</v>
      </c>
      <c r="E16" s="19">
        <f t="shared" si="10"/>
        <v>3.5496931710410058</v>
      </c>
      <c r="F16" s="19">
        <f t="shared" si="11"/>
        <v>1.227314147680501</v>
      </c>
      <c r="G16" s="20">
        <f t="shared" si="12"/>
        <v>198.10482038946074</v>
      </c>
      <c r="H16" s="7">
        <f t="shared" si="5"/>
        <v>-13.104820389460741</v>
      </c>
      <c r="I16" s="7">
        <f t="shared" si="6"/>
        <v>13.104820389460741</v>
      </c>
      <c r="J16" s="12">
        <f t="shared" si="7"/>
        <v>7.083686697005806E-2</v>
      </c>
      <c r="K16" s="7">
        <f t="shared" si="8"/>
        <v>171.73631744002597</v>
      </c>
    </row>
    <row r="17" spans="1:11" x14ac:dyDescent="0.4">
      <c r="A17" s="1">
        <v>16</v>
      </c>
      <c r="B17" s="1" t="s">
        <v>16</v>
      </c>
      <c r="C17" s="1">
        <v>195</v>
      </c>
      <c r="D17" s="19">
        <f t="shared" si="9"/>
        <v>160.86928017824829</v>
      </c>
      <c r="E17" s="19">
        <f t="shared" si="10"/>
        <v>3.9021069343443484</v>
      </c>
      <c r="F17" s="19">
        <f t="shared" si="11"/>
        <v>1.1512525034259062</v>
      </c>
      <c r="G17" s="20">
        <f t="shared" si="12"/>
        <v>175.17529285527777</v>
      </c>
      <c r="H17" s="7">
        <f t="shared" si="5"/>
        <v>19.824707144722225</v>
      </c>
      <c r="I17" s="7">
        <f t="shared" si="6"/>
        <v>19.824707144722225</v>
      </c>
      <c r="J17" s="12">
        <f t="shared" si="7"/>
        <v>0.10166516484472936</v>
      </c>
      <c r="K17" s="7">
        <f t="shared" si="8"/>
        <v>393.01901337400045</v>
      </c>
    </row>
    <row r="18" spans="1:11" x14ac:dyDescent="0.4">
      <c r="A18" s="1">
        <v>17</v>
      </c>
      <c r="B18" s="1" t="s">
        <v>17</v>
      </c>
      <c r="C18" s="1">
        <v>162</v>
      </c>
      <c r="D18" s="19">
        <f t="shared" si="9"/>
        <v>166.28440035417637</v>
      </c>
      <c r="E18" s="19">
        <f t="shared" si="10"/>
        <v>4.3103026879348425</v>
      </c>
      <c r="F18" s="19">
        <f t="shared" si="11"/>
        <v>0.91999316614312077</v>
      </c>
      <c r="G18" s="20">
        <f t="shared" si="12"/>
        <v>143.75205056327846</v>
      </c>
      <c r="H18" s="7">
        <f t="shared" si="5"/>
        <v>18.247949436721541</v>
      </c>
      <c r="I18" s="7">
        <f t="shared" si="6"/>
        <v>18.247949436721541</v>
      </c>
      <c r="J18" s="12">
        <f t="shared" si="7"/>
        <v>0.11264166318963914</v>
      </c>
      <c r="K18" s="7">
        <f t="shared" si="8"/>
        <v>332.98765864514598</v>
      </c>
    </row>
    <row r="19" spans="1:11" x14ac:dyDescent="0.4">
      <c r="A19" s="1">
        <v>18</v>
      </c>
      <c r="B19" s="1" t="s">
        <v>18</v>
      </c>
      <c r="C19" s="1">
        <v>205</v>
      </c>
      <c r="D19" s="19">
        <f t="shared" si="9"/>
        <v>170.33694412309532</v>
      </c>
      <c r="E19" s="19">
        <f t="shared" si="10"/>
        <v>4.2407619243112347</v>
      </c>
      <c r="F19" s="19">
        <f t="shared" si="11"/>
        <v>1.2161871644058291</v>
      </c>
      <c r="G19" s="20">
        <f t="shared" si="12"/>
        <v>209.37329256293688</v>
      </c>
      <c r="H19" s="7">
        <f t="shared" si="5"/>
        <v>-4.3732925629368822</v>
      </c>
      <c r="I19" s="7">
        <f t="shared" si="6"/>
        <v>4.3732925629368822</v>
      </c>
      <c r="J19" s="12">
        <f t="shared" si="7"/>
        <v>2.1333134453350645E-2</v>
      </c>
      <c r="K19" s="7">
        <f t="shared" si="8"/>
        <v>19.125687841039042</v>
      </c>
    </row>
    <row r="20" spans="1:11" x14ac:dyDescent="0.4">
      <c r="A20" s="1">
        <v>19</v>
      </c>
      <c r="B20" s="1" t="s">
        <v>19</v>
      </c>
      <c r="C20" s="1">
        <v>212</v>
      </c>
      <c r="D20" s="19">
        <f t="shared" si="9"/>
        <v>175.26993990895539</v>
      </c>
      <c r="E20" s="19">
        <f t="shared" si="10"/>
        <v>4.4275196571649218</v>
      </c>
      <c r="F20" s="19">
        <f t="shared" si="11"/>
        <v>1.1784941173720613</v>
      </c>
      <c r="G20" s="20">
        <f t="shared" si="12"/>
        <v>200.98302112942878</v>
      </c>
      <c r="H20" s="7">
        <f t="shared" si="5"/>
        <v>11.016978870571222</v>
      </c>
      <c r="I20" s="7">
        <f t="shared" si="6"/>
        <v>11.016978870571222</v>
      </c>
      <c r="J20" s="12">
        <f t="shared" si="7"/>
        <v>5.1966881464958592E-2</v>
      </c>
      <c r="K20" s="7">
        <f t="shared" si="8"/>
        <v>121.37382343461276</v>
      </c>
    </row>
    <row r="21" spans="1:11" x14ac:dyDescent="0.4">
      <c r="A21" s="1">
        <v>20</v>
      </c>
      <c r="B21" s="1" t="s">
        <v>20</v>
      </c>
      <c r="C21" s="1">
        <v>162</v>
      </c>
      <c r="D21" s="19">
        <f t="shared" si="9"/>
        <v>179.43638097357069</v>
      </c>
      <c r="E21" s="19">
        <f t="shared" si="10"/>
        <v>4.3570832790136063</v>
      </c>
      <c r="F21" s="19">
        <f t="shared" si="11"/>
        <v>0.91197339071282557</v>
      </c>
      <c r="G21" s="20">
        <f t="shared" si="12"/>
        <v>165.32043477411045</v>
      </c>
      <c r="H21" s="7">
        <f t="shared" si="5"/>
        <v>-3.3204347741104527</v>
      </c>
      <c r="I21" s="7">
        <f t="shared" si="6"/>
        <v>3.3204347741104527</v>
      </c>
      <c r="J21" s="12">
        <f t="shared" si="7"/>
        <v>2.0496510951299091E-2</v>
      </c>
      <c r="K21" s="7">
        <f t="shared" si="8"/>
        <v>11.025287089121933</v>
      </c>
    </row>
    <row r="22" spans="1:11" x14ac:dyDescent="0.4">
      <c r="A22" s="1">
        <v>21</v>
      </c>
      <c r="B22" s="1" t="s">
        <v>21</v>
      </c>
      <c r="C22" s="1">
        <v>205</v>
      </c>
      <c r="D22" s="19">
        <f t="shared" si="9"/>
        <v>182.69148984964175</v>
      </c>
      <c r="E22" s="19">
        <f t="shared" si="10"/>
        <v>4.0597816695605911</v>
      </c>
      <c r="F22" s="19">
        <f t="shared" si="11"/>
        <v>1.1722359935210271</v>
      </c>
      <c r="G22" s="20">
        <f t="shared" si="12"/>
        <v>223.52725212567461</v>
      </c>
      <c r="H22" s="7">
        <f t="shared" si="5"/>
        <v>-18.527252125674607</v>
      </c>
      <c r="I22" s="7">
        <f t="shared" si="6"/>
        <v>18.527252125674607</v>
      </c>
      <c r="J22" s="12">
        <f t="shared" si="7"/>
        <v>9.0376839637437104E-2</v>
      </c>
      <c r="K22" s="7">
        <f t="shared" si="8"/>
        <v>343.25907132831423</v>
      </c>
    </row>
    <row r="23" spans="1:11" x14ac:dyDescent="0.4">
      <c r="A23" s="1">
        <v>22</v>
      </c>
      <c r="B23" s="1" t="s">
        <v>22</v>
      </c>
      <c r="C23" s="1">
        <v>184</v>
      </c>
      <c r="D23" s="19">
        <f t="shared" si="9"/>
        <v>184.53632364707897</v>
      </c>
      <c r="E23" s="19">
        <f t="shared" si="10"/>
        <v>3.4622110132200885</v>
      </c>
      <c r="F23" s="19">
        <f t="shared" si="11"/>
        <v>1.0937468098821683</v>
      </c>
      <c r="G23" s="20">
        <f t="shared" si="12"/>
        <v>220.08527489713254</v>
      </c>
      <c r="H23" s="7">
        <f t="shared" si="5"/>
        <v>-36.085274897132535</v>
      </c>
      <c r="I23" s="7">
        <f t="shared" si="6"/>
        <v>36.085274897132535</v>
      </c>
      <c r="J23" s="12">
        <f t="shared" si="7"/>
        <v>0.19611562444093769</v>
      </c>
      <c r="K23" s="7">
        <f t="shared" si="8"/>
        <v>1302.1470644016235</v>
      </c>
    </row>
    <row r="24" spans="1:11" x14ac:dyDescent="0.4">
      <c r="A24" s="1">
        <v>23</v>
      </c>
      <c r="B24" s="1" t="s">
        <v>23</v>
      </c>
      <c r="C24" s="1">
        <v>196</v>
      </c>
      <c r="D24" s="19">
        <f t="shared" si="9"/>
        <v>189.94584977795378</v>
      </c>
      <c r="E24" s="19">
        <f t="shared" si="10"/>
        <v>3.9875770444500542</v>
      </c>
      <c r="F24" s="19">
        <f t="shared" si="11"/>
        <v>0.9679885322930577</v>
      </c>
      <c r="G24" s="20">
        <f t="shared" si="12"/>
        <v>171.44966110319561</v>
      </c>
      <c r="H24" s="7">
        <f t="shared" si="5"/>
        <v>24.550338896804391</v>
      </c>
      <c r="I24" s="7">
        <f t="shared" si="6"/>
        <v>24.550338896804391</v>
      </c>
      <c r="J24" s="12">
        <f t="shared" si="7"/>
        <v>0.12525683110614486</v>
      </c>
      <c r="K24" s="7">
        <f t="shared" si="8"/>
        <v>602.71913994794659</v>
      </c>
    </row>
    <row r="25" spans="1:11" x14ac:dyDescent="0.4">
      <c r="A25" s="1">
        <v>24</v>
      </c>
      <c r="B25" s="1" t="s">
        <v>24</v>
      </c>
      <c r="C25" s="1">
        <v>249</v>
      </c>
      <c r="D25" s="19">
        <f t="shared" si="9"/>
        <v>195.27029828275516</v>
      </c>
      <c r="E25" s="19">
        <f t="shared" si="10"/>
        <v>4.3482515172263287</v>
      </c>
      <c r="F25" s="19">
        <f t="shared" si="11"/>
        <v>1.2203183074117534</v>
      </c>
      <c r="G25" s="20">
        <f t="shared" si="12"/>
        <v>227.33574326809799</v>
      </c>
      <c r="H25" s="7">
        <f t="shared" si="5"/>
        <v>21.664256731902015</v>
      </c>
      <c r="I25" s="7">
        <f t="shared" si="6"/>
        <v>21.664256731902015</v>
      </c>
      <c r="J25" s="12">
        <f t="shared" si="7"/>
        <v>8.7005047116072348E-2</v>
      </c>
      <c r="K25" s="7">
        <f t="shared" si="8"/>
        <v>469.34001974576177</v>
      </c>
    </row>
    <row r="27" spans="1:11" x14ac:dyDescent="0.4">
      <c r="C27" s="1" t="s">
        <v>31</v>
      </c>
      <c r="D27" s="1">
        <f>AVERAGE(C2:C4)</f>
        <v>121.33333333333333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250D-4A90-40EA-ADB2-70F0FD9FF643}">
  <dimension ref="A1:O25"/>
  <sheetViews>
    <sheetView zoomScale="70" zoomScaleNormal="70" workbookViewId="0">
      <selection activeCell="L9" sqref="L9"/>
    </sheetView>
  </sheetViews>
  <sheetFormatPr defaultRowHeight="15.5" x14ac:dyDescent="0.4"/>
  <cols>
    <col min="1" max="5" width="8.7265625" style="1"/>
    <col min="6" max="6" width="11.54296875" style="1" customWidth="1"/>
    <col min="7" max="7" width="10" style="13" customWidth="1"/>
    <col min="8" max="8" width="10.81640625" style="1" customWidth="1"/>
    <col min="9" max="16384" width="8.7265625" style="1"/>
  </cols>
  <sheetData>
    <row r="1" spans="1:15" s="2" customFormat="1" x14ac:dyDescent="0.4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10" t="s">
        <v>6</v>
      </c>
      <c r="H1" s="4" t="s">
        <v>7</v>
      </c>
    </row>
    <row r="2" spans="1:15" x14ac:dyDescent="0.4">
      <c r="A2" s="1">
        <v>1</v>
      </c>
      <c r="B2" s="1" t="s">
        <v>13</v>
      </c>
      <c r="C2" s="1">
        <v>120</v>
      </c>
      <c r="D2" s="5">
        <v>100</v>
      </c>
      <c r="E2" s="6"/>
      <c r="F2" s="6"/>
      <c r="G2" s="11"/>
      <c r="H2" s="6"/>
      <c r="J2" s="8" t="s">
        <v>8</v>
      </c>
      <c r="K2" s="9">
        <f>AVERAGE(E3:E25)</f>
        <v>-0.56521739130434778</v>
      </c>
      <c r="N2" s="9" t="s">
        <v>25</v>
      </c>
      <c r="O2" s="9">
        <v>0.10100000000000002</v>
      </c>
    </row>
    <row r="3" spans="1:15" x14ac:dyDescent="0.4">
      <c r="A3" s="1">
        <v>2</v>
      </c>
      <c r="B3" s="1" t="s">
        <v>14</v>
      </c>
      <c r="C3" s="1">
        <v>103</v>
      </c>
      <c r="D3" s="3">
        <f>ROUND($O$2*C2+(1-$O$2)*D2,0)</f>
        <v>102</v>
      </c>
      <c r="E3" s="7">
        <f>C3-D3</f>
        <v>1</v>
      </c>
      <c r="F3" s="7">
        <f>ABS(E3)</f>
        <v>1</v>
      </c>
      <c r="G3" s="12">
        <f>F3/C3</f>
        <v>9.7087378640776691E-3</v>
      </c>
      <c r="H3" s="7">
        <f>E3^2</f>
        <v>1</v>
      </c>
      <c r="J3" s="8" t="s">
        <v>9</v>
      </c>
      <c r="K3" s="9">
        <f>AVERAGE(F3:F25)</f>
        <v>8.8260869565217384</v>
      </c>
    </row>
    <row r="4" spans="1:15" x14ac:dyDescent="0.4">
      <c r="A4" s="1">
        <v>3</v>
      </c>
      <c r="B4" s="1" t="s">
        <v>15</v>
      </c>
      <c r="C4" s="1">
        <v>105</v>
      </c>
      <c r="D4" s="3">
        <f t="shared" ref="D4:D25" si="0">ROUND($O$2*C3+(1-$O$2)*D3,0)</f>
        <v>102</v>
      </c>
      <c r="E4" s="7">
        <f t="shared" ref="E4:E25" si="1">C4-D4</f>
        <v>3</v>
      </c>
      <c r="F4" s="7">
        <f t="shared" ref="F4:F25" si="2">ABS(E4)</f>
        <v>3</v>
      </c>
      <c r="G4" s="12">
        <f t="shared" ref="G4:G25" si="3">F4/C4</f>
        <v>2.8571428571428571E-2</v>
      </c>
      <c r="H4" s="7">
        <f t="shared" ref="H4:H25" si="4">E4^2</f>
        <v>9</v>
      </c>
      <c r="J4" s="8" t="s">
        <v>10</v>
      </c>
      <c r="K4" s="14">
        <f>AVERAGE(G3:G25)</f>
        <v>9.0245419486235351E-2</v>
      </c>
    </row>
    <row r="5" spans="1:15" x14ac:dyDescent="0.4">
      <c r="A5" s="1">
        <v>4</v>
      </c>
      <c r="B5" s="1" t="s">
        <v>16</v>
      </c>
      <c r="C5" s="1">
        <v>84</v>
      </c>
      <c r="D5" s="3">
        <f t="shared" si="0"/>
        <v>102</v>
      </c>
      <c r="E5" s="7">
        <f t="shared" si="1"/>
        <v>-18</v>
      </c>
      <c r="F5" s="7">
        <f t="shared" si="2"/>
        <v>18</v>
      </c>
      <c r="G5" s="12">
        <f t="shared" si="3"/>
        <v>0.21428571428571427</v>
      </c>
      <c r="H5" s="7">
        <f t="shared" si="4"/>
        <v>324</v>
      </c>
      <c r="J5" s="8" t="s">
        <v>11</v>
      </c>
      <c r="K5" s="9">
        <f>AVERAGE(H3:H25)</f>
        <v>114.47826086956522</v>
      </c>
    </row>
    <row r="6" spans="1:15" x14ac:dyDescent="0.4">
      <c r="A6" s="1">
        <v>5</v>
      </c>
      <c r="B6" s="1" t="s">
        <v>17</v>
      </c>
      <c r="C6" s="1">
        <v>114</v>
      </c>
      <c r="D6" s="3">
        <f t="shared" si="0"/>
        <v>100</v>
      </c>
      <c r="E6" s="7">
        <f t="shared" si="1"/>
        <v>14</v>
      </c>
      <c r="F6" s="7">
        <f t="shared" si="2"/>
        <v>14</v>
      </c>
      <c r="G6" s="12">
        <f t="shared" si="3"/>
        <v>0.12280701754385964</v>
      </c>
      <c r="H6" s="7">
        <f t="shared" si="4"/>
        <v>196</v>
      </c>
    </row>
    <row r="7" spans="1:15" x14ac:dyDescent="0.4">
      <c r="A7" s="1">
        <v>6</v>
      </c>
      <c r="B7" s="1" t="s">
        <v>18</v>
      </c>
      <c r="C7" s="1">
        <v>90</v>
      </c>
      <c r="D7" s="3">
        <f t="shared" si="0"/>
        <v>101</v>
      </c>
      <c r="E7" s="7">
        <f t="shared" si="1"/>
        <v>-11</v>
      </c>
      <c r="F7" s="7">
        <f t="shared" si="2"/>
        <v>11</v>
      </c>
      <c r="G7" s="12">
        <f t="shared" si="3"/>
        <v>0.12222222222222222</v>
      </c>
      <c r="H7" s="7">
        <f t="shared" si="4"/>
        <v>121</v>
      </c>
    </row>
    <row r="8" spans="1:15" x14ac:dyDescent="0.4">
      <c r="A8" s="1">
        <v>7</v>
      </c>
      <c r="B8" s="1" t="s">
        <v>19</v>
      </c>
      <c r="C8" s="1">
        <v>100</v>
      </c>
      <c r="D8" s="3">
        <f t="shared" si="0"/>
        <v>100</v>
      </c>
      <c r="E8" s="7">
        <f t="shared" si="1"/>
        <v>0</v>
      </c>
      <c r="F8" s="7">
        <f t="shared" si="2"/>
        <v>0</v>
      </c>
      <c r="G8" s="12">
        <f t="shared" si="3"/>
        <v>0</v>
      </c>
      <c r="H8" s="7">
        <f t="shared" si="4"/>
        <v>0</v>
      </c>
    </row>
    <row r="9" spans="1:15" x14ac:dyDescent="0.4">
      <c r="A9" s="1">
        <v>8</v>
      </c>
      <c r="B9" s="1" t="s">
        <v>20</v>
      </c>
      <c r="C9" s="1">
        <v>113</v>
      </c>
      <c r="D9" s="3">
        <f t="shared" si="0"/>
        <v>100</v>
      </c>
      <c r="E9" s="7">
        <f t="shared" si="1"/>
        <v>13</v>
      </c>
      <c r="F9" s="7">
        <f t="shared" si="2"/>
        <v>13</v>
      </c>
      <c r="G9" s="12">
        <f t="shared" si="3"/>
        <v>0.11504424778761062</v>
      </c>
      <c r="H9" s="7">
        <f t="shared" si="4"/>
        <v>169</v>
      </c>
    </row>
    <row r="10" spans="1:15" x14ac:dyDescent="0.4">
      <c r="A10" s="1">
        <v>9</v>
      </c>
      <c r="B10" s="1" t="s">
        <v>21</v>
      </c>
      <c r="C10" s="1">
        <v>99</v>
      </c>
      <c r="D10" s="3">
        <f t="shared" si="0"/>
        <v>101</v>
      </c>
      <c r="E10" s="7">
        <f t="shared" si="1"/>
        <v>-2</v>
      </c>
      <c r="F10" s="7">
        <f t="shared" si="2"/>
        <v>2</v>
      </c>
      <c r="G10" s="12">
        <f t="shared" si="3"/>
        <v>2.0202020202020204E-2</v>
      </c>
      <c r="H10" s="7">
        <f t="shared" si="4"/>
        <v>4</v>
      </c>
    </row>
    <row r="11" spans="1:15" x14ac:dyDescent="0.4">
      <c r="A11" s="1">
        <v>10</v>
      </c>
      <c r="B11" s="1" t="s">
        <v>22</v>
      </c>
      <c r="C11" s="1">
        <v>108</v>
      </c>
      <c r="D11" s="3">
        <f t="shared" si="0"/>
        <v>101</v>
      </c>
      <c r="E11" s="7">
        <f t="shared" si="1"/>
        <v>7</v>
      </c>
      <c r="F11" s="7">
        <f t="shared" si="2"/>
        <v>7</v>
      </c>
      <c r="G11" s="12">
        <f t="shared" si="3"/>
        <v>6.4814814814814811E-2</v>
      </c>
      <c r="H11" s="7">
        <f t="shared" si="4"/>
        <v>49</v>
      </c>
    </row>
    <row r="12" spans="1:15" x14ac:dyDescent="0.4">
      <c r="A12" s="1">
        <v>11</v>
      </c>
      <c r="B12" s="1" t="s">
        <v>23</v>
      </c>
      <c r="C12" s="1">
        <v>109</v>
      </c>
      <c r="D12" s="3">
        <f t="shared" si="0"/>
        <v>102</v>
      </c>
      <c r="E12" s="7">
        <f t="shared" si="1"/>
        <v>7</v>
      </c>
      <c r="F12" s="7">
        <f t="shared" si="2"/>
        <v>7</v>
      </c>
      <c r="G12" s="12">
        <f t="shared" si="3"/>
        <v>6.4220183486238536E-2</v>
      </c>
      <c r="H12" s="7">
        <f t="shared" si="4"/>
        <v>49</v>
      </c>
    </row>
    <row r="13" spans="1:15" x14ac:dyDescent="0.4">
      <c r="A13" s="1">
        <v>12</v>
      </c>
      <c r="B13" s="1" t="s">
        <v>24</v>
      </c>
      <c r="C13" s="1">
        <v>88</v>
      </c>
      <c r="D13" s="3">
        <f t="shared" si="0"/>
        <v>103</v>
      </c>
      <c r="E13" s="7">
        <f t="shared" si="1"/>
        <v>-15</v>
      </c>
      <c r="F13" s="7">
        <f t="shared" si="2"/>
        <v>15</v>
      </c>
      <c r="G13" s="12">
        <f t="shared" si="3"/>
        <v>0.17045454545454544</v>
      </c>
      <c r="H13" s="7">
        <f t="shared" si="4"/>
        <v>225</v>
      </c>
    </row>
    <row r="14" spans="1:15" x14ac:dyDescent="0.4">
      <c r="A14" s="1">
        <v>13</v>
      </c>
      <c r="B14" s="1" t="s">
        <v>12</v>
      </c>
      <c r="C14" s="1">
        <v>91</v>
      </c>
      <c r="D14" s="3">
        <f t="shared" si="0"/>
        <v>101</v>
      </c>
      <c r="E14" s="7">
        <f t="shared" si="1"/>
        <v>-10</v>
      </c>
      <c r="F14" s="7">
        <f t="shared" si="2"/>
        <v>10</v>
      </c>
      <c r="G14" s="12">
        <f t="shared" si="3"/>
        <v>0.10989010989010989</v>
      </c>
      <c r="H14" s="7">
        <f t="shared" si="4"/>
        <v>100</v>
      </c>
    </row>
    <row r="15" spans="1:15" x14ac:dyDescent="0.4">
      <c r="A15" s="1">
        <v>14</v>
      </c>
      <c r="B15" s="1" t="s">
        <v>14</v>
      </c>
      <c r="C15" s="1">
        <v>96</v>
      </c>
      <c r="D15" s="3">
        <f t="shared" si="0"/>
        <v>100</v>
      </c>
      <c r="E15" s="7">
        <f t="shared" si="1"/>
        <v>-4</v>
      </c>
      <c r="F15" s="7">
        <f t="shared" si="2"/>
        <v>4</v>
      </c>
      <c r="G15" s="12">
        <f t="shared" si="3"/>
        <v>4.1666666666666664E-2</v>
      </c>
      <c r="H15" s="7">
        <f t="shared" si="4"/>
        <v>16</v>
      </c>
    </row>
    <row r="16" spans="1:15" x14ac:dyDescent="0.4">
      <c r="A16" s="1">
        <v>15</v>
      </c>
      <c r="B16" s="1" t="s">
        <v>15</v>
      </c>
      <c r="C16" s="1">
        <v>113</v>
      </c>
      <c r="D16" s="3">
        <f t="shared" si="0"/>
        <v>100</v>
      </c>
      <c r="E16" s="7">
        <f t="shared" si="1"/>
        <v>13</v>
      </c>
      <c r="F16" s="7">
        <f t="shared" si="2"/>
        <v>13</v>
      </c>
      <c r="G16" s="12">
        <f t="shared" si="3"/>
        <v>0.11504424778761062</v>
      </c>
      <c r="H16" s="7">
        <f t="shared" si="4"/>
        <v>169</v>
      </c>
    </row>
    <row r="17" spans="1:8" x14ac:dyDescent="0.4">
      <c r="A17" s="1">
        <v>16</v>
      </c>
      <c r="B17" s="1" t="s">
        <v>16</v>
      </c>
      <c r="C17" s="1">
        <v>84</v>
      </c>
      <c r="D17" s="3">
        <f t="shared" si="0"/>
        <v>101</v>
      </c>
      <c r="E17" s="7">
        <f t="shared" si="1"/>
        <v>-17</v>
      </c>
      <c r="F17" s="7">
        <f t="shared" si="2"/>
        <v>17</v>
      </c>
      <c r="G17" s="12">
        <f t="shared" si="3"/>
        <v>0.20238095238095238</v>
      </c>
      <c r="H17" s="7">
        <f t="shared" si="4"/>
        <v>289</v>
      </c>
    </row>
    <row r="18" spans="1:8" x14ac:dyDescent="0.4">
      <c r="A18" s="1">
        <v>17</v>
      </c>
      <c r="B18" s="1" t="s">
        <v>17</v>
      </c>
      <c r="C18" s="1">
        <v>98</v>
      </c>
      <c r="D18" s="3">
        <f t="shared" si="0"/>
        <v>99</v>
      </c>
      <c r="E18" s="7">
        <f t="shared" si="1"/>
        <v>-1</v>
      </c>
      <c r="F18" s="7">
        <f t="shared" si="2"/>
        <v>1</v>
      </c>
      <c r="G18" s="12">
        <f t="shared" si="3"/>
        <v>1.020408163265306E-2</v>
      </c>
      <c r="H18" s="7">
        <f t="shared" si="4"/>
        <v>1</v>
      </c>
    </row>
    <row r="19" spans="1:8" x14ac:dyDescent="0.4">
      <c r="A19" s="1">
        <v>18</v>
      </c>
      <c r="B19" s="1" t="s">
        <v>18</v>
      </c>
      <c r="C19" s="1">
        <v>87</v>
      </c>
      <c r="D19" s="3">
        <f t="shared" si="0"/>
        <v>99</v>
      </c>
      <c r="E19" s="7">
        <f t="shared" si="1"/>
        <v>-12</v>
      </c>
      <c r="F19" s="7">
        <f t="shared" si="2"/>
        <v>12</v>
      </c>
      <c r="G19" s="12">
        <f t="shared" si="3"/>
        <v>0.13793103448275862</v>
      </c>
      <c r="H19" s="7">
        <f t="shared" si="4"/>
        <v>144</v>
      </c>
    </row>
    <row r="20" spans="1:8" x14ac:dyDescent="0.4">
      <c r="A20" s="1">
        <v>19</v>
      </c>
      <c r="B20" s="1" t="s">
        <v>19</v>
      </c>
      <c r="C20" s="1">
        <v>91</v>
      </c>
      <c r="D20" s="3">
        <f t="shared" si="0"/>
        <v>98</v>
      </c>
      <c r="E20" s="7">
        <f t="shared" si="1"/>
        <v>-7</v>
      </c>
      <c r="F20" s="7">
        <f t="shared" si="2"/>
        <v>7</v>
      </c>
      <c r="G20" s="12">
        <f t="shared" si="3"/>
        <v>7.6923076923076927E-2</v>
      </c>
      <c r="H20" s="7">
        <f t="shared" si="4"/>
        <v>49</v>
      </c>
    </row>
    <row r="21" spans="1:8" x14ac:dyDescent="0.4">
      <c r="A21" s="1">
        <v>20</v>
      </c>
      <c r="B21" s="1" t="s">
        <v>20</v>
      </c>
      <c r="C21" s="1">
        <v>119</v>
      </c>
      <c r="D21" s="3">
        <f t="shared" si="0"/>
        <v>97</v>
      </c>
      <c r="E21" s="7">
        <f t="shared" si="1"/>
        <v>22</v>
      </c>
      <c r="F21" s="7">
        <f t="shared" si="2"/>
        <v>22</v>
      </c>
      <c r="G21" s="12">
        <f t="shared" si="3"/>
        <v>0.18487394957983194</v>
      </c>
      <c r="H21" s="7">
        <f t="shared" si="4"/>
        <v>484</v>
      </c>
    </row>
    <row r="22" spans="1:8" x14ac:dyDescent="0.4">
      <c r="A22" s="1">
        <v>21</v>
      </c>
      <c r="B22" s="1" t="s">
        <v>21</v>
      </c>
      <c r="C22" s="1">
        <v>99</v>
      </c>
      <c r="D22" s="3">
        <f t="shared" si="0"/>
        <v>99</v>
      </c>
      <c r="E22" s="7">
        <f t="shared" si="1"/>
        <v>0</v>
      </c>
      <c r="F22" s="7">
        <f t="shared" si="2"/>
        <v>0</v>
      </c>
      <c r="G22" s="12">
        <f t="shared" si="3"/>
        <v>0</v>
      </c>
      <c r="H22" s="7">
        <f t="shared" si="4"/>
        <v>0</v>
      </c>
    </row>
    <row r="23" spans="1:8" x14ac:dyDescent="0.4">
      <c r="A23" s="1">
        <v>22</v>
      </c>
      <c r="B23" s="1" t="s">
        <v>22</v>
      </c>
      <c r="C23" s="1">
        <v>106</v>
      </c>
      <c r="D23" s="3">
        <f t="shared" si="0"/>
        <v>99</v>
      </c>
      <c r="E23" s="7">
        <f t="shared" si="1"/>
        <v>7</v>
      </c>
      <c r="F23" s="7">
        <f t="shared" si="2"/>
        <v>7</v>
      </c>
      <c r="G23" s="12">
        <f t="shared" si="3"/>
        <v>6.6037735849056603E-2</v>
      </c>
      <c r="H23" s="7">
        <f t="shared" si="4"/>
        <v>49</v>
      </c>
    </row>
    <row r="24" spans="1:8" x14ac:dyDescent="0.4">
      <c r="A24" s="1">
        <v>23</v>
      </c>
      <c r="B24" s="1" t="s">
        <v>23</v>
      </c>
      <c r="C24" s="1">
        <v>89</v>
      </c>
      <c r="D24" s="3">
        <f t="shared" si="0"/>
        <v>100</v>
      </c>
      <c r="E24" s="7">
        <f t="shared" si="1"/>
        <v>-11</v>
      </c>
      <c r="F24" s="7">
        <f t="shared" si="2"/>
        <v>11</v>
      </c>
      <c r="G24" s="12">
        <f t="shared" si="3"/>
        <v>0.12359550561797752</v>
      </c>
      <c r="H24" s="7">
        <f t="shared" si="4"/>
        <v>121</v>
      </c>
    </row>
    <row r="25" spans="1:8" x14ac:dyDescent="0.4">
      <c r="A25" s="1">
        <v>24</v>
      </c>
      <c r="B25" s="1" t="s">
        <v>24</v>
      </c>
      <c r="C25" s="1">
        <v>107</v>
      </c>
      <c r="D25" s="3">
        <f t="shared" si="0"/>
        <v>99</v>
      </c>
      <c r="E25" s="7">
        <f t="shared" si="1"/>
        <v>8</v>
      </c>
      <c r="F25" s="7">
        <f t="shared" si="2"/>
        <v>8</v>
      </c>
      <c r="G25" s="12">
        <f t="shared" si="3"/>
        <v>7.476635514018691E-2</v>
      </c>
      <c r="H25" s="7">
        <f t="shared" si="4"/>
        <v>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分解法</vt:lpstr>
      <vt:lpstr>工作表1</vt:lpstr>
      <vt:lpstr>分解法季</vt:lpstr>
      <vt:lpstr>holt</vt:lpstr>
      <vt:lpstr>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2019-11-01T11:15:48Z</dcterms:created>
  <dcterms:modified xsi:type="dcterms:W3CDTF">2019-11-17T10:20:07Z</dcterms:modified>
</cp:coreProperties>
</file>