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theme/theme1.xml" ContentType="application/vnd.openxmlformats-officedocument.theme+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BUY_NFD\WOMENS\FY22\ALYNED\"/>
    </mc:Choice>
  </mc:AlternateContent>
  <bookViews>
    <workbookView xWindow="0" yWindow="0" windowWidth="28800" windowHeight="12435"/>
  </bookViews>
  <sheets>
    <sheet name="Inline Order" sheetId="3" r:id="rId1"/>
    <sheet name="Ecom Order" sheetId="4" state="hidden" r:id="rId2"/>
    <sheet name="." sheetId="5" state="hidden" r:id="rId3"/>
    <sheet name="Webpage Content" sheetId="6" state="hidden" r:id="rId4"/>
    <sheet name="Bangladesh Sourcing" sheetId="7" state="hidden" r:id="rId5"/>
  </sheets>
  <calcPr calcId="152511"/>
</workbook>
</file>

<file path=xl/calcChain.xml><?xml version="1.0" encoding="utf-8"?>
<calcChain xmlns="http://schemas.openxmlformats.org/spreadsheetml/2006/main">
  <c r="F41" i="5" l="1"/>
  <c r="I43" i="5" s="1"/>
  <c r="F40" i="5"/>
  <c r="I32" i="5"/>
  <c r="K32" i="5" s="1"/>
  <c r="I29" i="5"/>
  <c r="K29" i="5" s="1"/>
  <c r="F37" i="5" s="1"/>
  <c r="C16" i="5"/>
  <c r="L72" i="4"/>
  <c r="K72" i="4"/>
  <c r="L71" i="4"/>
  <c r="K71" i="4"/>
  <c r="L70" i="4"/>
  <c r="K70" i="4"/>
  <c r="L69" i="4"/>
  <c r="L73" i="4" s="1"/>
  <c r="K69" i="4"/>
  <c r="K73" i="4" s="1"/>
  <c r="L68" i="4"/>
  <c r="K68" i="4"/>
  <c r="J68" i="4"/>
  <c r="I68" i="4"/>
  <c r="H68" i="4"/>
  <c r="G68" i="4"/>
  <c r="F68" i="4"/>
  <c r="E68" i="4"/>
  <c r="D68" i="4"/>
  <c r="C68" i="4"/>
  <c r="A68" i="4"/>
  <c r="L67" i="4"/>
  <c r="K67" i="4"/>
  <c r="J67" i="4"/>
  <c r="I67" i="4"/>
  <c r="H67" i="4"/>
  <c r="G67" i="4"/>
  <c r="F67" i="4"/>
  <c r="E67" i="4"/>
  <c r="D67" i="4"/>
  <c r="C67" i="4"/>
  <c r="A67" i="4"/>
  <c r="A78" i="4" s="1"/>
  <c r="L64" i="4"/>
  <c r="K64" i="4"/>
  <c r="L63" i="4"/>
  <c r="K63" i="4"/>
  <c r="L62" i="4"/>
  <c r="K62" i="4"/>
  <c r="L61" i="4"/>
  <c r="K61" i="4"/>
  <c r="K65" i="4" s="1"/>
  <c r="L60" i="4"/>
  <c r="K60" i="4"/>
  <c r="J60" i="4"/>
  <c r="I60" i="4"/>
  <c r="H60" i="4"/>
  <c r="G60" i="4"/>
  <c r="F60" i="4"/>
  <c r="E60" i="4"/>
  <c r="D60" i="4"/>
  <c r="C60" i="4"/>
  <c r="A60" i="4"/>
  <c r="L59" i="4"/>
  <c r="K59" i="4"/>
  <c r="J59" i="4"/>
  <c r="I59" i="4"/>
  <c r="H59" i="4"/>
  <c r="G59" i="4"/>
  <c r="F59" i="4"/>
  <c r="E59" i="4"/>
  <c r="D59" i="4"/>
  <c r="C59" i="4"/>
  <c r="A59" i="4"/>
  <c r="A77" i="4" s="1"/>
  <c r="L56" i="4"/>
  <c r="K56" i="4"/>
  <c r="L55" i="4"/>
  <c r="K55" i="4"/>
  <c r="L54" i="4"/>
  <c r="K54" i="4"/>
  <c r="L53" i="4"/>
  <c r="L57" i="4" s="1"/>
  <c r="K53" i="4"/>
  <c r="K57" i="4" s="1"/>
  <c r="L52" i="4"/>
  <c r="K52" i="4"/>
  <c r="J52" i="4"/>
  <c r="I52" i="4"/>
  <c r="H52" i="4"/>
  <c r="G52" i="4"/>
  <c r="F52" i="4"/>
  <c r="E52" i="4"/>
  <c r="D52" i="4"/>
  <c r="C52" i="4"/>
  <c r="A52" i="4"/>
  <c r="L51" i="4"/>
  <c r="K51" i="4"/>
  <c r="J51" i="4"/>
  <c r="I51" i="4"/>
  <c r="H51" i="4"/>
  <c r="G51" i="4"/>
  <c r="F51" i="4"/>
  <c r="E51" i="4"/>
  <c r="D51" i="4"/>
  <c r="C51" i="4"/>
  <c r="A51" i="4"/>
  <c r="A76" i="4" s="1"/>
  <c r="C49" i="4"/>
  <c r="L40" i="4"/>
  <c r="K40" i="4"/>
  <c r="L39" i="4"/>
  <c r="L38" i="4"/>
  <c r="K38" i="4"/>
  <c r="C36" i="4"/>
  <c r="C32" i="4"/>
  <c r="C28" i="4"/>
  <c r="C22" i="4"/>
  <c r="K17" i="4"/>
  <c r="J11" i="4"/>
  <c r="H9" i="4"/>
  <c r="F9" i="4"/>
  <c r="H81" i="4"/>
  <c r="D81" i="4"/>
  <c r="K39" i="4"/>
  <c r="C25" i="4"/>
  <c r="C14" i="5"/>
  <c r="C17" i="4"/>
  <c r="E55" i="4" l="1"/>
  <c r="E54" i="4"/>
  <c r="E56" i="4"/>
  <c r="F62" i="4"/>
  <c r="J54" i="4"/>
  <c r="I54" i="4"/>
  <c r="C12" i="5"/>
  <c r="C12" i="4"/>
  <c r="C18" i="4"/>
  <c r="C24" i="4"/>
  <c r="H49" i="4"/>
  <c r="F64" i="4"/>
  <c r="J56" i="4"/>
  <c r="I56" i="4"/>
  <c r="H55" i="4"/>
  <c r="H56" i="4"/>
  <c r="H54" i="4"/>
  <c r="D56" i="4"/>
  <c r="D54" i="4"/>
  <c r="D55" i="4"/>
  <c r="F55" i="4"/>
  <c r="F56" i="4"/>
  <c r="F54" i="4"/>
  <c r="A53" i="4"/>
  <c r="A55" i="4"/>
  <c r="C31" i="4"/>
  <c r="C26" i="4"/>
  <c r="C27" i="4"/>
  <c r="J55" i="4"/>
  <c r="G55" i="4"/>
  <c r="G56" i="4"/>
  <c r="G54" i="4"/>
  <c r="I55" i="4"/>
  <c r="C20" i="4"/>
  <c r="B27" i="6" s="1"/>
  <c r="C33" i="4"/>
  <c r="K18" i="4"/>
  <c r="K19" i="4" s="1"/>
  <c r="C11" i="4"/>
  <c r="J12" i="4"/>
  <c r="C29" i="4"/>
  <c r="L65" i="4"/>
  <c r="C16" i="4"/>
  <c r="B10" i="6" s="1"/>
  <c r="C18" i="5"/>
  <c r="C30" i="4"/>
  <c r="I40" i="5"/>
  <c r="I41" i="5"/>
  <c r="F42" i="5"/>
  <c r="I42" i="5"/>
  <c r="G53" i="4" l="1"/>
  <c r="G57" i="4" s="1"/>
  <c r="D64" i="4"/>
  <c r="D62" i="4"/>
  <c r="D63" i="4"/>
  <c r="F53" i="4"/>
  <c r="F57" i="4" s="1"/>
  <c r="A56" i="4"/>
  <c r="I63" i="4"/>
  <c r="J63" i="4"/>
  <c r="C21" i="4"/>
  <c r="C23" i="4" s="1"/>
  <c r="K20" i="4"/>
  <c r="A54" i="4"/>
  <c r="A63" i="4"/>
  <c r="I64" i="4"/>
  <c r="J64" i="4"/>
  <c r="I62" i="4"/>
  <c r="J62" i="4"/>
  <c r="G62" i="4"/>
  <c r="G63" i="4"/>
  <c r="G64" i="4"/>
  <c r="F63" i="4"/>
  <c r="A61" i="4"/>
  <c r="H63" i="4"/>
  <c r="H64" i="4"/>
  <c r="H62" i="4"/>
  <c r="E64" i="4"/>
  <c r="E63" i="4"/>
  <c r="E62" i="4"/>
  <c r="D61" i="4" l="1"/>
  <c r="D65" i="4" s="1"/>
  <c r="F71" i="4"/>
  <c r="C56" i="4"/>
  <c r="M56" i="4" s="1"/>
  <c r="A71" i="4"/>
  <c r="C34" i="4"/>
  <c r="A64" i="4"/>
  <c r="H53" i="4"/>
  <c r="H57" i="4" s="1"/>
  <c r="I53" i="4"/>
  <c r="I57" i="4" s="1"/>
  <c r="F70" i="4"/>
  <c r="E53" i="4"/>
  <c r="E57" i="4" s="1"/>
  <c r="J53" i="4"/>
  <c r="J57" i="4" s="1"/>
  <c r="C53" i="4"/>
  <c r="D53" i="4"/>
  <c r="D57" i="4" s="1"/>
  <c r="A69" i="4"/>
  <c r="C55" i="4"/>
  <c r="M55" i="4" s="1"/>
  <c r="C54" i="4"/>
  <c r="M54" i="4" s="1"/>
  <c r="G61" i="4"/>
  <c r="G65" i="4" s="1"/>
  <c r="H61" i="4"/>
  <c r="H65" i="4" s="1"/>
  <c r="A62" i="4"/>
  <c r="D69" i="4" l="1"/>
  <c r="H72" i="4"/>
  <c r="D70" i="4"/>
  <c r="F61" i="4"/>
  <c r="F65" i="4" s="1"/>
  <c r="F72" i="4"/>
  <c r="H71" i="4"/>
  <c r="C63" i="4"/>
  <c r="M63" i="4" s="1"/>
  <c r="I72" i="4"/>
  <c r="A70" i="4"/>
  <c r="G72" i="4"/>
  <c r="H70" i="4"/>
  <c r="C61" i="4"/>
  <c r="J72" i="4"/>
  <c r="E69" i="4"/>
  <c r="J61" i="4"/>
  <c r="J65" i="4" s="1"/>
  <c r="G71" i="4"/>
  <c r="C62" i="4"/>
  <c r="M62" i="4" s="1"/>
  <c r="E71" i="4"/>
  <c r="E70" i="4"/>
  <c r="G70" i="4"/>
  <c r="A72" i="4"/>
  <c r="C64" i="4"/>
  <c r="M64" i="4" s="1"/>
  <c r="J70" i="4"/>
  <c r="E72" i="4"/>
  <c r="I61" i="4"/>
  <c r="I65" i="4" s="1"/>
  <c r="E61" i="4"/>
  <c r="E65" i="4" s="1"/>
  <c r="C57" i="4"/>
  <c r="M53" i="4"/>
  <c r="M57" i="4" s="1"/>
  <c r="I71" i="4"/>
  <c r="D72" i="4"/>
  <c r="I70" i="4"/>
  <c r="J71" i="4"/>
  <c r="D71" i="4"/>
  <c r="H69" i="4" l="1"/>
  <c r="H73" i="4" s="1"/>
  <c r="C69" i="4"/>
  <c r="M61" i="4"/>
  <c r="M65" i="4" s="1"/>
  <c r="C65" i="4"/>
  <c r="I69" i="4"/>
  <c r="I73" i="4" s="1"/>
  <c r="C72" i="4"/>
  <c r="M72" i="4" s="1"/>
  <c r="G69" i="4"/>
  <c r="G73" i="4" s="1"/>
  <c r="J69" i="4"/>
  <c r="J73" i="4" s="1"/>
  <c r="E73" i="4"/>
  <c r="C71" i="4"/>
  <c r="M71" i="4" s="1"/>
  <c r="F69" i="4"/>
  <c r="F73" i="4" s="1"/>
  <c r="C70" i="4"/>
  <c r="M70" i="4" s="1"/>
  <c r="D73" i="4"/>
  <c r="C76" i="4" l="1"/>
  <c r="C77" i="4"/>
  <c r="M69" i="4"/>
  <c r="M73" i="4" s="1"/>
  <c r="C73" i="4"/>
  <c r="C78" i="4" l="1"/>
  <c r="C79" i="4"/>
  <c r="K21" i="4" s="1"/>
  <c r="K26" i="4" l="1"/>
  <c r="K22" i="4"/>
  <c r="C35" i="4" s="1"/>
  <c r="K25" i="4" l="1"/>
  <c r="K27" i="4" s="1"/>
</calcChain>
</file>

<file path=xl/sharedStrings.xml><?xml version="1.0" encoding="utf-8"?>
<sst xmlns="http://schemas.openxmlformats.org/spreadsheetml/2006/main" count="396" uniqueCount="258">
  <si>
    <t>Pat Crews</t>
  </si>
  <si>
    <t>Vendor Name:</t>
  </si>
  <si>
    <t>LF Mens Group</t>
  </si>
  <si>
    <t>Item Description:</t>
  </si>
  <si>
    <t>Women's One Piece Swimsuits</t>
  </si>
  <si>
    <t>Alyned Together</t>
  </si>
  <si>
    <t>2587 Solid &amp; Print</t>
  </si>
  <si>
    <t>FOB Cost:</t>
  </si>
  <si>
    <t>Vietnam</t>
  </si>
  <si>
    <t>Fabric Country of Origin:</t>
  </si>
  <si>
    <t>China</t>
  </si>
  <si>
    <t>MSRP:</t>
  </si>
  <si>
    <t>Fabric Content:</t>
  </si>
  <si>
    <t>84%RecycledPolyester/16%Spandex</t>
  </si>
  <si>
    <t>Ecom</t>
  </si>
  <si>
    <t>Yes</t>
  </si>
  <si>
    <t>Australia</t>
  </si>
  <si>
    <t>Canada</t>
  </si>
  <si>
    <t>Japan</t>
  </si>
  <si>
    <t>Korea</t>
  </si>
  <si>
    <t>Spain</t>
  </si>
  <si>
    <t>Taiwan</t>
  </si>
  <si>
    <t>France</t>
  </si>
  <si>
    <t>Iceland</t>
  </si>
  <si>
    <t>Mexico</t>
  </si>
  <si>
    <t>XS</t>
  </si>
  <si>
    <t>S</t>
  </si>
  <si>
    <t>M</t>
  </si>
  <si>
    <t>L</t>
  </si>
  <si>
    <t>XL</t>
  </si>
  <si>
    <t>XXL</t>
  </si>
  <si>
    <t>Total</t>
  </si>
  <si>
    <t>BLACK SOLID</t>
  </si>
  <si>
    <t>TWO TONE PALM</t>
  </si>
  <si>
    <t>NAUTICAL FLORAL</t>
  </si>
  <si>
    <t>YES</t>
  </si>
  <si>
    <t>Vendor Terms:</t>
  </si>
  <si>
    <t>Net 70</t>
  </si>
  <si>
    <t>New Warehouse Terms:</t>
  </si>
  <si>
    <t>No Credit Available</t>
  </si>
  <si>
    <t>FY22</t>
  </si>
  <si>
    <t>P12 W1</t>
  </si>
  <si>
    <t>Country of Origin:</t>
  </si>
  <si>
    <t>COL</t>
  </si>
  <si>
    <t>Item require Hanger?:</t>
  </si>
  <si>
    <t>NO</t>
  </si>
  <si>
    <t>Cost:</t>
  </si>
  <si>
    <t>PO Cost:</t>
  </si>
  <si>
    <t>Total Endcap $:</t>
  </si>
  <si>
    <t>Total Focus $:</t>
  </si>
  <si>
    <t>Total Fence $:</t>
  </si>
  <si>
    <t>Total TPD $:</t>
  </si>
  <si>
    <t>B PACK</t>
  </si>
  <si>
    <t>C PACK</t>
  </si>
  <si>
    <t>DATE:</t>
  </si>
  <si>
    <t>TOTAL</t>
  </si>
  <si>
    <t>Vendor Providing Web Page Images?</t>
  </si>
  <si>
    <t>Vendor Providing Photo Samples?</t>
  </si>
  <si>
    <t>Revisions</t>
  </si>
  <si>
    <t>Date / Initials</t>
  </si>
  <si>
    <t>ORDER CONFIRMATION - INLINE</t>
  </si>
  <si>
    <r>
      <rPr>
        <sz val="10"/>
        <color rgb="FFCC0000"/>
        <rFont val="Arial, sans-serif"/>
      </rPr>
      <t xml:space="preserve">Please confirm and </t>
    </r>
    <r>
      <rPr>
        <b/>
        <u/>
        <sz val="10"/>
        <color rgb="FFCC0000"/>
        <rFont val="Arial, sans-serif"/>
      </rPr>
      <t xml:space="preserve">sign every </t>
    </r>
    <r>
      <rPr>
        <b/>
        <u/>
        <sz val="10"/>
        <color rgb="FFFBBC04"/>
        <rFont val="Arial, sans-serif"/>
      </rPr>
      <t>yellow cell</t>
    </r>
    <r>
      <rPr>
        <b/>
        <u/>
        <sz val="10"/>
        <color rgb="FFCC0000"/>
        <rFont val="Arial, sans-serif"/>
      </rPr>
      <t xml:space="preserve"> electronically </t>
    </r>
    <r>
      <rPr>
        <sz val="10"/>
        <color rgb="FFCC0000"/>
        <rFont val="Arial, sans-serif"/>
      </rPr>
      <t xml:space="preserve">approving the following information. Any deviation from the following information will result in a substantial per unit charge or refusal of goods. </t>
    </r>
    <r>
      <rPr>
        <b/>
        <u/>
        <sz val="10"/>
        <color rgb="FFCC0000"/>
        <rFont val="Arial, sans-serif"/>
      </rPr>
      <t>Sign and share</t>
    </r>
    <r>
      <rPr>
        <sz val="10"/>
        <color rgb="FFCC0000"/>
        <rFont val="Arial, sans-serif"/>
      </rPr>
      <t xml:space="preserve"> back to the Costco Buying Team within 1 week of paperwork being sent. The rest of the paperwork including testing paperwork is due 1 week from when paperwork is sent.</t>
    </r>
  </si>
  <si>
    <t>Costco Period</t>
  </si>
  <si>
    <t>Fiscal Year</t>
  </si>
  <si>
    <t>TO:</t>
  </si>
  <si>
    <t>VENDOR NAME:</t>
  </si>
  <si>
    <t>VENDOR #</t>
  </si>
  <si>
    <t>Buyers:</t>
  </si>
  <si>
    <t>Karen Ang - kang@costco.com</t>
  </si>
  <si>
    <t>/</t>
  </si>
  <si>
    <t>Helen Kim - hkimx@costco.com</t>
  </si>
  <si>
    <t>ICS Contact:</t>
  </si>
  <si>
    <t>Tammy Tran - ttrang@costco.com</t>
  </si>
  <si>
    <t>VENDOR MUST COMPLETE ALL REQUIRED FIELDS AND RETURN SIGNED PAPERWORK ALONG WITH VALID UPC #’S BY SIZE &amp; COLOR</t>
  </si>
  <si>
    <t>*If item is a test, unhide cells below</t>
  </si>
  <si>
    <t>TEST ITEM - 8 WEEKS / GUARANTEED SALE OR RTV BACK TO VENDOR</t>
  </si>
  <si>
    <t>RTV #:</t>
  </si>
  <si>
    <t>RTV ADDRESS:</t>
  </si>
  <si>
    <t>RTV CONTACT NAME:</t>
  </si>
  <si>
    <t>RTV CONTACT PHONE:</t>
  </si>
  <si>
    <t>Marketing / Promotional Funding</t>
  </si>
  <si>
    <t>Label:</t>
  </si>
  <si>
    <t>Vendor Style Name / Number:</t>
  </si>
  <si>
    <t>Add In:</t>
  </si>
  <si>
    <t>Ad or Connection Fee $:</t>
  </si>
  <si>
    <t>Total Funding:</t>
  </si>
  <si>
    <t>Please initial for above promotion / marketing funds:</t>
  </si>
  <si>
    <t>Spoils Credit:</t>
  </si>
  <si>
    <t>Spoils Allowance:</t>
  </si>
  <si>
    <r>
      <rPr>
        <b/>
        <sz val="10"/>
        <color rgb="FF000000"/>
        <rFont val="Arial"/>
      </rPr>
      <t xml:space="preserve">Per Unit - </t>
    </r>
    <r>
      <rPr>
        <b/>
        <sz val="10"/>
        <color rgb="FFCC0000"/>
        <rFont val="Arial"/>
      </rPr>
      <t>Deduct from Invoice</t>
    </r>
  </si>
  <si>
    <t>ITEM AVAILABLE TO:</t>
  </si>
  <si>
    <t>Freight Allowance:</t>
  </si>
  <si>
    <t>Alaska, Hawaii, and Puerto Rico</t>
  </si>
  <si>
    <t>New Warehouse Openings</t>
  </si>
  <si>
    <t>Freight Terms (PPD / COL)</t>
  </si>
  <si>
    <t>Inline Item #:</t>
  </si>
  <si>
    <t>Item require Bellyband?:</t>
  </si>
  <si>
    <t>United Kingdom</t>
  </si>
  <si>
    <t>Item require Size Strip/Card?:</t>
  </si>
  <si>
    <t>As a partner of Costco, 50% markdown participation may be requested after sales are reviewed.</t>
  </si>
  <si>
    <t>(Please Initial)</t>
  </si>
  <si>
    <t>THE BELOW SHIP / ARRIVE DATES ARE ESTIMATED. ACTUAL SHIP DATES MAY CHANGE BASED ON INVENTORY NEEDS.</t>
  </si>
  <si>
    <t>PLEASE NOTE: ALL GOODS MUST BE READY UP FRONT INCASE WE NEED TO PULL INVENTORY EARLIER.</t>
  </si>
  <si>
    <t>FLOW PLAN</t>
  </si>
  <si>
    <t>DATE</t>
  </si>
  <si>
    <t>UNITS</t>
  </si>
  <si>
    <t>CARTONS</t>
  </si>
  <si>
    <t>Ready to Ship Date- A Pack (AK/HI/PR):</t>
  </si>
  <si>
    <t>Ready to Ship Date- A Pack:</t>
  </si>
  <si>
    <t>Ready to ship date - B Pack:</t>
  </si>
  <si>
    <t>Ready to ship date - C Pack:</t>
  </si>
  <si>
    <t>SHIP POINT:</t>
  </si>
  <si>
    <t>ZIP CODE:</t>
  </si>
  <si>
    <t>All apparel must ship on pallets. Cartons must fit on pallets with no overhang. Please refer to Costco's Structural Packing Specifications and Rounting Guide for Reference.</t>
  </si>
  <si>
    <t>SHIPPING ON NON-COSTCO APPROVED PALLETS WILL RESULT IN A CHARGE BACK FOR ANY COST INCURRED, IN ADDITION TO A PENALTY. UPON FINDING ANY HIDDEN SHORTAGES, THE VENDOR WILL INCUR A PENALTY AND THE ENTIRE LOAD WILL BE SENT BACK TO THE VENDOR AT THE VENDOR’S EXPENSE AND ORDER IS SUBJECT TO CANCELLATION.</t>
  </si>
  <si>
    <t>Late penalty: 1% of lost sales per day after specified arrive date. AT BUYERS DISCRETION.</t>
  </si>
  <si>
    <t>The master carton must include the following:</t>
  </si>
  <si>
    <t>Number of Units per Cartons:</t>
  </si>
  <si>
    <t>Number of Master Cartons Per Pallet</t>
  </si>
  <si>
    <t>Total Units on Pallet</t>
  </si>
  <si>
    <t>A PACK DELIVERY</t>
  </si>
  <si>
    <t>TOTAL UNITS:</t>
  </si>
  <si>
    <t>TOTAL CARTONS:</t>
  </si>
  <si>
    <t>TOTAL PALLETS:</t>
  </si>
  <si>
    <t>A Pack Size Scale</t>
  </si>
  <si>
    <t xml:space="preserve"> Carton Total</t>
  </si>
  <si>
    <t>Pack A Total</t>
  </si>
  <si>
    <t>% Breakdown</t>
  </si>
  <si>
    <t>Total Per SIZE</t>
  </si>
  <si>
    <t>A Pack %</t>
  </si>
  <si>
    <t>A PACK PALLET EACH TO CONTAIN:</t>
  </si>
  <si>
    <t>A Pack</t>
  </si>
  <si>
    <t>Color / Style</t>
  </si>
  <si>
    <t># Of Cartons</t>
  </si>
  <si>
    <t>MC Units</t>
  </si>
  <si>
    <t>Total Units</t>
  </si>
  <si>
    <t>Total Pallet</t>
  </si>
  <si>
    <t>B PACK DELIVERY</t>
  </si>
  <si>
    <t>B Pack Size Scale</t>
  </si>
  <si>
    <t>Pack B Total</t>
  </si>
  <si>
    <t>B Pack %</t>
  </si>
  <si>
    <t>B PACK PALLET EACH TO CONTAIN:</t>
  </si>
  <si>
    <t>C PACK DELIVERY</t>
  </si>
  <si>
    <t>C Pack Size Scale</t>
  </si>
  <si>
    <t>Pack C Total</t>
  </si>
  <si>
    <t>C Pack%</t>
  </si>
  <si>
    <t>C PACK PALLET EACH TO CONTAIN:</t>
  </si>
  <si>
    <t>A Pack Order Quantity</t>
  </si>
  <si>
    <t>B Pack Order Quantity</t>
  </si>
  <si>
    <t>C Pack Order Quantity</t>
  </si>
  <si>
    <t>Total Order Quantity</t>
  </si>
  <si>
    <t>I understand that the MSRP can not be reflected on the hangtags - Please Initial:</t>
  </si>
  <si>
    <t>Please confirm if goods will be packaged over seas, or in the USA:</t>
  </si>
  <si>
    <t>Over Seas:</t>
  </si>
  <si>
    <t>USA:</t>
  </si>
  <si>
    <t>CPSIA US REGULATIONS</t>
  </si>
  <si>
    <t>We the supplier confirm that all US regulations are compliant for this item(s). This includes any CPSIA regulations that require a CPC (formerly known as a GCC) as well as any and all US regulations and state requirements. We have submitted the current CPC for this item's production to the buying group for reference notng we comply. As the vendor, I understand that it is my responsibility to follow all guidelines associated with the SPSIA. I understand any orders that do not comply with the CPSIA at the time of shipping will be cancelled.</t>
  </si>
  <si>
    <t>VENDOR SIGNATURE:</t>
  </si>
  <si>
    <t>ORDER CONFIRMATION - ECOM</t>
  </si>
  <si>
    <r>
      <rPr>
        <sz val="11"/>
        <color rgb="FFCC0000"/>
        <rFont val="Arial, sans-serif"/>
      </rPr>
      <t xml:space="preserve">Please confirm and </t>
    </r>
    <r>
      <rPr>
        <b/>
        <u/>
        <sz val="11"/>
        <color rgb="FFCC0000"/>
        <rFont val="Arial, sans-serif"/>
      </rPr>
      <t xml:space="preserve">sign every </t>
    </r>
    <r>
      <rPr>
        <b/>
        <u/>
        <sz val="11"/>
        <color rgb="FFFBBC04"/>
        <rFont val="Arial, sans-serif"/>
      </rPr>
      <t>yellow cell</t>
    </r>
    <r>
      <rPr>
        <b/>
        <u/>
        <sz val="11"/>
        <color rgb="FFCC0000"/>
        <rFont val="Arial, sans-serif"/>
      </rPr>
      <t xml:space="preserve"> electronically </t>
    </r>
    <r>
      <rPr>
        <sz val="11"/>
        <color rgb="FFCC0000"/>
        <rFont val="Arial, sans-serif"/>
      </rPr>
      <t xml:space="preserve">approving the following information. Any deviation from the following information will result in a substantial per unit charge or refusal of goods. </t>
    </r>
    <r>
      <rPr>
        <b/>
        <u/>
        <sz val="11"/>
        <color rgb="FFCC0000"/>
        <rFont val="Arial, sans-serif"/>
      </rPr>
      <t>Sign and share</t>
    </r>
    <r>
      <rPr>
        <sz val="11"/>
        <color rgb="FFCC0000"/>
        <rFont val="Arial, sans-serif"/>
      </rPr>
      <t xml:space="preserve"> back to the Costco Buying Team within 1 week of paperwork being sent. The rest of the paperwork including testing paperwork is due 1 week from when paperwork is sent.</t>
    </r>
  </si>
  <si>
    <t>Michelle Hartmann - mmhartmann@costco.com</t>
  </si>
  <si>
    <t>Tara Navesken - taranavesken@costco.com</t>
  </si>
  <si>
    <t>Chris Walcker - cwalcker@costco.com</t>
  </si>
  <si>
    <t>FREIGHT MARKETING FUNDS</t>
  </si>
  <si>
    <t>ORIGINAL F/A</t>
  </si>
  <si>
    <t>NEW F/A</t>
  </si>
  <si>
    <t>TOTAL F/A ON PO'S:</t>
  </si>
  <si>
    <t>MARKETING FUNDS PER UNIT</t>
  </si>
  <si>
    <t>ECOM UNITS</t>
  </si>
  <si>
    <t>TOTAL F/A MARKETING:</t>
  </si>
  <si>
    <t>ECOM MARKETING FUNDS</t>
  </si>
  <si>
    <t>Terms:</t>
  </si>
  <si>
    <t>INLINE FUNDING PER UNIT:</t>
  </si>
  <si>
    <t>*Per Unit - Deduct from Invoice</t>
  </si>
  <si>
    <t>TOTAL FUNDING:</t>
  </si>
  <si>
    <t>*Used on hangtags across all sizes and colors</t>
  </si>
  <si>
    <t>ECOM Freight Allowance / DFI:</t>
  </si>
  <si>
    <t>ECOM Freight Marketing Funds:</t>
  </si>
  <si>
    <t xml:space="preserve">THE BELOW SHIP / ARRIVE DATES ARE ESTIMATED. </t>
  </si>
  <si>
    <t>Marketing Funds:</t>
  </si>
  <si>
    <t>*See math breakdowwn for freight to the upper right.</t>
  </si>
  <si>
    <t>ACTUAL SHIP DATES MAY CHANGE BASED ON INVENTORY NEEDS.</t>
  </si>
  <si>
    <t>First Delivery Date</t>
  </si>
  <si>
    <t>ECOM Only Hang Tag and Polybag:</t>
  </si>
  <si>
    <t>- Ecom buying team will provide UPC numbers for polybag stickers.</t>
  </si>
  <si>
    <t>Replen Delivery Date</t>
  </si>
  <si>
    <t>- Ecom buying team will supply item #'s / vendor must supply UPC's</t>
  </si>
  <si>
    <t>- Hangtags and polybag stickers will be the same</t>
  </si>
  <si>
    <t>ORDER BREAKOUT</t>
  </si>
  <si>
    <t>ALL UNITS READY TO SHIP DATE</t>
  </si>
  <si>
    <t>Ecom Units Per Carton:</t>
  </si>
  <si>
    <t>TOTAL BUY UNITS</t>
  </si>
  <si>
    <t>SHIPPING CONFIRMATION - US ECOM</t>
  </si>
  <si>
    <t xml:space="preserve"> **** ALL ITEMS MUST GO THROUGH COSTCO NET LANDED COST TEAM (NLC@COSTCO.COM) - TO REVIEW PALLET AND TRUCK LOAD CONFIGURATION ****</t>
  </si>
  <si>
    <r>
      <rPr>
        <sz val="11"/>
        <color rgb="FFCC0000"/>
        <rFont val="Arial"/>
      </rPr>
      <t xml:space="preserve">Please </t>
    </r>
    <r>
      <rPr>
        <b/>
        <u/>
        <sz val="11"/>
        <color rgb="FFCC0000"/>
        <rFont val="Arial"/>
      </rPr>
      <t xml:space="preserve">fill out and sign every </t>
    </r>
    <r>
      <rPr>
        <b/>
        <u/>
        <sz val="11"/>
        <color rgb="FFFBBC04"/>
        <rFont val="Arial"/>
      </rPr>
      <t xml:space="preserve">yellow cell </t>
    </r>
    <r>
      <rPr>
        <b/>
        <u/>
        <sz val="11"/>
        <color rgb="FFCC0000"/>
        <rFont val="Arial"/>
      </rPr>
      <t>electronically</t>
    </r>
    <r>
      <rPr>
        <sz val="11"/>
        <color rgb="FFCC0000"/>
        <rFont val="Arial"/>
      </rPr>
      <t xml:space="preserve"> approving the following information.</t>
    </r>
  </si>
  <si>
    <t>Date Sent:</t>
  </si>
  <si>
    <t>Vendor Number:</t>
  </si>
  <si>
    <t>Inline Item #</t>
  </si>
  <si>
    <t>Pick Up Address:</t>
  </si>
  <si>
    <t>Shipping Contact:</t>
  </si>
  <si>
    <t>Ship / Traffic Phone #:</t>
  </si>
  <si>
    <t>Case Dimensions:</t>
  </si>
  <si>
    <t>X</t>
  </si>
  <si>
    <t>Length</t>
  </si>
  <si>
    <t>Width</t>
  </si>
  <si>
    <t>Height</t>
  </si>
  <si>
    <t>Cube</t>
  </si>
  <si>
    <t>Pallet Dimensions:</t>
  </si>
  <si>
    <t>Weight of Case:</t>
  </si>
  <si>
    <t>lbs</t>
  </si>
  <si>
    <t>Numbers of Units Per Case:</t>
  </si>
  <si>
    <t>Cube per item</t>
  </si>
  <si>
    <t>(Master Carton QTY)</t>
  </si>
  <si>
    <t>How Many Cases Per Layer:</t>
  </si>
  <si>
    <t>Layer Units:</t>
  </si>
  <si>
    <t xml:space="preserve">8 Pallets = </t>
  </si>
  <si>
    <t># of Cases Per Pallet:</t>
  </si>
  <si>
    <t>Pallet Units:</t>
  </si>
  <si>
    <t xml:space="preserve">6 Pallets = </t>
  </si>
  <si>
    <t>How Many Pallets Per Truck:</t>
  </si>
  <si>
    <t>Truckload Units:</t>
  </si>
  <si>
    <t xml:space="preserve">4 Pallets = </t>
  </si>
  <si>
    <t xml:space="preserve">2 Pallets = </t>
  </si>
  <si>
    <t>Can the Pallets Double Stack?  Yes / No</t>
  </si>
  <si>
    <t>Please have your shipping department fill out this form completely and return to Current ICS no later than 45 days Prior to shipping. (The Representative or Sales person can not fill out this form, it needs to be filled out by the person actually shipping the goods.) Please note there will be a penalty for not returning this form completed 45 days prior to shipping.</t>
  </si>
  <si>
    <t>All Merchandise is to be shrink wrapped from Top to Bottom.</t>
  </si>
  <si>
    <t>***If for any reason the shipping confirmation does not match the mastercarton weight and cube that is shipped to the buyers, the vendor will be charged $10,000 for wrong information.***</t>
  </si>
  <si>
    <t>SHIPPER SIGNATURE:</t>
  </si>
  <si>
    <t>WEBPAGE REQUIREMENTS</t>
  </si>
  <si>
    <r>
      <rPr>
        <sz val="11"/>
        <color rgb="FFCC0000"/>
        <rFont val="Arial"/>
      </rPr>
      <t xml:space="preserve">***Please </t>
    </r>
    <r>
      <rPr>
        <b/>
        <u/>
        <sz val="11"/>
        <color rgb="FFCC0000"/>
        <rFont val="Arial"/>
      </rPr>
      <t xml:space="preserve">fill out and sign electronically every </t>
    </r>
    <r>
      <rPr>
        <b/>
        <u/>
        <sz val="11"/>
        <color rgb="FFFBBC04"/>
        <rFont val="Arial"/>
      </rPr>
      <t>yellow cell</t>
    </r>
    <r>
      <rPr>
        <sz val="11"/>
        <color rgb="FFCC0000"/>
        <rFont val="Arial"/>
      </rPr>
      <t xml:space="preserve"> approving the following information.</t>
    </r>
  </si>
  <si>
    <t xml:space="preserve">Failure to fill out fully / correctly may result in a delay of order. </t>
  </si>
  <si>
    <t>Item Features:</t>
  </si>
  <si>
    <t>** Must have 5 important features about the product. These are details, important features, new innovations, fabric texture, etc. that differentiates this product.</t>
  </si>
  <si>
    <t>Important Detail 1:</t>
  </si>
  <si>
    <t>Important Detail 2:</t>
  </si>
  <si>
    <t>Important Detail 3:</t>
  </si>
  <si>
    <t>Important Detail 4:</t>
  </si>
  <si>
    <t>Important Detail 5:</t>
  </si>
  <si>
    <r>
      <rPr>
        <sz val="11"/>
        <rFont val="Arial"/>
      </rPr>
      <t xml:space="preserve">Item may be available in your local warehouse (for  a lower, non-delivered price). Big and Tall sizes are exclusive to </t>
    </r>
    <r>
      <rPr>
        <u/>
        <sz val="11"/>
        <color rgb="FF1155CC"/>
        <rFont val="Arial"/>
      </rPr>
      <t>Costco.com</t>
    </r>
  </si>
  <si>
    <t>Features:</t>
  </si>
  <si>
    <t>Made in: (COO):</t>
  </si>
  <si>
    <t>Fabric Contect: %:</t>
  </si>
  <si>
    <t>Sizing:</t>
  </si>
  <si>
    <t>Sizing Conversion (Alpha to Numeric):</t>
  </si>
  <si>
    <t xml:space="preserve">S = </t>
  </si>
  <si>
    <t xml:space="preserve">M = </t>
  </si>
  <si>
    <t xml:space="preserve">L = </t>
  </si>
  <si>
    <t xml:space="preserve">XL = </t>
  </si>
  <si>
    <t xml:space="preserve">XXL = </t>
  </si>
  <si>
    <t>Back Body Length (in inches):</t>
  </si>
  <si>
    <t>Inseam Length (in inches):</t>
  </si>
  <si>
    <t>Model is size:</t>
  </si>
  <si>
    <t>and is wearing size:</t>
  </si>
  <si>
    <t>Color and size subject to availability</t>
  </si>
  <si>
    <t>Care Instructions:</t>
  </si>
  <si>
    <t>Please write care instructions here (Use care label):</t>
  </si>
  <si>
    <r>
      <rPr>
        <b/>
        <sz val="11"/>
        <color theme="1"/>
        <rFont val="Arial"/>
      </rPr>
      <t>Note:</t>
    </r>
    <r>
      <rPr>
        <sz val="11"/>
        <color theme="1"/>
        <rFont val="Arial"/>
      </rPr>
      <t xml:space="preserve"> The digital images we display have the most accurate color possible. However, due to differences in computer monitors, there may be variations in color between the actual product</t>
    </r>
  </si>
  <si>
    <t>and you screen.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</si>
</sst>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m/d/yy"/>
    <numFmt numFmtId="166" formatCode="&quot;$&quot;#,##0"/>
  </numFmts>
  <fonts count="43">
    <font>
      <sz val="10"/>
      <color rgb="FF000000"/>
      <name val="Arial"/>
    </font>
    <font>
      <sz val="10"/>
      <name val="Arial"/>
    </font>
    <font>
      <sz val="10"/>
      <color theme="1"/>
      <name val="Arial"/>
    </font>
    <font>
      <b/>
      <sz val="18"/>
      <color theme="1"/>
      <name val="Arial"/>
    </font>
    <font>
      <b/>
      <sz val="10"/>
      <color rgb="FF000000"/>
      <name val="Arial"/>
    </font>
    <font>
      <b/>
      <sz val="11"/>
      <color rgb="FFCC0000"/>
      <name val="Arial"/>
    </font>
    <font>
      <i/>
      <sz val="11"/>
      <color rgb="FFCC0000"/>
      <name val="Arial"/>
    </font>
    <font>
      <b/>
      <sz val="10"/>
      <color theme="1"/>
      <name val="Arial"/>
    </font>
    <font>
      <b/>
      <sz val="11"/>
      <color theme="1"/>
      <name val="Arial"/>
    </font>
    <font>
      <sz val="10"/>
      <color theme="1"/>
      <name val="Arial"/>
    </font>
    <font>
      <sz val="10"/>
      <color rgb="FFCC0000"/>
      <name val="Arial"/>
    </font>
    <font>
      <b/>
      <sz val="10"/>
      <color theme="1"/>
      <name val="Arial"/>
    </font>
    <font>
      <b/>
      <sz val="10"/>
      <color rgb="FF000000"/>
      <name val="Arial"/>
    </font>
    <font>
      <b/>
      <i/>
      <sz val="10"/>
      <color theme="1"/>
      <name val="Arial"/>
    </font>
    <font>
      <b/>
      <sz val="10"/>
      <color rgb="FFCC0000"/>
      <name val="Arial"/>
    </font>
    <font>
      <sz val="11"/>
      <color rgb="FFCC0000"/>
      <name val="Arial"/>
    </font>
    <font>
      <b/>
      <sz val="10"/>
      <color rgb="FFFF0000"/>
      <name val="Arial"/>
    </font>
    <font>
      <i/>
      <sz val="10"/>
      <color theme="1"/>
      <name val="Arial"/>
    </font>
    <font>
      <b/>
      <sz val="10"/>
      <name val="Arial"/>
    </font>
    <font>
      <b/>
      <sz val="10"/>
      <name val="Arial"/>
    </font>
    <font>
      <sz val="10"/>
      <name val="Arial"/>
    </font>
    <font>
      <sz val="10"/>
      <color theme="1"/>
      <name val="Lobster"/>
    </font>
    <font>
      <i/>
      <sz val="10"/>
      <color rgb="FFCC0000"/>
      <name val="Arial"/>
    </font>
    <font>
      <sz val="11"/>
      <color theme="1"/>
      <name val="Arial"/>
    </font>
    <font>
      <b/>
      <sz val="14"/>
      <color theme="1"/>
      <name val="Arial"/>
    </font>
    <font>
      <b/>
      <sz val="11"/>
      <color rgb="FF000000"/>
      <name val="Arial"/>
    </font>
    <font>
      <sz val="10"/>
      <color rgb="FFFF0000"/>
      <name val="Arial"/>
    </font>
    <font>
      <i/>
      <sz val="11"/>
      <color theme="1"/>
      <name val="Arial"/>
    </font>
    <font>
      <sz val="14"/>
      <color theme="1"/>
      <name val="Lobster"/>
    </font>
    <font>
      <b/>
      <sz val="10"/>
      <color rgb="FFCC0000"/>
      <name val="Arial"/>
    </font>
    <font>
      <b/>
      <sz val="11"/>
      <color rgb="FFFF0000"/>
      <name val="Arial"/>
    </font>
    <font>
      <sz val="11"/>
      <color theme="1"/>
      <name val="Lobster"/>
    </font>
    <font>
      <u/>
      <sz val="11"/>
      <color rgb="FF0000FF"/>
      <name val="Arial"/>
    </font>
    <font>
      <sz val="10"/>
      <color rgb="FFCC0000"/>
      <name val="Arial, sans-serif"/>
    </font>
    <font>
      <b/>
      <u/>
      <sz val="10"/>
      <color rgb="FFCC0000"/>
      <name val="Arial, sans-serif"/>
    </font>
    <font>
      <b/>
      <u/>
      <sz val="10"/>
      <color rgb="FFFBBC04"/>
      <name val="Arial, sans-serif"/>
    </font>
    <font>
      <sz val="11"/>
      <color rgb="FFCC0000"/>
      <name val="Arial, sans-serif"/>
    </font>
    <font>
      <b/>
      <u/>
      <sz val="11"/>
      <color rgb="FFCC0000"/>
      <name val="Arial, sans-serif"/>
    </font>
    <font>
      <b/>
      <u/>
      <sz val="11"/>
      <color rgb="FFFBBC04"/>
      <name val="Arial, sans-serif"/>
    </font>
    <font>
      <b/>
      <u/>
      <sz val="11"/>
      <color rgb="FFCC0000"/>
      <name val="Arial"/>
    </font>
    <font>
      <b/>
      <u/>
      <sz val="11"/>
      <color rgb="FFFBBC04"/>
      <name val="Arial"/>
    </font>
    <font>
      <sz val="11"/>
      <name val="Arial"/>
    </font>
    <font>
      <u/>
      <sz val="11"/>
      <color rgb="FF1155CC"/>
      <name val="Arial"/>
    </font>
  </fonts>
  <fills count="13">
    <fill>
      <patternFill patternType="none"/>
    </fill>
    <fill>
      <patternFill patternType="gray125"/>
    </fill>
    <fill>
      <patternFill patternType="solid">
        <fgColor rgb="FFEFEFEF"/>
        <bgColor rgb="FFEFEFEF"/>
      </patternFill>
    </fill>
    <fill>
      <patternFill patternType="solid">
        <fgColor rgb="FFFFFF99"/>
        <bgColor rgb="FFFFFF99"/>
      </patternFill>
    </fill>
    <fill>
      <patternFill patternType="solid">
        <fgColor rgb="FFCCFFCC"/>
        <bgColor rgb="FFCCFFCC"/>
      </patternFill>
    </fill>
    <fill>
      <patternFill patternType="solid">
        <fgColor rgb="FFFDE9D9"/>
        <bgColor rgb="FFFDE9D9"/>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CCCCFF"/>
        <bgColor rgb="FFCCCCFF"/>
      </patternFill>
    </fill>
    <fill>
      <patternFill patternType="solid">
        <fgColor rgb="FFD9D9D9"/>
        <bgColor rgb="FFD9D9D9"/>
      </patternFill>
    </fill>
    <fill>
      <patternFill patternType="solid">
        <fgColor rgb="FFCCFFFF"/>
        <bgColor rgb="FFCCFFFF"/>
      </patternFill>
    </fill>
    <fill>
      <patternFill patternType="solid">
        <fgColor rgb="FFFFE599"/>
        <bgColor rgb="FFFFE599"/>
      </patternFill>
    </fill>
  </fills>
  <borders count="60">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top style="thin">
        <color rgb="FF000000"/>
      </top>
      <bottom/>
      <diagonal/>
    </border>
    <border>
      <left/>
      <right/>
      <top/>
      <bottom style="thin">
        <color rgb="FF666666"/>
      </bottom>
      <diagonal/>
    </border>
    <border>
      <left/>
      <right/>
      <top style="thin">
        <color rgb="FF666666"/>
      </top>
      <bottom style="thin">
        <color rgb="FF666666"/>
      </bottom>
      <diagonal/>
    </border>
    <border>
      <left/>
      <right/>
      <top style="thin">
        <color rgb="FF666666"/>
      </top>
      <bottom style="thin">
        <color rgb="FF000000"/>
      </bottom>
      <diagonal/>
    </border>
    <border>
      <left style="thin">
        <color rgb="FF666666"/>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top/>
      <bottom/>
      <diagonal/>
    </border>
    <border>
      <left/>
      <right style="thin">
        <color rgb="FF666666"/>
      </right>
      <top/>
      <bottom/>
      <diagonal/>
    </border>
    <border>
      <left style="thin">
        <color rgb="FF666666"/>
      </left>
      <right/>
      <top/>
      <bottom style="thin">
        <color rgb="FF666666"/>
      </bottom>
      <diagonal/>
    </border>
    <border>
      <left/>
      <right style="thin">
        <color rgb="FF666666"/>
      </right>
      <top/>
      <bottom style="thin">
        <color rgb="FF666666"/>
      </bottom>
      <diagonal/>
    </border>
    <border>
      <left style="thick">
        <color rgb="FFB7B7B7"/>
      </left>
      <right/>
      <top style="thick">
        <color rgb="FFB7B7B7"/>
      </top>
      <bottom style="thick">
        <color rgb="FFB7B7B7"/>
      </bottom>
      <diagonal/>
    </border>
    <border>
      <left/>
      <right/>
      <top style="thick">
        <color rgb="FFB7B7B7"/>
      </top>
      <bottom style="thick">
        <color rgb="FFB7B7B7"/>
      </bottom>
      <diagonal/>
    </border>
    <border>
      <left/>
      <right style="thick">
        <color rgb="FFB7B7B7"/>
      </right>
      <top style="thick">
        <color rgb="FFB7B7B7"/>
      </top>
      <bottom style="thick">
        <color rgb="FFB7B7B7"/>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999999"/>
      </left>
      <right/>
      <top style="thick">
        <color rgb="FF999999"/>
      </top>
      <bottom/>
      <diagonal/>
    </border>
    <border>
      <left/>
      <right/>
      <top style="thick">
        <color rgb="FF999999"/>
      </top>
      <bottom style="thin">
        <color rgb="FFFFFFFF"/>
      </bottom>
      <diagonal/>
    </border>
    <border>
      <left/>
      <right style="thick">
        <color rgb="FF999999"/>
      </right>
      <top style="thick">
        <color rgb="FF999999"/>
      </top>
      <bottom/>
      <diagonal/>
    </border>
    <border>
      <left style="thick">
        <color rgb="FF999999"/>
      </left>
      <right/>
      <top/>
      <bottom/>
      <diagonal/>
    </border>
    <border>
      <left/>
      <right style="thick">
        <color rgb="FF999999"/>
      </right>
      <top/>
      <bottom/>
      <diagonal/>
    </border>
    <border>
      <left style="thick">
        <color rgb="FF999999"/>
      </left>
      <right/>
      <top/>
      <bottom style="thick">
        <color rgb="FF999999"/>
      </bottom>
      <diagonal/>
    </border>
    <border>
      <left/>
      <right/>
      <top/>
      <bottom style="thick">
        <color rgb="FF999999"/>
      </bottom>
      <diagonal/>
    </border>
    <border>
      <left/>
      <right style="thick">
        <color rgb="FF999999"/>
      </right>
      <top/>
      <bottom style="thick">
        <color rgb="FF999999"/>
      </bottom>
      <diagonal/>
    </border>
    <border>
      <left style="thin">
        <color rgb="FF666666"/>
      </left>
      <right style="thin">
        <color rgb="FF666666"/>
      </right>
      <top style="thin">
        <color rgb="FF666666"/>
      </top>
      <bottom style="thin">
        <color rgb="FF666666"/>
      </bottom>
      <diagonal/>
    </border>
    <border>
      <left style="thin">
        <color rgb="FFCCCCCC"/>
      </left>
      <right style="thin">
        <color rgb="FFCCCCCC"/>
      </right>
      <top style="thin">
        <color rgb="FFCCCCCC"/>
      </top>
      <bottom style="thin">
        <color rgb="FFCCCCCC"/>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medium">
        <color rgb="FF666666"/>
      </left>
      <right/>
      <top style="medium">
        <color rgb="FF666666"/>
      </top>
      <bottom style="medium">
        <color rgb="FF666666"/>
      </bottom>
      <diagonal/>
    </border>
    <border>
      <left/>
      <right style="thin">
        <color rgb="FF666666"/>
      </right>
      <top style="medium">
        <color rgb="FF666666"/>
      </top>
      <bottom style="medium">
        <color rgb="FF666666"/>
      </bottom>
      <diagonal/>
    </border>
    <border>
      <left style="thin">
        <color rgb="FF666666"/>
      </left>
      <right/>
      <top style="medium">
        <color rgb="FF666666"/>
      </top>
      <bottom style="medium">
        <color rgb="FF666666"/>
      </bottom>
      <diagonal/>
    </border>
    <border>
      <left/>
      <right/>
      <top style="medium">
        <color rgb="FF666666"/>
      </top>
      <bottom style="medium">
        <color rgb="FF666666"/>
      </bottom>
      <diagonal/>
    </border>
    <border>
      <left style="thin">
        <color rgb="FF666666"/>
      </left>
      <right style="thin">
        <color rgb="FF666666"/>
      </right>
      <top style="medium">
        <color rgb="FF666666"/>
      </top>
      <bottom style="medium">
        <color rgb="FF666666"/>
      </bottom>
      <diagonal/>
    </border>
    <border>
      <left/>
      <right style="medium">
        <color rgb="FF666666"/>
      </right>
      <top style="medium">
        <color rgb="FF666666"/>
      </top>
      <bottom style="medium">
        <color rgb="FF666666"/>
      </bottom>
      <diagonal/>
    </border>
    <border>
      <left style="thin">
        <color rgb="FF666666"/>
      </left>
      <right/>
      <top style="thin">
        <color rgb="FF666666"/>
      </top>
      <bottom style="thin">
        <color rgb="FF000000"/>
      </bottom>
      <diagonal/>
    </border>
    <border>
      <left/>
      <right/>
      <top style="thin">
        <color rgb="FF000000"/>
      </top>
      <bottom style="thin">
        <color rgb="FF666666"/>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style="thin">
        <color rgb="FFD9D9D9"/>
      </left>
      <right/>
      <top style="thin">
        <color rgb="FFD9D9D9"/>
      </top>
      <bottom style="thin">
        <color rgb="FFD9D9D9"/>
      </bottom>
      <diagonal/>
    </border>
    <border>
      <left/>
      <right style="thin">
        <color rgb="FFD9D9D9"/>
      </right>
      <top style="thin">
        <color rgb="FFD9D9D9"/>
      </top>
      <bottom style="thin">
        <color rgb="FFD9D9D9"/>
      </bottom>
      <diagonal/>
    </border>
    <border>
      <left style="thick">
        <color rgb="FF999999"/>
      </left>
      <right/>
      <top style="thick">
        <color rgb="FF999999"/>
      </top>
      <bottom style="thick">
        <color rgb="FF999999"/>
      </bottom>
      <diagonal/>
    </border>
    <border>
      <left/>
      <right/>
      <top style="thick">
        <color rgb="FF999999"/>
      </top>
      <bottom style="thick">
        <color rgb="FF999999"/>
      </bottom>
      <diagonal/>
    </border>
    <border>
      <left/>
      <right style="thick">
        <color rgb="FF999999"/>
      </right>
      <top style="thick">
        <color rgb="FF999999"/>
      </top>
      <bottom style="thick">
        <color rgb="FF999999"/>
      </bottom>
      <diagonal/>
    </border>
    <border>
      <left style="thin">
        <color rgb="FF000000"/>
      </left>
      <right/>
      <top style="thin">
        <color rgb="FF000000"/>
      </top>
      <bottom/>
      <diagonal/>
    </border>
    <border>
      <left style="thin">
        <color rgb="FFFFFFFF"/>
      </left>
      <right/>
      <top/>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s>
  <cellStyleXfs count="1">
    <xf numFmtId="0" fontId="0" fillId="0" borderId="0"/>
  </cellStyleXfs>
  <cellXfs count="374">
    <xf numFmtId="0" fontId="0" fillId="0" borderId="0" xfId="0" applyFont="1" applyAlignment="1"/>
    <xf numFmtId="0" fontId="2" fillId="0" borderId="0" xfId="0" applyFont="1"/>
    <xf numFmtId="0" fontId="2" fillId="0" borderId="0" xfId="0" applyFont="1" applyAlignment="1"/>
    <xf numFmtId="0" fontId="2" fillId="0" borderId="0" xfId="0" applyFont="1"/>
    <xf numFmtId="0" fontId="7" fillId="0" borderId="0" xfId="0" applyFont="1" applyAlignment="1">
      <alignment horizontal="right" vertical="center"/>
    </xf>
    <xf numFmtId="0" fontId="2" fillId="0" borderId="0" xfId="0" applyFont="1" applyAlignment="1"/>
    <xf numFmtId="0" fontId="2" fillId="0" borderId="0" xfId="0" applyFont="1" applyAlignment="1"/>
    <xf numFmtId="0" fontId="9" fillId="0" borderId="0" xfId="0" applyFont="1"/>
    <xf numFmtId="0" fontId="7" fillId="11" borderId="9" xfId="0" applyFont="1" applyFill="1" applyBorder="1" applyAlignment="1"/>
    <xf numFmtId="0" fontId="9" fillId="11" borderId="11" xfId="0" applyFont="1" applyFill="1" applyBorder="1"/>
    <xf numFmtId="0" fontId="9" fillId="11" borderId="13" xfId="0" applyFont="1" applyFill="1" applyBorder="1"/>
    <xf numFmtId="0" fontId="7" fillId="0" borderId="0" xfId="0" applyFont="1" applyAlignment="1"/>
    <xf numFmtId="0" fontId="9" fillId="10" borderId="2" xfId="0" applyFont="1" applyFill="1" applyBorder="1"/>
    <xf numFmtId="0" fontId="7" fillId="0" borderId="0" xfId="0" applyFont="1" applyAlignment="1">
      <alignment horizontal="right"/>
    </xf>
    <xf numFmtId="14" fontId="7" fillId="10" borderId="5" xfId="0" applyNumberFormat="1" applyFont="1" applyFill="1" applyBorder="1" applyAlignment="1">
      <alignment horizontal="center"/>
    </xf>
    <xf numFmtId="0" fontId="4" fillId="10" borderId="5" xfId="0" applyFont="1" applyFill="1" applyBorder="1" applyAlignment="1">
      <alignment horizontal="center"/>
    </xf>
    <xf numFmtId="0" fontId="11" fillId="0" borderId="0" xfId="0" applyFont="1" applyAlignment="1">
      <alignment horizontal="right"/>
    </xf>
    <xf numFmtId="0" fontId="11" fillId="0" borderId="0" xfId="0" applyFont="1" applyAlignment="1">
      <alignment horizontal="center"/>
    </xf>
    <xf numFmtId="0" fontId="11" fillId="0" borderId="0" xfId="0" applyFont="1" applyAlignment="1"/>
    <xf numFmtId="0" fontId="13" fillId="7" borderId="0" xfId="0" applyFont="1" applyFill="1" applyAlignment="1"/>
    <xf numFmtId="0" fontId="9" fillId="7" borderId="0" xfId="0" applyFont="1" applyFill="1"/>
    <xf numFmtId="0" fontId="9" fillId="0" borderId="23" xfId="0" applyFont="1" applyBorder="1"/>
    <xf numFmtId="0" fontId="9" fillId="0" borderId="25" xfId="0" applyFont="1" applyBorder="1"/>
    <xf numFmtId="0" fontId="9" fillId="0" borderId="26" xfId="0" applyFont="1" applyBorder="1"/>
    <xf numFmtId="0" fontId="9" fillId="0" borderId="27" xfId="0" applyFont="1" applyBorder="1"/>
    <xf numFmtId="0" fontId="9" fillId="0" borderId="28" xfId="0" applyFont="1" applyBorder="1"/>
    <xf numFmtId="0" fontId="9" fillId="0" borderId="29" xfId="0" applyFont="1" applyBorder="1"/>
    <xf numFmtId="0" fontId="9" fillId="0" borderId="30" xfId="0" applyFont="1" applyBorder="1"/>
    <xf numFmtId="0" fontId="7" fillId="0" borderId="0" xfId="0" applyFont="1"/>
    <xf numFmtId="0" fontId="15" fillId="0" borderId="0" xfId="0" applyFont="1" applyAlignment="1">
      <alignment horizontal="right"/>
    </xf>
    <xf numFmtId="0" fontId="9" fillId="0" borderId="5" xfId="0" applyFont="1" applyBorder="1" applyAlignment="1">
      <alignment horizontal="center"/>
    </xf>
    <xf numFmtId="0" fontId="16" fillId="0" borderId="0" xfId="0" applyFont="1" applyAlignment="1"/>
    <xf numFmtId="0" fontId="9" fillId="10" borderId="31" xfId="0" applyFont="1" applyFill="1" applyBorder="1" applyAlignment="1">
      <alignment horizontal="center"/>
    </xf>
    <xf numFmtId="0" fontId="7" fillId="10" borderId="5" xfId="0" applyFont="1" applyFill="1" applyBorder="1" applyAlignment="1">
      <alignment horizontal="center"/>
    </xf>
    <xf numFmtId="0" fontId="7" fillId="0" borderId="0" xfId="0" applyFont="1" applyAlignment="1">
      <alignment horizontal="right"/>
    </xf>
    <xf numFmtId="0" fontId="10" fillId="0" borderId="0" xfId="0" applyFont="1" applyAlignment="1"/>
    <xf numFmtId="0" fontId="15" fillId="0" borderId="0" xfId="0" applyFont="1" applyAlignment="1"/>
    <xf numFmtId="0" fontId="17" fillId="0" borderId="0" xfId="0" applyFont="1" applyAlignment="1"/>
    <xf numFmtId="0" fontId="7" fillId="10" borderId="0" xfId="0" applyFont="1" applyFill="1" applyAlignment="1"/>
    <xf numFmtId="0" fontId="9" fillId="10" borderId="0" xfId="0" applyFont="1" applyFill="1" applyAlignment="1"/>
    <xf numFmtId="0" fontId="7" fillId="10" borderId="0" xfId="0" applyFont="1" applyFill="1" applyAlignment="1">
      <alignment horizontal="center"/>
    </xf>
    <xf numFmtId="0" fontId="7" fillId="0" borderId="0" xfId="0" applyFont="1" applyAlignment="1">
      <alignment horizontal="center"/>
    </xf>
    <xf numFmtId="0" fontId="7" fillId="6" borderId="0" xfId="0" applyFont="1" applyFill="1" applyAlignment="1"/>
    <xf numFmtId="14" fontId="7" fillId="0" borderId="32" xfId="0" applyNumberFormat="1" applyFont="1" applyBorder="1" applyAlignment="1">
      <alignment horizontal="center"/>
    </xf>
    <xf numFmtId="4" fontId="11" fillId="0" borderId="32" xfId="0" applyNumberFormat="1" applyFont="1" applyBorder="1" applyAlignment="1">
      <alignment horizontal="center"/>
    </xf>
    <xf numFmtId="0" fontId="7" fillId="0" borderId="32" xfId="0" applyFont="1" applyBorder="1" applyAlignment="1">
      <alignment horizontal="center"/>
    </xf>
    <xf numFmtId="1" fontId="11" fillId="0" borderId="32" xfId="0" applyNumberFormat="1" applyFont="1" applyBorder="1" applyAlignment="1">
      <alignment horizontal="center"/>
    </xf>
    <xf numFmtId="3" fontId="18" fillId="0" borderId="32" xfId="0" applyNumberFormat="1" applyFont="1" applyBorder="1" applyAlignment="1">
      <alignment horizontal="center"/>
    </xf>
    <xf numFmtId="0" fontId="9" fillId="0" borderId="0" xfId="0" applyFont="1" applyAlignment="1">
      <alignment horizontal="center"/>
    </xf>
    <xf numFmtId="3" fontId="11" fillId="0" borderId="32" xfId="0" applyNumberFormat="1" applyFont="1" applyBorder="1" applyAlignment="1">
      <alignment horizontal="center"/>
    </xf>
    <xf numFmtId="0" fontId="7" fillId="7" borderId="0" xfId="0" applyFont="1" applyFill="1" applyAlignment="1"/>
    <xf numFmtId="14" fontId="7" fillId="0" borderId="32" xfId="0" applyNumberFormat="1" applyFont="1" applyBorder="1" applyAlignment="1">
      <alignment horizontal="center"/>
    </xf>
    <xf numFmtId="3" fontId="11" fillId="0" borderId="32" xfId="0" applyNumberFormat="1" applyFont="1" applyBorder="1" applyAlignment="1">
      <alignment horizontal="center"/>
    </xf>
    <xf numFmtId="0" fontId="7" fillId="8" borderId="0" xfId="0" applyFont="1" applyFill="1" applyAlignment="1"/>
    <xf numFmtId="1" fontId="2" fillId="11" borderId="0" xfId="0" applyNumberFormat="1" applyFont="1" applyFill="1" applyAlignment="1"/>
    <xf numFmtId="1" fontId="11" fillId="0" borderId="0" xfId="0" applyNumberFormat="1" applyFont="1" applyAlignment="1">
      <alignment horizontal="center"/>
    </xf>
    <xf numFmtId="0" fontId="9" fillId="0" borderId="0" xfId="0" applyFont="1" applyAlignment="1"/>
    <xf numFmtId="0" fontId="9" fillId="0" borderId="31" xfId="0" applyFont="1" applyBorder="1" applyAlignment="1">
      <alignment horizontal="center"/>
    </xf>
    <xf numFmtId="3" fontId="7" fillId="10" borderId="31" xfId="0" applyNumberFormat="1" applyFont="1" applyFill="1" applyBorder="1" applyAlignment="1">
      <alignment horizontal="center"/>
    </xf>
    <xf numFmtId="3" fontId="7" fillId="10" borderId="40" xfId="0" applyNumberFormat="1" applyFont="1" applyFill="1" applyBorder="1" applyAlignment="1">
      <alignment horizontal="center"/>
    </xf>
    <xf numFmtId="3" fontId="4" fillId="10" borderId="40" xfId="0" applyNumberFormat="1" applyFont="1" applyFill="1" applyBorder="1" applyAlignment="1">
      <alignment horizontal="center"/>
    </xf>
    <xf numFmtId="3" fontId="7" fillId="10" borderId="40" xfId="0" applyNumberFormat="1" applyFont="1" applyFill="1" applyBorder="1" applyAlignment="1">
      <alignment horizontal="center"/>
    </xf>
    <xf numFmtId="0" fontId="9" fillId="0" borderId="41" xfId="0" applyFont="1" applyBorder="1"/>
    <xf numFmtId="0" fontId="7" fillId="6" borderId="5" xfId="0" applyFont="1" applyFill="1" applyBorder="1" applyAlignment="1">
      <alignment horizontal="center"/>
    </xf>
    <xf numFmtId="0" fontId="7" fillId="6" borderId="0" xfId="0" applyFont="1" applyFill="1" applyAlignment="1">
      <alignment horizontal="center"/>
    </xf>
    <xf numFmtId="0" fontId="7" fillId="6" borderId="11" xfId="0" applyFont="1" applyFill="1" applyBorder="1" applyAlignment="1">
      <alignment horizontal="center"/>
    </xf>
    <xf numFmtId="0" fontId="7" fillId="6" borderId="7" xfId="0" applyFont="1" applyFill="1" applyBorder="1" applyAlignment="1">
      <alignment horizontal="center"/>
    </xf>
    <xf numFmtId="0" fontId="7" fillId="6" borderId="7" xfId="0" applyFont="1" applyFill="1" applyBorder="1"/>
    <xf numFmtId="0" fontId="7" fillId="6" borderId="6" xfId="0" applyFont="1" applyFill="1" applyBorder="1" applyAlignment="1">
      <alignment horizontal="center"/>
    </xf>
    <xf numFmtId="0" fontId="7" fillId="6" borderId="9" xfId="0" applyFont="1" applyFill="1" applyBorder="1" applyAlignment="1">
      <alignment horizontal="center"/>
    </xf>
    <xf numFmtId="3" fontId="7" fillId="10" borderId="0" xfId="0" applyNumberFormat="1" applyFont="1" applyFill="1" applyAlignment="1">
      <alignment horizontal="center"/>
    </xf>
    <xf numFmtId="3" fontId="7" fillId="10" borderId="0" xfId="0" applyNumberFormat="1" applyFont="1" applyFill="1" applyAlignment="1">
      <alignment horizontal="center"/>
    </xf>
    <xf numFmtId="9" fontId="9" fillId="10" borderId="11" xfId="0" applyNumberFormat="1" applyFont="1" applyFill="1" applyBorder="1" applyAlignment="1">
      <alignment horizontal="center"/>
    </xf>
    <xf numFmtId="3" fontId="7" fillId="10" borderId="5" xfId="0" applyNumberFormat="1" applyFont="1" applyFill="1" applyBorder="1" applyAlignment="1">
      <alignment horizontal="center"/>
    </xf>
    <xf numFmtId="0" fontId="19" fillId="10" borderId="0" xfId="0" applyFont="1" applyFill="1" applyAlignment="1">
      <alignment horizontal="center"/>
    </xf>
    <xf numFmtId="3" fontId="19" fillId="10" borderId="0" xfId="0" applyNumberFormat="1" applyFont="1" applyFill="1" applyAlignment="1">
      <alignment horizontal="center"/>
    </xf>
    <xf numFmtId="9" fontId="20" fillId="10" borderId="11" xfId="0" applyNumberFormat="1" applyFont="1" applyFill="1" applyBorder="1" applyAlignment="1">
      <alignment horizontal="center"/>
    </xf>
    <xf numFmtId="0" fontId="7" fillId="0" borderId="5" xfId="0" applyFont="1" applyBorder="1" applyAlignment="1">
      <alignment horizontal="center"/>
    </xf>
    <xf numFmtId="3" fontId="7" fillId="0" borderId="6" xfId="0" applyNumberFormat="1" applyFont="1" applyBorder="1" applyAlignment="1">
      <alignment horizontal="center"/>
    </xf>
    <xf numFmtId="0" fontId="7" fillId="0" borderId="6" xfId="0" applyFont="1" applyBorder="1" applyAlignment="1">
      <alignment horizontal="center"/>
    </xf>
    <xf numFmtId="3" fontId="7" fillId="6" borderId="6" xfId="0" applyNumberFormat="1" applyFont="1" applyFill="1" applyBorder="1" applyAlignment="1">
      <alignment horizontal="center"/>
    </xf>
    <xf numFmtId="9" fontId="9" fillId="0" borderId="9" xfId="0" applyNumberFormat="1" applyFont="1" applyBorder="1" applyAlignment="1">
      <alignment horizontal="center"/>
    </xf>
    <xf numFmtId="10" fontId="9" fillId="0" borderId="0" xfId="0" applyNumberFormat="1" applyFont="1"/>
    <xf numFmtId="0" fontId="7" fillId="6" borderId="34" xfId="0" applyFont="1" applyFill="1" applyBorder="1"/>
    <xf numFmtId="0" fontId="7" fillId="6" borderId="35" xfId="0" applyFont="1" applyFill="1" applyBorder="1" applyAlignment="1">
      <alignment horizontal="center"/>
    </xf>
    <xf numFmtId="0" fontId="7" fillId="0" borderId="5" xfId="0" applyFont="1" applyBorder="1" applyAlignment="1">
      <alignment horizontal="center"/>
    </xf>
    <xf numFmtId="0" fontId="7" fillId="0" borderId="13" xfId="0" applyFont="1" applyBorder="1" applyAlignment="1">
      <alignment horizontal="center"/>
    </xf>
    <xf numFmtId="0" fontId="7" fillId="10" borderId="34" xfId="0" applyFont="1" applyFill="1" applyBorder="1" applyAlignment="1">
      <alignment horizontal="center"/>
    </xf>
    <xf numFmtId="3" fontId="7" fillId="10" borderId="34" xfId="0" applyNumberFormat="1" applyFont="1" applyFill="1" applyBorder="1" applyAlignment="1">
      <alignment horizontal="center"/>
    </xf>
    <xf numFmtId="3" fontId="7" fillId="10" borderId="35" xfId="0" applyNumberFormat="1" applyFont="1" applyFill="1" applyBorder="1" applyAlignment="1">
      <alignment horizontal="center"/>
    </xf>
    <xf numFmtId="3" fontId="7" fillId="0" borderId="9" xfId="0" applyNumberFormat="1" applyFont="1" applyBorder="1" applyAlignment="1">
      <alignment horizontal="center"/>
    </xf>
    <xf numFmtId="0" fontId="7" fillId="0" borderId="8" xfId="0" applyFont="1" applyBorder="1" applyAlignment="1"/>
    <xf numFmtId="0" fontId="7" fillId="7" borderId="5" xfId="0" applyFont="1" applyFill="1" applyBorder="1" applyAlignment="1">
      <alignment horizontal="center"/>
    </xf>
    <xf numFmtId="0" fontId="7" fillId="7" borderId="0" xfId="0" applyFont="1" applyFill="1" applyAlignment="1">
      <alignment horizontal="center"/>
    </xf>
    <xf numFmtId="0" fontId="7" fillId="7" borderId="11" xfId="0" applyFont="1" applyFill="1" applyBorder="1" applyAlignment="1">
      <alignment horizontal="center"/>
    </xf>
    <xf numFmtId="0" fontId="7" fillId="7" borderId="34" xfId="0" applyFont="1" applyFill="1" applyBorder="1" applyAlignment="1">
      <alignment horizontal="center"/>
    </xf>
    <xf numFmtId="0" fontId="7" fillId="7" borderId="34" xfId="0" applyFont="1" applyFill="1" applyBorder="1"/>
    <xf numFmtId="0" fontId="7" fillId="7" borderId="6" xfId="0" applyFont="1" applyFill="1" applyBorder="1" applyAlignment="1">
      <alignment horizontal="center"/>
    </xf>
    <xf numFmtId="0" fontId="7" fillId="7" borderId="9" xfId="0" applyFont="1" applyFill="1" applyBorder="1" applyAlignment="1">
      <alignment horizontal="center"/>
    </xf>
    <xf numFmtId="3" fontId="7" fillId="10" borderId="34" xfId="0" applyNumberFormat="1" applyFont="1" applyFill="1" applyBorder="1" applyAlignment="1">
      <alignment horizontal="center"/>
    </xf>
    <xf numFmtId="0" fontId="7" fillId="10" borderId="34" xfId="0" applyFont="1" applyFill="1" applyBorder="1" applyAlignment="1">
      <alignment horizontal="center"/>
    </xf>
    <xf numFmtId="3" fontId="7" fillId="0" borderId="5" xfId="0" applyNumberFormat="1" applyFont="1" applyBorder="1" applyAlignment="1">
      <alignment horizontal="center"/>
    </xf>
    <xf numFmtId="3" fontId="7" fillId="7" borderId="6" xfId="0" applyNumberFormat="1" applyFont="1" applyFill="1" applyBorder="1" applyAlignment="1">
      <alignment horizontal="center"/>
    </xf>
    <xf numFmtId="0" fontId="7" fillId="7" borderId="35" xfId="0" applyFont="1" applyFill="1" applyBorder="1" applyAlignment="1">
      <alignment horizontal="center"/>
    </xf>
    <xf numFmtId="0" fontId="7" fillId="0" borderId="43" xfId="0" applyFont="1" applyBorder="1" applyAlignment="1">
      <alignment horizontal="center"/>
    </xf>
    <xf numFmtId="0" fontId="7" fillId="8" borderId="5" xfId="0" applyFont="1" applyFill="1" applyBorder="1" applyAlignment="1">
      <alignment horizontal="center"/>
    </xf>
    <xf numFmtId="0" fontId="7" fillId="8" borderId="0" xfId="0" applyFont="1" applyFill="1" applyAlignment="1">
      <alignment horizontal="center"/>
    </xf>
    <xf numFmtId="0" fontId="7" fillId="8" borderId="11" xfId="0" applyFont="1" applyFill="1" applyBorder="1" applyAlignment="1">
      <alignment horizontal="center"/>
    </xf>
    <xf numFmtId="0" fontId="7" fillId="8" borderId="34" xfId="0" applyFont="1" applyFill="1" applyBorder="1" applyAlignment="1">
      <alignment horizontal="center"/>
    </xf>
    <xf numFmtId="0" fontId="7" fillId="8" borderId="34" xfId="0" applyFont="1" applyFill="1" applyBorder="1"/>
    <xf numFmtId="0" fontId="7" fillId="8" borderId="6" xfId="0" applyFont="1" applyFill="1" applyBorder="1" applyAlignment="1">
      <alignment horizontal="center"/>
    </xf>
    <xf numFmtId="0" fontId="7" fillId="8" borderId="9" xfId="0" applyFont="1" applyFill="1" applyBorder="1" applyAlignment="1">
      <alignment horizontal="center"/>
    </xf>
    <xf numFmtId="3" fontId="7" fillId="8" borderId="6" xfId="0" applyNumberFormat="1" applyFont="1" applyFill="1" applyBorder="1" applyAlignment="1">
      <alignment horizontal="center"/>
    </xf>
    <xf numFmtId="0" fontId="7" fillId="8" borderId="35" xfId="0" applyFont="1" applyFill="1" applyBorder="1" applyAlignment="1">
      <alignment horizontal="center"/>
    </xf>
    <xf numFmtId="0" fontId="7" fillId="0" borderId="11" xfId="0" applyFont="1" applyBorder="1" applyAlignment="1">
      <alignment horizontal="center"/>
    </xf>
    <xf numFmtId="3" fontId="7" fillId="0" borderId="13" xfId="0" applyNumberFormat="1" applyFont="1" applyBorder="1" applyAlignment="1">
      <alignment horizontal="center"/>
    </xf>
    <xf numFmtId="0" fontId="21" fillId="0" borderId="0" xfId="0" applyFont="1" applyAlignment="1">
      <alignment horizontal="center"/>
    </xf>
    <xf numFmtId="0" fontId="9" fillId="2" borderId="0" xfId="0" applyFont="1" applyFill="1"/>
    <xf numFmtId="0" fontId="7" fillId="2" borderId="0" xfId="0" applyFont="1" applyFill="1" applyAlignment="1">
      <alignment horizontal="right"/>
    </xf>
    <xf numFmtId="0" fontId="7" fillId="2" borderId="0" xfId="0" applyFont="1" applyFill="1" applyAlignment="1"/>
    <xf numFmtId="0" fontId="10" fillId="0" borderId="0" xfId="0" applyFont="1"/>
    <xf numFmtId="0" fontId="8" fillId="11" borderId="9" xfId="0" applyFont="1" applyFill="1" applyBorder="1" applyAlignment="1"/>
    <xf numFmtId="0" fontId="23" fillId="11" borderId="11" xfId="0" applyFont="1" applyFill="1" applyBorder="1"/>
    <xf numFmtId="0" fontId="23" fillId="11" borderId="13" xfId="0" applyFont="1" applyFill="1" applyBorder="1"/>
    <xf numFmtId="0" fontId="8" fillId="0" borderId="0" xfId="0" applyFont="1" applyAlignment="1">
      <alignment horizontal="left"/>
    </xf>
    <xf numFmtId="0" fontId="25" fillId="0" borderId="0" xfId="0" applyFont="1" applyAlignment="1">
      <alignment horizontal="center"/>
    </xf>
    <xf numFmtId="0" fontId="23" fillId="0" borderId="0" xfId="0" applyFont="1"/>
    <xf numFmtId="0" fontId="8" fillId="0" borderId="0" xfId="0" applyFont="1" applyAlignment="1"/>
    <xf numFmtId="0" fontId="8" fillId="0" borderId="0" xfId="0" applyFont="1" applyAlignment="1">
      <alignment horizontal="center"/>
    </xf>
    <xf numFmtId="0" fontId="25" fillId="10" borderId="5" xfId="0" applyFont="1" applyFill="1" applyBorder="1" applyAlignment="1">
      <alignment horizontal="center"/>
    </xf>
    <xf numFmtId="0" fontId="11" fillId="0" borderId="0" xfId="0" applyFont="1"/>
    <xf numFmtId="0" fontId="11" fillId="10" borderId="5" xfId="0" applyFont="1" applyFill="1" applyBorder="1" applyAlignment="1">
      <alignment horizontal="left"/>
    </xf>
    <xf numFmtId="0" fontId="11" fillId="10" borderId="5" xfId="0" applyFont="1" applyFill="1" applyBorder="1" applyAlignment="1">
      <alignment horizontal="center"/>
    </xf>
    <xf numFmtId="0" fontId="2" fillId="0" borderId="5" xfId="0" applyFont="1" applyBorder="1" applyAlignment="1">
      <alignment horizontal="center"/>
    </xf>
    <xf numFmtId="0" fontId="2" fillId="4" borderId="0" xfId="0" applyFont="1" applyFill="1"/>
    <xf numFmtId="0" fontId="11" fillId="4" borderId="47" xfId="0" applyFont="1" applyFill="1" applyBorder="1" applyAlignment="1">
      <alignment horizontal="center"/>
    </xf>
    <xf numFmtId="0" fontId="12" fillId="4" borderId="47" xfId="0" applyFont="1" applyFill="1" applyBorder="1" applyAlignment="1">
      <alignment horizontal="center"/>
    </xf>
    <xf numFmtId="0" fontId="8" fillId="10" borderId="0" xfId="0" applyFont="1" applyFill="1" applyAlignment="1"/>
    <xf numFmtId="0" fontId="23" fillId="10" borderId="0" xfId="0" applyFont="1" applyFill="1" applyAlignment="1"/>
    <xf numFmtId="0" fontId="8" fillId="10" borderId="0" xfId="0" applyFont="1" applyFill="1" applyAlignment="1">
      <alignment horizontal="center"/>
    </xf>
    <xf numFmtId="14" fontId="8" fillId="0" borderId="46" xfId="0" applyNumberFormat="1" applyFont="1" applyBorder="1" applyAlignment="1">
      <alignment horizontal="center"/>
    </xf>
    <xf numFmtId="3" fontId="8" fillId="0" borderId="32" xfId="0" applyNumberFormat="1" applyFont="1" applyBorder="1" applyAlignment="1">
      <alignment horizontal="center"/>
    </xf>
    <xf numFmtId="0" fontId="11" fillId="0" borderId="0" xfId="0" applyFont="1" applyAlignment="1">
      <alignment wrapText="1"/>
    </xf>
    <xf numFmtId="0" fontId="26" fillId="0" borderId="47" xfId="0" applyFont="1" applyBorder="1" applyAlignment="1"/>
    <xf numFmtId="0" fontId="26" fillId="0" borderId="47" xfId="0" applyFont="1" applyBorder="1" applyAlignment="1"/>
    <xf numFmtId="0" fontId="26" fillId="0" borderId="0" xfId="0" applyFont="1"/>
    <xf numFmtId="14" fontId="8" fillId="0" borderId="46" xfId="0" applyNumberFormat="1" applyFont="1" applyBorder="1" applyAlignment="1">
      <alignment horizontal="center"/>
    </xf>
    <xf numFmtId="0" fontId="11" fillId="0" borderId="0" xfId="0" applyFont="1" applyAlignment="1">
      <alignment wrapText="1"/>
    </xf>
    <xf numFmtId="0" fontId="26" fillId="0" borderId="47" xfId="0" applyFont="1" applyBorder="1" applyAlignment="1"/>
    <xf numFmtId="0" fontId="23" fillId="0" borderId="5" xfId="0" applyFont="1" applyBorder="1" applyAlignment="1">
      <alignment horizontal="center"/>
    </xf>
    <xf numFmtId="0" fontId="27" fillId="0" borderId="0" xfId="0" applyFont="1" applyAlignment="1"/>
    <xf numFmtId="0" fontId="11" fillId="10" borderId="1" xfId="0" applyFont="1" applyFill="1" applyBorder="1" applyAlignment="1">
      <alignment horizontal="center"/>
    </xf>
    <xf numFmtId="3" fontId="11" fillId="2" borderId="1" xfId="0" applyNumberFormat="1" applyFont="1" applyFill="1" applyBorder="1" applyAlignment="1">
      <alignment horizontal="center"/>
    </xf>
    <xf numFmtId="0" fontId="11" fillId="4" borderId="6" xfId="0" applyFont="1" applyFill="1" applyBorder="1" applyAlignment="1">
      <alignment horizontal="center"/>
    </xf>
    <xf numFmtId="0" fontId="11" fillId="4" borderId="9" xfId="0" applyFont="1" applyFill="1" applyBorder="1" applyAlignment="1">
      <alignment horizontal="center"/>
    </xf>
    <xf numFmtId="3" fontId="11" fillId="10" borderId="34" xfId="0" applyNumberFormat="1" applyFont="1" applyFill="1" applyBorder="1" applyAlignment="1">
      <alignment horizontal="center"/>
    </xf>
    <xf numFmtId="3" fontId="11" fillId="10" borderId="35" xfId="0" applyNumberFormat="1" applyFont="1" applyFill="1" applyBorder="1" applyAlignment="1">
      <alignment horizontal="center"/>
    </xf>
    <xf numFmtId="3" fontId="11" fillId="10" borderId="0" xfId="0" applyNumberFormat="1" applyFont="1" applyFill="1" applyAlignment="1">
      <alignment horizontal="center"/>
    </xf>
    <xf numFmtId="3" fontId="11" fillId="10" borderId="11" xfId="0" applyNumberFormat="1" applyFont="1" applyFill="1" applyBorder="1" applyAlignment="1">
      <alignment horizontal="center"/>
    </xf>
    <xf numFmtId="3" fontId="11" fillId="10" borderId="5" xfId="0" applyNumberFormat="1" applyFont="1" applyFill="1" applyBorder="1" applyAlignment="1">
      <alignment horizontal="center"/>
    </xf>
    <xf numFmtId="3" fontId="11" fillId="10" borderId="13" xfId="0" applyNumberFormat="1" applyFont="1" applyFill="1" applyBorder="1" applyAlignment="1">
      <alignment horizontal="center"/>
    </xf>
    <xf numFmtId="3" fontId="11" fillId="4" borderId="5" xfId="0" applyNumberFormat="1" applyFont="1" applyFill="1" applyBorder="1" applyAlignment="1">
      <alignment horizontal="center"/>
    </xf>
    <xf numFmtId="3" fontId="11" fillId="4" borderId="13" xfId="0" applyNumberFormat="1" applyFont="1" applyFill="1" applyBorder="1" applyAlignment="1">
      <alignment horizontal="center"/>
    </xf>
    <xf numFmtId="0" fontId="11" fillId="9" borderId="6" xfId="0" applyFont="1" applyFill="1" applyBorder="1" applyAlignment="1">
      <alignment horizontal="center"/>
    </xf>
    <xf numFmtId="0" fontId="11" fillId="9" borderId="9" xfId="0" applyFont="1" applyFill="1" applyBorder="1" applyAlignment="1">
      <alignment horizontal="center"/>
    </xf>
    <xf numFmtId="3" fontId="11" fillId="9" borderId="5" xfId="0" applyNumberFormat="1" applyFont="1" applyFill="1" applyBorder="1" applyAlignment="1">
      <alignment horizontal="center"/>
    </xf>
    <xf numFmtId="3" fontId="11" fillId="9" borderId="13" xfId="0" applyNumberFormat="1" applyFont="1" applyFill="1" applyBorder="1" applyAlignment="1">
      <alignment horizontal="center"/>
    </xf>
    <xf numFmtId="0" fontId="11" fillId="5" borderId="6" xfId="0" applyFont="1" applyFill="1" applyBorder="1" applyAlignment="1">
      <alignment horizontal="center"/>
    </xf>
    <xf numFmtId="0" fontId="11" fillId="5" borderId="35" xfId="0" applyFont="1" applyFill="1" applyBorder="1" applyAlignment="1">
      <alignment horizontal="center"/>
    </xf>
    <xf numFmtId="3" fontId="11" fillId="5" borderId="5" xfId="0" applyNumberFormat="1" applyFont="1" applyFill="1" applyBorder="1" applyAlignment="1">
      <alignment horizontal="center"/>
    </xf>
    <xf numFmtId="3" fontId="11" fillId="5" borderId="13" xfId="0" applyNumberFormat="1" applyFont="1" applyFill="1" applyBorder="1" applyAlignment="1">
      <alignment horizontal="center"/>
    </xf>
    <xf numFmtId="0" fontId="23" fillId="0" borderId="0" xfId="0" applyFont="1" applyAlignment="1"/>
    <xf numFmtId="0" fontId="3" fillId="0" borderId="0" xfId="0" applyFont="1" applyAlignment="1">
      <alignment horizontal="center" vertical="center"/>
    </xf>
    <xf numFmtId="0" fontId="11" fillId="0" borderId="0" xfId="0" applyFont="1" applyAlignment="1">
      <alignment horizontal="left"/>
    </xf>
    <xf numFmtId="0" fontId="8" fillId="0" borderId="5" xfId="0" applyFont="1" applyBorder="1" applyAlignment="1">
      <alignment horizontal="center"/>
    </xf>
    <xf numFmtId="0" fontId="8" fillId="0" borderId="0" xfId="0" applyFont="1"/>
    <xf numFmtId="0" fontId="8" fillId="0" borderId="0" xfId="0" applyFont="1" applyAlignment="1">
      <alignment horizontal="left"/>
    </xf>
    <xf numFmtId="0" fontId="8" fillId="0" borderId="5" xfId="0" applyFont="1" applyBorder="1" applyAlignment="1">
      <alignment horizontal="center"/>
    </xf>
    <xf numFmtId="0" fontId="23" fillId="0" borderId="0" xfId="0" applyFont="1" applyAlignment="1">
      <alignment horizontal="center"/>
    </xf>
    <xf numFmtId="0" fontId="23" fillId="0" borderId="21" xfId="0" applyFont="1" applyBorder="1" applyAlignment="1"/>
    <xf numFmtId="0" fontId="8" fillId="0" borderId="0" xfId="0" applyFont="1" applyAlignment="1">
      <alignment horizontal="center"/>
    </xf>
    <xf numFmtId="3" fontId="8" fillId="0" borderId="5" xfId="0" applyNumberFormat="1" applyFont="1" applyBorder="1" applyAlignment="1">
      <alignment horizontal="center"/>
    </xf>
    <xf numFmtId="3" fontId="8" fillId="0" borderId="5" xfId="0" applyNumberFormat="1" applyFont="1" applyBorder="1" applyAlignment="1">
      <alignment horizontal="center"/>
    </xf>
    <xf numFmtId="3" fontId="8" fillId="0" borderId="0" xfId="0" applyNumberFormat="1" applyFont="1" applyAlignment="1">
      <alignment horizontal="center"/>
    </xf>
    <xf numFmtId="3" fontId="8" fillId="0" borderId="6" xfId="0" applyNumberFormat="1" applyFont="1" applyBorder="1" applyAlignment="1">
      <alignment horizontal="center"/>
    </xf>
    <xf numFmtId="0" fontId="23" fillId="0" borderId="54" xfId="0" applyFont="1" applyBorder="1" applyAlignment="1">
      <alignment horizontal="left" vertical="top"/>
    </xf>
    <xf numFmtId="0" fontId="23" fillId="0" borderId="0" xfId="0" applyFont="1" applyAlignment="1">
      <alignment horizontal="left" vertical="top"/>
    </xf>
    <xf numFmtId="0" fontId="23" fillId="0" borderId="55" xfId="0" applyFont="1" applyBorder="1" applyAlignment="1">
      <alignment horizontal="left" vertical="top"/>
    </xf>
    <xf numFmtId="0" fontId="8" fillId="0" borderId="56" xfId="0" applyFont="1" applyBorder="1" applyAlignment="1"/>
    <xf numFmtId="0" fontId="23" fillId="0" borderId="57" xfId="0" applyFont="1" applyBorder="1" applyAlignment="1">
      <alignment horizontal="left" vertical="top"/>
    </xf>
    <xf numFmtId="0" fontId="23" fillId="0" borderId="58" xfId="0" applyFont="1" applyBorder="1" applyAlignment="1">
      <alignment horizontal="left" vertical="top"/>
    </xf>
    <xf numFmtId="0" fontId="23" fillId="0" borderId="59" xfId="0" applyFont="1" applyBorder="1" applyAlignment="1">
      <alignment horizontal="left" vertical="top"/>
    </xf>
    <xf numFmtId="0" fontId="23" fillId="0" borderId="0" xfId="0" applyFont="1" applyAlignment="1">
      <alignment horizontal="left"/>
    </xf>
    <xf numFmtId="0" fontId="23" fillId="0" borderId="0" xfId="0" applyFont="1" applyAlignment="1">
      <alignment horizontal="right"/>
    </xf>
    <xf numFmtId="0" fontId="32" fillId="0" borderId="0" xfId="0" applyFont="1" applyAlignment="1"/>
    <xf numFmtId="0" fontId="23" fillId="0" borderId="31" xfId="0" applyFont="1" applyBorder="1"/>
    <xf numFmtId="0" fontId="7" fillId="0" borderId="33" xfId="0" applyFont="1" applyBorder="1" applyAlignment="1">
      <alignment horizontal="right"/>
    </xf>
    <xf numFmtId="0" fontId="1" fillId="0" borderId="34" xfId="0" applyFont="1" applyBorder="1"/>
    <xf numFmtId="0" fontId="7" fillId="0" borderId="8" xfId="0" applyFont="1" applyBorder="1" applyAlignment="1">
      <alignment horizontal="right"/>
    </xf>
    <xf numFmtId="0" fontId="1" fillId="0" borderId="6" xfId="0" applyFont="1" applyBorder="1"/>
    <xf numFmtId="0" fontId="7" fillId="7" borderId="33" xfId="0" applyFont="1" applyFill="1" applyBorder="1" applyAlignment="1"/>
    <xf numFmtId="0" fontId="7" fillId="0" borderId="10" xfId="0" applyFont="1" applyBorder="1" applyAlignment="1"/>
    <xf numFmtId="0" fontId="0" fillId="0" borderId="0" xfId="0" applyFont="1" applyAlignment="1"/>
    <xf numFmtId="3" fontId="7" fillId="10" borderId="34" xfId="0" applyNumberFormat="1" applyFont="1" applyFill="1" applyBorder="1" applyAlignment="1">
      <alignment horizontal="center"/>
    </xf>
    <xf numFmtId="3" fontId="7" fillId="10" borderId="0" xfId="0" applyNumberFormat="1" applyFont="1" applyFill="1" applyAlignment="1">
      <alignment horizontal="center"/>
    </xf>
    <xf numFmtId="3" fontId="7" fillId="10" borderId="5" xfId="0" applyNumberFormat="1" applyFont="1" applyFill="1" applyBorder="1" applyAlignment="1">
      <alignment horizontal="center"/>
    </xf>
    <xf numFmtId="0" fontId="1" fillId="0" borderId="5" xfId="0" applyFont="1" applyBorder="1"/>
    <xf numFmtId="0" fontId="7" fillId="0" borderId="12" xfId="0" applyFont="1" applyBorder="1" applyAlignment="1">
      <alignment horizontal="center"/>
    </xf>
    <xf numFmtId="0" fontId="7" fillId="0" borderId="8" xfId="0" applyFont="1" applyBorder="1" applyAlignment="1">
      <alignment horizontal="center"/>
    </xf>
    <xf numFmtId="0" fontId="7" fillId="0" borderId="38" xfId="0" applyFont="1" applyBorder="1" applyAlignment="1">
      <alignment horizontal="right"/>
    </xf>
    <xf numFmtId="0" fontId="1" fillId="0" borderId="39" xfId="0" applyFont="1" applyBorder="1"/>
    <xf numFmtId="0" fontId="7" fillId="0" borderId="39" xfId="0" applyFont="1" applyBorder="1" applyAlignment="1">
      <alignment horizontal="right"/>
    </xf>
    <xf numFmtId="0" fontId="7" fillId="7" borderId="36" xfId="0" applyFont="1" applyFill="1" applyBorder="1" applyAlignment="1">
      <alignment horizontal="center"/>
    </xf>
    <xf numFmtId="0" fontId="1" fillId="0" borderId="37" xfId="0" applyFont="1" applyBorder="1"/>
    <xf numFmtId="0" fontId="7" fillId="7" borderId="12" xfId="0" applyFont="1" applyFill="1" applyBorder="1" applyAlignment="1">
      <alignment horizontal="right"/>
    </xf>
    <xf numFmtId="0" fontId="7" fillId="6" borderId="33" xfId="0" applyFont="1" applyFill="1" applyBorder="1" applyAlignment="1"/>
    <xf numFmtId="0" fontId="7" fillId="0" borderId="12" xfId="0" applyFont="1" applyBorder="1" applyAlignment="1"/>
    <xf numFmtId="0" fontId="7" fillId="10" borderId="33" xfId="0" applyFont="1" applyFill="1" applyBorder="1" applyAlignment="1">
      <alignment horizontal="center"/>
    </xf>
    <xf numFmtId="0" fontId="7" fillId="8" borderId="0" xfId="0" applyFont="1" applyFill="1" applyAlignment="1"/>
    <xf numFmtId="0" fontId="9" fillId="0" borderId="0" xfId="0" applyFont="1" applyAlignment="1"/>
    <xf numFmtId="0" fontId="7" fillId="6" borderId="36" xfId="0" applyFont="1" applyFill="1" applyBorder="1" applyAlignment="1">
      <alignment horizontal="center"/>
    </xf>
    <xf numFmtId="0" fontId="7" fillId="6" borderId="12" xfId="0" applyFont="1" applyFill="1" applyBorder="1" applyAlignment="1">
      <alignment horizontal="right"/>
    </xf>
    <xf numFmtId="0" fontId="7" fillId="6" borderId="42" xfId="0" applyFont="1" applyFill="1" applyBorder="1" applyAlignment="1">
      <alignment horizontal="right"/>
    </xf>
    <xf numFmtId="0" fontId="1" fillId="0" borderId="7" xfId="0" applyFont="1" applyBorder="1"/>
    <xf numFmtId="0" fontId="7" fillId="0" borderId="10" xfId="0" applyFont="1" applyBorder="1" applyAlignment="1">
      <alignment horizontal="right"/>
    </xf>
    <xf numFmtId="3" fontId="7" fillId="10" borderId="33" xfId="0" applyNumberFormat="1" applyFont="1" applyFill="1" applyBorder="1" applyAlignment="1">
      <alignment horizontal="center"/>
    </xf>
    <xf numFmtId="0" fontId="7" fillId="8" borderId="0" xfId="0" applyFont="1" applyFill="1" applyAlignment="1">
      <alignment horizontal="right"/>
    </xf>
    <xf numFmtId="3" fontId="7" fillId="8" borderId="0" xfId="0" applyNumberFormat="1" applyFont="1" applyFill="1" applyAlignment="1">
      <alignment horizontal="center"/>
    </xf>
    <xf numFmtId="3" fontId="7" fillId="2" borderId="0" xfId="0" applyNumberFormat="1" applyFont="1" applyFill="1" applyAlignment="1">
      <alignment horizontal="center"/>
    </xf>
    <xf numFmtId="0" fontId="7" fillId="2" borderId="8" xfId="0" applyFont="1" applyFill="1" applyBorder="1" applyAlignment="1">
      <alignment horizontal="center"/>
    </xf>
    <xf numFmtId="0" fontId="1" fillId="0" borderId="9" xfId="0" applyFont="1" applyBorder="1"/>
    <xf numFmtId="0" fontId="22" fillId="0" borderId="0" xfId="0" applyFont="1" applyAlignment="1">
      <alignment horizontal="center" wrapText="1"/>
    </xf>
    <xf numFmtId="0" fontId="7" fillId="0" borderId="0" xfId="0" applyFont="1" applyAlignment="1">
      <alignment horizontal="center"/>
    </xf>
    <xf numFmtId="0" fontId="21" fillId="0" borderId="5" xfId="0" applyFont="1" applyBorder="1" applyAlignment="1">
      <alignment horizontal="center"/>
    </xf>
    <xf numFmtId="165" fontId="21" fillId="0" borderId="5" xfId="0" applyNumberFormat="1" applyFont="1" applyBorder="1" applyAlignment="1">
      <alignment horizontal="center"/>
    </xf>
    <xf numFmtId="3" fontId="7" fillId="10" borderId="10" xfId="0" applyNumberFormat="1" applyFont="1" applyFill="1" applyBorder="1" applyAlignment="1">
      <alignment horizontal="center"/>
    </xf>
    <xf numFmtId="3" fontId="7" fillId="10" borderId="12" xfId="0" applyNumberFormat="1" applyFont="1" applyFill="1" applyBorder="1" applyAlignment="1">
      <alignment horizontal="center"/>
    </xf>
    <xf numFmtId="0" fontId="7" fillId="6" borderId="0" xfId="0" applyFont="1" applyFill="1" applyAlignment="1">
      <alignment horizontal="right"/>
    </xf>
    <xf numFmtId="3" fontId="7" fillId="6" borderId="0" xfId="0" applyNumberFormat="1" applyFont="1" applyFill="1" applyAlignment="1">
      <alignment horizontal="center"/>
    </xf>
    <xf numFmtId="0" fontId="7" fillId="7" borderId="0" xfId="0" applyFont="1" applyFill="1" applyAlignment="1">
      <alignment horizontal="right"/>
    </xf>
    <xf numFmtId="3" fontId="7" fillId="7" borderId="0" xfId="0" applyNumberFormat="1" applyFont="1" applyFill="1" applyAlignment="1">
      <alignment horizontal="center"/>
    </xf>
    <xf numFmtId="0" fontId="7" fillId="8" borderId="12" xfId="0" applyFont="1" applyFill="1" applyBorder="1" applyAlignment="1">
      <alignment horizontal="right"/>
    </xf>
    <xf numFmtId="0" fontId="7" fillId="8" borderId="33" xfId="0" applyFont="1" applyFill="1" applyBorder="1" applyAlignment="1"/>
    <xf numFmtId="0" fontId="7" fillId="0" borderId="10" xfId="0" applyFont="1" applyBorder="1" applyAlignment="1">
      <alignment horizontal="center"/>
    </xf>
    <xf numFmtId="0" fontId="7" fillId="4" borderId="0" xfId="0" applyFont="1" applyFill="1" applyAlignment="1">
      <alignment horizontal="center"/>
    </xf>
    <xf numFmtId="0" fontId="14" fillId="0" borderId="0" xfId="0" applyFont="1" applyAlignment="1">
      <alignment horizontal="center"/>
    </xf>
    <xf numFmtId="0" fontId="7" fillId="8" borderId="36" xfId="0" applyFont="1" applyFill="1" applyBorder="1" applyAlignment="1">
      <alignment horizontal="center"/>
    </xf>
    <xf numFmtId="0" fontId="7" fillId="5" borderId="0" xfId="0" applyFont="1" applyFill="1" applyAlignment="1"/>
    <xf numFmtId="0" fontId="9" fillId="0" borderId="0" xfId="0" applyFont="1"/>
    <xf numFmtId="0" fontId="9" fillId="0" borderId="8" xfId="0" applyFont="1" applyBorder="1"/>
    <xf numFmtId="0" fontId="10" fillId="0" borderId="33" xfId="0" applyFont="1" applyBorder="1" applyAlignment="1">
      <alignment horizontal="center" wrapText="1"/>
    </xf>
    <xf numFmtId="0" fontId="1" fillId="0" borderId="35" xfId="0" applyFont="1" applyBorder="1"/>
    <xf numFmtId="0" fontId="1" fillId="0" borderId="10" xfId="0" applyFont="1" applyBorder="1"/>
    <xf numFmtId="0" fontId="1" fillId="0" borderId="11" xfId="0" applyFont="1" applyBorder="1"/>
    <xf numFmtId="0" fontId="1" fillId="0" borderId="12" xfId="0" applyFont="1" applyBorder="1"/>
    <xf numFmtId="0" fontId="1" fillId="0" borderId="13" xfId="0" applyFont="1" applyBorder="1"/>
    <xf numFmtId="0" fontId="5" fillId="12" borderId="0" xfId="0" applyFont="1" applyFill="1" applyAlignment="1">
      <alignment horizontal="center"/>
    </xf>
    <xf numFmtId="0" fontId="7" fillId="6" borderId="0" xfId="0" applyFont="1" applyFill="1" applyAlignment="1"/>
    <xf numFmtId="0" fontId="7" fillId="7" borderId="0" xfId="0" applyFont="1" applyFill="1" applyAlignment="1"/>
    <xf numFmtId="0" fontId="7" fillId="10" borderId="5" xfId="0" applyFont="1" applyFill="1" applyBorder="1" applyAlignment="1">
      <alignment horizontal="center"/>
    </xf>
    <xf numFmtId="0" fontId="7" fillId="0" borderId="0" xfId="0" applyFont="1" applyAlignment="1">
      <alignment horizontal="right"/>
    </xf>
    <xf numFmtId="164" fontId="7" fillId="10" borderId="5" xfId="0" applyNumberFormat="1" applyFont="1" applyFill="1" applyBorder="1" applyAlignment="1">
      <alignment horizontal="center"/>
    </xf>
    <xf numFmtId="9" fontId="7" fillId="10" borderId="5" xfId="0" applyNumberFormat="1" applyFont="1" applyFill="1" applyBorder="1" applyAlignment="1">
      <alignment horizontal="center"/>
    </xf>
    <xf numFmtId="166" fontId="7" fillId="10" borderId="5" xfId="0" applyNumberFormat="1" applyFont="1" applyFill="1" applyBorder="1" applyAlignment="1">
      <alignment horizontal="center"/>
    </xf>
    <xf numFmtId="0" fontId="7" fillId="4" borderId="8" xfId="0" applyFont="1" applyFill="1" applyBorder="1" applyAlignment="1">
      <alignment horizontal="center"/>
    </xf>
    <xf numFmtId="0" fontId="7" fillId="10" borderId="8" xfId="0" applyFont="1" applyFill="1" applyBorder="1" applyAlignment="1">
      <alignment horizontal="center"/>
    </xf>
    <xf numFmtId="166" fontId="7" fillId="10" borderId="6" xfId="0" applyNumberFormat="1" applyFont="1" applyFill="1" applyBorder="1" applyAlignment="1">
      <alignment horizontal="center"/>
    </xf>
    <xf numFmtId="0" fontId="11" fillId="0" borderId="0" xfId="0" applyFont="1" applyAlignment="1">
      <alignment horizontal="right"/>
    </xf>
    <xf numFmtId="0" fontId="14" fillId="0" borderId="26" xfId="0" applyFont="1" applyBorder="1" applyAlignment="1"/>
    <xf numFmtId="0" fontId="1" fillId="0" borderId="26" xfId="0" applyFont="1" applyBorder="1"/>
    <xf numFmtId="0" fontId="7" fillId="10" borderId="5" xfId="0" applyFont="1" applyFill="1" applyBorder="1" applyAlignment="1">
      <alignment horizontal="left"/>
    </xf>
    <xf numFmtId="0" fontId="9" fillId="0" borderId="8" xfId="0" applyFont="1" applyBorder="1" applyAlignment="1">
      <alignment horizontal="center"/>
    </xf>
    <xf numFmtId="166" fontId="9" fillId="0" borderId="8" xfId="0" applyNumberFormat="1" applyFont="1" applyBorder="1" applyAlignment="1">
      <alignment horizontal="center"/>
    </xf>
    <xf numFmtId="0" fontId="2" fillId="0" borderId="8" xfId="0" applyFont="1" applyBorder="1" applyAlignment="1">
      <alignment horizontal="center"/>
    </xf>
    <xf numFmtId="166" fontId="2" fillId="0" borderId="0" xfId="0" applyNumberFormat="1" applyFont="1" applyAlignment="1">
      <alignment horizontal="center"/>
    </xf>
    <xf numFmtId="0" fontId="1" fillId="0" borderId="3" xfId="0" applyFont="1" applyBorder="1"/>
    <xf numFmtId="0" fontId="12" fillId="0" borderId="0" xfId="0" applyFont="1" applyAlignment="1"/>
    <xf numFmtId="0" fontId="11" fillId="0" borderId="0" xfId="0" applyFont="1" applyAlignment="1"/>
    <xf numFmtId="0" fontId="7" fillId="4" borderId="20" xfId="0" applyFont="1" applyFill="1" applyBorder="1" applyAlignment="1">
      <alignment horizontal="center"/>
    </xf>
    <xf numFmtId="0" fontId="1" fillId="0" borderId="21" xfId="0" applyFont="1" applyBorder="1"/>
    <xf numFmtId="0" fontId="1" fillId="0" borderId="22" xfId="0" applyFont="1" applyBorder="1"/>
    <xf numFmtId="0" fontId="14" fillId="5" borderId="24" xfId="0" applyFont="1" applyFill="1" applyBorder="1" applyAlignment="1">
      <alignment horizontal="center"/>
    </xf>
    <xf numFmtId="0" fontId="1" fillId="0" borderId="24" xfId="0" applyFont="1" applyBorder="1"/>
    <xf numFmtId="0" fontId="9" fillId="0" borderId="5" xfId="0" applyFont="1" applyBorder="1" applyAlignment="1"/>
    <xf numFmtId="0" fontId="9" fillId="0" borderId="5" xfId="0" applyFont="1" applyBorder="1"/>
    <xf numFmtId="0" fontId="7" fillId="9" borderId="8" xfId="0" applyFont="1" applyFill="1" applyBorder="1" applyAlignment="1">
      <alignment horizontal="center"/>
    </xf>
    <xf numFmtId="0" fontId="7" fillId="11" borderId="8" xfId="0" applyFont="1" applyFill="1" applyBorder="1" applyAlignment="1"/>
    <xf numFmtId="0" fontId="9" fillId="11" borderId="10" xfId="0" applyFont="1" applyFill="1" applyBorder="1"/>
    <xf numFmtId="0" fontId="9" fillId="11" borderId="12" xfId="0" applyFont="1" applyFill="1" applyBorder="1"/>
    <xf numFmtId="0" fontId="7" fillId="0" borderId="14" xfId="0" applyFont="1" applyBorder="1" applyAlignment="1">
      <alignment horizontal="center"/>
    </xf>
    <xf numFmtId="0" fontId="1" fillId="0" borderId="15" xfId="0" applyFont="1" applyBorder="1"/>
    <xf numFmtId="0" fontId="1" fillId="0" borderId="16" xfId="0" applyFont="1" applyBorder="1"/>
    <xf numFmtId="0" fontId="10" fillId="0" borderId="17" xfId="0" applyFont="1" applyBorder="1" applyAlignment="1">
      <alignment horizontal="center" wrapText="1"/>
    </xf>
    <xf numFmtId="0" fontId="1" fillId="0" borderId="18" xfId="0" applyFont="1" applyBorder="1"/>
    <xf numFmtId="0" fontId="1" fillId="0" borderId="19" xfId="0" applyFont="1" applyBorder="1"/>
    <xf numFmtId="0" fontId="7" fillId="0" borderId="0" xfId="0" applyFont="1" applyAlignment="1">
      <alignment horizontal="left"/>
    </xf>
    <xf numFmtId="0" fontId="4" fillId="10" borderId="5" xfId="0" applyFont="1" applyFill="1" applyBorder="1" applyAlignment="1">
      <alignment horizontal="left"/>
    </xf>
    <xf numFmtId="0" fontId="11" fillId="0" borderId="33" xfId="0" applyFont="1" applyBorder="1" applyAlignment="1">
      <alignment horizontal="right"/>
    </xf>
    <xf numFmtId="0" fontId="11" fillId="0" borderId="10" xfId="0" applyFont="1" applyBorder="1" applyAlignment="1">
      <alignment horizontal="right"/>
    </xf>
    <xf numFmtId="0" fontId="11" fillId="0" borderId="12" xfId="0" applyFont="1" applyBorder="1" applyAlignment="1">
      <alignment horizontal="right"/>
    </xf>
    <xf numFmtId="0" fontId="11" fillId="4" borderId="33" xfId="0" applyFont="1" applyFill="1" applyBorder="1" applyAlignment="1">
      <alignment horizontal="center"/>
    </xf>
    <xf numFmtId="0" fontId="11" fillId="4" borderId="53" xfId="0" applyFont="1" applyFill="1" applyBorder="1" applyAlignment="1">
      <alignment horizontal="center"/>
    </xf>
    <xf numFmtId="0" fontId="1" fillId="0" borderId="4" xfId="0" applyFont="1" applyBorder="1"/>
    <xf numFmtId="0" fontId="11" fillId="4" borderId="8" xfId="0" applyFont="1" applyFill="1" applyBorder="1" applyAlignment="1">
      <alignment horizontal="center"/>
    </xf>
    <xf numFmtId="0" fontId="11" fillId="9" borderId="33" xfId="0" applyFont="1" applyFill="1" applyBorder="1" applyAlignment="1">
      <alignment horizontal="center"/>
    </xf>
    <xf numFmtId="0" fontId="11" fillId="9" borderId="53" xfId="0" applyFont="1" applyFill="1" applyBorder="1" applyAlignment="1">
      <alignment horizontal="center"/>
    </xf>
    <xf numFmtId="0" fontId="11" fillId="0" borderId="0" xfId="0" applyFont="1" applyAlignment="1">
      <alignment horizontal="left" wrapText="1"/>
    </xf>
    <xf numFmtId="0" fontId="8" fillId="4" borderId="48" xfId="0" applyFont="1" applyFill="1" applyBorder="1" applyAlignment="1"/>
    <xf numFmtId="0" fontId="1" fillId="0" borderId="49" xfId="0" applyFont="1" applyBorder="1"/>
    <xf numFmtId="0" fontId="8" fillId="9" borderId="0" xfId="0" applyFont="1" applyFill="1" applyAlignment="1"/>
    <xf numFmtId="0" fontId="8" fillId="5" borderId="0" xfId="0" applyFont="1" applyFill="1" applyAlignment="1"/>
    <xf numFmtId="0" fontId="24" fillId="5" borderId="50" xfId="0" applyFont="1" applyFill="1" applyBorder="1" applyAlignment="1">
      <alignment horizontal="center"/>
    </xf>
    <xf numFmtId="0" fontId="1" fillId="0" borderId="51" xfId="0" applyFont="1" applyBorder="1"/>
    <xf numFmtId="0" fontId="1" fillId="0" borderId="52" xfId="0" applyFont="1" applyBorder="1"/>
    <xf numFmtId="0" fontId="11" fillId="0" borderId="0" xfId="0" applyFont="1" applyAlignment="1">
      <alignment wrapText="1"/>
    </xf>
    <xf numFmtId="0" fontId="11" fillId="10" borderId="5" xfId="0" applyFont="1" applyFill="1" applyBorder="1" applyAlignment="1">
      <alignment horizontal="center"/>
    </xf>
    <xf numFmtId="164" fontId="11" fillId="10" borderId="5" xfId="0" applyNumberFormat="1" applyFont="1" applyFill="1" applyBorder="1" applyAlignment="1">
      <alignment horizontal="center"/>
    </xf>
    <xf numFmtId="9" fontId="11" fillId="10" borderId="5" xfId="0" applyNumberFormat="1" applyFont="1" applyFill="1" applyBorder="1" applyAlignment="1">
      <alignment horizontal="center"/>
    </xf>
    <xf numFmtId="3" fontId="11" fillId="4" borderId="0" xfId="0" applyNumberFormat="1" applyFont="1" applyFill="1" applyAlignment="1">
      <alignment horizontal="center"/>
    </xf>
    <xf numFmtId="0" fontId="11" fillId="9" borderId="0" xfId="0" applyFont="1" applyFill="1"/>
    <xf numFmtId="3" fontId="11" fillId="9" borderId="0" xfId="0" applyNumberFormat="1" applyFont="1" applyFill="1" applyAlignment="1">
      <alignment horizontal="center"/>
    </xf>
    <xf numFmtId="0" fontId="11" fillId="5" borderId="0" xfId="0" applyFont="1" applyFill="1"/>
    <xf numFmtId="3" fontId="11" fillId="5" borderId="0" xfId="0" applyNumberFormat="1" applyFont="1" applyFill="1" applyAlignment="1">
      <alignment horizontal="center"/>
    </xf>
    <xf numFmtId="0" fontId="28" fillId="3" borderId="5" xfId="0" applyFont="1" applyFill="1" applyBorder="1" applyAlignment="1">
      <alignment horizontal="center"/>
    </xf>
    <xf numFmtId="165" fontId="28" fillId="3" borderId="5" xfId="0" applyNumberFormat="1" applyFont="1" applyFill="1" applyBorder="1" applyAlignment="1">
      <alignment horizontal="center"/>
    </xf>
    <xf numFmtId="0" fontId="11" fillId="2" borderId="0" xfId="0" applyFont="1" applyFill="1" applyAlignment="1"/>
    <xf numFmtId="3" fontId="11" fillId="2" borderId="0" xfId="0" applyNumberFormat="1" applyFont="1" applyFill="1" applyAlignment="1">
      <alignment horizontal="center"/>
    </xf>
    <xf numFmtId="0" fontId="8" fillId="2" borderId="8" xfId="0" applyFont="1" applyFill="1" applyBorder="1" applyAlignment="1">
      <alignment horizontal="center"/>
    </xf>
    <xf numFmtId="0" fontId="6" fillId="0" borderId="0" xfId="0" applyFont="1" applyAlignment="1">
      <alignment horizontal="center" wrapText="1"/>
    </xf>
    <xf numFmtId="0" fontId="11" fillId="0" borderId="0" xfId="0" applyFont="1" applyAlignment="1">
      <alignment horizontal="center"/>
    </xf>
    <xf numFmtId="0" fontId="11" fillId="9" borderId="8" xfId="0" applyFont="1" applyFill="1" applyBorder="1" applyAlignment="1">
      <alignment horizontal="center"/>
    </xf>
    <xf numFmtId="0" fontId="11" fillId="5" borderId="33" xfId="0" applyFont="1" applyFill="1" applyBorder="1" applyAlignment="1">
      <alignment horizontal="center"/>
    </xf>
    <xf numFmtId="0" fontId="11" fillId="5" borderId="12" xfId="0" applyFont="1" applyFill="1" applyBorder="1" applyAlignment="1">
      <alignment horizontal="center"/>
    </xf>
    <xf numFmtId="0" fontId="11" fillId="4" borderId="0" xfId="0" applyFont="1" applyFill="1"/>
    <xf numFmtId="0" fontId="11" fillId="10" borderId="5" xfId="0" applyFont="1" applyFill="1" applyBorder="1" applyAlignment="1">
      <alignment horizontal="left"/>
    </xf>
    <xf numFmtId="0" fontId="2" fillId="0" borderId="44" xfId="0" applyFont="1" applyBorder="1" applyAlignment="1">
      <alignment horizontal="right"/>
    </xf>
    <xf numFmtId="0" fontId="1" fillId="0" borderId="46" xfId="0" applyFont="1" applyBorder="1"/>
    <xf numFmtId="164" fontId="2" fillId="0" borderId="44" xfId="0" applyNumberFormat="1" applyFont="1" applyBorder="1" applyAlignment="1">
      <alignment horizontal="center"/>
    </xf>
    <xf numFmtId="3" fontId="2" fillId="0" borderId="44" xfId="0" applyNumberFormat="1" applyFont="1" applyBorder="1" applyAlignment="1">
      <alignment horizontal="center"/>
    </xf>
    <xf numFmtId="0" fontId="11" fillId="10" borderId="44" xfId="0" applyFont="1" applyFill="1" applyBorder="1" applyAlignment="1">
      <alignment horizontal="center"/>
    </xf>
    <xf numFmtId="164" fontId="11" fillId="10" borderId="44" xfId="0" applyNumberFormat="1" applyFont="1" applyFill="1" applyBorder="1" applyAlignment="1">
      <alignment horizontal="center"/>
    </xf>
    <xf numFmtId="0" fontId="11" fillId="11" borderId="44" xfId="0" applyFont="1" applyFill="1" applyBorder="1" applyAlignment="1">
      <alignment horizontal="center"/>
    </xf>
    <xf numFmtId="0" fontId="1" fillId="0" borderId="45" xfId="0" applyFont="1" applyBorder="1"/>
    <xf numFmtId="164" fontId="11" fillId="10" borderId="0" xfId="0" applyNumberFormat="1" applyFont="1" applyFill="1" applyAlignment="1">
      <alignment horizontal="center"/>
    </xf>
    <xf numFmtId="0" fontId="11" fillId="10" borderId="5" xfId="0" applyFont="1" applyFill="1" applyBorder="1"/>
    <xf numFmtId="0" fontId="8" fillId="11" borderId="8" xfId="0" applyFont="1" applyFill="1" applyBorder="1" applyAlignment="1"/>
    <xf numFmtId="0" fontId="23" fillId="11" borderId="10" xfId="0" applyFont="1" applyFill="1" applyBorder="1"/>
    <xf numFmtId="0" fontId="23" fillId="11" borderId="12" xfId="0" applyFont="1" applyFill="1" applyBorder="1"/>
    <xf numFmtId="0" fontId="24" fillId="0" borderId="14" xfId="0" applyFont="1" applyBorder="1" applyAlignment="1">
      <alignment horizontal="center"/>
    </xf>
    <xf numFmtId="0" fontId="15" fillId="0" borderId="17" xfId="0" applyFont="1" applyBorder="1" applyAlignment="1">
      <alignment horizontal="center" wrapText="1"/>
    </xf>
    <xf numFmtId="0" fontId="8" fillId="0" borderId="0" xfId="0" applyFont="1" applyAlignment="1">
      <alignment horizontal="left"/>
    </xf>
    <xf numFmtId="0" fontId="25" fillId="10" borderId="5" xfId="0" applyFont="1" applyFill="1" applyBorder="1" applyAlignment="1">
      <alignment horizontal="left"/>
    </xf>
    <xf numFmtId="0" fontId="8" fillId="10" borderId="5" xfId="0" applyFont="1" applyFill="1" applyBorder="1" applyAlignment="1">
      <alignment horizontal="left"/>
    </xf>
    <xf numFmtId="0" fontId="12" fillId="0" borderId="0" xfId="0" applyFont="1"/>
    <xf numFmtId="0" fontId="11" fillId="0" borderId="0" xfId="0" applyFont="1"/>
    <xf numFmtId="0" fontId="8" fillId="0" borderId="0" xfId="0" applyFont="1" applyAlignment="1"/>
    <xf numFmtId="0" fontId="8" fillId="0" borderId="17" xfId="0" applyFont="1" applyBorder="1" applyAlignment="1">
      <alignment horizontal="left" vertical="top" wrapText="1"/>
    </xf>
    <xf numFmtId="0" fontId="30" fillId="0" borderId="17" xfId="0" applyFont="1" applyBorder="1" applyAlignment="1">
      <alignment horizontal="left" vertical="top" wrapText="1"/>
    </xf>
    <xf numFmtId="0" fontId="31" fillId="0" borderId="5" xfId="0" applyFont="1" applyBorder="1" applyAlignment="1">
      <alignment horizontal="center"/>
    </xf>
    <xf numFmtId="0" fontId="8" fillId="10" borderId="5" xfId="0" applyFont="1" applyFill="1" applyBorder="1" applyAlignment="1">
      <alignment horizontal="center"/>
    </xf>
    <xf numFmtId="0" fontId="8" fillId="0" borderId="5" xfId="0" applyFont="1" applyBorder="1" applyAlignment="1">
      <alignment horizontal="center"/>
    </xf>
    <xf numFmtId="0" fontId="23" fillId="0" borderId="5" xfId="0" applyFont="1" applyBorder="1"/>
    <xf numFmtId="0" fontId="11" fillId="0" borderId="14" xfId="0" applyFont="1" applyBorder="1" applyAlignment="1">
      <alignment horizontal="center"/>
    </xf>
    <xf numFmtId="0" fontId="29" fillId="0" borderId="0" xfId="0" applyFont="1" applyAlignment="1">
      <alignment horizontal="center"/>
    </xf>
    <xf numFmtId="0" fontId="15" fillId="0" borderId="0" xfId="0" applyFont="1" applyAlignment="1">
      <alignment horizontal="center"/>
    </xf>
    <xf numFmtId="0" fontId="23" fillId="0" borderId="8" xfId="0" applyFont="1" applyBorder="1"/>
    <xf numFmtId="0" fontId="28" fillId="0" borderId="5" xfId="0" applyFont="1" applyBorder="1" applyAlignment="1">
      <alignment horizontal="center"/>
    </xf>
    <xf numFmtId="165" fontId="28" fillId="0" borderId="5" xfId="0" applyNumberFormat="1" applyFont="1" applyBorder="1" applyAlignment="1">
      <alignment horizontal="center"/>
    </xf>
    <xf numFmtId="0" fontId="23" fillId="10" borderId="8" xfId="0" applyFont="1" applyFill="1" applyBorder="1"/>
    <xf numFmtId="0" fontId="23" fillId="0" borderId="0" xfId="0" applyFont="1" applyAlignment="1">
      <alignment horizontal="center"/>
    </xf>
    <xf numFmtId="0" fontId="23" fillId="0" borderId="33" xfId="0" applyFont="1" applyBorder="1"/>
    <xf numFmtId="0" fontId="24" fillId="5" borderId="14" xfId="0" applyFont="1" applyFill="1" applyBorder="1" applyAlignment="1">
      <alignment horizontal="center"/>
    </xf>
    <xf numFmtId="0" fontId="8" fillId="10" borderId="8" xfId="0" applyFont="1" applyFill="1" applyBorder="1" applyAlignment="1">
      <alignment horizontal="left"/>
    </xf>
    <xf numFmtId="0" fontId="23" fillId="0" borderId="8" xfId="0" applyFont="1" applyBorder="1" applyAlignment="1"/>
  </cellXfs>
  <cellStyles count="1">
    <cellStyle name="Normal" xfId="0" builtinId="0"/>
  </cellStyles>
  <dxfs count="16">
    <dxf>
      <fill>
        <patternFill patternType="solid">
          <fgColor rgb="FFFFFF99"/>
          <bgColor rgb="FFFFFF99"/>
        </patternFill>
      </fill>
    </dxf>
    <dxf>
      <fill>
        <patternFill patternType="solid">
          <fgColor rgb="FFFFFF99"/>
          <bgColor rgb="FFFFFF99"/>
        </patternFill>
      </fill>
    </dxf>
    <dxf>
      <font>
        <color rgb="FF000000"/>
      </font>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ill>
        <patternFill patternType="solid">
          <fgColor rgb="FFCCFFFF"/>
          <bgColor rgb="FFCCFFFF"/>
        </patternFill>
      </fill>
    </dxf>
    <dxf>
      <fill>
        <patternFill patternType="solid">
          <fgColor rgb="FFCCFFFF"/>
          <bgColor rgb="FFCCFFFF"/>
        </patternFill>
      </fill>
    </dxf>
    <dxf>
      <fill>
        <patternFill patternType="solid">
          <fgColor rgb="FFCCFFFF"/>
          <bgColor rgb="FFCCFFFF"/>
        </patternFill>
      </fill>
    </dxf>
    <dxf>
      <font>
        <color rgb="FF000000"/>
      </font>
      <fill>
        <patternFill patternType="solid">
          <fgColor rgb="FFCCFFFF"/>
          <bgColor rgb="FFCCFFFF"/>
        </patternFill>
      </fill>
    </dxf>
    <dxf>
      <fill>
        <patternFill patternType="solid">
          <fgColor rgb="FFFFFF99"/>
          <bgColor rgb="FFFFFF99"/>
        </patternFill>
      </fill>
    </dxf>
    <dxf>
      <fill>
        <patternFill patternType="solid">
          <fgColor rgb="FFFFFF99"/>
          <bgColor rgb="FFFFFF99"/>
        </patternFill>
      </fill>
    </dxf>
    <dxf>
      <fill>
        <patternFill patternType="solid">
          <fgColor rgb="FFCCFFFF"/>
          <bgColor rgb="FFCCFFFF"/>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4</xdr:col>
      <xdr:colOff>619125</xdr:colOff>
      <xdr:row>0</xdr:row>
      <xdr:rowOff>28575</xdr:rowOff>
    </xdr:from>
    <xdr:ext cx="2609850" cy="904875"/>
    <xdr:pic>
      <xdr:nvPicPr>
        <xdr:cNvPr id="2" name="image3.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542925</xdr:colOff>
      <xdr:row>0</xdr:row>
      <xdr:rowOff>114300</xdr:rowOff>
    </xdr:from>
    <xdr:ext cx="2209800" cy="676275"/>
    <xdr:pic>
      <xdr:nvPicPr>
        <xdr:cNvPr id="2" name="image5.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866775</xdr:colOff>
      <xdr:row>0</xdr:row>
      <xdr:rowOff>0</xdr:rowOff>
    </xdr:from>
    <xdr:ext cx="2047875" cy="704850"/>
    <xdr:pic>
      <xdr:nvPicPr>
        <xdr:cNvPr id="2" name="image3.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885825</xdr:colOff>
      <xdr:row>0</xdr:row>
      <xdr:rowOff>0</xdr:rowOff>
    </xdr:from>
    <xdr:ext cx="2047875" cy="704850"/>
    <xdr:pic>
      <xdr:nvPicPr>
        <xdr:cNvPr id="2" name="image3.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xdr:row>
      <xdr:rowOff>-200025</xdr:rowOff>
    </xdr:from>
    <xdr:ext cx="5667375" cy="7419975"/>
    <xdr:pic>
      <xdr:nvPicPr>
        <xdr:cNvPr id="2" name="image4.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costco.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pageSetUpPr fitToPage="1"/>
  </sheetPr>
  <dimension ref="A1:Z946"/>
  <sheetViews>
    <sheetView showGridLines="0" tabSelected="1" workbookViewId="0">
      <selection activeCell="E34" sqref="E34"/>
    </sheetView>
  </sheetViews>
  <sheetFormatPr defaultColWidth="14.42578125" defaultRowHeight="15.75" customHeight="1"/>
  <cols>
    <col min="1" max="1" width="22.7109375" customWidth="1"/>
    <col min="2" max="2" width="15.28515625" customWidth="1"/>
    <col min="14" max="26" width="14.42578125" hidden="1"/>
  </cols>
  <sheetData>
    <row r="1" spans="1:26" ht="12.75">
      <c r="A1" s="7"/>
      <c r="B1" s="7"/>
      <c r="C1" s="7"/>
      <c r="D1" s="7"/>
      <c r="E1" s="7"/>
      <c r="F1" s="7"/>
      <c r="G1" s="7"/>
      <c r="H1" s="7"/>
      <c r="I1" s="7"/>
      <c r="J1" s="7"/>
      <c r="K1" s="7"/>
      <c r="L1" s="7"/>
      <c r="M1" s="7"/>
      <c r="N1" s="7"/>
      <c r="O1" s="7"/>
      <c r="P1" s="7"/>
      <c r="Q1" s="7"/>
      <c r="R1" s="7"/>
      <c r="S1" s="7"/>
      <c r="T1" s="7"/>
      <c r="U1" s="7"/>
      <c r="V1" s="7"/>
      <c r="W1" s="7"/>
      <c r="X1" s="7"/>
      <c r="Y1" s="7"/>
      <c r="Z1" s="7"/>
    </row>
    <row r="2" spans="1:26" ht="12.75">
      <c r="A2" s="7"/>
      <c r="B2" s="7"/>
      <c r="C2" s="7"/>
      <c r="D2" s="7"/>
      <c r="E2" s="7"/>
      <c r="F2" s="7"/>
      <c r="G2" s="7"/>
      <c r="H2" s="7"/>
      <c r="I2" s="286" t="s">
        <v>58</v>
      </c>
      <c r="J2" s="199"/>
      <c r="K2" s="8" t="s">
        <v>59</v>
      </c>
      <c r="L2" s="7"/>
      <c r="M2" s="7"/>
      <c r="N2" s="7"/>
      <c r="O2" s="7"/>
      <c r="P2" s="7"/>
      <c r="Q2" s="7"/>
      <c r="R2" s="7"/>
      <c r="S2" s="7"/>
      <c r="T2" s="7"/>
      <c r="U2" s="7"/>
      <c r="V2" s="7"/>
      <c r="W2" s="7"/>
      <c r="X2" s="7"/>
      <c r="Y2" s="7"/>
      <c r="Z2" s="7"/>
    </row>
    <row r="3" spans="1:26" ht="12.75">
      <c r="A3" s="7"/>
      <c r="B3" s="7"/>
      <c r="C3" s="7"/>
      <c r="D3" s="7"/>
      <c r="E3" s="7"/>
      <c r="F3" s="7"/>
      <c r="G3" s="7"/>
      <c r="H3" s="7"/>
      <c r="I3" s="287"/>
      <c r="J3" s="202"/>
      <c r="K3" s="9"/>
      <c r="L3" s="7"/>
      <c r="M3" s="7"/>
      <c r="N3" s="7"/>
      <c r="O3" s="7"/>
      <c r="P3" s="7"/>
      <c r="Q3" s="7"/>
      <c r="R3" s="7"/>
      <c r="S3" s="7"/>
      <c r="T3" s="7"/>
      <c r="U3" s="7"/>
      <c r="V3" s="7"/>
      <c r="W3" s="7"/>
      <c r="X3" s="7"/>
      <c r="Y3" s="7"/>
      <c r="Z3" s="7"/>
    </row>
    <row r="4" spans="1:26" ht="12.75">
      <c r="A4" s="7"/>
      <c r="B4" s="7"/>
      <c r="C4" s="7"/>
      <c r="D4" s="7"/>
      <c r="E4" s="7"/>
      <c r="F4" s="7"/>
      <c r="G4" s="7"/>
      <c r="H4" s="7"/>
      <c r="I4" s="288"/>
      <c r="J4" s="206"/>
      <c r="K4" s="10"/>
      <c r="L4" s="7"/>
      <c r="M4" s="7"/>
      <c r="N4" s="7"/>
      <c r="O4" s="7"/>
      <c r="P4" s="7"/>
      <c r="Q4" s="7"/>
      <c r="R4" s="7"/>
      <c r="S4" s="7"/>
      <c r="T4" s="7"/>
      <c r="U4" s="7"/>
      <c r="V4" s="7"/>
      <c r="W4" s="7"/>
      <c r="X4" s="7"/>
      <c r="Y4" s="7"/>
      <c r="Z4" s="7"/>
    </row>
    <row r="5" spans="1:26" ht="28.5" customHeight="1">
      <c r="A5" s="7"/>
      <c r="B5" s="7"/>
      <c r="C5" s="7"/>
      <c r="D5" s="7"/>
      <c r="E5" s="7"/>
      <c r="F5" s="7"/>
      <c r="G5" s="7"/>
      <c r="H5" s="7"/>
      <c r="I5" s="7"/>
      <c r="J5" s="7"/>
      <c r="K5" s="7"/>
      <c r="L5" s="7"/>
      <c r="M5" s="7"/>
      <c r="N5" s="7"/>
      <c r="O5" s="7"/>
      <c r="P5" s="7"/>
      <c r="Q5" s="7"/>
      <c r="R5" s="7"/>
      <c r="S5" s="7"/>
      <c r="T5" s="7"/>
      <c r="U5" s="7"/>
      <c r="V5" s="7"/>
      <c r="W5" s="7"/>
      <c r="X5" s="7"/>
      <c r="Y5" s="7"/>
      <c r="Z5" s="7"/>
    </row>
    <row r="6" spans="1:26" ht="12.75">
      <c r="A6" s="289" t="s">
        <v>60</v>
      </c>
      <c r="B6" s="290"/>
      <c r="C6" s="290"/>
      <c r="D6" s="290"/>
      <c r="E6" s="290"/>
      <c r="F6" s="290"/>
      <c r="G6" s="290"/>
      <c r="H6" s="290"/>
      <c r="I6" s="290"/>
      <c r="J6" s="290"/>
      <c r="K6" s="290"/>
      <c r="L6" s="291"/>
      <c r="M6" s="7"/>
      <c r="N6" s="7"/>
      <c r="O6" s="7"/>
      <c r="P6" s="7"/>
      <c r="Q6" s="7"/>
      <c r="R6" s="7"/>
      <c r="S6" s="7"/>
      <c r="T6" s="7"/>
      <c r="U6" s="7"/>
      <c r="V6" s="7"/>
      <c r="W6" s="7"/>
      <c r="X6" s="7"/>
      <c r="Y6" s="7"/>
      <c r="Z6" s="7"/>
    </row>
    <row r="7" spans="1:26" ht="45.75" customHeight="1">
      <c r="A7" s="292" t="s">
        <v>61</v>
      </c>
      <c r="B7" s="293"/>
      <c r="C7" s="293"/>
      <c r="D7" s="293"/>
      <c r="E7" s="293"/>
      <c r="F7" s="293"/>
      <c r="G7" s="293"/>
      <c r="H7" s="293"/>
      <c r="I7" s="293"/>
      <c r="J7" s="293"/>
      <c r="K7" s="293"/>
      <c r="L7" s="294"/>
      <c r="M7" s="7"/>
      <c r="N7" s="7"/>
      <c r="O7" s="7"/>
      <c r="P7" s="7"/>
      <c r="Q7" s="7"/>
      <c r="R7" s="7"/>
      <c r="S7" s="7"/>
      <c r="T7" s="7"/>
      <c r="U7" s="7"/>
      <c r="V7" s="7"/>
      <c r="W7" s="7"/>
      <c r="X7" s="7"/>
      <c r="Y7" s="7"/>
      <c r="Z7" s="7"/>
    </row>
    <row r="8" spans="1:26" ht="12.75">
      <c r="A8" s="7"/>
      <c r="B8" s="7"/>
      <c r="C8" s="7"/>
      <c r="D8" s="7"/>
      <c r="E8" s="7"/>
      <c r="F8" s="7"/>
      <c r="G8" s="7"/>
      <c r="H8" s="7"/>
      <c r="I8" s="7"/>
      <c r="J8" s="7"/>
      <c r="K8" s="7"/>
      <c r="L8" s="7"/>
      <c r="M8" s="7"/>
      <c r="N8" s="7"/>
      <c r="O8" s="7"/>
      <c r="P8" s="7"/>
      <c r="Q8" s="7"/>
      <c r="R8" s="7"/>
      <c r="S8" s="7"/>
      <c r="T8" s="7"/>
      <c r="U8" s="7"/>
      <c r="V8" s="7"/>
      <c r="W8" s="7"/>
      <c r="X8" s="7"/>
      <c r="Y8" s="7"/>
      <c r="Z8" s="7"/>
    </row>
    <row r="9" spans="1:26" ht="12.75">
      <c r="A9" s="7"/>
      <c r="B9" s="7"/>
      <c r="C9" s="7"/>
      <c r="D9" s="7"/>
      <c r="E9" s="11" t="s">
        <v>62</v>
      </c>
      <c r="F9" s="12" t="s">
        <v>41</v>
      </c>
      <c r="G9" s="13" t="s">
        <v>63</v>
      </c>
      <c r="H9" s="12" t="s">
        <v>40</v>
      </c>
      <c r="I9" s="7"/>
      <c r="J9" s="7"/>
      <c r="K9" s="7"/>
      <c r="L9" s="7"/>
      <c r="M9" s="7"/>
      <c r="N9" s="7"/>
      <c r="O9" s="7"/>
      <c r="P9" s="7"/>
      <c r="Q9" s="7"/>
      <c r="R9" s="7"/>
      <c r="S9" s="7"/>
      <c r="T9" s="7"/>
      <c r="U9" s="7"/>
      <c r="V9" s="7"/>
      <c r="W9" s="7"/>
      <c r="X9" s="7"/>
      <c r="Y9" s="7"/>
      <c r="Z9" s="7"/>
    </row>
    <row r="10" spans="1:26" ht="12.75">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ht="12.75">
      <c r="A11" s="295" t="s">
        <v>64</v>
      </c>
      <c r="B11" s="202"/>
      <c r="C11" s="296" t="s">
        <v>0</v>
      </c>
      <c r="D11" s="206"/>
      <c r="E11" s="206"/>
      <c r="F11" s="7"/>
      <c r="G11" s="7"/>
      <c r="H11" s="7"/>
      <c r="I11" s="11" t="s">
        <v>54</v>
      </c>
      <c r="J11" s="14">
        <v>44365</v>
      </c>
      <c r="K11" s="7"/>
      <c r="L11" s="7"/>
      <c r="M11" s="7"/>
      <c r="N11" s="7"/>
      <c r="O11" s="7"/>
      <c r="P11" s="7"/>
      <c r="Q11" s="7"/>
      <c r="R11" s="7"/>
      <c r="S11" s="7"/>
      <c r="T11" s="7"/>
      <c r="U11" s="7"/>
      <c r="V11" s="7"/>
      <c r="W11" s="7"/>
      <c r="X11" s="7"/>
      <c r="Y11" s="7"/>
      <c r="Z11" s="7"/>
    </row>
    <row r="12" spans="1:26" ht="12.75">
      <c r="A12" s="295" t="s">
        <v>65</v>
      </c>
      <c r="B12" s="202"/>
      <c r="C12" s="270" t="s">
        <v>2</v>
      </c>
      <c r="D12" s="206"/>
      <c r="E12" s="206"/>
      <c r="F12" s="7"/>
      <c r="G12" s="7"/>
      <c r="H12" s="7"/>
      <c r="I12" s="11" t="s">
        <v>66</v>
      </c>
      <c r="J12" s="15">
        <v>20971</v>
      </c>
      <c r="K12" s="7"/>
      <c r="L12" s="7"/>
      <c r="M12" s="7"/>
      <c r="N12" s="7"/>
      <c r="O12" s="7"/>
      <c r="P12" s="7"/>
      <c r="Q12" s="7"/>
      <c r="R12" s="7"/>
      <c r="S12" s="7"/>
      <c r="T12" s="7"/>
      <c r="U12" s="7"/>
      <c r="V12" s="7"/>
      <c r="W12" s="7"/>
      <c r="X12" s="7"/>
      <c r="Y12" s="7"/>
      <c r="Z12" s="7"/>
    </row>
    <row r="13" spans="1:26" ht="12.75">
      <c r="A13" s="267" t="s">
        <v>67</v>
      </c>
      <c r="B13" s="202"/>
      <c r="C13" s="276" t="s">
        <v>68</v>
      </c>
      <c r="D13" s="202"/>
      <c r="E13" s="202"/>
      <c r="F13" s="17" t="s">
        <v>69</v>
      </c>
      <c r="G13" s="277" t="s">
        <v>70</v>
      </c>
      <c r="H13" s="202"/>
      <c r="I13" s="202"/>
      <c r="J13" s="202"/>
      <c r="K13" s="1"/>
      <c r="L13" s="1"/>
      <c r="M13" s="1"/>
      <c r="N13" s="1"/>
      <c r="O13" s="1"/>
      <c r="P13" s="1"/>
      <c r="Q13" s="1"/>
      <c r="R13" s="1"/>
      <c r="S13" s="1"/>
      <c r="T13" s="1"/>
      <c r="U13" s="1"/>
      <c r="V13" s="1"/>
      <c r="W13" s="1"/>
      <c r="X13" s="1"/>
      <c r="Y13" s="1"/>
      <c r="Z13" s="1"/>
    </row>
    <row r="14" spans="1:26" ht="12.75">
      <c r="A14" s="1"/>
      <c r="B14" s="16" t="s">
        <v>71</v>
      </c>
      <c r="C14" s="277" t="s">
        <v>72</v>
      </c>
      <c r="D14" s="202"/>
      <c r="E14" s="202"/>
      <c r="F14" s="202"/>
      <c r="G14" s="3"/>
      <c r="H14" s="1"/>
      <c r="I14" s="1"/>
      <c r="J14" s="1"/>
      <c r="K14" s="1"/>
      <c r="L14" s="1"/>
      <c r="M14" s="1"/>
      <c r="N14" s="1"/>
      <c r="O14" s="1"/>
      <c r="P14" s="1"/>
      <c r="Q14" s="1"/>
      <c r="R14" s="1"/>
      <c r="S14" s="1"/>
      <c r="T14" s="1"/>
      <c r="U14" s="1"/>
      <c r="V14" s="1"/>
      <c r="W14" s="1"/>
      <c r="X14" s="1"/>
      <c r="Y14" s="1"/>
      <c r="Z14" s="1"/>
    </row>
    <row r="15" spans="1:26" ht="12.75">
      <c r="A15" s="7"/>
      <c r="B15" s="7"/>
      <c r="C15" s="7"/>
      <c r="D15" s="7"/>
      <c r="E15" s="7"/>
      <c r="F15" s="7"/>
      <c r="G15" s="11"/>
      <c r="H15" s="7"/>
      <c r="I15" s="7"/>
      <c r="J15" s="7"/>
      <c r="K15" s="7"/>
      <c r="L15" s="7"/>
      <c r="M15" s="7"/>
      <c r="N15" s="7"/>
      <c r="O15" s="7"/>
      <c r="P15" s="7"/>
      <c r="Q15" s="7"/>
      <c r="R15" s="7"/>
      <c r="S15" s="7"/>
      <c r="T15" s="7"/>
      <c r="U15" s="7"/>
      <c r="V15" s="7"/>
      <c r="W15" s="7"/>
      <c r="X15" s="7"/>
      <c r="Y15" s="7"/>
      <c r="Z15" s="7"/>
    </row>
    <row r="16" spans="1:26" ht="12.75">
      <c r="A16" s="278" t="s">
        <v>73</v>
      </c>
      <c r="B16" s="279"/>
      <c r="C16" s="279"/>
      <c r="D16" s="279"/>
      <c r="E16" s="279"/>
      <c r="F16" s="279"/>
      <c r="G16" s="279"/>
      <c r="H16" s="279"/>
      <c r="I16" s="279"/>
      <c r="J16" s="279"/>
      <c r="K16" s="279"/>
      <c r="L16" s="280"/>
      <c r="M16" s="7"/>
      <c r="N16" s="7"/>
      <c r="O16" s="7"/>
      <c r="P16" s="7"/>
      <c r="Q16" s="7"/>
      <c r="R16" s="7"/>
      <c r="S16" s="7"/>
      <c r="T16" s="7"/>
      <c r="U16" s="7"/>
      <c r="V16" s="7"/>
      <c r="W16" s="7"/>
      <c r="X16" s="7"/>
      <c r="Y16" s="7"/>
      <c r="Z16" s="7"/>
    </row>
    <row r="17" spans="1:26" ht="15" hidden="1" customHeight="1">
      <c r="A17" s="19" t="s">
        <v>74</v>
      </c>
      <c r="B17" s="20"/>
      <c r="C17" s="7"/>
      <c r="D17" s="7"/>
      <c r="E17" s="7"/>
      <c r="F17" s="7"/>
      <c r="G17" s="7"/>
      <c r="H17" s="7"/>
      <c r="I17" s="7"/>
      <c r="J17" s="7"/>
      <c r="K17" s="7"/>
      <c r="L17" s="7"/>
      <c r="M17" s="7"/>
      <c r="N17" s="7"/>
      <c r="O17" s="7"/>
      <c r="P17" s="7"/>
      <c r="Q17" s="7"/>
      <c r="R17" s="7"/>
      <c r="S17" s="7"/>
      <c r="T17" s="7"/>
      <c r="U17" s="7"/>
      <c r="V17" s="7"/>
      <c r="W17" s="7"/>
      <c r="X17" s="7"/>
      <c r="Y17" s="7"/>
      <c r="Z17" s="7"/>
    </row>
    <row r="18" spans="1:26" ht="12.75">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2.75">
      <c r="A19" s="21"/>
      <c r="B19" s="281" t="s">
        <v>75</v>
      </c>
      <c r="C19" s="282"/>
      <c r="D19" s="282"/>
      <c r="E19" s="282"/>
      <c r="F19" s="282"/>
      <c r="G19" s="282"/>
      <c r="H19" s="282"/>
      <c r="I19" s="282"/>
      <c r="J19" s="282"/>
      <c r="K19" s="282"/>
      <c r="L19" s="22"/>
      <c r="M19" s="7"/>
      <c r="N19" s="7"/>
      <c r="O19" s="7"/>
      <c r="P19" s="7"/>
      <c r="Q19" s="7"/>
      <c r="R19" s="7"/>
      <c r="S19" s="7"/>
      <c r="T19" s="7"/>
      <c r="U19" s="7"/>
      <c r="V19" s="7"/>
      <c r="W19" s="7"/>
      <c r="X19" s="7"/>
      <c r="Y19" s="7"/>
      <c r="Z19" s="7"/>
    </row>
    <row r="20" spans="1:26" ht="12.75">
      <c r="A20" s="23"/>
      <c r="B20" s="7"/>
      <c r="C20" s="7"/>
      <c r="D20" s="7"/>
      <c r="E20" s="7"/>
      <c r="F20" s="7"/>
      <c r="G20" s="7"/>
      <c r="H20" s="7"/>
      <c r="I20" s="7"/>
      <c r="J20" s="7"/>
      <c r="K20" s="7"/>
      <c r="L20" s="24"/>
      <c r="M20" s="7"/>
      <c r="N20" s="7"/>
      <c r="O20" s="7"/>
      <c r="P20" s="7"/>
      <c r="Q20" s="7"/>
      <c r="R20" s="7"/>
      <c r="S20" s="7"/>
      <c r="T20" s="7"/>
      <c r="U20" s="7"/>
      <c r="V20" s="7"/>
      <c r="W20" s="7"/>
      <c r="X20" s="7"/>
      <c r="Y20" s="7"/>
      <c r="Z20" s="7"/>
    </row>
    <row r="21" spans="1:26" ht="12.75">
      <c r="A21" s="268" t="s">
        <v>76</v>
      </c>
      <c r="B21" s="202"/>
      <c r="C21" s="283"/>
      <c r="D21" s="206"/>
      <c r="E21" s="206"/>
      <c r="F21" s="206"/>
      <c r="G21" s="206"/>
      <c r="H21" s="7"/>
      <c r="I21" s="7"/>
      <c r="J21" s="7"/>
      <c r="K21" s="7"/>
      <c r="L21" s="24"/>
      <c r="M21" s="7"/>
      <c r="N21" s="7"/>
      <c r="O21" s="7"/>
      <c r="P21" s="7"/>
      <c r="Q21" s="7"/>
      <c r="R21" s="7"/>
      <c r="S21" s="7"/>
      <c r="T21" s="7"/>
      <c r="U21" s="7"/>
      <c r="V21" s="7"/>
      <c r="W21" s="7"/>
      <c r="X21" s="7"/>
      <c r="Y21" s="7"/>
      <c r="Z21" s="7"/>
    </row>
    <row r="22" spans="1:26" ht="12.75">
      <c r="A22" s="268" t="s">
        <v>77</v>
      </c>
      <c r="B22" s="202"/>
      <c r="C22" s="283"/>
      <c r="D22" s="206"/>
      <c r="E22" s="206"/>
      <c r="F22" s="206"/>
      <c r="G22" s="206"/>
      <c r="H22" s="7"/>
      <c r="I22" s="7"/>
      <c r="J22" s="7"/>
      <c r="K22" s="7"/>
      <c r="L22" s="24"/>
      <c r="M22" s="7"/>
      <c r="N22" s="7"/>
      <c r="O22" s="7"/>
      <c r="P22" s="7"/>
      <c r="Q22" s="7"/>
      <c r="R22" s="7"/>
      <c r="S22" s="7"/>
      <c r="T22" s="7"/>
      <c r="U22" s="7"/>
      <c r="V22" s="7"/>
      <c r="W22" s="7"/>
      <c r="X22" s="7"/>
      <c r="Y22" s="7"/>
      <c r="Z22" s="7"/>
    </row>
    <row r="23" spans="1:26" ht="12.75">
      <c r="A23" s="269"/>
      <c r="B23" s="202"/>
      <c r="C23" s="284"/>
      <c r="D23" s="206"/>
      <c r="E23" s="206"/>
      <c r="F23" s="206"/>
      <c r="G23" s="206"/>
      <c r="H23" s="7"/>
      <c r="I23" s="7"/>
      <c r="J23" s="7"/>
      <c r="K23" s="7"/>
      <c r="L23" s="24"/>
      <c r="M23" s="7"/>
      <c r="N23" s="7"/>
      <c r="O23" s="7"/>
      <c r="P23" s="7"/>
      <c r="Q23" s="7"/>
      <c r="R23" s="7"/>
      <c r="S23" s="7"/>
      <c r="T23" s="7"/>
      <c r="U23" s="7"/>
      <c r="V23" s="7"/>
      <c r="W23" s="7"/>
      <c r="X23" s="7"/>
      <c r="Y23" s="7"/>
      <c r="Z23" s="7"/>
    </row>
    <row r="24" spans="1:26" ht="12.75">
      <c r="A24" s="268" t="s">
        <v>78</v>
      </c>
      <c r="B24" s="202"/>
      <c r="C24" s="284"/>
      <c r="D24" s="206"/>
      <c r="E24" s="206"/>
      <c r="F24" s="206"/>
      <c r="G24" s="206"/>
      <c r="H24" s="7"/>
      <c r="I24" s="7"/>
      <c r="J24" s="7"/>
      <c r="K24" s="7"/>
      <c r="L24" s="24"/>
      <c r="M24" s="7"/>
      <c r="N24" s="7"/>
      <c r="O24" s="7"/>
      <c r="P24" s="7"/>
      <c r="Q24" s="7"/>
      <c r="R24" s="7"/>
      <c r="S24" s="7"/>
      <c r="T24" s="7"/>
      <c r="U24" s="7"/>
      <c r="V24" s="7"/>
      <c r="W24" s="7"/>
      <c r="X24" s="7"/>
      <c r="Y24" s="7"/>
      <c r="Z24" s="7"/>
    </row>
    <row r="25" spans="1:26" ht="12.75">
      <c r="A25" s="268" t="s">
        <v>79</v>
      </c>
      <c r="B25" s="202"/>
      <c r="C25" s="284"/>
      <c r="D25" s="206"/>
      <c r="E25" s="206"/>
      <c r="F25" s="206"/>
      <c r="G25" s="206"/>
      <c r="H25" s="7"/>
      <c r="I25" s="7"/>
      <c r="J25" s="7"/>
      <c r="K25" s="7"/>
      <c r="L25" s="24"/>
      <c r="M25" s="7"/>
      <c r="N25" s="7"/>
      <c r="O25" s="7"/>
      <c r="P25" s="7"/>
      <c r="Q25" s="7"/>
      <c r="R25" s="7"/>
      <c r="S25" s="7"/>
      <c r="T25" s="7"/>
      <c r="U25" s="7"/>
      <c r="V25" s="7"/>
      <c r="W25" s="7"/>
      <c r="X25" s="7"/>
      <c r="Y25" s="7"/>
      <c r="Z25" s="7"/>
    </row>
    <row r="26" spans="1:26" ht="12.75">
      <c r="A26" s="25"/>
      <c r="B26" s="26"/>
      <c r="C26" s="26"/>
      <c r="D26" s="26"/>
      <c r="E26" s="26"/>
      <c r="F26" s="26"/>
      <c r="G26" s="26"/>
      <c r="H26" s="26"/>
      <c r="I26" s="26"/>
      <c r="J26" s="26"/>
      <c r="K26" s="26"/>
      <c r="L26" s="27"/>
      <c r="M26" s="7"/>
      <c r="N26" s="7"/>
      <c r="O26" s="7"/>
      <c r="P26" s="7"/>
      <c r="Q26" s="7"/>
      <c r="R26" s="7"/>
      <c r="S26" s="7"/>
      <c r="T26" s="7"/>
      <c r="U26" s="7"/>
      <c r="V26" s="7"/>
      <c r="W26" s="7"/>
      <c r="X26" s="7"/>
      <c r="Y26" s="7"/>
      <c r="Z26" s="7"/>
    </row>
    <row r="27" spans="1:26" ht="12.7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 r="A28" s="260" t="s">
        <v>3</v>
      </c>
      <c r="B28" s="202"/>
      <c r="C28" s="270" t="s">
        <v>4</v>
      </c>
      <c r="D28" s="206"/>
      <c r="E28" s="206"/>
      <c r="F28" s="206"/>
      <c r="G28" s="206"/>
      <c r="H28" s="7"/>
      <c r="I28" s="285" t="s">
        <v>80</v>
      </c>
      <c r="J28" s="199"/>
      <c r="K28" s="199"/>
      <c r="L28" s="230"/>
      <c r="M28" s="7"/>
      <c r="N28" s="7"/>
      <c r="O28" s="7"/>
      <c r="P28" s="7"/>
      <c r="Q28" s="7"/>
      <c r="R28" s="7"/>
      <c r="S28" s="7"/>
      <c r="T28" s="7"/>
      <c r="U28" s="7"/>
      <c r="V28" s="7"/>
      <c r="W28" s="7"/>
      <c r="X28" s="7"/>
      <c r="Y28" s="7"/>
      <c r="Z28" s="7"/>
    </row>
    <row r="29" spans="1:26" ht="12.75">
      <c r="A29" s="260" t="s">
        <v>81</v>
      </c>
      <c r="B29" s="202"/>
      <c r="C29" s="270" t="s">
        <v>5</v>
      </c>
      <c r="D29" s="206"/>
      <c r="E29" s="206"/>
      <c r="F29" s="206"/>
      <c r="G29" s="206"/>
      <c r="H29" s="7"/>
      <c r="I29" s="271" t="s">
        <v>48</v>
      </c>
      <c r="J29" s="230"/>
      <c r="K29" s="272">
        <v>0</v>
      </c>
      <c r="L29" s="230"/>
      <c r="M29" s="7"/>
      <c r="N29" s="7"/>
      <c r="O29" s="7"/>
      <c r="P29" s="7"/>
      <c r="Q29" s="7"/>
      <c r="R29" s="7"/>
      <c r="S29" s="7"/>
      <c r="T29" s="7"/>
      <c r="U29" s="7"/>
      <c r="V29" s="7"/>
      <c r="W29" s="7"/>
      <c r="X29" s="7"/>
      <c r="Y29" s="7"/>
      <c r="Z29" s="7"/>
    </row>
    <row r="30" spans="1:26" ht="12.75">
      <c r="A30" s="260" t="s">
        <v>82</v>
      </c>
      <c r="B30" s="202"/>
      <c r="C30" s="270" t="s">
        <v>6</v>
      </c>
      <c r="D30" s="206"/>
      <c r="E30" s="206"/>
      <c r="F30" s="206"/>
      <c r="G30" s="206"/>
      <c r="H30" s="7"/>
      <c r="I30" s="271" t="s">
        <v>49</v>
      </c>
      <c r="J30" s="230"/>
      <c r="K30" s="272">
        <v>0</v>
      </c>
      <c r="L30" s="230"/>
      <c r="M30" s="7"/>
      <c r="N30" s="7"/>
      <c r="O30" s="7"/>
      <c r="P30" s="7"/>
      <c r="Q30" s="7"/>
      <c r="R30" s="7"/>
      <c r="S30" s="7"/>
      <c r="T30" s="7"/>
      <c r="U30" s="7"/>
      <c r="V30" s="7"/>
      <c r="W30" s="7"/>
      <c r="X30" s="7"/>
      <c r="Y30" s="7"/>
      <c r="Z30" s="7"/>
    </row>
    <row r="31" spans="1:26" ht="12.75">
      <c r="A31" s="260" t="s">
        <v>12</v>
      </c>
      <c r="B31" s="202"/>
      <c r="C31" s="270" t="s">
        <v>13</v>
      </c>
      <c r="D31" s="206"/>
      <c r="E31" s="206"/>
      <c r="F31" s="206"/>
      <c r="G31" s="206"/>
      <c r="H31" s="7"/>
      <c r="I31" s="271" t="s">
        <v>50</v>
      </c>
      <c r="J31" s="230"/>
      <c r="K31" s="272">
        <v>0</v>
      </c>
      <c r="L31" s="230"/>
      <c r="M31" s="7"/>
      <c r="N31" s="7"/>
      <c r="O31" s="7"/>
      <c r="P31" s="7"/>
      <c r="Q31" s="7"/>
      <c r="R31" s="7"/>
      <c r="S31" s="7"/>
      <c r="T31" s="7"/>
      <c r="U31" s="7"/>
      <c r="V31" s="7"/>
      <c r="W31" s="7"/>
      <c r="X31" s="7"/>
      <c r="Y31" s="7"/>
      <c r="Z31" s="7"/>
    </row>
    <row r="32" spans="1:26" ht="12.75">
      <c r="A32" s="260" t="s">
        <v>46</v>
      </c>
      <c r="B32" s="202"/>
      <c r="C32" s="261">
        <v>17.75</v>
      </c>
      <c r="D32" s="206"/>
      <c r="E32" s="28"/>
      <c r="F32" s="28"/>
      <c r="G32" s="28"/>
      <c r="H32" s="7"/>
      <c r="I32" s="271" t="s">
        <v>51</v>
      </c>
      <c r="J32" s="230"/>
      <c r="K32" s="272">
        <v>0</v>
      </c>
      <c r="L32" s="230"/>
      <c r="M32" s="7"/>
      <c r="N32" s="7"/>
      <c r="O32" s="7"/>
      <c r="P32" s="7"/>
      <c r="Q32" s="7"/>
      <c r="R32" s="7"/>
      <c r="S32" s="7"/>
      <c r="T32" s="7"/>
      <c r="U32" s="7"/>
      <c r="V32" s="7"/>
      <c r="W32" s="7"/>
      <c r="X32" s="7"/>
      <c r="Y32" s="7"/>
      <c r="Z32" s="7"/>
    </row>
    <row r="33" spans="1:26" ht="12.75">
      <c r="A33" s="260" t="s">
        <v>83</v>
      </c>
      <c r="B33" s="202"/>
      <c r="C33" s="261">
        <v>0</v>
      </c>
      <c r="D33" s="206"/>
      <c r="E33" s="11"/>
      <c r="F33" s="28"/>
      <c r="G33" s="28"/>
      <c r="H33" s="7"/>
      <c r="I33" s="273" t="s">
        <v>84</v>
      </c>
      <c r="J33" s="230"/>
      <c r="K33" s="274">
        <v>0</v>
      </c>
      <c r="L33" s="275"/>
      <c r="M33" s="7"/>
      <c r="N33" s="7"/>
      <c r="O33" s="7"/>
      <c r="P33" s="7"/>
      <c r="Q33" s="7"/>
      <c r="R33" s="7"/>
      <c r="S33" s="7"/>
      <c r="T33" s="7"/>
      <c r="U33" s="7"/>
      <c r="V33" s="7"/>
      <c r="W33" s="7"/>
      <c r="X33" s="7"/>
      <c r="Y33" s="7"/>
      <c r="Z33" s="7"/>
    </row>
    <row r="34" spans="1:26" ht="12.75">
      <c r="A34" s="260" t="s">
        <v>47</v>
      </c>
      <c r="B34" s="202"/>
      <c r="C34" s="261">
        <v>17.75</v>
      </c>
      <c r="D34" s="206"/>
      <c r="E34" s="28"/>
      <c r="F34" s="28"/>
      <c r="G34" s="28"/>
      <c r="H34" s="7"/>
      <c r="I34" s="265" t="s">
        <v>85</v>
      </c>
      <c r="J34" s="199"/>
      <c r="K34" s="266">
        <v>0</v>
      </c>
      <c r="L34" s="230"/>
      <c r="M34" s="7"/>
      <c r="N34" s="7"/>
      <c r="O34" s="7"/>
      <c r="P34" s="7"/>
      <c r="Q34" s="7"/>
      <c r="R34" s="7"/>
      <c r="S34" s="7"/>
      <c r="T34" s="7"/>
      <c r="U34" s="7"/>
      <c r="V34" s="7"/>
      <c r="W34" s="7"/>
      <c r="X34" s="7"/>
      <c r="Y34" s="7"/>
      <c r="Z34" s="7"/>
    </row>
    <row r="35" spans="1:26" ht="14.25">
      <c r="A35" s="260" t="s">
        <v>7</v>
      </c>
      <c r="B35" s="202"/>
      <c r="C35" s="261">
        <v>15.01</v>
      </c>
      <c r="D35" s="206"/>
      <c r="E35" s="28"/>
      <c r="F35" s="28"/>
      <c r="G35" s="28"/>
      <c r="H35" s="7"/>
      <c r="I35" s="7"/>
      <c r="J35" s="7"/>
      <c r="K35" s="29" t="s">
        <v>86</v>
      </c>
      <c r="L35" s="30"/>
      <c r="M35" s="7"/>
      <c r="N35" s="7"/>
      <c r="O35" s="7"/>
      <c r="P35" s="7"/>
      <c r="Q35" s="7"/>
      <c r="R35" s="7"/>
      <c r="S35" s="7"/>
      <c r="T35" s="7"/>
      <c r="U35" s="7"/>
      <c r="V35" s="7"/>
      <c r="W35" s="7"/>
      <c r="X35" s="7"/>
      <c r="Y35" s="7"/>
      <c r="Z35" s="7"/>
    </row>
    <row r="36" spans="1:26" ht="12.75">
      <c r="A36" s="260" t="s">
        <v>36</v>
      </c>
      <c r="B36" s="202"/>
      <c r="C36" s="259" t="s">
        <v>37</v>
      </c>
      <c r="D36" s="206"/>
      <c r="E36" s="28"/>
      <c r="F36" s="28"/>
      <c r="G36" s="28"/>
      <c r="H36" s="7"/>
      <c r="I36" s="7"/>
      <c r="J36" s="7"/>
      <c r="K36" s="7"/>
      <c r="L36" s="7"/>
      <c r="M36" s="7"/>
      <c r="N36" s="7"/>
      <c r="O36" s="7"/>
      <c r="P36" s="7"/>
      <c r="Q36" s="7"/>
      <c r="R36" s="7"/>
      <c r="S36" s="7"/>
      <c r="T36" s="7"/>
      <c r="U36" s="7"/>
      <c r="V36" s="7"/>
      <c r="W36" s="7"/>
      <c r="X36" s="7"/>
      <c r="Y36" s="7"/>
      <c r="Z36" s="7"/>
    </row>
    <row r="37" spans="1:26" ht="12.75">
      <c r="A37" s="260" t="s">
        <v>87</v>
      </c>
      <c r="B37" s="202"/>
      <c r="C37" s="259" t="s">
        <v>39</v>
      </c>
      <c r="D37" s="206"/>
      <c r="E37" s="28"/>
      <c r="F37" s="28"/>
      <c r="G37" s="28"/>
      <c r="H37" s="7"/>
      <c r="I37" s="7"/>
      <c r="J37" s="7"/>
      <c r="K37" s="7"/>
      <c r="L37" s="7"/>
      <c r="M37" s="7"/>
      <c r="N37" s="7"/>
      <c r="O37" s="7"/>
      <c r="P37" s="7"/>
      <c r="Q37" s="7"/>
      <c r="R37" s="7"/>
      <c r="S37" s="7"/>
      <c r="T37" s="7"/>
      <c r="U37" s="7"/>
      <c r="V37" s="7"/>
      <c r="W37" s="7"/>
      <c r="X37" s="7"/>
      <c r="Y37" s="7"/>
      <c r="Z37" s="7"/>
    </row>
    <row r="38" spans="1:26" ht="12.75">
      <c r="A38" s="260" t="s">
        <v>88</v>
      </c>
      <c r="B38" s="202"/>
      <c r="C38" s="262">
        <v>0.09</v>
      </c>
      <c r="D38" s="206"/>
      <c r="E38" s="31" t="s">
        <v>89</v>
      </c>
      <c r="F38" s="28"/>
      <c r="G38" s="28"/>
      <c r="H38" s="7"/>
      <c r="I38" s="264" t="s">
        <v>90</v>
      </c>
      <c r="J38" s="199"/>
      <c r="K38" s="230"/>
      <c r="L38" s="7"/>
      <c r="M38" s="7"/>
      <c r="N38" s="7"/>
      <c r="O38" s="7"/>
      <c r="P38" s="7"/>
      <c r="Q38" s="7"/>
      <c r="R38" s="7"/>
      <c r="S38" s="7"/>
      <c r="T38" s="7"/>
      <c r="U38" s="7"/>
      <c r="V38" s="7"/>
      <c r="W38" s="7"/>
      <c r="X38" s="7"/>
      <c r="Y38" s="7"/>
      <c r="Z38" s="7"/>
    </row>
    <row r="39" spans="1:26" ht="12.75">
      <c r="A39" s="260" t="s">
        <v>91</v>
      </c>
      <c r="B39" s="202"/>
      <c r="C39" s="262">
        <v>0.05</v>
      </c>
      <c r="D39" s="206"/>
      <c r="E39" s="11" t="s">
        <v>92</v>
      </c>
      <c r="F39" s="28"/>
      <c r="G39" s="28"/>
      <c r="H39" s="7"/>
      <c r="I39" s="243" t="s">
        <v>14</v>
      </c>
      <c r="J39" s="202"/>
      <c r="K39" s="32" t="s">
        <v>15</v>
      </c>
      <c r="L39" s="7"/>
      <c r="M39" s="7"/>
      <c r="N39" s="7"/>
      <c r="O39" s="7"/>
      <c r="P39" s="7"/>
      <c r="Q39" s="7"/>
      <c r="R39" s="7"/>
      <c r="S39" s="7"/>
      <c r="T39" s="7"/>
      <c r="U39" s="7"/>
      <c r="V39" s="7"/>
      <c r="W39" s="7"/>
      <c r="X39" s="7"/>
      <c r="Y39" s="7"/>
      <c r="Z39" s="7"/>
    </row>
    <row r="40" spans="1:26" ht="12.75">
      <c r="A40" s="260" t="s">
        <v>38</v>
      </c>
      <c r="B40" s="202"/>
      <c r="C40" s="263">
        <v>1000</v>
      </c>
      <c r="D40" s="206"/>
      <c r="E40" s="11" t="s">
        <v>93</v>
      </c>
      <c r="F40" s="28"/>
      <c r="G40" s="28"/>
      <c r="H40" s="7"/>
      <c r="I40" s="243" t="s">
        <v>16</v>
      </c>
      <c r="J40" s="202"/>
      <c r="K40" s="32" t="s">
        <v>15</v>
      </c>
      <c r="L40" s="7"/>
      <c r="M40" s="7"/>
      <c r="N40" s="7"/>
      <c r="O40" s="7"/>
      <c r="P40" s="7"/>
      <c r="Q40" s="7"/>
      <c r="R40" s="7"/>
      <c r="S40" s="7"/>
      <c r="T40" s="7"/>
      <c r="U40" s="7"/>
      <c r="V40" s="7"/>
      <c r="W40" s="7"/>
      <c r="X40" s="7"/>
      <c r="Y40" s="7"/>
      <c r="Z40" s="7"/>
    </row>
    <row r="41" spans="1:26" ht="12.75">
      <c r="A41" s="260" t="s">
        <v>94</v>
      </c>
      <c r="B41" s="202"/>
      <c r="C41" s="259" t="s">
        <v>43</v>
      </c>
      <c r="D41" s="206"/>
      <c r="E41" s="28"/>
      <c r="F41" s="28"/>
      <c r="G41" s="28"/>
      <c r="H41" s="7"/>
      <c r="I41" s="243" t="s">
        <v>17</v>
      </c>
      <c r="J41" s="202"/>
      <c r="K41" s="32" t="s">
        <v>15</v>
      </c>
      <c r="L41" s="7"/>
      <c r="M41" s="7"/>
      <c r="N41" s="7"/>
      <c r="O41" s="7"/>
      <c r="P41" s="7"/>
      <c r="Q41" s="7"/>
      <c r="R41" s="7"/>
      <c r="S41" s="7"/>
      <c r="T41" s="7"/>
      <c r="U41" s="7"/>
      <c r="V41" s="7"/>
      <c r="W41" s="7"/>
      <c r="X41" s="7"/>
      <c r="Y41" s="7"/>
      <c r="Z41" s="7"/>
    </row>
    <row r="42" spans="1:26" ht="12.75">
      <c r="A42" s="260" t="s">
        <v>42</v>
      </c>
      <c r="B42" s="202"/>
      <c r="C42" s="259" t="s">
        <v>8</v>
      </c>
      <c r="D42" s="206"/>
      <c r="E42" s="28"/>
      <c r="F42" s="28"/>
      <c r="G42" s="28"/>
      <c r="H42" s="7"/>
      <c r="I42" s="243" t="s">
        <v>18</v>
      </c>
      <c r="J42" s="202"/>
      <c r="K42" s="32" t="s">
        <v>15</v>
      </c>
      <c r="L42" s="7"/>
      <c r="M42" s="7"/>
      <c r="N42" s="7"/>
      <c r="O42" s="7"/>
      <c r="P42" s="7"/>
      <c r="Q42" s="7"/>
      <c r="R42" s="7"/>
      <c r="S42" s="7"/>
      <c r="T42" s="7"/>
      <c r="U42" s="7"/>
      <c r="V42" s="7"/>
      <c r="W42" s="7"/>
      <c r="X42" s="7"/>
      <c r="Y42" s="7"/>
      <c r="Z42" s="7"/>
    </row>
    <row r="43" spans="1:26" ht="12.75">
      <c r="A43" s="260" t="s">
        <v>9</v>
      </c>
      <c r="B43" s="202"/>
      <c r="C43" s="261" t="s">
        <v>10</v>
      </c>
      <c r="D43" s="206"/>
      <c r="E43" s="28"/>
      <c r="F43" s="7"/>
      <c r="G43" s="7"/>
      <c r="H43" s="7"/>
      <c r="I43" s="243" t="s">
        <v>19</v>
      </c>
      <c r="J43" s="202"/>
      <c r="K43" s="32" t="s">
        <v>15</v>
      </c>
      <c r="L43" s="7"/>
      <c r="M43" s="7"/>
      <c r="N43" s="7"/>
      <c r="O43" s="7"/>
      <c r="P43" s="7"/>
      <c r="Q43" s="7"/>
      <c r="R43" s="7"/>
      <c r="S43" s="7"/>
      <c r="T43" s="7"/>
      <c r="U43" s="7"/>
      <c r="V43" s="7"/>
      <c r="W43" s="7"/>
      <c r="X43" s="7"/>
      <c r="Y43" s="7"/>
      <c r="Z43" s="7"/>
    </row>
    <row r="44" spans="1:26" ht="12.75">
      <c r="A44" s="260" t="s">
        <v>11</v>
      </c>
      <c r="B44" s="202"/>
      <c r="C44" s="261">
        <v>69.989999999999995</v>
      </c>
      <c r="D44" s="206"/>
      <c r="E44" s="28"/>
      <c r="F44" s="7"/>
      <c r="G44" s="7"/>
      <c r="H44" s="7"/>
      <c r="I44" s="243" t="s">
        <v>24</v>
      </c>
      <c r="J44" s="202"/>
      <c r="K44" s="32" t="s">
        <v>15</v>
      </c>
      <c r="L44" s="7"/>
      <c r="M44" s="7"/>
      <c r="N44" s="7"/>
      <c r="O44" s="7"/>
      <c r="P44" s="7"/>
      <c r="Q44" s="7"/>
      <c r="R44" s="7"/>
      <c r="S44" s="7"/>
      <c r="T44" s="7"/>
      <c r="U44" s="7"/>
      <c r="V44" s="7"/>
      <c r="W44" s="7"/>
      <c r="X44" s="7"/>
      <c r="Y44" s="7"/>
      <c r="Z44" s="7"/>
    </row>
    <row r="45" spans="1:26" ht="12.75">
      <c r="A45" s="260" t="s">
        <v>95</v>
      </c>
      <c r="B45" s="202"/>
      <c r="C45" s="259">
        <v>1576382</v>
      </c>
      <c r="D45" s="206"/>
      <c r="E45" s="7"/>
      <c r="F45" s="7"/>
      <c r="G45" s="7"/>
      <c r="H45" s="7"/>
      <c r="I45" s="243" t="s">
        <v>20</v>
      </c>
      <c r="J45" s="202"/>
      <c r="K45" s="32" t="s">
        <v>15</v>
      </c>
      <c r="L45" s="7"/>
      <c r="M45" s="7"/>
      <c r="N45" s="7"/>
      <c r="O45" s="7"/>
      <c r="P45" s="7"/>
      <c r="Q45" s="7"/>
      <c r="R45" s="7"/>
      <c r="S45" s="7"/>
      <c r="T45" s="7"/>
      <c r="U45" s="7"/>
      <c r="V45" s="7"/>
      <c r="W45" s="7"/>
      <c r="X45" s="7"/>
      <c r="Y45" s="7"/>
      <c r="Z45" s="7"/>
    </row>
    <row r="46" spans="1:26" ht="12.75">
      <c r="A46" s="7"/>
      <c r="B46" s="34" t="s">
        <v>44</v>
      </c>
      <c r="C46" s="259" t="s">
        <v>35</v>
      </c>
      <c r="D46" s="206"/>
      <c r="E46" s="7"/>
      <c r="F46" s="7"/>
      <c r="G46" s="7"/>
      <c r="H46" s="7"/>
      <c r="I46" s="243" t="s">
        <v>21</v>
      </c>
      <c r="J46" s="202"/>
      <c r="K46" s="32" t="s">
        <v>15</v>
      </c>
      <c r="L46" s="7"/>
      <c r="M46" s="7"/>
      <c r="N46" s="7"/>
      <c r="O46" s="7"/>
      <c r="P46" s="7"/>
      <c r="Q46" s="7"/>
      <c r="R46" s="7"/>
      <c r="S46" s="7"/>
      <c r="T46" s="7"/>
      <c r="U46" s="7"/>
      <c r="V46" s="7"/>
      <c r="W46" s="7"/>
      <c r="X46" s="7"/>
      <c r="Y46" s="7"/>
      <c r="Z46" s="7"/>
    </row>
    <row r="47" spans="1:26" ht="12.75">
      <c r="A47" s="7"/>
      <c r="B47" s="34" t="s">
        <v>96</v>
      </c>
      <c r="C47" s="259" t="s">
        <v>45</v>
      </c>
      <c r="D47" s="206"/>
      <c r="E47" s="7"/>
      <c r="F47" s="7"/>
      <c r="G47" s="7"/>
      <c r="H47" s="7"/>
      <c r="I47" s="243" t="s">
        <v>97</v>
      </c>
      <c r="J47" s="202"/>
      <c r="K47" s="32" t="s">
        <v>15</v>
      </c>
      <c r="L47" s="7"/>
      <c r="M47" s="7"/>
      <c r="N47" s="7"/>
      <c r="O47" s="7"/>
      <c r="P47" s="7"/>
      <c r="Q47" s="7"/>
      <c r="R47" s="7"/>
      <c r="S47" s="7"/>
      <c r="T47" s="7"/>
      <c r="U47" s="7"/>
      <c r="V47" s="7"/>
      <c r="W47" s="7"/>
      <c r="X47" s="7"/>
      <c r="Y47" s="7"/>
      <c r="Z47" s="7"/>
    </row>
    <row r="48" spans="1:26" ht="12.75">
      <c r="A48" s="35"/>
      <c r="B48" s="4" t="s">
        <v>98</v>
      </c>
      <c r="C48" s="259" t="s">
        <v>35</v>
      </c>
      <c r="D48" s="206"/>
      <c r="E48" s="7"/>
      <c r="F48" s="7"/>
      <c r="G48" s="7"/>
      <c r="H48" s="7"/>
      <c r="I48" s="243" t="s">
        <v>22</v>
      </c>
      <c r="J48" s="202"/>
      <c r="K48" s="32" t="s">
        <v>15</v>
      </c>
      <c r="L48" s="7"/>
      <c r="M48" s="7"/>
      <c r="N48" s="7"/>
      <c r="O48" s="7"/>
      <c r="P48" s="7"/>
      <c r="Q48" s="7"/>
      <c r="R48" s="7"/>
      <c r="S48" s="7"/>
      <c r="T48" s="7"/>
      <c r="U48" s="7"/>
      <c r="V48" s="7"/>
      <c r="W48" s="7"/>
      <c r="X48" s="7"/>
      <c r="Y48" s="7"/>
      <c r="Z48" s="7"/>
    </row>
    <row r="49" spans="1:26" ht="14.25">
      <c r="A49" s="36"/>
      <c r="B49" s="7"/>
      <c r="C49" s="7"/>
      <c r="D49" s="7"/>
      <c r="E49" s="7"/>
      <c r="F49" s="7"/>
      <c r="G49" s="7"/>
      <c r="H49" s="7"/>
      <c r="I49" s="243" t="s">
        <v>23</v>
      </c>
      <c r="J49" s="202"/>
      <c r="K49" s="32" t="s">
        <v>15</v>
      </c>
      <c r="L49" s="7"/>
      <c r="M49" s="7"/>
      <c r="N49" s="7"/>
      <c r="O49" s="7"/>
      <c r="P49" s="7"/>
      <c r="Q49" s="7"/>
      <c r="R49" s="7"/>
      <c r="S49" s="7"/>
      <c r="T49" s="7"/>
      <c r="U49" s="7"/>
      <c r="V49" s="7"/>
      <c r="W49" s="7"/>
      <c r="X49" s="7"/>
      <c r="Y49" s="7"/>
      <c r="Z49" s="7"/>
    </row>
    <row r="50" spans="1:26" ht="14.25">
      <c r="A50" s="36" t="s">
        <v>99</v>
      </c>
      <c r="B50" s="7"/>
      <c r="C50" s="7"/>
      <c r="D50" s="7"/>
      <c r="E50" s="7"/>
      <c r="F50" s="7"/>
      <c r="G50" s="30"/>
      <c r="H50" s="7"/>
      <c r="I50" s="207" t="s">
        <v>10</v>
      </c>
      <c r="J50" s="206"/>
      <c r="K50" s="32" t="s">
        <v>15</v>
      </c>
      <c r="L50" s="7"/>
      <c r="M50" s="7"/>
      <c r="N50" s="7"/>
      <c r="O50" s="7"/>
      <c r="P50" s="7"/>
      <c r="Q50" s="7"/>
      <c r="R50" s="7"/>
      <c r="S50" s="7"/>
      <c r="T50" s="7"/>
      <c r="U50" s="7"/>
      <c r="V50" s="7"/>
      <c r="W50" s="7"/>
      <c r="X50" s="7"/>
      <c r="Y50" s="7"/>
      <c r="Z50" s="7"/>
    </row>
    <row r="51" spans="1:26" ht="12.75">
      <c r="A51" s="7"/>
      <c r="B51" s="7"/>
      <c r="C51" s="7"/>
      <c r="D51" s="7"/>
      <c r="E51" s="7"/>
      <c r="F51" s="7"/>
      <c r="G51" s="37" t="s">
        <v>100</v>
      </c>
      <c r="H51" s="7"/>
      <c r="I51" s="7"/>
      <c r="J51" s="7"/>
      <c r="K51" s="7"/>
      <c r="L51" s="7"/>
      <c r="M51" s="7"/>
      <c r="N51" s="7"/>
      <c r="O51" s="7"/>
      <c r="P51" s="7"/>
      <c r="Q51" s="7"/>
      <c r="R51" s="7"/>
      <c r="S51" s="7"/>
      <c r="T51" s="7"/>
      <c r="U51" s="7"/>
      <c r="V51" s="7"/>
      <c r="W51" s="7"/>
      <c r="X51" s="7"/>
      <c r="Y51" s="7"/>
      <c r="Z51" s="7"/>
    </row>
    <row r="52" spans="1:26" ht="12.7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 r="A53" s="244" t="s">
        <v>101</v>
      </c>
      <c r="B53" s="202"/>
      <c r="C53" s="202"/>
      <c r="D53" s="202"/>
      <c r="E53" s="202"/>
      <c r="F53" s="202"/>
      <c r="G53" s="202"/>
      <c r="H53" s="202"/>
      <c r="I53" s="202"/>
      <c r="J53" s="202"/>
      <c r="K53" s="202"/>
      <c r="L53" s="202"/>
      <c r="M53" s="7"/>
      <c r="N53" s="7"/>
      <c r="O53" s="7"/>
      <c r="P53" s="7"/>
      <c r="Q53" s="7"/>
      <c r="R53" s="7"/>
      <c r="S53" s="7"/>
      <c r="T53" s="7"/>
      <c r="U53" s="7"/>
      <c r="V53" s="7"/>
      <c r="W53" s="7"/>
      <c r="X53" s="7"/>
      <c r="Y53" s="7"/>
      <c r="Z53" s="7"/>
    </row>
    <row r="54" spans="1:26" ht="12.75">
      <c r="A54" s="245" t="s">
        <v>102</v>
      </c>
      <c r="B54" s="202"/>
      <c r="C54" s="202"/>
      <c r="D54" s="202"/>
      <c r="E54" s="202"/>
      <c r="F54" s="202"/>
      <c r="G54" s="202"/>
      <c r="H54" s="202"/>
      <c r="I54" s="202"/>
      <c r="J54" s="202"/>
      <c r="K54" s="202"/>
      <c r="L54" s="202"/>
      <c r="M54" s="7"/>
      <c r="N54" s="7"/>
      <c r="O54" s="7"/>
      <c r="P54" s="7"/>
      <c r="Q54" s="7"/>
      <c r="R54" s="7"/>
      <c r="S54" s="7"/>
      <c r="T54" s="7"/>
      <c r="U54" s="7"/>
      <c r="V54" s="7"/>
      <c r="W54" s="7"/>
      <c r="X54" s="7"/>
      <c r="Y54" s="7"/>
      <c r="Z54" s="7"/>
    </row>
    <row r="55" spans="1:26" ht="10.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 r="A56" s="38" t="s">
        <v>103</v>
      </c>
      <c r="B56" s="39"/>
      <c r="C56" s="40" t="s">
        <v>104</v>
      </c>
      <c r="D56" s="40" t="s">
        <v>105</v>
      </c>
      <c r="E56" s="40"/>
      <c r="F56" s="40" t="s">
        <v>106</v>
      </c>
      <c r="G56" s="7"/>
      <c r="H56" s="7"/>
      <c r="I56" s="232"/>
      <c r="J56" s="202"/>
      <c r="K56" s="202"/>
      <c r="L56" s="7"/>
      <c r="M56" s="7"/>
      <c r="N56" s="7"/>
      <c r="O56" s="7"/>
      <c r="P56" s="7"/>
      <c r="Q56" s="7"/>
      <c r="R56" s="7"/>
      <c r="S56" s="7"/>
      <c r="T56" s="7"/>
      <c r="U56" s="7"/>
      <c r="V56" s="7"/>
      <c r="W56" s="7"/>
      <c r="X56" s="7"/>
      <c r="Y56" s="7"/>
      <c r="Z56" s="7"/>
    </row>
    <row r="57" spans="1:26" ht="12.75" hidden="1">
      <c r="A57" s="257" t="s">
        <v>107</v>
      </c>
      <c r="B57" s="202"/>
      <c r="C57" s="43"/>
      <c r="D57" s="44"/>
      <c r="E57" s="45"/>
      <c r="F57" s="46">
        <v>0</v>
      </c>
      <c r="G57" s="7"/>
      <c r="H57" s="7"/>
      <c r="I57" s="41"/>
      <c r="J57" s="41"/>
      <c r="K57" s="41"/>
      <c r="L57" s="7"/>
      <c r="M57" s="7"/>
      <c r="N57" s="7"/>
      <c r="O57" s="7"/>
      <c r="P57" s="7"/>
      <c r="Q57" s="7"/>
      <c r="R57" s="7"/>
      <c r="S57" s="7"/>
      <c r="T57" s="7"/>
      <c r="U57" s="7"/>
      <c r="V57" s="7"/>
      <c r="W57" s="7"/>
      <c r="X57" s="7"/>
      <c r="Y57" s="7"/>
      <c r="Z57" s="7"/>
    </row>
    <row r="58" spans="1:26" ht="12.75">
      <c r="A58" s="257" t="s">
        <v>108</v>
      </c>
      <c r="B58" s="202"/>
      <c r="C58" s="43">
        <v>44747</v>
      </c>
      <c r="D58" s="47">
        <v>10080</v>
      </c>
      <c r="E58" s="45"/>
      <c r="F58" s="46">
        <v>420</v>
      </c>
      <c r="G58" s="7"/>
      <c r="H58" s="7"/>
      <c r="I58" s="48"/>
      <c r="J58" s="48"/>
      <c r="K58" s="48"/>
      <c r="L58" s="7"/>
      <c r="M58" s="7"/>
      <c r="N58" s="7"/>
      <c r="O58" s="7"/>
      <c r="P58" s="7"/>
      <c r="Q58" s="7"/>
      <c r="R58" s="7"/>
      <c r="S58" s="7"/>
      <c r="T58" s="7"/>
      <c r="U58" s="7"/>
      <c r="V58" s="7"/>
      <c r="W58" s="7"/>
      <c r="X58" s="7"/>
      <c r="Y58" s="7"/>
      <c r="Z58" s="7"/>
    </row>
    <row r="59" spans="1:26" ht="12.75" hidden="1">
      <c r="A59" s="257" t="s">
        <v>108</v>
      </c>
      <c r="B59" s="202"/>
      <c r="C59" s="43"/>
      <c r="D59" s="49"/>
      <c r="E59" s="45"/>
      <c r="F59" s="46">
        <v>0</v>
      </c>
      <c r="G59" s="7"/>
      <c r="H59" s="7"/>
      <c r="I59" s="48"/>
      <c r="J59" s="48"/>
      <c r="K59" s="48"/>
      <c r="L59" s="7"/>
      <c r="M59" s="7"/>
      <c r="N59" s="7"/>
      <c r="O59" s="7"/>
      <c r="P59" s="7"/>
      <c r="Q59" s="7"/>
      <c r="R59" s="7"/>
      <c r="S59" s="7"/>
      <c r="T59" s="7"/>
      <c r="U59" s="7"/>
      <c r="V59" s="7"/>
      <c r="W59" s="7"/>
      <c r="X59" s="7"/>
      <c r="Y59" s="7"/>
      <c r="Z59" s="7"/>
    </row>
    <row r="60" spans="1:26" ht="12.75" hidden="1">
      <c r="A60" s="257" t="s">
        <v>108</v>
      </c>
      <c r="B60" s="202"/>
      <c r="C60" s="43"/>
      <c r="D60" s="49"/>
      <c r="E60" s="45"/>
      <c r="F60" s="46">
        <v>0</v>
      </c>
      <c r="G60" s="7"/>
      <c r="H60" s="7"/>
      <c r="I60" s="48"/>
      <c r="J60" s="48"/>
      <c r="K60" s="48"/>
      <c r="L60" s="7"/>
      <c r="M60" s="7"/>
      <c r="N60" s="7"/>
      <c r="O60" s="7"/>
      <c r="P60" s="7"/>
      <c r="Q60" s="7"/>
      <c r="R60" s="7"/>
      <c r="S60" s="7"/>
      <c r="T60" s="7"/>
      <c r="U60" s="7"/>
      <c r="V60" s="7"/>
      <c r="W60" s="7"/>
      <c r="X60" s="7"/>
      <c r="Y60" s="7"/>
      <c r="Z60" s="7"/>
    </row>
    <row r="61" spans="1:26" ht="12.75" hidden="1">
      <c r="A61" s="258" t="s">
        <v>109</v>
      </c>
      <c r="B61" s="202"/>
      <c r="C61" s="43"/>
      <c r="D61" s="49"/>
      <c r="E61" s="45"/>
      <c r="F61" s="46">
        <v>0</v>
      </c>
      <c r="G61" s="7"/>
      <c r="H61" s="7"/>
      <c r="I61" s="48"/>
      <c r="J61" s="48"/>
      <c r="K61" s="48"/>
      <c r="L61" s="7"/>
      <c r="M61" s="7"/>
      <c r="N61" s="7"/>
      <c r="O61" s="7"/>
      <c r="P61" s="7"/>
      <c r="Q61" s="7"/>
      <c r="R61" s="7"/>
      <c r="S61" s="7"/>
      <c r="T61" s="7"/>
      <c r="U61" s="7"/>
      <c r="V61" s="7"/>
      <c r="W61" s="7"/>
      <c r="X61" s="7"/>
      <c r="Y61" s="7"/>
      <c r="Z61" s="7"/>
    </row>
    <row r="62" spans="1:26" ht="12.75" hidden="1">
      <c r="A62" s="258" t="s">
        <v>109</v>
      </c>
      <c r="B62" s="202"/>
      <c r="C62" s="51"/>
      <c r="D62" s="52"/>
      <c r="E62" s="45"/>
      <c r="F62" s="46">
        <v>0</v>
      </c>
      <c r="G62" s="7"/>
      <c r="H62" s="7"/>
      <c r="I62" s="48"/>
      <c r="J62" s="48"/>
      <c r="K62" s="48"/>
      <c r="L62" s="7"/>
      <c r="M62" s="7"/>
      <c r="N62" s="7"/>
      <c r="O62" s="7"/>
      <c r="P62" s="7"/>
      <c r="Q62" s="7"/>
      <c r="R62" s="7"/>
      <c r="S62" s="7"/>
      <c r="T62" s="7"/>
      <c r="U62" s="7"/>
      <c r="V62" s="7"/>
      <c r="W62" s="7"/>
      <c r="X62" s="7"/>
      <c r="Y62" s="7"/>
      <c r="Z62" s="7"/>
    </row>
    <row r="63" spans="1:26" ht="12.75" hidden="1">
      <c r="A63" s="218" t="s">
        <v>110</v>
      </c>
      <c r="B63" s="202"/>
      <c r="C63" s="51"/>
      <c r="D63" s="49"/>
      <c r="E63" s="45"/>
      <c r="F63" s="46">
        <v>0</v>
      </c>
      <c r="G63" s="7"/>
      <c r="H63" s="7"/>
      <c r="I63" s="48"/>
      <c r="J63" s="48"/>
      <c r="K63" s="48"/>
      <c r="L63" s="7"/>
      <c r="M63" s="7"/>
      <c r="N63" s="7"/>
      <c r="O63" s="7"/>
      <c r="P63" s="7"/>
      <c r="Q63" s="7"/>
      <c r="R63" s="7"/>
      <c r="S63" s="7"/>
      <c r="T63" s="7"/>
      <c r="U63" s="7"/>
      <c r="V63" s="7"/>
      <c r="W63" s="7"/>
      <c r="X63" s="7"/>
      <c r="Y63" s="7"/>
      <c r="Z63" s="7"/>
    </row>
    <row r="64" spans="1:26" ht="12.75" hidden="1">
      <c r="A64" s="218" t="s">
        <v>110</v>
      </c>
      <c r="B64" s="202"/>
      <c r="C64" s="51"/>
      <c r="D64" s="52"/>
      <c r="E64" s="45"/>
      <c r="F64" s="46">
        <v>0</v>
      </c>
      <c r="G64" s="7"/>
      <c r="H64" s="7"/>
      <c r="I64" s="7"/>
      <c r="J64" s="7"/>
      <c r="K64" s="7"/>
      <c r="L64" s="7"/>
      <c r="M64" s="7"/>
      <c r="N64" s="7"/>
      <c r="O64" s="7"/>
      <c r="P64" s="7"/>
      <c r="Q64" s="7"/>
      <c r="R64" s="7"/>
      <c r="S64" s="7"/>
      <c r="T64" s="7"/>
      <c r="U64" s="7"/>
      <c r="V64" s="7"/>
      <c r="W64" s="7"/>
      <c r="X64" s="7"/>
      <c r="Y64" s="7"/>
      <c r="Z64" s="7"/>
    </row>
    <row r="65" spans="1:26" ht="12.75" hidden="1">
      <c r="A65" s="247" t="s">
        <v>110</v>
      </c>
      <c r="B65" s="202"/>
      <c r="C65" s="51"/>
      <c r="D65" s="54"/>
      <c r="E65" s="45"/>
      <c r="F65" s="55">
        <v>0</v>
      </c>
      <c r="G65" s="7"/>
      <c r="H65" s="7"/>
      <c r="I65" s="7"/>
      <c r="J65" s="7"/>
      <c r="K65" s="7"/>
      <c r="L65" s="7"/>
      <c r="M65" s="7"/>
      <c r="N65" s="7"/>
      <c r="O65" s="7"/>
      <c r="P65" s="7"/>
      <c r="Q65" s="7"/>
      <c r="R65" s="7"/>
      <c r="S65" s="7"/>
      <c r="T65" s="7"/>
      <c r="U65" s="7"/>
      <c r="V65" s="7"/>
      <c r="W65" s="7"/>
      <c r="X65" s="7"/>
      <c r="Y65" s="7"/>
      <c r="Z65" s="7"/>
    </row>
    <row r="66" spans="1:26" ht="12.7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 r="A67" s="248"/>
      <c r="B67" s="202"/>
      <c r="C67" s="7"/>
      <c r="D67" s="56" t="s">
        <v>111</v>
      </c>
      <c r="E67" s="249"/>
      <c r="F67" s="230"/>
      <c r="G67" s="56" t="s">
        <v>112</v>
      </c>
      <c r="H67" s="57"/>
      <c r="I67" s="7"/>
      <c r="J67" s="7"/>
      <c r="K67" s="7"/>
      <c r="L67" s="7"/>
      <c r="M67" s="7"/>
      <c r="N67" s="7"/>
      <c r="O67" s="7"/>
      <c r="P67" s="7"/>
      <c r="Q67" s="7"/>
      <c r="R67" s="7"/>
      <c r="S67" s="7"/>
      <c r="T67" s="7"/>
      <c r="U67" s="7"/>
      <c r="V67" s="7"/>
      <c r="W67" s="7"/>
      <c r="X67" s="7"/>
      <c r="Y67" s="7"/>
      <c r="Z67" s="7"/>
    </row>
    <row r="68" spans="1:26" ht="12.7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 r="A69" s="11" t="s">
        <v>113</v>
      </c>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0.5" customHeight="1">
      <c r="A71" s="250" t="s">
        <v>114</v>
      </c>
      <c r="B71" s="197"/>
      <c r="C71" s="197"/>
      <c r="D71" s="197"/>
      <c r="E71" s="197"/>
      <c r="F71" s="197"/>
      <c r="G71" s="197"/>
      <c r="H71" s="197"/>
      <c r="I71" s="197"/>
      <c r="J71" s="197"/>
      <c r="K71" s="197"/>
      <c r="L71" s="251"/>
      <c r="M71" s="7"/>
      <c r="N71" s="7"/>
      <c r="O71" s="7"/>
      <c r="P71" s="7"/>
      <c r="Q71" s="7"/>
      <c r="R71" s="7"/>
      <c r="S71" s="7"/>
      <c r="T71" s="7"/>
      <c r="U71" s="7"/>
      <c r="V71" s="7"/>
      <c r="W71" s="7"/>
      <c r="X71" s="7"/>
      <c r="Y71" s="7"/>
      <c r="Z71" s="7"/>
    </row>
    <row r="72" spans="1:26" ht="11.25" customHeight="1">
      <c r="A72" s="252"/>
      <c r="B72" s="202"/>
      <c r="C72" s="202"/>
      <c r="D72" s="202"/>
      <c r="E72" s="202"/>
      <c r="F72" s="202"/>
      <c r="G72" s="202"/>
      <c r="H72" s="202"/>
      <c r="I72" s="202"/>
      <c r="J72" s="202"/>
      <c r="K72" s="202"/>
      <c r="L72" s="253"/>
      <c r="M72" s="7"/>
      <c r="N72" s="7"/>
      <c r="O72" s="7"/>
      <c r="P72" s="7"/>
      <c r="Q72" s="7"/>
      <c r="R72" s="7"/>
      <c r="S72" s="7"/>
      <c r="T72" s="7"/>
      <c r="U72" s="7"/>
      <c r="V72" s="7"/>
      <c r="W72" s="7"/>
      <c r="X72" s="7"/>
      <c r="Y72" s="7"/>
      <c r="Z72" s="7"/>
    </row>
    <row r="73" spans="1:26" ht="8.25" customHeight="1">
      <c r="A73" s="254"/>
      <c r="B73" s="206"/>
      <c r="C73" s="206"/>
      <c r="D73" s="206"/>
      <c r="E73" s="206"/>
      <c r="F73" s="206"/>
      <c r="G73" s="206"/>
      <c r="H73" s="206"/>
      <c r="I73" s="206"/>
      <c r="J73" s="206"/>
      <c r="K73" s="206"/>
      <c r="L73" s="255"/>
      <c r="M73" s="7"/>
      <c r="N73" s="7"/>
      <c r="O73" s="7"/>
      <c r="P73" s="7"/>
      <c r="Q73" s="7"/>
      <c r="R73" s="7"/>
      <c r="S73" s="7"/>
      <c r="T73" s="7"/>
      <c r="U73" s="7"/>
      <c r="V73" s="7"/>
      <c r="W73" s="7"/>
      <c r="X73" s="7"/>
      <c r="Y73" s="7"/>
      <c r="Z73" s="7"/>
    </row>
    <row r="74" spans="1:26" ht="15">
      <c r="A74" s="256" t="s">
        <v>115</v>
      </c>
      <c r="B74" s="202"/>
      <c r="C74" s="202"/>
      <c r="D74" s="202"/>
      <c r="E74" s="202"/>
      <c r="F74" s="202"/>
      <c r="G74" s="202"/>
      <c r="H74" s="202"/>
      <c r="I74" s="202"/>
      <c r="J74" s="202"/>
      <c r="K74" s="202"/>
      <c r="L74" s="202"/>
      <c r="M74" s="7"/>
      <c r="N74" s="7"/>
      <c r="O74" s="7"/>
      <c r="P74" s="7"/>
      <c r="Q74" s="7"/>
      <c r="R74" s="7"/>
      <c r="S74" s="7"/>
      <c r="T74" s="7"/>
      <c r="U74" s="7"/>
      <c r="V74" s="7"/>
      <c r="W74" s="7"/>
      <c r="X74" s="7"/>
      <c r="Y74" s="7"/>
      <c r="Z74" s="7"/>
    </row>
    <row r="75" spans="1:26" ht="12.75">
      <c r="A75" s="11"/>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 r="A76" s="11"/>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 r="A77" s="11"/>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 r="A78" s="11" t="s">
        <v>116</v>
      </c>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 r="A80" s="219" t="s">
        <v>117</v>
      </c>
      <c r="B80" s="202"/>
      <c r="C80" s="58">
        <v>24</v>
      </c>
      <c r="D80" s="7"/>
      <c r="E80" s="219" t="s">
        <v>118</v>
      </c>
      <c r="F80" s="202"/>
      <c r="G80" s="202"/>
      <c r="H80" s="58">
        <v>0</v>
      </c>
      <c r="I80" s="7"/>
      <c r="J80" s="56" t="s">
        <v>119</v>
      </c>
      <c r="K80" s="7"/>
      <c r="L80" s="58">
        <v>0</v>
      </c>
      <c r="M80" s="7"/>
      <c r="N80" s="7"/>
      <c r="O80" s="7"/>
      <c r="P80" s="7"/>
      <c r="Q80" s="7"/>
      <c r="R80" s="7"/>
      <c r="S80" s="7"/>
      <c r="T80" s="7"/>
      <c r="U80" s="7"/>
      <c r="V80" s="7"/>
      <c r="W80" s="7"/>
      <c r="X80" s="7"/>
      <c r="Y80" s="7"/>
      <c r="Z80" s="7"/>
    </row>
    <row r="81" spans="1:26" ht="12.7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 r="A82" s="220" t="s">
        <v>120</v>
      </c>
      <c r="B82" s="213"/>
      <c r="C82" s="209" t="s">
        <v>121</v>
      </c>
      <c r="D82" s="210"/>
      <c r="E82" s="59">
        <v>10080</v>
      </c>
      <c r="F82" s="211" t="s">
        <v>122</v>
      </c>
      <c r="G82" s="210"/>
      <c r="H82" s="60">
        <v>420</v>
      </c>
      <c r="I82" s="211" t="s">
        <v>123</v>
      </c>
      <c r="J82" s="210"/>
      <c r="K82" s="61"/>
      <c r="L82" s="62"/>
      <c r="M82" s="7"/>
      <c r="N82" s="7"/>
      <c r="O82" s="7"/>
      <c r="P82" s="7"/>
      <c r="Q82" s="7"/>
      <c r="R82" s="7"/>
      <c r="S82" s="7"/>
      <c r="T82" s="7"/>
      <c r="U82" s="7"/>
      <c r="V82" s="7"/>
      <c r="W82" s="7"/>
      <c r="X82" s="7"/>
      <c r="Y82" s="7"/>
      <c r="Z82" s="7"/>
    </row>
    <row r="83" spans="1:26" ht="12.75" hidden="1">
      <c r="A83" s="221"/>
      <c r="B83" s="206"/>
      <c r="C83" s="63"/>
      <c r="D83" s="63"/>
      <c r="E83" s="63"/>
      <c r="F83" s="63"/>
      <c r="G83" s="63"/>
      <c r="H83" s="63"/>
      <c r="I83" s="63"/>
      <c r="J83" s="64"/>
      <c r="K83" s="64"/>
      <c r="L83" s="65"/>
      <c r="M83" s="7"/>
      <c r="N83" s="7"/>
      <c r="O83" s="7"/>
      <c r="P83" s="7"/>
      <c r="Q83" s="7"/>
      <c r="R83" s="7"/>
      <c r="S83" s="7"/>
      <c r="T83" s="7"/>
      <c r="U83" s="7"/>
      <c r="V83" s="7"/>
      <c r="W83" s="7"/>
      <c r="X83" s="7"/>
      <c r="Y83" s="7"/>
      <c r="Z83" s="7"/>
    </row>
    <row r="84" spans="1:26" ht="12.75">
      <c r="A84" s="222" t="s">
        <v>124</v>
      </c>
      <c r="B84" s="223"/>
      <c r="C84" s="66"/>
      <c r="D84" s="66" t="s">
        <v>26</v>
      </c>
      <c r="E84" s="66" t="s">
        <v>27</v>
      </c>
      <c r="F84" s="66" t="s">
        <v>28</v>
      </c>
      <c r="G84" s="66" t="s">
        <v>29</v>
      </c>
      <c r="H84" s="66" t="s">
        <v>30</v>
      </c>
      <c r="I84" s="67"/>
      <c r="J84" s="66" t="s">
        <v>125</v>
      </c>
      <c r="K84" s="68" t="s">
        <v>126</v>
      </c>
      <c r="L84" s="69" t="s">
        <v>127</v>
      </c>
      <c r="M84" s="7"/>
      <c r="N84" s="7"/>
      <c r="O84" s="7"/>
      <c r="P84" s="7"/>
      <c r="Q84" s="7"/>
      <c r="R84" s="7"/>
      <c r="S84" s="7"/>
      <c r="T84" s="7"/>
      <c r="U84" s="7"/>
      <c r="V84" s="7"/>
      <c r="W84" s="7"/>
      <c r="X84" s="7"/>
      <c r="Y84" s="7"/>
      <c r="Z84" s="7"/>
    </row>
    <row r="85" spans="1:26" ht="12.75">
      <c r="A85" s="224" t="s">
        <v>32</v>
      </c>
      <c r="B85" s="202"/>
      <c r="C85" s="70"/>
      <c r="D85" s="70">
        <v>2</v>
      </c>
      <c r="E85" s="70">
        <v>3</v>
      </c>
      <c r="F85" s="70">
        <v>2</v>
      </c>
      <c r="G85" s="70">
        <v>2</v>
      </c>
      <c r="H85" s="70">
        <v>1</v>
      </c>
      <c r="I85" s="40"/>
      <c r="J85" s="71">
        <v>10</v>
      </c>
      <c r="K85" s="71">
        <v>4200</v>
      </c>
      <c r="L85" s="72">
        <v>0.41666666666666669</v>
      </c>
      <c r="M85" s="7"/>
      <c r="N85" s="7"/>
      <c r="O85" s="7"/>
      <c r="P85" s="7"/>
      <c r="Q85" s="7"/>
      <c r="R85" s="7"/>
      <c r="S85" s="7"/>
      <c r="T85" s="7"/>
      <c r="U85" s="7"/>
      <c r="V85" s="7"/>
      <c r="W85" s="7"/>
      <c r="X85" s="7"/>
      <c r="Y85" s="7"/>
      <c r="Z85" s="7"/>
    </row>
    <row r="86" spans="1:26" ht="12.75">
      <c r="A86" s="196" t="s">
        <v>33</v>
      </c>
      <c r="B86" s="197"/>
      <c r="C86" s="70"/>
      <c r="D86" s="70">
        <v>1</v>
      </c>
      <c r="E86" s="70">
        <v>2</v>
      </c>
      <c r="F86" s="70">
        <v>2</v>
      </c>
      <c r="G86" s="70">
        <v>1</v>
      </c>
      <c r="H86" s="70">
        <v>1</v>
      </c>
      <c r="I86" s="40"/>
      <c r="J86" s="71">
        <v>7</v>
      </c>
      <c r="K86" s="71">
        <v>2940</v>
      </c>
      <c r="L86" s="72">
        <v>0.29166666666666669</v>
      </c>
      <c r="M86" s="7"/>
      <c r="N86" s="7"/>
      <c r="O86" s="7"/>
      <c r="P86" s="7"/>
      <c r="Q86" s="7"/>
      <c r="R86" s="7"/>
      <c r="S86" s="7"/>
      <c r="T86" s="7"/>
      <c r="U86" s="7"/>
      <c r="V86" s="7"/>
      <c r="W86" s="7"/>
      <c r="X86" s="7"/>
      <c r="Y86" s="7"/>
      <c r="Z86" s="7"/>
    </row>
    <row r="87" spans="1:26" ht="12.75">
      <c r="A87" s="196" t="s">
        <v>34</v>
      </c>
      <c r="B87" s="197"/>
      <c r="C87" s="70"/>
      <c r="D87" s="70">
        <v>1</v>
      </c>
      <c r="E87" s="70">
        <v>2</v>
      </c>
      <c r="F87" s="70">
        <v>2</v>
      </c>
      <c r="G87" s="70">
        <v>1</v>
      </c>
      <c r="H87" s="70">
        <v>1</v>
      </c>
      <c r="I87" s="40"/>
      <c r="J87" s="71">
        <v>7</v>
      </c>
      <c r="K87" s="71">
        <v>2940</v>
      </c>
      <c r="L87" s="72">
        <v>0.29166666666666669</v>
      </c>
      <c r="M87" s="7"/>
      <c r="N87" s="7"/>
      <c r="O87" s="7"/>
      <c r="P87" s="7"/>
      <c r="Q87" s="7"/>
      <c r="R87" s="7"/>
      <c r="S87" s="7"/>
      <c r="T87" s="7"/>
      <c r="U87" s="7"/>
      <c r="V87" s="7"/>
      <c r="W87" s="7"/>
      <c r="X87" s="7"/>
      <c r="Y87" s="7"/>
      <c r="Z87" s="7"/>
    </row>
    <row r="88" spans="1:26" ht="12.75">
      <c r="A88" s="196"/>
      <c r="B88" s="197"/>
      <c r="C88" s="73"/>
      <c r="D88" s="70"/>
      <c r="E88" s="70"/>
      <c r="F88" s="70"/>
      <c r="G88" s="70"/>
      <c r="H88" s="70"/>
      <c r="I88" s="40"/>
      <c r="J88" s="74"/>
      <c r="K88" s="75"/>
      <c r="L88" s="76"/>
      <c r="M88" s="7"/>
      <c r="N88" s="7"/>
      <c r="O88" s="7"/>
      <c r="P88" s="7"/>
      <c r="Q88" s="7"/>
      <c r="R88" s="7"/>
      <c r="S88" s="7"/>
      <c r="T88" s="7"/>
      <c r="U88" s="7"/>
      <c r="V88" s="7"/>
      <c r="W88" s="7"/>
      <c r="X88" s="7"/>
      <c r="Y88" s="7"/>
      <c r="Z88" s="7"/>
    </row>
    <row r="89" spans="1:26" ht="12.75">
      <c r="A89" s="198" t="s">
        <v>128</v>
      </c>
      <c r="B89" s="199"/>
      <c r="C89" s="77"/>
      <c r="D89" s="78">
        <v>4</v>
      </c>
      <c r="E89" s="78">
        <v>7</v>
      </c>
      <c r="F89" s="78">
        <v>6</v>
      </c>
      <c r="G89" s="78">
        <v>4</v>
      </c>
      <c r="H89" s="78">
        <v>3</v>
      </c>
      <c r="I89" s="79"/>
      <c r="J89" s="78">
        <v>24</v>
      </c>
      <c r="K89" s="80">
        <v>10080</v>
      </c>
      <c r="L89" s="81">
        <v>1</v>
      </c>
      <c r="M89" s="7"/>
      <c r="N89" s="7"/>
      <c r="O89" s="7"/>
      <c r="P89" s="7"/>
      <c r="Q89" s="7"/>
      <c r="R89" s="7"/>
      <c r="S89" s="7"/>
      <c r="T89" s="7"/>
      <c r="U89" s="7"/>
      <c r="V89" s="7"/>
      <c r="W89" s="7"/>
      <c r="X89" s="7"/>
      <c r="Y89" s="7"/>
      <c r="Z89" s="7"/>
    </row>
    <row r="90" spans="1:26" ht="12.75" hidden="1">
      <c r="A90" s="7"/>
      <c r="B90" s="7"/>
      <c r="C90" s="7"/>
      <c r="D90" s="7"/>
      <c r="E90" s="7"/>
      <c r="F90" s="7"/>
      <c r="G90" s="7"/>
      <c r="H90" s="7"/>
      <c r="I90" s="7"/>
      <c r="J90" s="7"/>
      <c r="K90" s="82">
        <v>1</v>
      </c>
      <c r="L90" s="56" t="s">
        <v>129</v>
      </c>
      <c r="M90" s="7"/>
      <c r="N90" s="7"/>
      <c r="O90" s="7"/>
      <c r="P90" s="7"/>
      <c r="Q90" s="7"/>
      <c r="R90" s="7"/>
      <c r="S90" s="7"/>
      <c r="T90" s="7"/>
      <c r="U90" s="7"/>
      <c r="V90" s="7"/>
      <c r="W90" s="7"/>
      <c r="X90" s="7"/>
      <c r="Y90" s="7"/>
      <c r="Z90" s="7"/>
    </row>
    <row r="91" spans="1:26" ht="12.75" hidden="1">
      <c r="A91" s="215" t="s">
        <v>130</v>
      </c>
      <c r="B91" s="197"/>
      <c r="C91" s="197"/>
      <c r="D91" s="83"/>
      <c r="E91" s="84" t="s">
        <v>131</v>
      </c>
      <c r="F91" s="7"/>
      <c r="G91" s="7"/>
      <c r="H91" s="7"/>
      <c r="I91" s="7"/>
      <c r="J91" s="7"/>
      <c r="K91" s="7"/>
      <c r="L91" s="7"/>
      <c r="M91" s="7"/>
      <c r="N91" s="7"/>
      <c r="O91" s="7"/>
      <c r="P91" s="7"/>
      <c r="Q91" s="7"/>
      <c r="R91" s="7"/>
      <c r="S91" s="7"/>
      <c r="T91" s="7"/>
      <c r="U91" s="7"/>
      <c r="V91" s="7"/>
      <c r="W91" s="7"/>
      <c r="X91" s="7"/>
      <c r="Y91" s="7"/>
      <c r="Z91" s="7"/>
    </row>
    <row r="92" spans="1:26" ht="12.75" hidden="1">
      <c r="A92" s="216" t="s">
        <v>132</v>
      </c>
      <c r="B92" s="206"/>
      <c r="C92" s="85" t="s">
        <v>133</v>
      </c>
      <c r="D92" s="85" t="s">
        <v>134</v>
      </c>
      <c r="E92" s="86" t="s">
        <v>135</v>
      </c>
      <c r="F92" s="7"/>
      <c r="G92" s="7"/>
      <c r="H92" s="7"/>
      <c r="I92" s="7"/>
      <c r="J92" s="7"/>
      <c r="K92" s="7"/>
      <c r="L92" s="7"/>
      <c r="M92" s="7"/>
      <c r="N92" s="7"/>
      <c r="O92" s="7"/>
      <c r="P92" s="7"/>
      <c r="Q92" s="7"/>
      <c r="R92" s="7"/>
      <c r="S92" s="7"/>
      <c r="T92" s="7"/>
      <c r="U92" s="7"/>
      <c r="V92" s="7"/>
      <c r="W92" s="7"/>
      <c r="X92" s="7"/>
      <c r="Y92" s="7"/>
      <c r="Z92" s="7"/>
    </row>
    <row r="93" spans="1:26" ht="12.75" hidden="1">
      <c r="A93" s="217">
        <v>0</v>
      </c>
      <c r="B93" s="197"/>
      <c r="C93" s="87">
        <v>175</v>
      </c>
      <c r="D93" s="88">
        <v>24</v>
      </c>
      <c r="E93" s="89">
        <v>4200</v>
      </c>
      <c r="F93" s="7"/>
      <c r="G93" s="7"/>
      <c r="H93" s="7"/>
      <c r="I93" s="7"/>
      <c r="J93" s="7"/>
      <c r="K93" s="7"/>
      <c r="L93" s="7"/>
      <c r="M93" s="7"/>
      <c r="N93" s="7"/>
      <c r="O93" s="7"/>
      <c r="P93" s="7"/>
      <c r="Q93" s="7"/>
      <c r="R93" s="7"/>
      <c r="S93" s="7"/>
      <c r="T93" s="7"/>
      <c r="U93" s="7"/>
      <c r="V93" s="7"/>
      <c r="W93" s="7"/>
      <c r="X93" s="7"/>
      <c r="Y93" s="7"/>
      <c r="Z93" s="7"/>
    </row>
    <row r="94" spans="1:26" ht="12.75" hidden="1">
      <c r="A94" s="217">
        <v>0</v>
      </c>
      <c r="B94" s="197"/>
      <c r="C94" s="87">
        <v>122.5</v>
      </c>
      <c r="D94" s="88">
        <v>24</v>
      </c>
      <c r="E94" s="89">
        <v>2940</v>
      </c>
      <c r="F94" s="7"/>
      <c r="G94" s="7"/>
      <c r="H94" s="7"/>
      <c r="I94" s="7"/>
      <c r="J94" s="7"/>
      <c r="K94" s="7"/>
      <c r="L94" s="7"/>
      <c r="M94" s="7"/>
      <c r="N94" s="7"/>
      <c r="O94" s="7"/>
      <c r="P94" s="7"/>
      <c r="Q94" s="7"/>
      <c r="R94" s="7"/>
      <c r="S94" s="7"/>
      <c r="T94" s="7"/>
      <c r="U94" s="7"/>
      <c r="V94" s="7"/>
      <c r="W94" s="7"/>
      <c r="X94" s="7"/>
      <c r="Y94" s="7"/>
      <c r="Z94" s="7"/>
    </row>
    <row r="95" spans="1:26" ht="12.75" hidden="1">
      <c r="A95" s="217">
        <v>0</v>
      </c>
      <c r="B95" s="197"/>
      <c r="C95" s="87">
        <v>122.5</v>
      </c>
      <c r="D95" s="88">
        <v>24</v>
      </c>
      <c r="E95" s="89">
        <v>2940</v>
      </c>
      <c r="F95" s="7"/>
      <c r="G95" s="7"/>
      <c r="H95" s="7"/>
      <c r="I95" s="7"/>
      <c r="J95" s="7"/>
      <c r="K95" s="7"/>
      <c r="L95" s="7"/>
      <c r="M95" s="7"/>
      <c r="N95" s="7"/>
      <c r="O95" s="7"/>
      <c r="P95" s="7"/>
      <c r="Q95" s="7"/>
      <c r="R95" s="7"/>
      <c r="S95" s="7"/>
      <c r="T95" s="7"/>
      <c r="U95" s="7"/>
      <c r="V95" s="7"/>
      <c r="W95" s="7"/>
      <c r="X95" s="7"/>
      <c r="Y95" s="7"/>
      <c r="Z95" s="7"/>
    </row>
    <row r="96" spans="1:26" ht="12.75" hidden="1">
      <c r="A96" s="208" t="s">
        <v>31</v>
      </c>
      <c r="B96" s="199"/>
      <c r="C96" s="79">
        <v>420</v>
      </c>
      <c r="D96" s="78">
        <v>72</v>
      </c>
      <c r="E96" s="90">
        <v>10080</v>
      </c>
      <c r="F96" s="7"/>
      <c r="G96" s="7"/>
      <c r="H96" s="7"/>
      <c r="I96" s="7"/>
      <c r="J96" s="7"/>
      <c r="K96" s="7"/>
      <c r="L96" s="7"/>
      <c r="M96" s="7"/>
      <c r="N96" s="7"/>
      <c r="O96" s="7"/>
      <c r="P96" s="7"/>
      <c r="Q96" s="7"/>
      <c r="R96" s="7"/>
      <c r="S96" s="7"/>
      <c r="T96" s="7"/>
      <c r="U96" s="7"/>
      <c r="V96" s="7"/>
      <c r="W96" s="7"/>
      <c r="X96" s="7"/>
      <c r="Y96" s="7"/>
      <c r="Z96" s="7"/>
    </row>
    <row r="97" spans="1:26" ht="12.75" hidden="1">
      <c r="A97" s="7"/>
      <c r="B97" s="7"/>
      <c r="C97" s="7"/>
      <c r="D97" s="91" t="s">
        <v>136</v>
      </c>
      <c r="E97" s="90">
        <v>0</v>
      </c>
      <c r="F97" s="7"/>
      <c r="G97" s="7"/>
      <c r="H97" s="7"/>
      <c r="I97" s="7"/>
      <c r="J97" s="7"/>
      <c r="K97" s="7"/>
      <c r="L97" s="7"/>
      <c r="M97" s="7"/>
      <c r="N97" s="7"/>
      <c r="O97" s="7"/>
      <c r="P97" s="7"/>
      <c r="Q97" s="7"/>
      <c r="R97" s="7"/>
      <c r="S97" s="7"/>
      <c r="T97" s="7"/>
      <c r="U97" s="7"/>
      <c r="V97" s="7"/>
      <c r="W97" s="7"/>
      <c r="X97" s="7"/>
      <c r="Y97" s="7"/>
      <c r="Z97" s="7"/>
    </row>
    <row r="98" spans="1:26" ht="12.75" hidden="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hidden="1">
      <c r="A99" s="212" t="s">
        <v>137</v>
      </c>
      <c r="B99" s="213"/>
      <c r="C99" s="209" t="s">
        <v>121</v>
      </c>
      <c r="D99" s="210"/>
      <c r="E99" s="59">
        <v>0</v>
      </c>
      <c r="F99" s="211" t="s">
        <v>122</v>
      </c>
      <c r="G99" s="210"/>
      <c r="H99" s="60">
        <v>0</v>
      </c>
      <c r="I99" s="211" t="s">
        <v>123</v>
      </c>
      <c r="J99" s="210"/>
      <c r="K99" s="61"/>
      <c r="L99" s="62"/>
      <c r="M99" s="7"/>
      <c r="N99" s="7"/>
      <c r="O99" s="7"/>
      <c r="P99" s="7"/>
      <c r="Q99" s="7"/>
      <c r="R99" s="7"/>
      <c r="S99" s="7"/>
      <c r="T99" s="7"/>
      <c r="U99" s="7"/>
      <c r="V99" s="7"/>
      <c r="W99" s="7"/>
      <c r="X99" s="7"/>
      <c r="Y99" s="7"/>
      <c r="Z99" s="7"/>
    </row>
    <row r="100" spans="1:26" ht="12.75" hidden="1">
      <c r="A100" s="214"/>
      <c r="B100" s="206"/>
      <c r="C100" s="92"/>
      <c r="D100" s="92"/>
      <c r="E100" s="92"/>
      <c r="F100" s="92"/>
      <c r="G100" s="92"/>
      <c r="H100" s="92"/>
      <c r="I100" s="92"/>
      <c r="J100" s="93"/>
      <c r="K100" s="93"/>
      <c r="L100" s="94"/>
      <c r="M100" s="7"/>
      <c r="N100" s="7"/>
      <c r="O100" s="7"/>
      <c r="P100" s="7"/>
      <c r="Q100" s="7"/>
      <c r="R100" s="7"/>
      <c r="S100" s="7"/>
      <c r="T100" s="7"/>
      <c r="U100" s="7"/>
      <c r="V100" s="7"/>
      <c r="W100" s="7"/>
      <c r="X100" s="7"/>
      <c r="Y100" s="7"/>
      <c r="Z100" s="7"/>
    </row>
    <row r="101" spans="1:26" ht="12.75" hidden="1">
      <c r="A101" s="214" t="s">
        <v>138</v>
      </c>
      <c r="B101" s="206"/>
      <c r="C101" s="95" t="s">
        <v>25</v>
      </c>
      <c r="D101" s="95" t="s">
        <v>26</v>
      </c>
      <c r="E101" s="95" t="s">
        <v>27</v>
      </c>
      <c r="F101" s="95" t="s">
        <v>28</v>
      </c>
      <c r="G101" s="95" t="s">
        <v>29</v>
      </c>
      <c r="H101" s="95" t="s">
        <v>30</v>
      </c>
      <c r="I101" s="96"/>
      <c r="J101" s="97" t="s">
        <v>125</v>
      </c>
      <c r="K101" s="97" t="s">
        <v>139</v>
      </c>
      <c r="L101" s="98" t="s">
        <v>127</v>
      </c>
      <c r="M101" s="7"/>
      <c r="N101" s="7"/>
      <c r="O101" s="7"/>
      <c r="P101" s="7"/>
      <c r="Q101" s="7"/>
      <c r="R101" s="7"/>
      <c r="S101" s="7"/>
      <c r="T101" s="7"/>
      <c r="U101" s="7"/>
      <c r="V101" s="7"/>
      <c r="W101" s="7"/>
      <c r="X101" s="7"/>
      <c r="Y101" s="7"/>
      <c r="Z101" s="7"/>
    </row>
    <row r="102" spans="1:26" ht="12.75" hidden="1">
      <c r="A102" s="196" t="s">
        <v>32</v>
      </c>
      <c r="B102" s="197"/>
      <c r="C102" s="99">
        <v>0</v>
      </c>
      <c r="D102" s="99">
        <v>0</v>
      </c>
      <c r="E102" s="99">
        <v>0</v>
      </c>
      <c r="F102" s="99">
        <v>0</v>
      </c>
      <c r="G102" s="99">
        <v>0</v>
      </c>
      <c r="H102" s="99">
        <v>0</v>
      </c>
      <c r="I102" s="100"/>
      <c r="J102" s="71">
        <v>0</v>
      </c>
      <c r="K102" s="71">
        <v>0</v>
      </c>
      <c r="L102" s="72">
        <v>0</v>
      </c>
      <c r="M102" s="7"/>
      <c r="N102" s="7"/>
      <c r="O102" s="7"/>
      <c r="P102" s="7"/>
      <c r="Q102" s="7"/>
      <c r="R102" s="7"/>
      <c r="S102" s="7"/>
      <c r="T102" s="7"/>
      <c r="U102" s="7"/>
      <c r="V102" s="7"/>
      <c r="W102" s="7"/>
      <c r="X102" s="7"/>
      <c r="Y102" s="7"/>
      <c r="Z102" s="7"/>
    </row>
    <row r="103" spans="1:26" ht="12.75" hidden="1">
      <c r="A103" s="196" t="s">
        <v>33</v>
      </c>
      <c r="B103" s="197"/>
      <c r="C103" s="70">
        <v>0</v>
      </c>
      <c r="D103" s="70">
        <v>0</v>
      </c>
      <c r="E103" s="70">
        <v>0</v>
      </c>
      <c r="F103" s="70">
        <v>0</v>
      </c>
      <c r="G103" s="70">
        <v>0</v>
      </c>
      <c r="H103" s="70">
        <v>0</v>
      </c>
      <c r="I103" s="40"/>
      <c r="J103" s="71">
        <v>0</v>
      </c>
      <c r="K103" s="71">
        <v>0</v>
      </c>
      <c r="L103" s="72">
        <v>0</v>
      </c>
      <c r="M103" s="7"/>
      <c r="N103" s="7"/>
      <c r="O103" s="7"/>
      <c r="P103" s="7"/>
      <c r="Q103" s="7"/>
      <c r="R103" s="7"/>
      <c r="S103" s="7"/>
      <c r="T103" s="7"/>
      <c r="U103" s="7"/>
      <c r="V103" s="7"/>
      <c r="W103" s="7"/>
      <c r="X103" s="7"/>
      <c r="Y103" s="7"/>
      <c r="Z103" s="7"/>
    </row>
    <row r="104" spans="1:26" ht="12.75" hidden="1">
      <c r="A104" s="196" t="s">
        <v>34</v>
      </c>
      <c r="B104" s="197"/>
      <c r="C104" s="70">
        <v>0</v>
      </c>
      <c r="D104" s="70">
        <v>0</v>
      </c>
      <c r="E104" s="70">
        <v>0</v>
      </c>
      <c r="F104" s="70">
        <v>0</v>
      </c>
      <c r="G104" s="70">
        <v>0</v>
      </c>
      <c r="H104" s="70">
        <v>0</v>
      </c>
      <c r="I104" s="40"/>
      <c r="J104" s="71">
        <v>0</v>
      </c>
      <c r="K104" s="71">
        <v>0</v>
      </c>
      <c r="L104" s="72">
        <v>0</v>
      </c>
      <c r="M104" s="7"/>
      <c r="N104" s="7"/>
      <c r="O104" s="7"/>
      <c r="P104" s="7"/>
      <c r="Q104" s="7"/>
      <c r="R104" s="7"/>
      <c r="S104" s="7"/>
      <c r="T104" s="7"/>
      <c r="U104" s="7"/>
      <c r="V104" s="7"/>
      <c r="W104" s="7"/>
      <c r="X104" s="7"/>
      <c r="Y104" s="7"/>
      <c r="Z104" s="7"/>
    </row>
    <row r="105" spans="1:26" ht="12.75" hidden="1">
      <c r="A105" s="196">
        <v>0</v>
      </c>
      <c r="B105" s="197"/>
      <c r="C105" s="73">
        <v>0</v>
      </c>
      <c r="D105" s="73">
        <v>0</v>
      </c>
      <c r="E105" s="73">
        <v>0</v>
      </c>
      <c r="F105" s="73">
        <v>0</v>
      </c>
      <c r="G105" s="73">
        <v>0</v>
      </c>
      <c r="H105" s="73">
        <v>0</v>
      </c>
      <c r="I105" s="33"/>
      <c r="J105" s="71">
        <v>0</v>
      </c>
      <c r="K105" s="71">
        <v>0</v>
      </c>
      <c r="L105" s="72">
        <v>0</v>
      </c>
      <c r="M105" s="7"/>
      <c r="N105" s="7"/>
      <c r="O105" s="7"/>
      <c r="P105" s="7"/>
      <c r="Q105" s="7"/>
      <c r="R105" s="7"/>
      <c r="S105" s="7"/>
      <c r="T105" s="7"/>
      <c r="U105" s="7"/>
      <c r="V105" s="7"/>
      <c r="W105" s="7"/>
      <c r="X105" s="7"/>
      <c r="Y105" s="7"/>
      <c r="Z105" s="7"/>
    </row>
    <row r="106" spans="1:26" ht="12.75" hidden="1">
      <c r="A106" s="198" t="s">
        <v>128</v>
      </c>
      <c r="B106" s="199"/>
      <c r="C106" s="101">
        <v>0</v>
      </c>
      <c r="D106" s="101">
        <v>0</v>
      </c>
      <c r="E106" s="101">
        <v>0</v>
      </c>
      <c r="F106" s="101">
        <v>0</v>
      </c>
      <c r="G106" s="101">
        <v>0</v>
      </c>
      <c r="H106" s="101">
        <v>0</v>
      </c>
      <c r="I106" s="77"/>
      <c r="J106" s="78">
        <v>0</v>
      </c>
      <c r="K106" s="102">
        <v>0</v>
      </c>
      <c r="L106" s="81">
        <v>0</v>
      </c>
      <c r="M106" s="7"/>
      <c r="N106" s="7"/>
      <c r="O106" s="7"/>
      <c r="P106" s="7"/>
      <c r="Q106" s="7"/>
      <c r="R106" s="7"/>
      <c r="S106" s="7"/>
      <c r="T106" s="7"/>
      <c r="U106" s="7"/>
      <c r="V106" s="7"/>
      <c r="W106" s="7"/>
      <c r="X106" s="7"/>
      <c r="Y106" s="7"/>
      <c r="Z106" s="7"/>
    </row>
    <row r="107" spans="1:26" ht="12.75" hidden="1">
      <c r="A107" s="7"/>
      <c r="B107" s="7"/>
      <c r="C107" s="7"/>
      <c r="D107" s="7"/>
      <c r="E107" s="7"/>
      <c r="F107" s="7"/>
      <c r="G107" s="7"/>
      <c r="H107" s="7"/>
      <c r="I107" s="7"/>
      <c r="J107" s="7"/>
      <c r="K107" s="82">
        <v>0</v>
      </c>
      <c r="L107" s="56" t="s">
        <v>140</v>
      </c>
      <c r="M107" s="7"/>
      <c r="N107" s="7"/>
      <c r="O107" s="7"/>
      <c r="P107" s="7"/>
      <c r="Q107" s="7"/>
      <c r="R107" s="7"/>
      <c r="S107" s="7"/>
      <c r="T107" s="7"/>
      <c r="U107" s="7"/>
      <c r="V107" s="7"/>
      <c r="W107" s="7"/>
      <c r="X107" s="7"/>
      <c r="Y107" s="7"/>
      <c r="Z107" s="7"/>
    </row>
    <row r="108" spans="1:26" ht="12.75" hidden="1">
      <c r="A108" s="200" t="s">
        <v>141</v>
      </c>
      <c r="B108" s="197"/>
      <c r="C108" s="197"/>
      <c r="D108" s="96"/>
      <c r="E108" s="103" t="s">
        <v>52</v>
      </c>
      <c r="F108" s="7"/>
      <c r="G108" s="7"/>
      <c r="H108" s="7"/>
      <c r="I108" s="7"/>
      <c r="J108" s="7"/>
      <c r="K108" s="7"/>
      <c r="L108" s="7"/>
      <c r="M108" s="7"/>
      <c r="N108" s="7"/>
      <c r="O108" s="7"/>
      <c r="P108" s="7"/>
      <c r="Q108" s="7"/>
      <c r="R108" s="7"/>
      <c r="S108" s="7"/>
      <c r="T108" s="7"/>
      <c r="U108" s="7"/>
      <c r="V108" s="7"/>
      <c r="W108" s="7"/>
      <c r="X108" s="7"/>
      <c r="Y108" s="7"/>
      <c r="Z108" s="7"/>
    </row>
    <row r="109" spans="1:26" ht="12.75" hidden="1">
      <c r="A109" s="201" t="s">
        <v>132</v>
      </c>
      <c r="B109" s="202"/>
      <c r="C109" s="41" t="s">
        <v>133</v>
      </c>
      <c r="D109" s="85" t="s">
        <v>134</v>
      </c>
      <c r="E109" s="86" t="s">
        <v>135</v>
      </c>
      <c r="F109" s="7"/>
      <c r="G109" s="7"/>
      <c r="H109" s="7"/>
      <c r="I109" s="7"/>
      <c r="J109" s="7"/>
      <c r="K109" s="7"/>
      <c r="L109" s="7"/>
      <c r="M109" s="7"/>
      <c r="N109" s="7"/>
      <c r="O109" s="7"/>
      <c r="P109" s="7"/>
      <c r="Q109" s="7"/>
      <c r="R109" s="7"/>
      <c r="S109" s="7"/>
      <c r="T109" s="7"/>
      <c r="U109" s="7"/>
      <c r="V109" s="7"/>
      <c r="W109" s="7"/>
      <c r="X109" s="7"/>
      <c r="Y109" s="7"/>
      <c r="Z109" s="7"/>
    </row>
    <row r="110" spans="1:26" ht="12.75" hidden="1">
      <c r="A110" s="203">
        <v>0</v>
      </c>
      <c r="B110" s="197"/>
      <c r="C110" s="87">
        <v>0</v>
      </c>
      <c r="D110" s="88">
        <v>24</v>
      </c>
      <c r="E110" s="89">
        <v>0</v>
      </c>
      <c r="F110" s="7"/>
      <c r="G110" s="7"/>
      <c r="H110" s="7"/>
      <c r="I110" s="7"/>
      <c r="J110" s="7"/>
      <c r="K110" s="7"/>
      <c r="L110" s="7"/>
      <c r="M110" s="7"/>
      <c r="N110" s="7"/>
      <c r="O110" s="7"/>
      <c r="P110" s="7"/>
      <c r="Q110" s="7"/>
      <c r="R110" s="7"/>
      <c r="S110" s="7"/>
      <c r="T110" s="7"/>
      <c r="U110" s="7"/>
      <c r="V110" s="7"/>
      <c r="W110" s="7"/>
      <c r="X110" s="7"/>
      <c r="Y110" s="7"/>
      <c r="Z110" s="7"/>
    </row>
    <row r="111" spans="1:26" ht="12.75" hidden="1">
      <c r="A111" s="204">
        <v>0</v>
      </c>
      <c r="B111" s="202"/>
      <c r="C111" s="87">
        <v>0</v>
      </c>
      <c r="D111" s="88">
        <v>24</v>
      </c>
      <c r="E111" s="89">
        <v>0</v>
      </c>
      <c r="F111" s="7"/>
      <c r="G111" s="7"/>
      <c r="H111" s="7"/>
      <c r="I111" s="7"/>
      <c r="J111" s="7"/>
      <c r="K111" s="7"/>
      <c r="L111" s="7"/>
      <c r="M111" s="7"/>
      <c r="N111" s="7"/>
      <c r="O111" s="7"/>
      <c r="P111" s="7"/>
      <c r="Q111" s="7"/>
      <c r="R111" s="7"/>
      <c r="S111" s="7"/>
      <c r="T111" s="7"/>
      <c r="U111" s="7"/>
      <c r="V111" s="7"/>
      <c r="W111" s="7"/>
      <c r="X111" s="7"/>
      <c r="Y111" s="7"/>
      <c r="Z111" s="7"/>
    </row>
    <row r="112" spans="1:26" ht="12.75" hidden="1">
      <c r="A112" s="205">
        <v>0</v>
      </c>
      <c r="B112" s="206"/>
      <c r="C112" s="87">
        <v>0</v>
      </c>
      <c r="D112" s="88">
        <v>24</v>
      </c>
      <c r="E112" s="89">
        <v>0</v>
      </c>
      <c r="F112" s="7"/>
      <c r="G112" s="7"/>
      <c r="H112" s="7"/>
      <c r="I112" s="7"/>
      <c r="J112" s="7"/>
      <c r="K112" s="7"/>
      <c r="L112" s="7"/>
      <c r="M112" s="7"/>
      <c r="N112" s="7"/>
      <c r="O112" s="7"/>
      <c r="P112" s="7"/>
      <c r="Q112" s="7"/>
      <c r="R112" s="7"/>
      <c r="S112" s="7"/>
      <c r="T112" s="7"/>
      <c r="U112" s="7"/>
      <c r="V112" s="7"/>
      <c r="W112" s="7"/>
      <c r="X112" s="7"/>
      <c r="Y112" s="7"/>
      <c r="Z112" s="7"/>
    </row>
    <row r="113" spans="1:26" ht="12.75" hidden="1">
      <c r="A113" s="207" t="s">
        <v>31</v>
      </c>
      <c r="B113" s="206"/>
      <c r="C113" s="104">
        <v>0</v>
      </c>
      <c r="D113" s="78">
        <v>72</v>
      </c>
      <c r="E113" s="90">
        <v>0</v>
      </c>
      <c r="F113" s="7"/>
      <c r="G113" s="7"/>
      <c r="H113" s="7"/>
      <c r="I113" s="7"/>
      <c r="J113" s="7"/>
      <c r="K113" s="7"/>
      <c r="L113" s="7"/>
      <c r="M113" s="7"/>
      <c r="N113" s="7"/>
      <c r="O113" s="7"/>
      <c r="P113" s="7"/>
      <c r="Q113" s="7"/>
      <c r="R113" s="7"/>
      <c r="S113" s="7"/>
      <c r="T113" s="7"/>
      <c r="U113" s="7"/>
      <c r="V113" s="7"/>
      <c r="W113" s="7"/>
      <c r="X113" s="7"/>
      <c r="Y113" s="7"/>
      <c r="Z113" s="7"/>
    </row>
    <row r="114" spans="1:26" ht="12.75" hidden="1">
      <c r="A114" s="7"/>
      <c r="B114" s="7"/>
      <c r="C114" s="7"/>
      <c r="D114" s="91" t="s">
        <v>136</v>
      </c>
      <c r="E114" s="90">
        <v>0</v>
      </c>
      <c r="F114" s="7"/>
      <c r="G114" s="7"/>
      <c r="H114" s="7"/>
      <c r="I114" s="7"/>
      <c r="J114" s="7"/>
      <c r="K114" s="7"/>
      <c r="L114" s="7"/>
      <c r="M114" s="7"/>
      <c r="N114" s="7"/>
      <c r="O114" s="7"/>
      <c r="P114" s="7"/>
      <c r="Q114" s="7"/>
      <c r="R114" s="7"/>
      <c r="S114" s="7"/>
      <c r="T114" s="7"/>
      <c r="U114" s="7"/>
      <c r="V114" s="7"/>
      <c r="W114" s="7"/>
      <c r="X114" s="7"/>
      <c r="Y114" s="7"/>
      <c r="Z114" s="7"/>
    </row>
    <row r="115" spans="1:26" ht="12.75" hidden="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hidden="1">
      <c r="A116" s="246" t="s">
        <v>142</v>
      </c>
      <c r="B116" s="213"/>
      <c r="C116" s="209" t="s">
        <v>121</v>
      </c>
      <c r="D116" s="210"/>
      <c r="E116" s="59">
        <v>0</v>
      </c>
      <c r="F116" s="211" t="s">
        <v>122</v>
      </c>
      <c r="G116" s="210"/>
      <c r="H116" s="60">
        <v>0</v>
      </c>
      <c r="I116" s="211" t="s">
        <v>123</v>
      </c>
      <c r="J116" s="210"/>
      <c r="K116" s="61"/>
      <c r="L116" s="62"/>
      <c r="M116" s="7"/>
      <c r="N116" s="7"/>
      <c r="O116" s="7"/>
      <c r="P116" s="7"/>
      <c r="Q116" s="7"/>
      <c r="R116" s="7"/>
      <c r="S116" s="7"/>
      <c r="T116" s="7"/>
      <c r="U116" s="7"/>
      <c r="V116" s="7"/>
      <c r="W116" s="7"/>
      <c r="X116" s="7"/>
      <c r="Y116" s="7"/>
      <c r="Z116" s="7"/>
    </row>
    <row r="117" spans="1:26" ht="12.75" hidden="1">
      <c r="A117" s="241"/>
      <c r="B117" s="206"/>
      <c r="C117" s="105"/>
      <c r="D117" s="105"/>
      <c r="E117" s="105"/>
      <c r="F117" s="105"/>
      <c r="G117" s="105"/>
      <c r="H117" s="105"/>
      <c r="I117" s="105"/>
      <c r="J117" s="106"/>
      <c r="K117" s="106"/>
      <c r="L117" s="107"/>
      <c r="M117" s="7"/>
      <c r="N117" s="7"/>
      <c r="O117" s="7"/>
      <c r="P117" s="7"/>
      <c r="Q117" s="7"/>
      <c r="R117" s="7"/>
      <c r="S117" s="7"/>
      <c r="T117" s="7"/>
      <c r="U117" s="7"/>
      <c r="V117" s="7"/>
      <c r="W117" s="7"/>
      <c r="X117" s="7"/>
      <c r="Y117" s="7"/>
      <c r="Z117" s="7"/>
    </row>
    <row r="118" spans="1:26" ht="12.75" hidden="1">
      <c r="A118" s="241" t="s">
        <v>143</v>
      </c>
      <c r="B118" s="206"/>
      <c r="C118" s="108" t="s">
        <v>25</v>
      </c>
      <c r="D118" s="108" t="s">
        <v>26</v>
      </c>
      <c r="E118" s="108" t="s">
        <v>27</v>
      </c>
      <c r="F118" s="108" t="s">
        <v>28</v>
      </c>
      <c r="G118" s="108" t="s">
        <v>29</v>
      </c>
      <c r="H118" s="108" t="s">
        <v>30</v>
      </c>
      <c r="I118" s="109"/>
      <c r="J118" s="110" t="s">
        <v>125</v>
      </c>
      <c r="K118" s="110" t="s">
        <v>144</v>
      </c>
      <c r="L118" s="111" t="s">
        <v>127</v>
      </c>
      <c r="M118" s="7"/>
      <c r="N118" s="7"/>
      <c r="O118" s="7"/>
      <c r="P118" s="7"/>
      <c r="Q118" s="7"/>
      <c r="R118" s="7"/>
      <c r="S118" s="7"/>
      <c r="T118" s="7"/>
      <c r="U118" s="7"/>
      <c r="V118" s="7"/>
      <c r="W118" s="7"/>
      <c r="X118" s="7"/>
      <c r="Y118" s="7"/>
      <c r="Z118" s="7"/>
    </row>
    <row r="119" spans="1:26" ht="12.75" hidden="1">
      <c r="A119" s="196" t="s">
        <v>32</v>
      </c>
      <c r="B119" s="197"/>
      <c r="C119" s="99">
        <v>0</v>
      </c>
      <c r="D119" s="99">
        <v>0</v>
      </c>
      <c r="E119" s="99">
        <v>0</v>
      </c>
      <c r="F119" s="99">
        <v>0</v>
      </c>
      <c r="G119" s="99">
        <v>0</v>
      </c>
      <c r="H119" s="99">
        <v>0</v>
      </c>
      <c r="I119" s="100"/>
      <c r="J119" s="71">
        <v>0</v>
      </c>
      <c r="K119" s="71">
        <v>0</v>
      </c>
      <c r="L119" s="72">
        <v>0</v>
      </c>
      <c r="M119" s="7"/>
      <c r="N119" s="7"/>
      <c r="O119" s="7"/>
      <c r="P119" s="7"/>
      <c r="Q119" s="7"/>
      <c r="R119" s="7"/>
      <c r="S119" s="7"/>
      <c r="T119" s="7"/>
      <c r="U119" s="7"/>
      <c r="V119" s="7"/>
      <c r="W119" s="7"/>
      <c r="X119" s="7"/>
      <c r="Y119" s="7"/>
      <c r="Z119" s="7"/>
    </row>
    <row r="120" spans="1:26" ht="12.75" hidden="1">
      <c r="A120" s="196" t="s">
        <v>33</v>
      </c>
      <c r="B120" s="197"/>
      <c r="C120" s="70">
        <v>0</v>
      </c>
      <c r="D120" s="70">
        <v>0</v>
      </c>
      <c r="E120" s="70">
        <v>0</v>
      </c>
      <c r="F120" s="70">
        <v>0</v>
      </c>
      <c r="G120" s="70">
        <v>0</v>
      </c>
      <c r="H120" s="70">
        <v>0</v>
      </c>
      <c r="I120" s="40"/>
      <c r="J120" s="71">
        <v>0</v>
      </c>
      <c r="K120" s="71">
        <v>0</v>
      </c>
      <c r="L120" s="72">
        <v>0</v>
      </c>
      <c r="M120" s="7"/>
      <c r="N120" s="7"/>
      <c r="O120" s="7"/>
      <c r="P120" s="7"/>
      <c r="Q120" s="7"/>
      <c r="R120" s="7"/>
      <c r="S120" s="7"/>
      <c r="T120" s="7"/>
      <c r="U120" s="7"/>
      <c r="V120" s="7"/>
      <c r="W120" s="7"/>
      <c r="X120" s="7"/>
      <c r="Y120" s="7"/>
      <c r="Z120" s="7"/>
    </row>
    <row r="121" spans="1:26" ht="12.75" hidden="1">
      <c r="A121" s="196" t="s">
        <v>34</v>
      </c>
      <c r="B121" s="197"/>
      <c r="C121" s="70">
        <v>0</v>
      </c>
      <c r="D121" s="70">
        <v>0</v>
      </c>
      <c r="E121" s="70">
        <v>0</v>
      </c>
      <c r="F121" s="70">
        <v>0</v>
      </c>
      <c r="G121" s="70">
        <v>0</v>
      </c>
      <c r="H121" s="70">
        <v>0</v>
      </c>
      <c r="I121" s="40"/>
      <c r="J121" s="71">
        <v>0</v>
      </c>
      <c r="K121" s="71">
        <v>0</v>
      </c>
      <c r="L121" s="72">
        <v>0</v>
      </c>
      <c r="M121" s="7"/>
      <c r="N121" s="7"/>
      <c r="O121" s="7"/>
      <c r="P121" s="7"/>
      <c r="Q121" s="7"/>
      <c r="R121" s="7"/>
      <c r="S121" s="7"/>
      <c r="T121" s="7"/>
      <c r="U121" s="7"/>
      <c r="V121" s="7"/>
      <c r="W121" s="7"/>
      <c r="X121" s="7"/>
      <c r="Y121" s="7"/>
      <c r="Z121" s="7"/>
    </row>
    <row r="122" spans="1:26" ht="12.75" hidden="1">
      <c r="A122" s="196">
        <v>0</v>
      </c>
      <c r="B122" s="197"/>
      <c r="C122" s="73">
        <v>0</v>
      </c>
      <c r="D122" s="73">
        <v>0</v>
      </c>
      <c r="E122" s="73">
        <v>0</v>
      </c>
      <c r="F122" s="73">
        <v>0</v>
      </c>
      <c r="G122" s="73">
        <v>0</v>
      </c>
      <c r="H122" s="73">
        <v>0</v>
      </c>
      <c r="I122" s="33"/>
      <c r="J122" s="71">
        <v>0</v>
      </c>
      <c r="K122" s="71">
        <v>0</v>
      </c>
      <c r="L122" s="72">
        <v>0</v>
      </c>
      <c r="M122" s="7"/>
      <c r="N122" s="7"/>
      <c r="O122" s="7"/>
      <c r="P122" s="7"/>
      <c r="Q122" s="7"/>
      <c r="R122" s="7"/>
      <c r="S122" s="7"/>
      <c r="T122" s="7"/>
      <c r="U122" s="7"/>
      <c r="V122" s="7"/>
      <c r="W122" s="7"/>
      <c r="X122" s="7"/>
      <c r="Y122" s="7"/>
      <c r="Z122" s="7"/>
    </row>
    <row r="123" spans="1:26" ht="12.75" hidden="1">
      <c r="A123" s="198" t="s">
        <v>128</v>
      </c>
      <c r="B123" s="199"/>
      <c r="C123" s="101">
        <v>0</v>
      </c>
      <c r="D123" s="101">
        <v>0</v>
      </c>
      <c r="E123" s="101">
        <v>0</v>
      </c>
      <c r="F123" s="101">
        <v>0</v>
      </c>
      <c r="G123" s="101">
        <v>0</v>
      </c>
      <c r="H123" s="101">
        <v>0</v>
      </c>
      <c r="I123" s="77"/>
      <c r="J123" s="78">
        <v>0</v>
      </c>
      <c r="K123" s="112">
        <v>0</v>
      </c>
      <c r="L123" s="81">
        <v>0</v>
      </c>
      <c r="M123" s="7"/>
      <c r="N123" s="7"/>
      <c r="O123" s="7"/>
      <c r="P123" s="7"/>
      <c r="Q123" s="7"/>
      <c r="R123" s="7"/>
      <c r="S123" s="7"/>
      <c r="T123" s="7"/>
      <c r="U123" s="7"/>
      <c r="V123" s="7"/>
      <c r="W123" s="7"/>
      <c r="X123" s="7"/>
      <c r="Y123" s="7"/>
      <c r="Z123" s="7"/>
    </row>
    <row r="124" spans="1:26" ht="12.75">
      <c r="A124" s="7"/>
      <c r="B124" s="7"/>
      <c r="C124" s="7"/>
      <c r="D124" s="7"/>
      <c r="E124" s="7"/>
      <c r="F124" s="7"/>
      <c r="G124" s="7"/>
      <c r="H124" s="7"/>
      <c r="I124" s="7"/>
      <c r="J124" s="7"/>
      <c r="K124" s="82">
        <v>0</v>
      </c>
      <c r="L124" s="56" t="s">
        <v>145</v>
      </c>
      <c r="M124" s="7"/>
      <c r="N124" s="7"/>
      <c r="O124" s="7"/>
      <c r="P124" s="7"/>
      <c r="Q124" s="7"/>
      <c r="R124" s="7"/>
      <c r="S124" s="7"/>
      <c r="T124" s="7"/>
      <c r="U124" s="7"/>
      <c r="V124" s="7"/>
      <c r="W124" s="7"/>
      <c r="X124" s="7"/>
      <c r="Y124" s="7"/>
      <c r="Z124" s="7"/>
    </row>
    <row r="125" spans="1:26" ht="12.75" hidden="1">
      <c r="A125" s="242" t="s">
        <v>146</v>
      </c>
      <c r="B125" s="197"/>
      <c r="C125" s="197"/>
      <c r="D125" s="109"/>
      <c r="E125" s="113" t="s">
        <v>53</v>
      </c>
      <c r="F125" s="7"/>
      <c r="G125" s="7"/>
      <c r="H125" s="7"/>
      <c r="I125" s="7"/>
      <c r="J125" s="7"/>
      <c r="K125" s="7"/>
      <c r="L125" s="7"/>
      <c r="M125" s="7"/>
      <c r="N125" s="7"/>
      <c r="O125" s="7"/>
      <c r="P125" s="7"/>
      <c r="Q125" s="7"/>
      <c r="R125" s="7"/>
      <c r="S125" s="7"/>
      <c r="T125" s="7"/>
      <c r="U125" s="7"/>
      <c r="V125" s="7"/>
      <c r="W125" s="7"/>
      <c r="X125" s="7"/>
      <c r="Y125" s="7"/>
      <c r="Z125" s="7"/>
    </row>
    <row r="126" spans="1:26" ht="12.75" hidden="1">
      <c r="A126" s="201" t="s">
        <v>132</v>
      </c>
      <c r="B126" s="202"/>
      <c r="C126" s="41" t="s">
        <v>133</v>
      </c>
      <c r="D126" s="41" t="s">
        <v>134</v>
      </c>
      <c r="E126" s="114" t="s">
        <v>135</v>
      </c>
      <c r="F126" s="7"/>
      <c r="G126" s="7"/>
      <c r="H126" s="7"/>
      <c r="I126" s="7"/>
      <c r="J126" s="7"/>
      <c r="K126" s="7"/>
      <c r="L126" s="7"/>
      <c r="M126" s="7"/>
      <c r="N126" s="7"/>
      <c r="O126" s="7"/>
      <c r="P126" s="7"/>
      <c r="Q126" s="7"/>
      <c r="R126" s="7"/>
      <c r="S126" s="7"/>
      <c r="T126" s="7"/>
      <c r="U126" s="7"/>
      <c r="V126" s="7"/>
      <c r="W126" s="7"/>
      <c r="X126" s="7"/>
      <c r="Y126" s="7"/>
      <c r="Z126" s="7"/>
    </row>
    <row r="127" spans="1:26" ht="12.75" hidden="1">
      <c r="A127" s="225">
        <v>0</v>
      </c>
      <c r="B127" s="197"/>
      <c r="C127" s="87">
        <v>0</v>
      </c>
      <c r="D127" s="88">
        <v>24</v>
      </c>
      <c r="E127" s="89">
        <v>0</v>
      </c>
      <c r="F127" s="7"/>
      <c r="G127" s="7"/>
      <c r="H127" s="7"/>
      <c r="I127" s="7"/>
      <c r="J127" s="7"/>
      <c r="K127" s="7"/>
      <c r="L127" s="7"/>
      <c r="M127" s="7"/>
      <c r="N127" s="7"/>
      <c r="O127" s="7"/>
      <c r="P127" s="7"/>
      <c r="Q127" s="7"/>
      <c r="R127" s="7"/>
      <c r="S127" s="7"/>
      <c r="T127" s="7"/>
      <c r="U127" s="7"/>
      <c r="V127" s="7"/>
      <c r="W127" s="7"/>
      <c r="X127" s="7"/>
      <c r="Y127" s="7"/>
      <c r="Z127" s="7"/>
    </row>
    <row r="128" spans="1:26" ht="12.75" hidden="1">
      <c r="A128" s="235">
        <v>0</v>
      </c>
      <c r="B128" s="202"/>
      <c r="C128" s="87">
        <v>0</v>
      </c>
      <c r="D128" s="88">
        <v>24</v>
      </c>
      <c r="E128" s="89">
        <v>0</v>
      </c>
      <c r="F128" s="7"/>
      <c r="G128" s="7"/>
      <c r="H128" s="7"/>
      <c r="I128" s="7"/>
      <c r="J128" s="7"/>
      <c r="K128" s="7"/>
      <c r="L128" s="7"/>
      <c r="M128" s="7"/>
      <c r="N128" s="7"/>
      <c r="O128" s="7"/>
      <c r="P128" s="7"/>
      <c r="Q128" s="7"/>
      <c r="R128" s="7"/>
      <c r="S128" s="7"/>
      <c r="T128" s="7"/>
      <c r="U128" s="7"/>
      <c r="V128" s="7"/>
      <c r="W128" s="7"/>
      <c r="X128" s="7"/>
      <c r="Y128" s="7"/>
      <c r="Z128" s="7"/>
    </row>
    <row r="129" spans="1:26" ht="12.75" hidden="1">
      <c r="A129" s="236">
        <v>0</v>
      </c>
      <c r="B129" s="206"/>
      <c r="C129" s="87">
        <v>0</v>
      </c>
      <c r="D129" s="88">
        <v>24</v>
      </c>
      <c r="E129" s="89">
        <v>0</v>
      </c>
      <c r="F129" s="7"/>
      <c r="G129" s="7"/>
      <c r="H129" s="7"/>
      <c r="I129" s="7"/>
      <c r="J129" s="7"/>
      <c r="K129" s="7"/>
      <c r="L129" s="7"/>
      <c r="M129" s="7"/>
      <c r="N129" s="7"/>
      <c r="O129" s="7"/>
      <c r="P129" s="7"/>
      <c r="Q129" s="7"/>
      <c r="R129" s="7"/>
      <c r="S129" s="7"/>
      <c r="T129" s="7"/>
      <c r="U129" s="7"/>
      <c r="V129" s="7"/>
      <c r="W129" s="7"/>
      <c r="X129" s="7"/>
      <c r="Y129" s="7"/>
      <c r="Z129" s="7"/>
    </row>
    <row r="130" spans="1:26" ht="12.75" hidden="1">
      <c r="A130" s="207" t="s">
        <v>31</v>
      </c>
      <c r="B130" s="206"/>
      <c r="C130" s="77">
        <v>0</v>
      </c>
      <c r="D130" s="101">
        <v>72</v>
      </c>
      <c r="E130" s="115">
        <v>0</v>
      </c>
      <c r="F130" s="7"/>
      <c r="G130" s="7"/>
      <c r="H130" s="7"/>
      <c r="I130" s="7"/>
      <c r="J130" s="7"/>
      <c r="K130" s="7"/>
      <c r="L130" s="7"/>
      <c r="M130" s="7"/>
      <c r="N130" s="7"/>
      <c r="O130" s="7"/>
      <c r="P130" s="7"/>
      <c r="Q130" s="7"/>
      <c r="R130" s="7"/>
      <c r="S130" s="7"/>
      <c r="T130" s="7"/>
      <c r="U130" s="7"/>
      <c r="V130" s="7"/>
      <c r="W130" s="7"/>
      <c r="X130" s="7"/>
      <c r="Y130" s="7"/>
      <c r="Z130" s="7"/>
    </row>
    <row r="131" spans="1:26" ht="12.75" hidden="1">
      <c r="A131" s="7"/>
      <c r="B131" s="7"/>
      <c r="C131" s="7"/>
      <c r="D131" s="91" t="s">
        <v>136</v>
      </c>
      <c r="E131" s="90">
        <v>0</v>
      </c>
      <c r="F131" s="7"/>
      <c r="G131" s="7"/>
      <c r="H131" s="7"/>
      <c r="I131" s="7"/>
      <c r="J131" s="7"/>
      <c r="K131" s="7"/>
      <c r="L131" s="7"/>
      <c r="M131" s="7"/>
      <c r="N131" s="7"/>
      <c r="O131" s="7"/>
      <c r="P131" s="7"/>
      <c r="Q131" s="7"/>
      <c r="R131" s="7"/>
      <c r="S131" s="7"/>
      <c r="T131" s="7"/>
      <c r="U131" s="7"/>
      <c r="V131" s="7"/>
      <c r="W131" s="7"/>
      <c r="X131" s="7"/>
      <c r="Y131" s="7"/>
      <c r="Z131" s="7"/>
    </row>
    <row r="132" spans="1:26" ht="12.75" hidden="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 r="A133" s="7"/>
      <c r="B133" s="7"/>
      <c r="C133" s="7"/>
      <c r="D133" s="7"/>
      <c r="E133" s="7"/>
      <c r="F133" s="7"/>
      <c r="G133" s="116"/>
      <c r="H133" s="7"/>
      <c r="I133" s="7"/>
      <c r="J133" s="7"/>
      <c r="K133" s="7"/>
      <c r="L133" s="7"/>
      <c r="M133" s="7"/>
      <c r="N133" s="7"/>
      <c r="O133" s="7"/>
      <c r="P133" s="7"/>
      <c r="Q133" s="7"/>
      <c r="R133" s="7"/>
      <c r="S133" s="7"/>
      <c r="T133" s="7"/>
      <c r="U133" s="7"/>
      <c r="V133" s="7"/>
      <c r="W133" s="7"/>
      <c r="X133" s="7"/>
      <c r="Y133" s="7"/>
      <c r="Z133" s="7"/>
    </row>
    <row r="134" spans="1:26" ht="12.75">
      <c r="A134" s="237" t="s">
        <v>147</v>
      </c>
      <c r="B134" s="202"/>
      <c r="C134" s="202"/>
      <c r="D134" s="238">
        <v>10080</v>
      </c>
      <c r="E134" s="202"/>
      <c r="F134" s="42" t="s">
        <v>105</v>
      </c>
      <c r="G134" s="116"/>
      <c r="H134" s="7"/>
      <c r="I134" s="7"/>
      <c r="J134" s="7"/>
      <c r="K134" s="7"/>
      <c r="L134" s="7"/>
      <c r="M134" s="7"/>
      <c r="N134" s="7"/>
      <c r="O134" s="7"/>
      <c r="P134" s="7"/>
      <c r="Q134" s="7"/>
      <c r="R134" s="7"/>
      <c r="S134" s="7"/>
      <c r="T134" s="7"/>
      <c r="U134" s="7"/>
      <c r="V134" s="7"/>
      <c r="W134" s="7"/>
      <c r="X134" s="7"/>
      <c r="Y134" s="7"/>
      <c r="Z134" s="7"/>
    </row>
    <row r="135" spans="1:26" ht="12.75">
      <c r="A135" s="239" t="s">
        <v>148</v>
      </c>
      <c r="B135" s="202"/>
      <c r="C135" s="202"/>
      <c r="D135" s="240">
        <v>0</v>
      </c>
      <c r="E135" s="202"/>
      <c r="F135" s="50" t="s">
        <v>105</v>
      </c>
      <c r="G135" s="7"/>
      <c r="H135" s="7"/>
      <c r="I135" s="7"/>
      <c r="J135" s="7"/>
      <c r="K135" s="7"/>
      <c r="L135" s="7"/>
      <c r="M135" s="7"/>
      <c r="N135" s="7"/>
      <c r="O135" s="7"/>
      <c r="P135" s="7"/>
      <c r="Q135" s="7"/>
      <c r="R135" s="7"/>
      <c r="S135" s="7"/>
      <c r="T135" s="7"/>
      <c r="U135" s="7"/>
      <c r="V135" s="7"/>
      <c r="W135" s="7"/>
      <c r="X135" s="7"/>
      <c r="Y135" s="7"/>
      <c r="Z135" s="7"/>
    </row>
    <row r="136" spans="1:26" ht="12.75">
      <c r="A136" s="226" t="s">
        <v>149</v>
      </c>
      <c r="B136" s="202"/>
      <c r="C136" s="202"/>
      <c r="D136" s="227">
        <v>0</v>
      </c>
      <c r="E136" s="202"/>
      <c r="F136" s="53" t="s">
        <v>105</v>
      </c>
      <c r="G136" s="7"/>
      <c r="H136" s="7"/>
      <c r="I136" s="7"/>
      <c r="J136" s="7"/>
      <c r="K136" s="7"/>
      <c r="L136" s="7"/>
      <c r="M136" s="7"/>
      <c r="N136" s="7"/>
      <c r="O136" s="7"/>
      <c r="P136" s="7"/>
      <c r="Q136" s="7"/>
      <c r="R136" s="7"/>
      <c r="S136" s="7"/>
      <c r="T136" s="7"/>
      <c r="U136" s="7"/>
      <c r="V136" s="7"/>
      <c r="W136" s="7"/>
      <c r="X136" s="7"/>
      <c r="Y136" s="7"/>
      <c r="Z136" s="7"/>
    </row>
    <row r="137" spans="1:26" ht="12.75">
      <c r="A137" s="117"/>
      <c r="B137" s="117"/>
      <c r="C137" s="118" t="s">
        <v>150</v>
      </c>
      <c r="D137" s="228">
        <v>10080</v>
      </c>
      <c r="E137" s="202"/>
      <c r="F137" s="119" t="s">
        <v>105</v>
      </c>
      <c r="G137" s="7"/>
      <c r="H137" s="7"/>
      <c r="I137" s="7"/>
      <c r="J137" s="7"/>
      <c r="K137" s="7"/>
      <c r="L137" s="7"/>
      <c r="M137" s="7"/>
      <c r="N137" s="7"/>
      <c r="O137" s="7"/>
      <c r="P137" s="7"/>
      <c r="Q137" s="7"/>
      <c r="R137" s="7"/>
      <c r="S137" s="7"/>
      <c r="T137" s="7"/>
      <c r="U137" s="7"/>
      <c r="V137" s="7"/>
      <c r="W137" s="7"/>
      <c r="X137" s="7"/>
      <c r="Y137" s="7"/>
      <c r="Z137" s="7"/>
    </row>
    <row r="138" spans="1:26" ht="12.7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 r="A140" s="35" t="s">
        <v>151</v>
      </c>
      <c r="B140" s="7"/>
      <c r="C140" s="7"/>
      <c r="D140" s="7"/>
      <c r="E140" s="7"/>
      <c r="F140" s="30"/>
      <c r="G140" s="7"/>
      <c r="H140" s="7"/>
      <c r="I140" s="7"/>
      <c r="J140" s="7"/>
      <c r="K140" s="7"/>
      <c r="L140" s="7"/>
      <c r="M140" s="7"/>
      <c r="N140" s="7"/>
      <c r="O140" s="7"/>
      <c r="P140" s="7"/>
      <c r="Q140" s="7"/>
      <c r="R140" s="7"/>
      <c r="S140" s="7"/>
      <c r="T140" s="7"/>
      <c r="U140" s="7"/>
      <c r="V140" s="7"/>
      <c r="W140" s="7"/>
      <c r="X140" s="7"/>
      <c r="Y140" s="7"/>
      <c r="Z140" s="7"/>
    </row>
    <row r="141" spans="1:26" ht="12.7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 r="A142" s="35" t="s">
        <v>152</v>
      </c>
      <c r="B142" s="120"/>
      <c r="C142" s="120"/>
      <c r="D142" s="120"/>
      <c r="E142" s="13" t="s">
        <v>153</v>
      </c>
      <c r="F142" s="30"/>
      <c r="G142" s="13" t="s">
        <v>154</v>
      </c>
      <c r="H142" s="30"/>
      <c r="I142" s="7"/>
      <c r="J142" s="7"/>
      <c r="K142" s="7"/>
      <c r="L142" s="7"/>
      <c r="M142" s="7"/>
      <c r="N142" s="7"/>
      <c r="O142" s="7"/>
      <c r="P142" s="7"/>
      <c r="Q142" s="7"/>
      <c r="R142" s="7"/>
      <c r="S142" s="7"/>
      <c r="T142" s="7"/>
      <c r="U142" s="7"/>
      <c r="V142" s="7"/>
      <c r="W142" s="7"/>
      <c r="X142" s="7"/>
      <c r="Y142" s="7"/>
      <c r="Z142" s="7"/>
    </row>
    <row r="143" spans="1:26" ht="12.7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 r="A144" s="229" t="s">
        <v>155</v>
      </c>
      <c r="B144" s="199"/>
      <c r="C144" s="199"/>
      <c r="D144" s="199"/>
      <c r="E144" s="199"/>
      <c r="F144" s="199"/>
      <c r="G144" s="199"/>
      <c r="H144" s="199"/>
      <c r="I144" s="199"/>
      <c r="J144" s="199"/>
      <c r="K144" s="199"/>
      <c r="L144" s="230"/>
      <c r="M144" s="7"/>
      <c r="N144" s="7"/>
      <c r="O144" s="7"/>
      <c r="P144" s="7"/>
      <c r="Q144" s="7"/>
      <c r="R144" s="7"/>
      <c r="S144" s="7"/>
      <c r="T144" s="7"/>
      <c r="U144" s="7"/>
      <c r="V144" s="7"/>
      <c r="W144" s="7"/>
      <c r="X144" s="7"/>
      <c r="Y144" s="7"/>
      <c r="Z144" s="7"/>
    </row>
    <row r="145" spans="1:26" ht="12.75">
      <c r="A145" s="231" t="s">
        <v>156</v>
      </c>
      <c r="B145" s="202"/>
      <c r="C145" s="202"/>
      <c r="D145" s="202"/>
      <c r="E145" s="202"/>
      <c r="F145" s="202"/>
      <c r="G145" s="202"/>
      <c r="H145" s="202"/>
      <c r="I145" s="202"/>
      <c r="J145" s="202"/>
      <c r="K145" s="202"/>
      <c r="L145" s="202"/>
      <c r="M145" s="7"/>
      <c r="N145" s="7"/>
      <c r="O145" s="7"/>
      <c r="P145" s="7"/>
      <c r="Q145" s="7"/>
      <c r="R145" s="7"/>
      <c r="S145" s="7"/>
      <c r="T145" s="7"/>
      <c r="U145" s="7"/>
      <c r="V145" s="7"/>
      <c r="W145" s="7"/>
      <c r="X145" s="7"/>
      <c r="Y145" s="7"/>
      <c r="Z145" s="7"/>
    </row>
    <row r="146" spans="1:26" ht="12.75">
      <c r="A146" s="202"/>
      <c r="B146" s="202"/>
      <c r="C146" s="202"/>
      <c r="D146" s="202"/>
      <c r="E146" s="202"/>
      <c r="F146" s="202"/>
      <c r="G146" s="202"/>
      <c r="H146" s="202"/>
      <c r="I146" s="202"/>
      <c r="J146" s="202"/>
      <c r="K146" s="202"/>
      <c r="L146" s="202"/>
      <c r="M146" s="7"/>
      <c r="N146" s="7"/>
      <c r="O146" s="7"/>
      <c r="P146" s="7"/>
      <c r="Q146" s="7"/>
      <c r="R146" s="7"/>
      <c r="S146" s="7"/>
      <c r="T146" s="7"/>
      <c r="U146" s="7"/>
      <c r="V146" s="7"/>
      <c r="W146" s="7"/>
      <c r="X146" s="7"/>
      <c r="Y146" s="7"/>
      <c r="Z146" s="7"/>
    </row>
    <row r="147" spans="1:26" ht="12.75">
      <c r="A147" s="202"/>
      <c r="B147" s="202"/>
      <c r="C147" s="202"/>
      <c r="D147" s="202"/>
      <c r="E147" s="202"/>
      <c r="F147" s="202"/>
      <c r="G147" s="202"/>
      <c r="H147" s="202"/>
      <c r="I147" s="202"/>
      <c r="J147" s="202"/>
      <c r="K147" s="202"/>
      <c r="L147" s="202"/>
      <c r="M147" s="7"/>
      <c r="N147" s="7"/>
      <c r="O147" s="7"/>
      <c r="P147" s="7"/>
      <c r="Q147" s="7"/>
      <c r="R147" s="7"/>
      <c r="S147" s="7"/>
      <c r="T147" s="7"/>
      <c r="U147" s="7"/>
      <c r="V147" s="7"/>
      <c r="W147" s="7"/>
      <c r="X147" s="7"/>
      <c r="Y147" s="7"/>
      <c r="Z147" s="7"/>
    </row>
    <row r="148" spans="1:26" ht="12.7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 r="A150" s="7"/>
      <c r="B150" s="232" t="s">
        <v>157</v>
      </c>
      <c r="C150" s="202"/>
      <c r="D150" s="233"/>
      <c r="E150" s="206"/>
      <c r="F150" s="206"/>
      <c r="G150" s="7"/>
      <c r="H150" s="11" t="s">
        <v>54</v>
      </c>
      <c r="I150" s="234"/>
      <c r="J150" s="206"/>
      <c r="K150" s="7"/>
      <c r="L150" s="7"/>
      <c r="M150" s="7"/>
      <c r="N150" s="7"/>
      <c r="O150" s="7"/>
      <c r="P150" s="7"/>
      <c r="Q150" s="7"/>
      <c r="R150" s="7"/>
      <c r="S150" s="7"/>
      <c r="T150" s="7"/>
      <c r="U150" s="7"/>
      <c r="V150" s="7"/>
      <c r="W150" s="7"/>
      <c r="X150" s="7"/>
      <c r="Y150" s="7"/>
      <c r="Z150" s="7"/>
    </row>
    <row r="151" spans="1:26" ht="12.7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sheetData>
  <mergeCells count="170">
    <mergeCell ref="C25:G25"/>
    <mergeCell ref="C28:G28"/>
    <mergeCell ref="I28:L28"/>
    <mergeCell ref="A30:B30"/>
    <mergeCell ref="I2:J2"/>
    <mergeCell ref="I3:J3"/>
    <mergeCell ref="I4:J4"/>
    <mergeCell ref="A6:L6"/>
    <mergeCell ref="A7:L7"/>
    <mergeCell ref="A11:B11"/>
    <mergeCell ref="C11:E11"/>
    <mergeCell ref="A12:B12"/>
    <mergeCell ref="C12:E12"/>
    <mergeCell ref="I31:J31"/>
    <mergeCell ref="K31:L31"/>
    <mergeCell ref="C32:D32"/>
    <mergeCell ref="I32:J32"/>
    <mergeCell ref="K32:L32"/>
    <mergeCell ref="A32:B32"/>
    <mergeCell ref="A33:B33"/>
    <mergeCell ref="C33:D33"/>
    <mergeCell ref="I33:J33"/>
    <mergeCell ref="K33:L33"/>
    <mergeCell ref="A13:B13"/>
    <mergeCell ref="A21:B21"/>
    <mergeCell ref="A22:B23"/>
    <mergeCell ref="A24:B24"/>
    <mergeCell ref="A25:B25"/>
    <mergeCell ref="A28:B28"/>
    <mergeCell ref="A29:B29"/>
    <mergeCell ref="A31:B31"/>
    <mergeCell ref="C31:G31"/>
    <mergeCell ref="C13:E13"/>
    <mergeCell ref="G13:J13"/>
    <mergeCell ref="C14:F14"/>
    <mergeCell ref="A16:L16"/>
    <mergeCell ref="B19:K19"/>
    <mergeCell ref="C29:G29"/>
    <mergeCell ref="I29:J29"/>
    <mergeCell ref="K29:L29"/>
    <mergeCell ref="C30:G30"/>
    <mergeCell ref="I30:J30"/>
    <mergeCell ref="K30:L30"/>
    <mergeCell ref="C21:G21"/>
    <mergeCell ref="C22:G22"/>
    <mergeCell ref="C23:G23"/>
    <mergeCell ref="C24:G24"/>
    <mergeCell ref="A38:B38"/>
    <mergeCell ref="C38:D38"/>
    <mergeCell ref="I38:K38"/>
    <mergeCell ref="A34:B34"/>
    <mergeCell ref="A35:B35"/>
    <mergeCell ref="C35:D35"/>
    <mergeCell ref="A36:B36"/>
    <mergeCell ref="C36:D36"/>
    <mergeCell ref="A37:B37"/>
    <mergeCell ref="C37:D37"/>
    <mergeCell ref="C34:D34"/>
    <mergeCell ref="I34:J34"/>
    <mergeCell ref="K34:L34"/>
    <mergeCell ref="A39:B39"/>
    <mergeCell ref="C39:D39"/>
    <mergeCell ref="I39:J39"/>
    <mergeCell ref="A40:B40"/>
    <mergeCell ref="C40:D40"/>
    <mergeCell ref="A41:B41"/>
    <mergeCell ref="C41:D41"/>
    <mergeCell ref="C45:D45"/>
    <mergeCell ref="C46:D46"/>
    <mergeCell ref="I40:J40"/>
    <mergeCell ref="I41:J41"/>
    <mergeCell ref="I42:J42"/>
    <mergeCell ref="I43:J43"/>
    <mergeCell ref="I44:J44"/>
    <mergeCell ref="I45:J45"/>
    <mergeCell ref="I46:J46"/>
    <mergeCell ref="C47:D47"/>
    <mergeCell ref="C48:D48"/>
    <mergeCell ref="A42:B42"/>
    <mergeCell ref="C42:D42"/>
    <mergeCell ref="A43:B43"/>
    <mergeCell ref="C43:D43"/>
    <mergeCell ref="A44:B44"/>
    <mergeCell ref="C44:D44"/>
    <mergeCell ref="A45:B45"/>
    <mergeCell ref="I47:J47"/>
    <mergeCell ref="I48:J48"/>
    <mergeCell ref="I49:J49"/>
    <mergeCell ref="I50:J50"/>
    <mergeCell ref="A53:L53"/>
    <mergeCell ref="A54:L54"/>
    <mergeCell ref="I56:K56"/>
    <mergeCell ref="A116:B116"/>
    <mergeCell ref="C116:D116"/>
    <mergeCell ref="F116:G116"/>
    <mergeCell ref="I116:J116"/>
    <mergeCell ref="A64:B64"/>
    <mergeCell ref="A65:B65"/>
    <mergeCell ref="A67:B67"/>
    <mergeCell ref="E67:F67"/>
    <mergeCell ref="A71:L73"/>
    <mergeCell ref="A74:L74"/>
    <mergeCell ref="E80:G80"/>
    <mergeCell ref="A57:B57"/>
    <mergeCell ref="A58:B58"/>
    <mergeCell ref="A59:B59"/>
    <mergeCell ref="A60:B60"/>
    <mergeCell ref="A61:B61"/>
    <mergeCell ref="A62:B62"/>
    <mergeCell ref="A117:B117"/>
    <mergeCell ref="A118:B118"/>
    <mergeCell ref="A119:B119"/>
    <mergeCell ref="A120:B120"/>
    <mergeCell ref="A121:B121"/>
    <mergeCell ref="A122:B122"/>
    <mergeCell ref="A123:B123"/>
    <mergeCell ref="A125:C125"/>
    <mergeCell ref="A126:B126"/>
    <mergeCell ref="A127:B127"/>
    <mergeCell ref="A136:C136"/>
    <mergeCell ref="D136:E136"/>
    <mergeCell ref="D137:E137"/>
    <mergeCell ref="A144:L144"/>
    <mergeCell ref="A145:L147"/>
    <mergeCell ref="B150:C150"/>
    <mergeCell ref="D150:F150"/>
    <mergeCell ref="I150:J150"/>
    <mergeCell ref="A128:B128"/>
    <mergeCell ref="A129:B129"/>
    <mergeCell ref="A130:B130"/>
    <mergeCell ref="A134:C134"/>
    <mergeCell ref="D134:E134"/>
    <mergeCell ref="A135:C135"/>
    <mergeCell ref="D135:E135"/>
    <mergeCell ref="A63:B63"/>
    <mergeCell ref="A80:B80"/>
    <mergeCell ref="A82:B82"/>
    <mergeCell ref="C82:D82"/>
    <mergeCell ref="F82:G82"/>
    <mergeCell ref="I82:J82"/>
    <mergeCell ref="A83:B83"/>
    <mergeCell ref="A84:B84"/>
    <mergeCell ref="A85:B85"/>
    <mergeCell ref="A86:B86"/>
    <mergeCell ref="A87:B87"/>
    <mergeCell ref="A88:B88"/>
    <mergeCell ref="A89:B89"/>
    <mergeCell ref="A91:C91"/>
    <mergeCell ref="A92:B92"/>
    <mergeCell ref="A93:B93"/>
    <mergeCell ref="A94:B94"/>
    <mergeCell ref="A95:B95"/>
    <mergeCell ref="A96:B96"/>
    <mergeCell ref="C99:D99"/>
    <mergeCell ref="F99:G99"/>
    <mergeCell ref="I99:J99"/>
    <mergeCell ref="A99:B99"/>
    <mergeCell ref="A100:B100"/>
    <mergeCell ref="A101:B101"/>
    <mergeCell ref="A102:B102"/>
    <mergeCell ref="A103:B103"/>
    <mergeCell ref="A104:B104"/>
    <mergeCell ref="A105:B105"/>
    <mergeCell ref="A106:B106"/>
    <mergeCell ref="A108:C108"/>
    <mergeCell ref="A109:B109"/>
    <mergeCell ref="A110:B110"/>
    <mergeCell ref="A111:B111"/>
    <mergeCell ref="A112:B112"/>
    <mergeCell ref="A113:B113"/>
  </mergeCells>
  <conditionalFormatting sqref="F140 F142 H142">
    <cfRule type="containsBlanks" dxfId="15" priority="1">
      <formula>LEN(TRIM(F140))=0</formula>
    </cfRule>
  </conditionalFormatting>
  <conditionalFormatting sqref="G50">
    <cfRule type="containsBlanks" dxfId="14" priority="2">
      <formula>LEN(TRIM(G50))=0</formula>
    </cfRule>
  </conditionalFormatting>
  <conditionalFormatting sqref="C21:G25">
    <cfRule type="containsBlanks" dxfId="13" priority="3">
      <formula>LEN(TRIM(C21))=0</formula>
    </cfRule>
  </conditionalFormatting>
  <conditionalFormatting sqref="E67:F67 H67">
    <cfRule type="containsBlanks" dxfId="12" priority="4">
      <formula>LEN(TRIM(E67))=0</formula>
    </cfRule>
  </conditionalFormatting>
  <conditionalFormatting sqref="C57:D65">
    <cfRule type="containsBlanks" dxfId="11" priority="5">
      <formula>LEN(TRIM(C57))=0</formula>
    </cfRule>
  </conditionalFormatting>
  <conditionalFormatting sqref="L35">
    <cfRule type="containsBlanks" dxfId="10" priority="6">
      <formula>LEN(TRIM(L35))=0</formula>
    </cfRule>
  </conditionalFormatting>
  <conditionalFormatting sqref="D150:F150 I150:J150">
    <cfRule type="containsBlanks" dxfId="9" priority="7">
      <formula>LEN(TRIM(D150))=0</formula>
    </cfRule>
  </conditionalFormatting>
  <conditionalFormatting sqref="I29:L32">
    <cfRule type="containsBlanks" dxfId="8" priority="8">
      <formula>LEN(TRIM(I29))=0</formula>
    </cfRule>
  </conditionalFormatting>
  <conditionalFormatting sqref="C14:F14">
    <cfRule type="containsBlanks" dxfId="7" priority="9">
      <formula>LEN(TRIM(C14))=0</formula>
    </cfRule>
  </conditionalFormatting>
  <conditionalFormatting sqref="G13:J13 C13:E13">
    <cfRule type="containsBlanks" dxfId="6" priority="10">
      <formula>LEN(TRIM(G13))=0</formula>
    </cfRule>
  </conditionalFormatting>
  <dataValidations count="3">
    <dataValidation type="list" allowBlank="1" sqref="G13">
      <formula1>"Helen Kim - hkimx@costco.com,Rachel Stoeckel - rstoeckel@costco.com,Allison Stoker - astoker@costco.com,Taylor Stumbaugh - tstumbaughx@costco.com,Tara Navesken - taranavesken@costco.com"</formula1>
    </dataValidation>
    <dataValidation type="list" allowBlank="1" sqref="C14">
      <formula1>"Tammy Tran - ttrang@costco.com,Holly Knutson - hknutson@costco.com,Erin Struzenberg - estruzenberg@costco.com,Jules Azuma - jazuma@costco.com,Edy Zepeda - eezepeda@costco.com,Chris Walcker - cwalcker@costco.com,Chloe Keating - cjkeating@costco.com,Chelsea"&amp;" Polk &lt;cpolk@costco.com&gt;"</formula1>
    </dataValidation>
    <dataValidation type="list" allowBlank="1" sqref="C13">
      <formula1>"Karen Ang - kang@costco.com,Julie Gance - jgance@costco.com,Alex Nelson - aenelson@costco.com,Michelle Hartmann - mmhartmann@costco.com"</formula1>
    </dataValidation>
  </dataValidations>
  <printOptions horizontalCentered="1" gridLines="1"/>
  <pageMargins left="0.7" right="0.7" top="0.75" bottom="0.75" header="0" footer="0"/>
  <pageSetup fitToHeight="0" pageOrder="overThenDown" orientation="portrait" cellComments="atEnd"/>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pageSetUpPr fitToPage="1"/>
  </sheetPr>
  <dimension ref="A1:Z94"/>
  <sheetViews>
    <sheetView showGridLines="0" workbookViewId="0"/>
  </sheetViews>
  <sheetFormatPr defaultColWidth="14.42578125" defaultRowHeight="15.75" customHeight="1"/>
  <cols>
    <col min="2" max="2" width="17.85546875" customWidth="1"/>
    <col min="6" max="6" width="15.28515625" customWidth="1"/>
    <col min="7" max="7" width="15.85546875" customWidth="1"/>
  </cols>
  <sheetData>
    <row r="1" spans="1:26" ht="12.75">
      <c r="I1" s="6"/>
      <c r="J1" s="6"/>
      <c r="K1" s="6"/>
    </row>
    <row r="2" spans="1:26" ht="15">
      <c r="I2" s="345" t="s">
        <v>58</v>
      </c>
      <c r="J2" s="199"/>
      <c r="K2" s="121" t="s">
        <v>59</v>
      </c>
    </row>
    <row r="3" spans="1:26" ht="14.25">
      <c r="I3" s="346"/>
      <c r="J3" s="202"/>
      <c r="K3" s="122"/>
    </row>
    <row r="4" spans="1:26" ht="17.25" customHeight="1">
      <c r="I4" s="347"/>
      <c r="J4" s="206"/>
      <c r="K4" s="123"/>
    </row>
    <row r="5" spans="1:26" ht="17.25" customHeight="1"/>
    <row r="6" spans="1:26" ht="18">
      <c r="A6" s="348" t="s">
        <v>158</v>
      </c>
      <c r="B6" s="290"/>
      <c r="C6" s="290"/>
      <c r="D6" s="290"/>
      <c r="E6" s="290"/>
      <c r="F6" s="290"/>
      <c r="G6" s="290"/>
      <c r="H6" s="290"/>
      <c r="I6" s="290"/>
      <c r="J6" s="290"/>
      <c r="K6" s="290"/>
      <c r="L6" s="290"/>
      <c r="M6" s="291"/>
    </row>
    <row r="7" spans="1:26" ht="59.25" customHeight="1">
      <c r="A7" s="349" t="s">
        <v>159</v>
      </c>
      <c r="B7" s="293"/>
      <c r="C7" s="293"/>
      <c r="D7" s="293"/>
      <c r="E7" s="293"/>
      <c r="F7" s="293"/>
      <c r="G7" s="293"/>
      <c r="H7" s="293"/>
      <c r="I7" s="293"/>
      <c r="J7" s="293"/>
      <c r="K7" s="293"/>
      <c r="L7" s="294"/>
    </row>
    <row r="8" spans="1:26" ht="15">
      <c r="A8" s="124"/>
      <c r="B8" s="124"/>
      <c r="C8" s="125"/>
      <c r="D8" s="125"/>
      <c r="E8" s="125"/>
      <c r="F8" s="126"/>
      <c r="G8" s="126"/>
      <c r="H8" s="126"/>
      <c r="I8" s="127"/>
      <c r="J8" s="128"/>
      <c r="K8" s="126"/>
      <c r="L8" s="126"/>
      <c r="M8" s="126"/>
      <c r="N8" s="126"/>
      <c r="O8" s="126"/>
      <c r="P8" s="126"/>
      <c r="Q8" s="126"/>
      <c r="R8" s="126"/>
      <c r="S8" s="126"/>
      <c r="T8" s="126"/>
      <c r="U8" s="126"/>
      <c r="V8" s="126"/>
      <c r="W8" s="126"/>
      <c r="X8" s="126"/>
      <c r="Y8" s="126"/>
      <c r="Z8" s="126"/>
    </row>
    <row r="9" spans="1:26" ht="15">
      <c r="A9" s="124"/>
      <c r="B9" s="124"/>
      <c r="C9" s="125"/>
      <c r="D9" s="125"/>
      <c r="E9" s="11" t="s">
        <v>62</v>
      </c>
      <c r="F9" s="12" t="e">
        <f>#REF!</f>
        <v>#REF!</v>
      </c>
      <c r="G9" s="13" t="s">
        <v>63</v>
      </c>
      <c r="H9" s="12" t="e">
        <f>#REF!</f>
        <v>#REF!</v>
      </c>
      <c r="I9" s="127"/>
      <c r="J9" s="128"/>
      <c r="K9" s="126"/>
      <c r="L9" s="126"/>
      <c r="M9" s="126"/>
      <c r="N9" s="126"/>
      <c r="O9" s="126"/>
      <c r="P9" s="126"/>
      <c r="Q9" s="126"/>
      <c r="R9" s="126"/>
      <c r="S9" s="126"/>
      <c r="T9" s="126"/>
      <c r="U9" s="126"/>
      <c r="V9" s="126"/>
      <c r="W9" s="126"/>
      <c r="X9" s="126"/>
      <c r="Y9" s="126"/>
      <c r="Z9" s="126"/>
    </row>
    <row r="10" spans="1:26" ht="15">
      <c r="A10" s="124"/>
      <c r="B10" s="124"/>
      <c r="C10" s="125"/>
      <c r="D10" s="125"/>
      <c r="E10" s="125"/>
      <c r="F10" s="126"/>
      <c r="G10" s="126"/>
      <c r="H10" s="126"/>
      <c r="I10" s="127"/>
      <c r="J10" s="128"/>
      <c r="K10" s="126"/>
      <c r="L10" s="126"/>
      <c r="M10" s="126"/>
      <c r="N10" s="126"/>
      <c r="O10" s="126"/>
      <c r="P10" s="126"/>
      <c r="Q10" s="126"/>
      <c r="R10" s="126"/>
      <c r="S10" s="126"/>
      <c r="T10" s="126"/>
      <c r="U10" s="126"/>
      <c r="V10" s="126"/>
      <c r="W10" s="126"/>
      <c r="X10" s="126"/>
      <c r="Y10" s="126"/>
      <c r="Z10" s="126"/>
    </row>
    <row r="11" spans="1:26" ht="15">
      <c r="A11" s="350" t="s">
        <v>64</v>
      </c>
      <c r="B11" s="202"/>
      <c r="C11" s="351" t="e">
        <f>#REF!</f>
        <v>#REF!</v>
      </c>
      <c r="D11" s="206"/>
      <c r="E11" s="206"/>
      <c r="F11" s="126"/>
      <c r="G11" s="126"/>
      <c r="H11" s="126"/>
      <c r="I11" s="127" t="s">
        <v>54</v>
      </c>
      <c r="J11" s="14">
        <f ca="1">TODAY()</f>
        <v>44365</v>
      </c>
      <c r="K11" s="126"/>
      <c r="L11" s="126"/>
      <c r="M11" s="126"/>
      <c r="N11" s="126"/>
      <c r="O11" s="126"/>
      <c r="P11" s="126"/>
      <c r="Q11" s="126"/>
      <c r="R11" s="126"/>
      <c r="S11" s="126"/>
      <c r="T11" s="126"/>
      <c r="U11" s="126"/>
      <c r="V11" s="126"/>
      <c r="W11" s="126"/>
      <c r="X11" s="126"/>
      <c r="Y11" s="126"/>
      <c r="Z11" s="126"/>
    </row>
    <row r="12" spans="1:26" ht="15">
      <c r="A12" s="350" t="s">
        <v>65</v>
      </c>
      <c r="B12" s="202"/>
      <c r="C12" s="352" t="e">
        <f>#REF!</f>
        <v>#REF!</v>
      </c>
      <c r="D12" s="206"/>
      <c r="E12" s="206"/>
      <c r="F12" s="126"/>
      <c r="G12" s="126"/>
      <c r="H12" s="126"/>
      <c r="I12" s="127" t="s">
        <v>66</v>
      </c>
      <c r="J12" s="129" t="e">
        <f>#REF!</f>
        <v>#REF!</v>
      </c>
      <c r="K12" s="126"/>
      <c r="L12" s="126"/>
      <c r="M12" s="126"/>
      <c r="N12" s="126"/>
      <c r="O12" s="126"/>
      <c r="P12" s="126"/>
      <c r="Q12" s="126"/>
      <c r="R12" s="126"/>
      <c r="S12" s="126"/>
      <c r="T12" s="126"/>
      <c r="U12" s="126"/>
      <c r="V12" s="126"/>
      <c r="W12" s="126"/>
      <c r="X12" s="126"/>
      <c r="Y12" s="126"/>
      <c r="Z12" s="126"/>
    </row>
    <row r="13" spans="1:26" ht="14.25">
      <c r="A13" s="267" t="s">
        <v>67</v>
      </c>
      <c r="B13" s="202"/>
      <c r="C13" s="353" t="s">
        <v>160</v>
      </c>
      <c r="D13" s="202"/>
      <c r="E13" s="202"/>
      <c r="F13" s="17" t="s">
        <v>69</v>
      </c>
      <c r="G13" s="354" t="s">
        <v>161</v>
      </c>
      <c r="H13" s="202"/>
      <c r="I13" s="202"/>
      <c r="J13" s="202"/>
      <c r="K13" s="1"/>
      <c r="L13" s="1"/>
      <c r="M13" s="1"/>
      <c r="N13" s="1"/>
      <c r="O13" s="1"/>
      <c r="P13" s="126"/>
      <c r="Q13" s="126"/>
      <c r="R13" s="126"/>
      <c r="S13" s="126"/>
      <c r="T13" s="126"/>
      <c r="U13" s="126"/>
      <c r="V13" s="126"/>
      <c r="W13" s="126"/>
      <c r="X13" s="126"/>
      <c r="Y13" s="126"/>
      <c r="Z13" s="126"/>
    </row>
    <row r="14" spans="1:26" ht="14.25">
      <c r="A14" s="1"/>
      <c r="B14" s="16" t="s">
        <v>71</v>
      </c>
      <c r="C14" s="277" t="s">
        <v>162</v>
      </c>
      <c r="D14" s="202"/>
      <c r="E14" s="202"/>
      <c r="F14" s="202"/>
      <c r="G14" s="1"/>
      <c r="H14" s="1"/>
      <c r="I14" s="1"/>
      <c r="J14" s="1"/>
      <c r="K14" s="1"/>
      <c r="L14" s="1"/>
      <c r="M14" s="1"/>
      <c r="N14" s="1"/>
      <c r="O14" s="1"/>
      <c r="P14" s="126"/>
      <c r="Q14" s="126"/>
      <c r="R14" s="126"/>
      <c r="S14" s="126"/>
      <c r="T14" s="126"/>
      <c r="U14" s="126"/>
      <c r="V14" s="126"/>
      <c r="W14" s="126"/>
      <c r="X14" s="126"/>
      <c r="Y14" s="126"/>
      <c r="Z14" s="126"/>
    </row>
    <row r="16" spans="1:26" ht="12.75">
      <c r="A16" s="267" t="s">
        <v>3</v>
      </c>
      <c r="B16" s="202"/>
      <c r="C16" s="344" t="e">
        <f>#REF!</f>
        <v>#REF!</v>
      </c>
      <c r="D16" s="206"/>
      <c r="E16" s="206"/>
      <c r="F16" s="206"/>
      <c r="G16" s="206"/>
      <c r="I16" s="341" t="s">
        <v>163</v>
      </c>
      <c r="J16" s="342"/>
      <c r="K16" s="342"/>
      <c r="L16" s="336"/>
    </row>
    <row r="17" spans="1:12" ht="12.75">
      <c r="A17" s="267" t="s">
        <v>81</v>
      </c>
      <c r="B17" s="202"/>
      <c r="C17" s="344" t="e">
        <f>#REF!</f>
        <v>#REF!</v>
      </c>
      <c r="D17" s="206"/>
      <c r="E17" s="206"/>
      <c r="F17" s="206"/>
      <c r="G17" s="206"/>
      <c r="I17" s="335" t="s">
        <v>164</v>
      </c>
      <c r="J17" s="336"/>
      <c r="K17" s="337" t="e">
        <f>#REF!</f>
        <v>#REF!</v>
      </c>
      <c r="L17" s="336"/>
    </row>
    <row r="18" spans="1:12" ht="12.75">
      <c r="A18" s="267" t="s">
        <v>82</v>
      </c>
      <c r="B18" s="202"/>
      <c r="C18" s="334" t="e">
        <f>#REF!</f>
        <v>#REF!</v>
      </c>
      <c r="D18" s="206"/>
      <c r="E18" s="206"/>
      <c r="F18" s="206"/>
      <c r="G18" s="206"/>
      <c r="I18" s="335" t="s">
        <v>165</v>
      </c>
      <c r="J18" s="336"/>
      <c r="K18" s="337" t="e">
        <f>#REF!</f>
        <v>#REF!</v>
      </c>
      <c r="L18" s="336"/>
    </row>
    <row r="19" spans="1:12" ht="15" customHeight="1">
      <c r="A19" s="16"/>
      <c r="B19" s="16"/>
      <c r="C19" s="131"/>
      <c r="D19" s="131"/>
      <c r="E19" s="131"/>
      <c r="F19" s="131"/>
      <c r="G19" s="131"/>
      <c r="I19" s="339" t="s">
        <v>166</v>
      </c>
      <c r="J19" s="336"/>
      <c r="K19" s="343" t="e">
        <f>K18*C81</f>
        <v>#REF!</v>
      </c>
      <c r="L19" s="202"/>
    </row>
    <row r="20" spans="1:12" ht="15" customHeight="1">
      <c r="A20" s="267" t="s">
        <v>12</v>
      </c>
      <c r="B20" s="202"/>
      <c r="C20" s="334" t="e">
        <f>#REF!</f>
        <v>#REF!</v>
      </c>
      <c r="D20" s="206"/>
      <c r="E20" s="206"/>
      <c r="F20" s="206"/>
      <c r="G20" s="206"/>
      <c r="I20" s="335" t="s">
        <v>167</v>
      </c>
      <c r="J20" s="336"/>
      <c r="K20" s="337" t="e">
        <f>#REF!</f>
        <v>#REF!</v>
      </c>
      <c r="L20" s="336"/>
    </row>
    <row r="21" spans="1:12" ht="12.75">
      <c r="A21" s="267" t="s">
        <v>46</v>
      </c>
      <c r="B21" s="202"/>
      <c r="C21" s="316">
        <f>'Inline Order'!C32</f>
        <v>17.75</v>
      </c>
      <c r="D21" s="206"/>
      <c r="E21" s="130"/>
      <c r="F21" s="130"/>
      <c r="G21" s="130"/>
      <c r="I21" s="335" t="s">
        <v>168</v>
      </c>
      <c r="J21" s="336"/>
      <c r="K21" s="338" t="e">
        <f>C79</f>
        <v>#REF!</v>
      </c>
      <c r="L21" s="336"/>
    </row>
    <row r="22" spans="1:12" ht="12.75">
      <c r="A22" s="267" t="s">
        <v>83</v>
      </c>
      <c r="B22" s="202"/>
      <c r="C22" s="316" t="e">
        <f>#REF!</f>
        <v>#REF!</v>
      </c>
      <c r="D22" s="206"/>
      <c r="E22" s="11"/>
      <c r="F22" s="130"/>
      <c r="G22" s="130"/>
      <c r="I22" s="339" t="s">
        <v>169</v>
      </c>
      <c r="J22" s="336"/>
      <c r="K22" s="340" t="e">
        <f>K20*K21</f>
        <v>#REF!</v>
      </c>
      <c r="L22" s="336"/>
    </row>
    <row r="23" spans="1:12" ht="12.75">
      <c r="A23" s="267" t="s">
        <v>47</v>
      </c>
      <c r="B23" s="202"/>
      <c r="C23" s="316">
        <f>C21</f>
        <v>17.75</v>
      </c>
      <c r="D23" s="206"/>
      <c r="E23" s="11"/>
      <c r="F23" s="130"/>
      <c r="G23" s="130"/>
    </row>
    <row r="24" spans="1:12" ht="12.75">
      <c r="A24" s="267" t="s">
        <v>7</v>
      </c>
      <c r="B24" s="202"/>
      <c r="C24" s="316" t="e">
        <f>#REF!</f>
        <v>#REF!</v>
      </c>
      <c r="D24" s="206"/>
      <c r="E24" s="130"/>
      <c r="F24" s="130"/>
      <c r="G24" s="130"/>
      <c r="I24" s="341" t="s">
        <v>170</v>
      </c>
      <c r="J24" s="342"/>
      <c r="K24" s="342"/>
      <c r="L24" s="336"/>
    </row>
    <row r="25" spans="1:12" ht="12.75">
      <c r="A25" s="267" t="s">
        <v>171</v>
      </c>
      <c r="B25" s="202"/>
      <c r="C25" s="315" t="e">
        <f>#REF!</f>
        <v>#REF!</v>
      </c>
      <c r="D25" s="206"/>
      <c r="E25" s="130"/>
      <c r="I25" s="335" t="s">
        <v>172</v>
      </c>
      <c r="J25" s="336"/>
      <c r="K25" s="337" t="e">
        <f>#REF!</f>
        <v>#REF!</v>
      </c>
      <c r="L25" s="336"/>
    </row>
    <row r="26" spans="1:12" ht="12.75">
      <c r="A26" s="267" t="s">
        <v>87</v>
      </c>
      <c r="B26" s="202"/>
      <c r="C26" s="315" t="e">
        <f>#REF!</f>
        <v>#REF!</v>
      </c>
      <c r="D26" s="206"/>
      <c r="E26" s="130"/>
      <c r="I26" s="335" t="s">
        <v>121</v>
      </c>
      <c r="J26" s="336"/>
      <c r="K26" s="338" t="e">
        <f>K21</f>
        <v>#REF!</v>
      </c>
      <c r="L26" s="336"/>
    </row>
    <row r="27" spans="1:12" ht="12.75">
      <c r="A27" s="267" t="s">
        <v>88</v>
      </c>
      <c r="B27" s="202"/>
      <c r="C27" s="317" t="e">
        <f>#REF!</f>
        <v>#REF!</v>
      </c>
      <c r="D27" s="206"/>
      <c r="E27" s="6" t="s">
        <v>173</v>
      </c>
      <c r="I27" s="339" t="s">
        <v>174</v>
      </c>
      <c r="J27" s="336"/>
      <c r="K27" s="340" t="e">
        <f>K25*K26</f>
        <v>#REF!</v>
      </c>
      <c r="L27" s="336"/>
    </row>
    <row r="28" spans="1:12" ht="12.75">
      <c r="A28" s="267" t="s">
        <v>94</v>
      </c>
      <c r="B28" s="202"/>
      <c r="C28" s="315" t="e">
        <f>#REF!</f>
        <v>#REF!</v>
      </c>
      <c r="D28" s="206"/>
    </row>
    <row r="29" spans="1:12" ht="12.75">
      <c r="A29" s="267" t="s">
        <v>42</v>
      </c>
      <c r="B29" s="202"/>
      <c r="C29" s="315" t="e">
        <f>#REF!</f>
        <v>#REF!</v>
      </c>
      <c r="D29" s="206"/>
    </row>
    <row r="30" spans="1:12" ht="12.75">
      <c r="A30" s="267" t="s">
        <v>9</v>
      </c>
      <c r="B30" s="202"/>
      <c r="C30" s="316" t="e">
        <f>#REF!</f>
        <v>#REF!</v>
      </c>
      <c r="D30" s="206"/>
    </row>
    <row r="31" spans="1:12" ht="12.75">
      <c r="A31" s="267" t="s">
        <v>11</v>
      </c>
      <c r="B31" s="202"/>
      <c r="C31" s="316" t="e">
        <f>#REF!</f>
        <v>#REF!</v>
      </c>
      <c r="D31" s="206"/>
    </row>
    <row r="32" spans="1:12" ht="12.75">
      <c r="A32" s="267" t="s">
        <v>95</v>
      </c>
      <c r="B32" s="202"/>
      <c r="C32" s="315" t="e">
        <f>#REF!</f>
        <v>#REF!</v>
      </c>
      <c r="D32" s="206"/>
      <c r="E32" s="6" t="s">
        <v>175</v>
      </c>
    </row>
    <row r="33" spans="1:13" ht="14.25">
      <c r="A33" s="267" t="s">
        <v>176</v>
      </c>
      <c r="B33" s="202"/>
      <c r="C33" s="316" t="e">
        <f>#REF!</f>
        <v>#REF!</v>
      </c>
      <c r="D33" s="206"/>
      <c r="K33" s="29" t="s">
        <v>86</v>
      </c>
      <c r="L33" s="133"/>
    </row>
    <row r="34" spans="1:13" ht="12.75">
      <c r="A34" s="267" t="s">
        <v>177</v>
      </c>
      <c r="B34" s="202"/>
      <c r="C34" s="316" t="e">
        <f>K20</f>
        <v>#REF!</v>
      </c>
      <c r="D34" s="206"/>
      <c r="E34" s="6" t="s">
        <v>173</v>
      </c>
      <c r="H34" s="134"/>
      <c r="I34" s="134"/>
      <c r="J34" s="135" t="s">
        <v>178</v>
      </c>
      <c r="K34" s="134"/>
      <c r="L34" s="134"/>
    </row>
    <row r="35" spans="1:13" ht="12.75">
      <c r="A35" s="267" t="s">
        <v>179</v>
      </c>
      <c r="B35" s="202"/>
      <c r="C35" s="316" t="e">
        <f>K22</f>
        <v>#REF!</v>
      </c>
      <c r="D35" s="206"/>
      <c r="E35" s="6" t="s">
        <v>180</v>
      </c>
      <c r="H35" s="134"/>
      <c r="I35" s="134"/>
      <c r="J35" s="136" t="s">
        <v>181</v>
      </c>
      <c r="K35" s="134"/>
      <c r="L35" s="134"/>
    </row>
    <row r="36" spans="1:13" ht="12.75">
      <c r="B36" s="34" t="s">
        <v>96</v>
      </c>
      <c r="C36" s="259" t="e">
        <f>#REF!</f>
        <v>#REF!</v>
      </c>
      <c r="D36" s="206"/>
    </row>
    <row r="37" spans="1:13" ht="15">
      <c r="I37" s="137" t="s">
        <v>103</v>
      </c>
      <c r="J37" s="138"/>
      <c r="K37" s="139" t="s">
        <v>104</v>
      </c>
      <c r="L37" s="139" t="s">
        <v>105</v>
      </c>
    </row>
    <row r="38" spans="1:13" ht="15">
      <c r="A38" s="306"/>
      <c r="B38" s="202"/>
      <c r="I38" s="307" t="s">
        <v>182</v>
      </c>
      <c r="J38" s="308"/>
      <c r="K38" s="140" t="e">
        <f>#REF!</f>
        <v>#REF!</v>
      </c>
      <c r="L38" s="141" t="e">
        <f>#REF!</f>
        <v>#REF!</v>
      </c>
    </row>
    <row r="39" spans="1:13" ht="15">
      <c r="A39" s="314" t="s">
        <v>183</v>
      </c>
      <c r="B39" s="202"/>
      <c r="C39" s="143" t="s">
        <v>184</v>
      </c>
      <c r="D39" s="144"/>
      <c r="E39" s="145"/>
      <c r="F39" s="145"/>
      <c r="G39" s="145"/>
      <c r="I39" s="309" t="s">
        <v>185</v>
      </c>
      <c r="J39" s="202"/>
      <c r="K39" s="146" t="e">
        <f>#REF!</f>
        <v>#REF!</v>
      </c>
      <c r="L39" s="141" t="e">
        <f>#REF!</f>
        <v>#REF!</v>
      </c>
    </row>
    <row r="40" spans="1:13" ht="15">
      <c r="A40" s="147"/>
      <c r="B40" s="142"/>
      <c r="C40" s="143" t="s">
        <v>186</v>
      </c>
      <c r="D40" s="144"/>
      <c r="E40" s="145"/>
      <c r="F40" s="145"/>
      <c r="G40" s="145"/>
      <c r="I40" s="310" t="s">
        <v>185</v>
      </c>
      <c r="J40" s="202"/>
      <c r="K40" s="146" t="e">
        <f>#REF!</f>
        <v>#REF!</v>
      </c>
      <c r="L40" s="141" t="e">
        <f>#REF!</f>
        <v>#REF!</v>
      </c>
    </row>
    <row r="41" spans="1:13" ht="12.75">
      <c r="A41" s="2"/>
      <c r="B41" s="2"/>
      <c r="C41" s="148" t="s">
        <v>187</v>
      </c>
      <c r="D41" s="144"/>
      <c r="E41" s="145"/>
      <c r="F41" s="145"/>
      <c r="G41" s="145"/>
    </row>
    <row r="43" spans="1:13" ht="14.25">
      <c r="A43" s="36" t="s">
        <v>99</v>
      </c>
      <c r="B43" s="126"/>
      <c r="C43" s="126"/>
      <c r="D43" s="126"/>
      <c r="E43" s="126"/>
      <c r="F43" s="126"/>
      <c r="G43" s="149"/>
    </row>
    <row r="44" spans="1:13" ht="14.25">
      <c r="A44" s="126"/>
      <c r="B44" s="126"/>
      <c r="C44" s="126"/>
      <c r="D44" s="126"/>
      <c r="E44" s="126"/>
      <c r="F44" s="126"/>
      <c r="G44" s="150" t="s">
        <v>100</v>
      </c>
    </row>
    <row r="45" spans="1:13" ht="15">
      <c r="A45" s="256" t="s">
        <v>115</v>
      </c>
      <c r="B45" s="202"/>
      <c r="C45" s="202"/>
      <c r="D45" s="202"/>
      <c r="E45" s="202"/>
      <c r="F45" s="202"/>
      <c r="G45" s="202"/>
      <c r="H45" s="202"/>
      <c r="I45" s="202"/>
      <c r="J45" s="202"/>
      <c r="K45" s="202"/>
      <c r="L45" s="202"/>
      <c r="M45" s="202"/>
    </row>
    <row r="46" spans="1:13" ht="18">
      <c r="A46" s="311" t="s">
        <v>188</v>
      </c>
      <c r="B46" s="312"/>
      <c r="C46" s="312"/>
      <c r="D46" s="312"/>
      <c r="E46" s="312"/>
      <c r="F46" s="312"/>
      <c r="G46" s="312"/>
      <c r="H46" s="312"/>
      <c r="I46" s="312"/>
      <c r="J46" s="312"/>
      <c r="K46" s="312"/>
      <c r="L46" s="312"/>
      <c r="M46" s="313"/>
    </row>
    <row r="49" spans="1:13" ht="12.75">
      <c r="A49" s="18" t="s">
        <v>189</v>
      </c>
      <c r="B49" s="130"/>
      <c r="C49" s="151" t="e">
        <f>#REF!</f>
        <v>#REF!</v>
      </c>
      <c r="G49" s="16" t="s">
        <v>190</v>
      </c>
      <c r="H49" s="152" t="e">
        <f>#REF!</f>
        <v>#REF!</v>
      </c>
    </row>
    <row r="51" spans="1:13" ht="12.75" hidden="1">
      <c r="A51" s="300" t="e">
        <f>#REF!</f>
        <v>#REF!</v>
      </c>
      <c r="B51" s="197"/>
      <c r="C51" s="153" t="e">
        <f>#REF!</f>
        <v>#REF!</v>
      </c>
      <c r="D51" s="153" t="e">
        <f>#REF!</f>
        <v>#REF!</v>
      </c>
      <c r="E51" s="153" t="e">
        <f>#REF!</f>
        <v>#REF!</v>
      </c>
      <c r="F51" s="153" t="e">
        <f>#REF!</f>
        <v>#REF!</v>
      </c>
      <c r="G51" s="153" t="e">
        <f>#REF!</f>
        <v>#REF!</v>
      </c>
      <c r="H51" s="153" t="e">
        <f>#REF!</f>
        <v>#REF!</v>
      </c>
      <c r="I51" s="153" t="e">
        <f>#REF!</f>
        <v>#REF!</v>
      </c>
      <c r="J51" s="153" t="e">
        <f>#REF!</f>
        <v>#REF!</v>
      </c>
      <c r="K51" s="153" t="e">
        <f>#REF!</f>
        <v>#REF!</v>
      </c>
      <c r="L51" s="153" t="e">
        <f>#REF!</f>
        <v>#REF!</v>
      </c>
      <c r="M51" s="154" t="s">
        <v>55</v>
      </c>
    </row>
    <row r="52" spans="1:13" ht="12.75">
      <c r="A52" s="301" t="e">
        <f>#REF!</f>
        <v>#REF!</v>
      </c>
      <c r="B52" s="302"/>
      <c r="C52" s="153" t="e">
        <f>#REF!</f>
        <v>#REF!</v>
      </c>
      <c r="D52" s="153" t="e">
        <f>#REF!</f>
        <v>#REF!</v>
      </c>
      <c r="E52" s="153" t="e">
        <f>#REF!</f>
        <v>#REF!</v>
      </c>
      <c r="F52" s="153" t="e">
        <f>#REF!</f>
        <v>#REF!</v>
      </c>
      <c r="G52" s="153" t="e">
        <f>#REF!</f>
        <v>#REF!</v>
      </c>
      <c r="H52" s="153" t="e">
        <f>#REF!</f>
        <v>#REF!</v>
      </c>
      <c r="I52" s="153" t="e">
        <f>#REF!</f>
        <v>#REF!</v>
      </c>
      <c r="J52" s="153" t="e">
        <f>#REF!</f>
        <v>#REF!</v>
      </c>
      <c r="K52" s="153" t="e">
        <f>#REF!</f>
        <v>#REF!</v>
      </c>
      <c r="L52" s="153" t="e">
        <f>#REF!</f>
        <v>#REF!</v>
      </c>
      <c r="M52" s="154" t="s">
        <v>55</v>
      </c>
    </row>
    <row r="53" spans="1:13" ht="12.75">
      <c r="A53" s="297" t="e">
        <f>#REF!</f>
        <v>#REF!</v>
      </c>
      <c r="B53" s="197"/>
      <c r="C53" s="155" t="e">
        <f>#REF!</f>
        <v>#REF!</v>
      </c>
      <c r="D53" s="155" t="e">
        <f>#REF!</f>
        <v>#REF!</v>
      </c>
      <c r="E53" s="155" t="e">
        <f>#REF!</f>
        <v>#REF!</v>
      </c>
      <c r="F53" s="155" t="e">
        <f>#REF!</f>
        <v>#REF!</v>
      </c>
      <c r="G53" s="155" t="e">
        <f>#REF!</f>
        <v>#REF!</v>
      </c>
      <c r="H53" s="155" t="e">
        <f>#REF!</f>
        <v>#REF!</v>
      </c>
      <c r="I53" s="155" t="e">
        <f>#REF!</f>
        <v>#REF!</v>
      </c>
      <c r="J53" s="155" t="e">
        <f>#REF!</f>
        <v>#REF!</v>
      </c>
      <c r="K53" s="155" t="e">
        <f>#REF!</f>
        <v>#REF!</v>
      </c>
      <c r="L53" s="155" t="e">
        <f>#REF!</f>
        <v>#REF!</v>
      </c>
      <c r="M53" s="156" t="e">
        <f t="shared" ref="M53:M56" si="0">SUM(C53:L53)</f>
        <v>#REF!</v>
      </c>
    </row>
    <row r="54" spans="1:13" ht="12.75">
      <c r="A54" s="298" t="e">
        <f>#REF!</f>
        <v>#REF!</v>
      </c>
      <c r="B54" s="202"/>
      <c r="C54" s="157" t="e">
        <f>#REF!</f>
        <v>#REF!</v>
      </c>
      <c r="D54" s="157" t="e">
        <f>#REF!</f>
        <v>#REF!</v>
      </c>
      <c r="E54" s="157" t="e">
        <f>#REF!</f>
        <v>#REF!</v>
      </c>
      <c r="F54" s="157" t="e">
        <f>#REF!</f>
        <v>#REF!</v>
      </c>
      <c r="G54" s="157" t="e">
        <f>#REF!</f>
        <v>#REF!</v>
      </c>
      <c r="H54" s="157" t="e">
        <f>#REF!</f>
        <v>#REF!</v>
      </c>
      <c r="I54" s="157" t="e">
        <f>#REF!</f>
        <v>#REF!</v>
      </c>
      <c r="J54" s="157" t="e">
        <f>#REF!</f>
        <v>#REF!</v>
      </c>
      <c r="K54" s="157" t="e">
        <f>#REF!</f>
        <v>#REF!</v>
      </c>
      <c r="L54" s="157" t="e">
        <f>#REF!</f>
        <v>#REF!</v>
      </c>
      <c r="M54" s="158" t="e">
        <f t="shared" si="0"/>
        <v>#REF!</v>
      </c>
    </row>
    <row r="55" spans="1:13" ht="12.75">
      <c r="A55" s="298" t="e">
        <f>#REF!</f>
        <v>#REF!</v>
      </c>
      <c r="B55" s="202"/>
      <c r="C55" s="157" t="e">
        <f>#REF!</f>
        <v>#REF!</v>
      </c>
      <c r="D55" s="157" t="e">
        <f>#REF!</f>
        <v>#REF!</v>
      </c>
      <c r="E55" s="157" t="e">
        <f>#REF!</f>
        <v>#REF!</v>
      </c>
      <c r="F55" s="157" t="e">
        <f>#REF!</f>
        <v>#REF!</v>
      </c>
      <c r="G55" s="157" t="e">
        <f>#REF!</f>
        <v>#REF!</v>
      </c>
      <c r="H55" s="157" t="e">
        <f>#REF!</f>
        <v>#REF!</v>
      </c>
      <c r="I55" s="157" t="e">
        <f>#REF!</f>
        <v>#REF!</v>
      </c>
      <c r="J55" s="157" t="e">
        <f>#REF!</f>
        <v>#REF!</v>
      </c>
      <c r="K55" s="157" t="e">
        <f>#REF!</f>
        <v>#REF!</v>
      </c>
      <c r="L55" s="157" t="e">
        <f>#REF!</f>
        <v>#REF!</v>
      </c>
      <c r="M55" s="158" t="e">
        <f t="shared" si="0"/>
        <v>#REF!</v>
      </c>
    </row>
    <row r="56" spans="1:13" ht="12.75">
      <c r="A56" s="299" t="e">
        <f>#REF!</f>
        <v>#REF!</v>
      </c>
      <c r="B56" s="206"/>
      <c r="C56" s="159" t="e">
        <f>#REF!</f>
        <v>#REF!</v>
      </c>
      <c r="D56" s="159" t="e">
        <f>#REF!</f>
        <v>#REF!</v>
      </c>
      <c r="E56" s="159" t="e">
        <f>#REF!</f>
        <v>#REF!</v>
      </c>
      <c r="F56" s="159" t="e">
        <f>#REF!</f>
        <v>#REF!</v>
      </c>
      <c r="G56" s="159" t="e">
        <f>#REF!</f>
        <v>#REF!</v>
      </c>
      <c r="H56" s="159" t="e">
        <f>#REF!</f>
        <v>#REF!</v>
      </c>
      <c r="I56" s="159" t="e">
        <f>#REF!</f>
        <v>#REF!</v>
      </c>
      <c r="J56" s="159" t="e">
        <f>#REF!</f>
        <v>#REF!</v>
      </c>
      <c r="K56" s="159" t="e">
        <f>#REF!</f>
        <v>#REF!</v>
      </c>
      <c r="L56" s="159" t="e">
        <f>#REF!</f>
        <v>#REF!</v>
      </c>
      <c r="M56" s="160" t="e">
        <f t="shared" si="0"/>
        <v>#REF!</v>
      </c>
    </row>
    <row r="57" spans="1:13" ht="12.75">
      <c r="A57" s="303" t="s">
        <v>31</v>
      </c>
      <c r="B57" s="199"/>
      <c r="C57" s="161" t="e">
        <f t="shared" ref="C57:M57" si="1">SUM(C53:C56)</f>
        <v>#REF!</v>
      </c>
      <c r="D57" s="161" t="e">
        <f t="shared" si="1"/>
        <v>#REF!</v>
      </c>
      <c r="E57" s="161" t="e">
        <f t="shared" si="1"/>
        <v>#REF!</v>
      </c>
      <c r="F57" s="161" t="e">
        <f t="shared" si="1"/>
        <v>#REF!</v>
      </c>
      <c r="G57" s="161" t="e">
        <f t="shared" si="1"/>
        <v>#REF!</v>
      </c>
      <c r="H57" s="161" t="e">
        <f t="shared" si="1"/>
        <v>#REF!</v>
      </c>
      <c r="I57" s="161" t="e">
        <f t="shared" si="1"/>
        <v>#REF!</v>
      </c>
      <c r="J57" s="161" t="e">
        <f t="shared" si="1"/>
        <v>#REF!</v>
      </c>
      <c r="K57" s="161" t="e">
        <f t="shared" si="1"/>
        <v>#REF!</v>
      </c>
      <c r="L57" s="161" t="e">
        <f t="shared" si="1"/>
        <v>#REF!</v>
      </c>
      <c r="M57" s="162" t="e">
        <f t="shared" si="1"/>
        <v>#REF!</v>
      </c>
    </row>
    <row r="59" spans="1:13" ht="12.75" hidden="1">
      <c r="A59" s="304" t="e">
        <f>#REF!</f>
        <v>#REF!</v>
      </c>
      <c r="B59" s="197"/>
      <c r="C59" s="163" t="e">
        <f>#REF!</f>
        <v>#REF!</v>
      </c>
      <c r="D59" s="163" t="e">
        <f>#REF!</f>
        <v>#REF!</v>
      </c>
      <c r="E59" s="163" t="e">
        <f>#REF!</f>
        <v>#REF!</v>
      </c>
      <c r="F59" s="163" t="e">
        <f>#REF!</f>
        <v>#REF!</v>
      </c>
      <c r="G59" s="163" t="e">
        <f>#REF!</f>
        <v>#REF!</v>
      </c>
      <c r="H59" s="163" t="e">
        <f>#REF!</f>
        <v>#REF!</v>
      </c>
      <c r="I59" s="163" t="e">
        <f>#REF!</f>
        <v>#REF!</v>
      </c>
      <c r="J59" s="163" t="e">
        <f>#REF!</f>
        <v>#REF!</v>
      </c>
      <c r="K59" s="163" t="e">
        <f>#REF!</f>
        <v>#REF!</v>
      </c>
      <c r="L59" s="163" t="e">
        <f>#REF!</f>
        <v>#REF!</v>
      </c>
      <c r="M59" s="164" t="s">
        <v>55</v>
      </c>
    </row>
    <row r="60" spans="1:13" ht="12.75">
      <c r="A60" s="305" t="e">
        <f>#REF!</f>
        <v>#REF!</v>
      </c>
      <c r="B60" s="302"/>
      <c r="C60" s="163" t="e">
        <f>#REF!</f>
        <v>#REF!</v>
      </c>
      <c r="D60" s="163" t="e">
        <f>#REF!</f>
        <v>#REF!</v>
      </c>
      <c r="E60" s="163" t="e">
        <f>#REF!</f>
        <v>#REF!</v>
      </c>
      <c r="F60" s="163" t="e">
        <f>#REF!</f>
        <v>#REF!</v>
      </c>
      <c r="G60" s="163" t="e">
        <f>#REF!</f>
        <v>#REF!</v>
      </c>
      <c r="H60" s="163" t="e">
        <f>#REF!</f>
        <v>#REF!</v>
      </c>
      <c r="I60" s="163" t="e">
        <f>#REF!</f>
        <v>#REF!</v>
      </c>
      <c r="J60" s="163" t="e">
        <f>#REF!</f>
        <v>#REF!</v>
      </c>
      <c r="K60" s="163" t="e">
        <f>#REF!</f>
        <v>#REF!</v>
      </c>
      <c r="L60" s="163" t="e">
        <f>#REF!</f>
        <v>#REF!</v>
      </c>
      <c r="M60" s="164" t="s">
        <v>55</v>
      </c>
    </row>
    <row r="61" spans="1:13" ht="12.75">
      <c r="A61" s="297" t="e">
        <f>#REF!</f>
        <v>#REF!</v>
      </c>
      <c r="B61" s="197"/>
      <c r="C61" s="155" t="e">
        <f>#REF!</f>
        <v>#REF!</v>
      </c>
      <c r="D61" s="155" t="e">
        <f>#REF!</f>
        <v>#REF!</v>
      </c>
      <c r="E61" s="155" t="e">
        <f>#REF!</f>
        <v>#REF!</v>
      </c>
      <c r="F61" s="155" t="e">
        <f>#REF!</f>
        <v>#REF!</v>
      </c>
      <c r="G61" s="155" t="e">
        <f>#REF!</f>
        <v>#REF!</v>
      </c>
      <c r="H61" s="155" t="e">
        <f>#REF!</f>
        <v>#REF!</v>
      </c>
      <c r="I61" s="155" t="e">
        <f>#REF!</f>
        <v>#REF!</v>
      </c>
      <c r="J61" s="155" t="e">
        <f>#REF!</f>
        <v>#REF!</v>
      </c>
      <c r="K61" s="155" t="e">
        <f>#REF!</f>
        <v>#REF!</v>
      </c>
      <c r="L61" s="155" t="e">
        <f>#REF!</f>
        <v>#REF!</v>
      </c>
      <c r="M61" s="156" t="e">
        <f t="shared" ref="M61:M64" si="2">SUM(C61:L61)</f>
        <v>#REF!</v>
      </c>
    </row>
    <row r="62" spans="1:13" ht="12.75">
      <c r="A62" s="298" t="e">
        <f>#REF!</f>
        <v>#REF!</v>
      </c>
      <c r="B62" s="202"/>
      <c r="C62" s="157" t="e">
        <f>#REF!</f>
        <v>#REF!</v>
      </c>
      <c r="D62" s="157" t="e">
        <f>#REF!</f>
        <v>#REF!</v>
      </c>
      <c r="E62" s="157" t="e">
        <f>#REF!</f>
        <v>#REF!</v>
      </c>
      <c r="F62" s="157" t="e">
        <f>#REF!</f>
        <v>#REF!</v>
      </c>
      <c r="G62" s="157" t="e">
        <f>#REF!</f>
        <v>#REF!</v>
      </c>
      <c r="H62" s="157" t="e">
        <f>#REF!</f>
        <v>#REF!</v>
      </c>
      <c r="I62" s="157" t="e">
        <f>#REF!</f>
        <v>#REF!</v>
      </c>
      <c r="J62" s="157" t="e">
        <f>#REF!</f>
        <v>#REF!</v>
      </c>
      <c r="K62" s="157" t="e">
        <f>#REF!</f>
        <v>#REF!</v>
      </c>
      <c r="L62" s="157" t="e">
        <f>#REF!</f>
        <v>#REF!</v>
      </c>
      <c r="M62" s="158" t="e">
        <f t="shared" si="2"/>
        <v>#REF!</v>
      </c>
    </row>
    <row r="63" spans="1:13" ht="12.75">
      <c r="A63" s="298" t="e">
        <f>#REF!</f>
        <v>#REF!</v>
      </c>
      <c r="B63" s="202"/>
      <c r="C63" s="157" t="e">
        <f>#REF!</f>
        <v>#REF!</v>
      </c>
      <c r="D63" s="157" t="e">
        <f>#REF!</f>
        <v>#REF!</v>
      </c>
      <c r="E63" s="157" t="e">
        <f>#REF!</f>
        <v>#REF!</v>
      </c>
      <c r="F63" s="157" t="e">
        <f>#REF!</f>
        <v>#REF!</v>
      </c>
      <c r="G63" s="157" t="e">
        <f>#REF!</f>
        <v>#REF!</v>
      </c>
      <c r="H63" s="157" t="e">
        <f>#REF!</f>
        <v>#REF!</v>
      </c>
      <c r="I63" s="157" t="e">
        <f>#REF!</f>
        <v>#REF!</v>
      </c>
      <c r="J63" s="157" t="e">
        <f>#REF!</f>
        <v>#REF!</v>
      </c>
      <c r="K63" s="157" t="e">
        <f>#REF!</f>
        <v>#REF!</v>
      </c>
      <c r="L63" s="157" t="e">
        <f>#REF!</f>
        <v>#REF!</v>
      </c>
      <c r="M63" s="158" t="e">
        <f t="shared" si="2"/>
        <v>#REF!</v>
      </c>
    </row>
    <row r="64" spans="1:13" ht="12.75">
      <c r="A64" s="299" t="e">
        <f>#REF!</f>
        <v>#REF!</v>
      </c>
      <c r="B64" s="206"/>
      <c r="C64" s="159" t="e">
        <f>#REF!</f>
        <v>#REF!</v>
      </c>
      <c r="D64" s="159" t="e">
        <f>#REF!</f>
        <v>#REF!</v>
      </c>
      <c r="E64" s="159" t="e">
        <f>#REF!</f>
        <v>#REF!</v>
      </c>
      <c r="F64" s="159" t="e">
        <f>#REF!</f>
        <v>#REF!</v>
      </c>
      <c r="G64" s="159" t="e">
        <f>#REF!</f>
        <v>#REF!</v>
      </c>
      <c r="H64" s="159" t="e">
        <f>#REF!</f>
        <v>#REF!</v>
      </c>
      <c r="I64" s="159" t="e">
        <f>#REF!</f>
        <v>#REF!</v>
      </c>
      <c r="J64" s="159" t="e">
        <f>#REF!</f>
        <v>#REF!</v>
      </c>
      <c r="K64" s="159" t="e">
        <f>#REF!</f>
        <v>#REF!</v>
      </c>
      <c r="L64" s="159" t="e">
        <f>#REF!</f>
        <v>#REF!</v>
      </c>
      <c r="M64" s="160" t="e">
        <f t="shared" si="2"/>
        <v>#REF!</v>
      </c>
    </row>
    <row r="65" spans="1:13" ht="12.75">
      <c r="A65" s="330" t="s">
        <v>31</v>
      </c>
      <c r="B65" s="199"/>
      <c r="C65" s="165" t="e">
        <f t="shared" ref="C65:M65" si="3">SUM(C61:C64)</f>
        <v>#REF!</v>
      </c>
      <c r="D65" s="165" t="e">
        <f t="shared" si="3"/>
        <v>#REF!</v>
      </c>
      <c r="E65" s="165" t="e">
        <f t="shared" si="3"/>
        <v>#REF!</v>
      </c>
      <c r="F65" s="165" t="e">
        <f t="shared" si="3"/>
        <v>#REF!</v>
      </c>
      <c r="G65" s="165" t="e">
        <f t="shared" si="3"/>
        <v>#REF!</v>
      </c>
      <c r="H65" s="165" t="e">
        <f t="shared" si="3"/>
        <v>#REF!</v>
      </c>
      <c r="I65" s="165" t="e">
        <f t="shared" si="3"/>
        <v>#REF!</v>
      </c>
      <c r="J65" s="165" t="e">
        <f t="shared" si="3"/>
        <v>#REF!</v>
      </c>
      <c r="K65" s="165" t="e">
        <f t="shared" si="3"/>
        <v>#REF!</v>
      </c>
      <c r="L65" s="165" t="e">
        <f t="shared" si="3"/>
        <v>#REF!</v>
      </c>
      <c r="M65" s="166" t="e">
        <f t="shared" si="3"/>
        <v>#REF!</v>
      </c>
    </row>
    <row r="67" spans="1:13" ht="12.75" hidden="1">
      <c r="A67" s="331" t="e">
        <f>#REF!</f>
        <v>#REF!</v>
      </c>
      <c r="B67" s="197"/>
      <c r="C67" s="167" t="e">
        <f>#REF!</f>
        <v>#REF!</v>
      </c>
      <c r="D67" s="167" t="e">
        <f>#REF!</f>
        <v>#REF!</v>
      </c>
      <c r="E67" s="167" t="e">
        <f>#REF!</f>
        <v>#REF!</v>
      </c>
      <c r="F67" s="167" t="e">
        <f>#REF!</f>
        <v>#REF!</v>
      </c>
      <c r="G67" s="167" t="e">
        <f>#REF!</f>
        <v>#REF!</v>
      </c>
      <c r="H67" s="167" t="e">
        <f>#REF!</f>
        <v>#REF!</v>
      </c>
      <c r="I67" s="167" t="e">
        <f>#REF!</f>
        <v>#REF!</v>
      </c>
      <c r="J67" s="167" t="e">
        <f>#REF!</f>
        <v>#REF!</v>
      </c>
      <c r="K67" s="167" t="e">
        <f>#REF!</f>
        <v>#REF!</v>
      </c>
      <c r="L67" s="167" t="e">
        <f>#REF!</f>
        <v>#REF!</v>
      </c>
      <c r="M67" s="168" t="s">
        <v>55</v>
      </c>
    </row>
    <row r="68" spans="1:13" ht="12.75">
      <c r="A68" s="331" t="e">
        <f>#REF!</f>
        <v>#REF!</v>
      </c>
      <c r="B68" s="197"/>
      <c r="C68" s="167" t="e">
        <f>#REF!</f>
        <v>#REF!</v>
      </c>
      <c r="D68" s="167" t="e">
        <f>#REF!</f>
        <v>#REF!</v>
      </c>
      <c r="E68" s="167" t="e">
        <f>#REF!</f>
        <v>#REF!</v>
      </c>
      <c r="F68" s="167" t="e">
        <f>#REF!</f>
        <v>#REF!</v>
      </c>
      <c r="G68" s="167" t="e">
        <f>#REF!</f>
        <v>#REF!</v>
      </c>
      <c r="H68" s="167" t="e">
        <f>#REF!</f>
        <v>#REF!</v>
      </c>
      <c r="I68" s="167" t="e">
        <f>#REF!</f>
        <v>#REF!</v>
      </c>
      <c r="J68" s="167" t="e">
        <f>#REF!</f>
        <v>#REF!</v>
      </c>
      <c r="K68" s="167" t="e">
        <f>#REF!</f>
        <v>#REF!</v>
      </c>
      <c r="L68" s="167" t="e">
        <f>#REF!</f>
        <v>#REF!</v>
      </c>
      <c r="M68" s="168" t="s">
        <v>55</v>
      </c>
    </row>
    <row r="69" spans="1:13" ht="12.75">
      <c r="A69" s="297" t="e">
        <f>#REF!</f>
        <v>#REF!</v>
      </c>
      <c r="B69" s="197"/>
      <c r="C69" s="155" t="e">
        <f>#REF!</f>
        <v>#REF!</v>
      </c>
      <c r="D69" s="155" t="e">
        <f>#REF!</f>
        <v>#REF!</v>
      </c>
      <c r="E69" s="155" t="e">
        <f>#REF!</f>
        <v>#REF!</v>
      </c>
      <c r="F69" s="155" t="e">
        <f>#REF!</f>
        <v>#REF!</v>
      </c>
      <c r="G69" s="155" t="e">
        <f>#REF!</f>
        <v>#REF!</v>
      </c>
      <c r="H69" s="155" t="e">
        <f>#REF!</f>
        <v>#REF!</v>
      </c>
      <c r="I69" s="155" t="e">
        <f>#REF!</f>
        <v>#REF!</v>
      </c>
      <c r="J69" s="155" t="e">
        <f>#REF!</f>
        <v>#REF!</v>
      </c>
      <c r="K69" s="155" t="e">
        <f>#REF!</f>
        <v>#REF!</v>
      </c>
      <c r="L69" s="155" t="e">
        <f>#REF!</f>
        <v>#REF!</v>
      </c>
      <c r="M69" s="156" t="e">
        <f t="shared" ref="M69:M72" si="4">SUM(C69:L69)</f>
        <v>#REF!</v>
      </c>
    </row>
    <row r="70" spans="1:13" ht="12.75">
      <c r="A70" s="298" t="e">
        <f>#REF!</f>
        <v>#REF!</v>
      </c>
      <c r="B70" s="202"/>
      <c r="C70" s="157" t="e">
        <f>#REF!</f>
        <v>#REF!</v>
      </c>
      <c r="D70" s="157" t="e">
        <f>#REF!</f>
        <v>#REF!</v>
      </c>
      <c r="E70" s="157" t="e">
        <f>#REF!</f>
        <v>#REF!</v>
      </c>
      <c r="F70" s="157" t="e">
        <f>#REF!</f>
        <v>#REF!</v>
      </c>
      <c r="G70" s="157" t="e">
        <f>#REF!</f>
        <v>#REF!</v>
      </c>
      <c r="H70" s="157" t="e">
        <f>#REF!</f>
        <v>#REF!</v>
      </c>
      <c r="I70" s="157" t="e">
        <f>#REF!</f>
        <v>#REF!</v>
      </c>
      <c r="J70" s="157" t="e">
        <f>#REF!</f>
        <v>#REF!</v>
      </c>
      <c r="K70" s="157" t="e">
        <f>#REF!</f>
        <v>#REF!</v>
      </c>
      <c r="L70" s="157" t="e">
        <f>#REF!</f>
        <v>#REF!</v>
      </c>
      <c r="M70" s="158" t="e">
        <f t="shared" si="4"/>
        <v>#REF!</v>
      </c>
    </row>
    <row r="71" spans="1:13" ht="12.75">
      <c r="A71" s="298" t="e">
        <f>#REF!</f>
        <v>#REF!</v>
      </c>
      <c r="B71" s="202"/>
      <c r="C71" s="157" t="e">
        <f>#REF!</f>
        <v>#REF!</v>
      </c>
      <c r="D71" s="157" t="e">
        <f>#REF!</f>
        <v>#REF!</v>
      </c>
      <c r="E71" s="157" t="e">
        <f>#REF!</f>
        <v>#REF!</v>
      </c>
      <c r="F71" s="157" t="e">
        <f>#REF!</f>
        <v>#REF!</v>
      </c>
      <c r="G71" s="157" t="e">
        <f>#REF!</f>
        <v>#REF!</v>
      </c>
      <c r="H71" s="157" t="e">
        <f>#REF!</f>
        <v>#REF!</v>
      </c>
      <c r="I71" s="157" t="e">
        <f>#REF!</f>
        <v>#REF!</v>
      </c>
      <c r="J71" s="157" t="e">
        <f>#REF!</f>
        <v>#REF!</v>
      </c>
      <c r="K71" s="157" t="e">
        <f>#REF!</f>
        <v>#REF!</v>
      </c>
      <c r="L71" s="157" t="e">
        <f>#REF!</f>
        <v>#REF!</v>
      </c>
      <c r="M71" s="158" t="e">
        <f t="shared" si="4"/>
        <v>#REF!</v>
      </c>
    </row>
    <row r="72" spans="1:13" ht="12.75">
      <c r="A72" s="299" t="e">
        <f>#REF!</f>
        <v>#REF!</v>
      </c>
      <c r="B72" s="206"/>
      <c r="C72" s="159" t="e">
        <f>#REF!</f>
        <v>#REF!</v>
      </c>
      <c r="D72" s="159" t="e">
        <f>#REF!</f>
        <v>#REF!</v>
      </c>
      <c r="E72" s="159" t="e">
        <f>#REF!</f>
        <v>#REF!</v>
      </c>
      <c r="F72" s="159" t="e">
        <f>#REF!</f>
        <v>#REF!</v>
      </c>
      <c r="G72" s="159" t="e">
        <f>#REF!</f>
        <v>#REF!</v>
      </c>
      <c r="H72" s="159" t="e">
        <f>#REF!</f>
        <v>#REF!</v>
      </c>
      <c r="I72" s="159" t="e">
        <f>#REF!</f>
        <v>#REF!</v>
      </c>
      <c r="J72" s="159" t="e">
        <f>#REF!</f>
        <v>#REF!</v>
      </c>
      <c r="K72" s="159" t="e">
        <f>#REF!</f>
        <v>#REF!</v>
      </c>
      <c r="L72" s="159" t="e">
        <f>#REF!</f>
        <v>#REF!</v>
      </c>
      <c r="M72" s="160" t="e">
        <f t="shared" si="4"/>
        <v>#REF!</v>
      </c>
    </row>
    <row r="73" spans="1:13" ht="12.75">
      <c r="A73" s="332" t="s">
        <v>31</v>
      </c>
      <c r="B73" s="206"/>
      <c r="C73" s="169" t="e">
        <f t="shared" ref="C73:M73" si="5">SUM(C69:C72)</f>
        <v>#REF!</v>
      </c>
      <c r="D73" s="169" t="e">
        <f t="shared" si="5"/>
        <v>#REF!</v>
      </c>
      <c r="E73" s="169" t="e">
        <f t="shared" si="5"/>
        <v>#REF!</v>
      </c>
      <c r="F73" s="169" t="e">
        <f t="shared" si="5"/>
        <v>#REF!</v>
      </c>
      <c r="G73" s="169" t="e">
        <f t="shared" si="5"/>
        <v>#REF!</v>
      </c>
      <c r="H73" s="169" t="e">
        <f t="shared" si="5"/>
        <v>#REF!</v>
      </c>
      <c r="I73" s="169" t="e">
        <f t="shared" si="5"/>
        <v>#REF!</v>
      </c>
      <c r="J73" s="169" t="e">
        <f t="shared" si="5"/>
        <v>#REF!</v>
      </c>
      <c r="K73" s="169" t="e">
        <f t="shared" si="5"/>
        <v>#REF!</v>
      </c>
      <c r="L73" s="169" t="e">
        <f t="shared" si="5"/>
        <v>#REF!</v>
      </c>
      <c r="M73" s="170" t="e">
        <f t="shared" si="5"/>
        <v>#REF!</v>
      </c>
    </row>
    <row r="76" spans="1:13" ht="12.75">
      <c r="A76" s="333" t="e">
        <f>A51</f>
        <v>#REF!</v>
      </c>
      <c r="B76" s="202"/>
      <c r="C76" s="318" t="e">
        <f>#REF!</f>
        <v>#REF!</v>
      </c>
      <c r="D76" s="202"/>
    </row>
    <row r="77" spans="1:13" ht="12.75">
      <c r="A77" s="319" t="e">
        <f>A59</f>
        <v>#REF!</v>
      </c>
      <c r="B77" s="202"/>
      <c r="C77" s="320" t="e">
        <f>#REF!</f>
        <v>#REF!</v>
      </c>
      <c r="D77" s="202"/>
    </row>
    <row r="78" spans="1:13" ht="12.75">
      <c r="A78" s="321" t="e">
        <f>A67</f>
        <v>#REF!</v>
      </c>
      <c r="B78" s="202"/>
      <c r="C78" s="322" t="e">
        <f>#REF!</f>
        <v>#REF!</v>
      </c>
      <c r="D78" s="202"/>
    </row>
    <row r="79" spans="1:13" ht="12.75">
      <c r="A79" s="325" t="s">
        <v>191</v>
      </c>
      <c r="B79" s="202"/>
      <c r="C79" s="326" t="e">
        <f>SUM(C76:C78)</f>
        <v>#REF!</v>
      </c>
      <c r="D79" s="202"/>
    </row>
    <row r="81" spans="1:13" ht="12.75">
      <c r="A81" s="267" t="s">
        <v>56</v>
      </c>
      <c r="B81" s="202"/>
      <c r="C81" s="202"/>
      <c r="D81" s="132" t="e">
        <f>#REF!</f>
        <v>#REF!</v>
      </c>
      <c r="F81" s="277" t="s">
        <v>57</v>
      </c>
      <c r="G81" s="202"/>
      <c r="H81" s="132" t="e">
        <f>#REF!</f>
        <v>#REF!</v>
      </c>
    </row>
    <row r="84" spans="1:13" ht="14.25">
      <c r="A84" s="171" t="s">
        <v>151</v>
      </c>
      <c r="B84" s="126"/>
      <c r="C84" s="126"/>
      <c r="D84" s="126"/>
      <c r="E84" s="126"/>
      <c r="F84" s="149"/>
      <c r="H84" s="126"/>
      <c r="I84" s="126"/>
      <c r="J84" s="126"/>
      <c r="K84" s="126"/>
      <c r="L84" s="126"/>
    </row>
    <row r="86" spans="1:13" ht="14.25">
      <c r="A86" s="35" t="s">
        <v>152</v>
      </c>
      <c r="B86" s="120"/>
      <c r="C86" s="120"/>
      <c r="D86" s="120"/>
      <c r="E86" s="13" t="s">
        <v>153</v>
      </c>
      <c r="F86" s="149"/>
      <c r="G86" s="13" t="s">
        <v>154</v>
      </c>
      <c r="H86" s="149"/>
    </row>
    <row r="88" spans="1:13" ht="15">
      <c r="A88" s="327" t="s">
        <v>155</v>
      </c>
      <c r="B88" s="199"/>
      <c r="C88" s="199"/>
      <c r="D88" s="199"/>
      <c r="E88" s="199"/>
      <c r="F88" s="199"/>
      <c r="G88" s="199"/>
      <c r="H88" s="199"/>
      <c r="I88" s="199"/>
      <c r="J88" s="199"/>
      <c r="K88" s="199"/>
      <c r="L88" s="199"/>
      <c r="M88" s="230"/>
    </row>
    <row r="89" spans="1:13" ht="12.75">
      <c r="A89" s="328" t="s">
        <v>156</v>
      </c>
      <c r="B89" s="202"/>
      <c r="C89" s="202"/>
      <c r="D89" s="202"/>
      <c r="E89" s="202"/>
      <c r="F89" s="202"/>
      <c r="G89" s="202"/>
      <c r="H89" s="202"/>
      <c r="I89" s="202"/>
      <c r="J89" s="202"/>
      <c r="K89" s="202"/>
      <c r="L89" s="202"/>
    </row>
    <row r="90" spans="1:13" ht="15.75" customHeight="1">
      <c r="A90" s="202"/>
      <c r="B90" s="202"/>
      <c r="C90" s="202"/>
      <c r="D90" s="202"/>
      <c r="E90" s="202"/>
      <c r="F90" s="202"/>
      <c r="G90" s="202"/>
      <c r="H90" s="202"/>
      <c r="I90" s="202"/>
      <c r="J90" s="202"/>
      <c r="K90" s="202"/>
      <c r="L90" s="202"/>
    </row>
    <row r="91" spans="1:13" ht="15.75" customHeight="1">
      <c r="A91" s="202"/>
      <c r="B91" s="202"/>
      <c r="C91" s="202"/>
      <c r="D91" s="202"/>
      <c r="E91" s="202"/>
      <c r="F91" s="202"/>
      <c r="G91" s="202"/>
      <c r="H91" s="202"/>
      <c r="I91" s="202"/>
      <c r="J91" s="202"/>
      <c r="K91" s="202"/>
      <c r="L91" s="202"/>
    </row>
    <row r="94" spans="1:13" ht="18">
      <c r="B94" s="329" t="s">
        <v>157</v>
      </c>
      <c r="C94" s="202"/>
      <c r="D94" s="323"/>
      <c r="E94" s="206"/>
      <c r="F94" s="206"/>
      <c r="H94" s="18" t="s">
        <v>54</v>
      </c>
      <c r="I94" s="324"/>
      <c r="J94" s="206"/>
    </row>
  </sheetData>
  <mergeCells count="115">
    <mergeCell ref="I2:J2"/>
    <mergeCell ref="I3:J3"/>
    <mergeCell ref="I4:J4"/>
    <mergeCell ref="A6:M6"/>
    <mergeCell ref="A7:L7"/>
    <mergeCell ref="A11:B11"/>
    <mergeCell ref="C11:E11"/>
    <mergeCell ref="C16:G16"/>
    <mergeCell ref="I16:L16"/>
    <mergeCell ref="A12:B12"/>
    <mergeCell ref="C12:E12"/>
    <mergeCell ref="A13:B13"/>
    <mergeCell ref="C13:E13"/>
    <mergeCell ref="G13:J13"/>
    <mergeCell ref="C14:F14"/>
    <mergeCell ref="A16:B16"/>
    <mergeCell ref="I18:J18"/>
    <mergeCell ref="I19:J19"/>
    <mergeCell ref="K19:L19"/>
    <mergeCell ref="A17:B17"/>
    <mergeCell ref="C17:G17"/>
    <mergeCell ref="I17:J17"/>
    <mergeCell ref="K17:L17"/>
    <mergeCell ref="A18:B18"/>
    <mergeCell ref="C18:G18"/>
    <mergeCell ref="K18:L18"/>
    <mergeCell ref="A20:B20"/>
    <mergeCell ref="C20:G20"/>
    <mergeCell ref="I20:J20"/>
    <mergeCell ref="K20:L20"/>
    <mergeCell ref="C21:D21"/>
    <mergeCell ref="I21:J21"/>
    <mergeCell ref="K21:L21"/>
    <mergeCell ref="I27:J27"/>
    <mergeCell ref="K27:L27"/>
    <mergeCell ref="I22:J22"/>
    <mergeCell ref="K22:L22"/>
    <mergeCell ref="I24:L24"/>
    <mergeCell ref="I25:J25"/>
    <mergeCell ref="K25:L25"/>
    <mergeCell ref="I26:J26"/>
    <mergeCell ref="K26:L26"/>
    <mergeCell ref="A21:B21"/>
    <mergeCell ref="A22:B22"/>
    <mergeCell ref="C22:D22"/>
    <mergeCell ref="A23:B23"/>
    <mergeCell ref="C23:D23"/>
    <mergeCell ref="A24:B24"/>
    <mergeCell ref="C24:D24"/>
    <mergeCell ref="A77:B77"/>
    <mergeCell ref="C77:D77"/>
    <mergeCell ref="A78:B78"/>
    <mergeCell ref="C78:D78"/>
    <mergeCell ref="D94:F94"/>
    <mergeCell ref="I94:J94"/>
    <mergeCell ref="A79:B79"/>
    <mergeCell ref="C79:D79"/>
    <mergeCell ref="A81:C81"/>
    <mergeCell ref="F81:G81"/>
    <mergeCell ref="A88:M88"/>
    <mergeCell ref="A89:L91"/>
    <mergeCell ref="B94:C94"/>
    <mergeCell ref="A25:B25"/>
    <mergeCell ref="C25:D25"/>
    <mergeCell ref="A26:B26"/>
    <mergeCell ref="C26:D26"/>
    <mergeCell ref="A27:B27"/>
    <mergeCell ref="C27:D27"/>
    <mergeCell ref="C28:D28"/>
    <mergeCell ref="A35:B35"/>
    <mergeCell ref="C76:D76"/>
    <mergeCell ref="A65:B65"/>
    <mergeCell ref="A67:B67"/>
    <mergeCell ref="A68:B68"/>
    <mergeCell ref="A69:B69"/>
    <mergeCell ref="A70:B70"/>
    <mergeCell ref="A71:B71"/>
    <mergeCell ref="A72:B72"/>
    <mergeCell ref="A73:B73"/>
    <mergeCell ref="A76:B76"/>
    <mergeCell ref="A38:B38"/>
    <mergeCell ref="I38:J38"/>
    <mergeCell ref="I39:J39"/>
    <mergeCell ref="I40:J40"/>
    <mergeCell ref="A45:M45"/>
    <mergeCell ref="A46:M46"/>
    <mergeCell ref="A28:B28"/>
    <mergeCell ref="A29:B29"/>
    <mergeCell ref="A30:B30"/>
    <mergeCell ref="A31:B31"/>
    <mergeCell ref="A32:B32"/>
    <mergeCell ref="A33:B33"/>
    <mergeCell ref="A34:B34"/>
    <mergeCell ref="A39:B39"/>
    <mergeCell ref="C29:D29"/>
    <mergeCell ref="C30:D30"/>
    <mergeCell ref="C31:D31"/>
    <mergeCell ref="C32:D32"/>
    <mergeCell ref="C33:D33"/>
    <mergeCell ref="C34:D34"/>
    <mergeCell ref="C35:D35"/>
    <mergeCell ref="C36:D36"/>
    <mergeCell ref="A61:B61"/>
    <mergeCell ref="A62:B62"/>
    <mergeCell ref="A63:B63"/>
    <mergeCell ref="A64:B64"/>
    <mergeCell ref="A51:B51"/>
    <mergeCell ref="A52:B52"/>
    <mergeCell ref="A53:B53"/>
    <mergeCell ref="A54:B54"/>
    <mergeCell ref="A55:B55"/>
    <mergeCell ref="A56:B56"/>
    <mergeCell ref="A57:B57"/>
    <mergeCell ref="A59:B59"/>
    <mergeCell ref="A60:B60"/>
  </mergeCells>
  <conditionalFormatting sqref="C14 K38:L40">
    <cfRule type="containsBlanks" dxfId="5" priority="1">
      <formula>LEN(TRIM(C14))=0</formula>
    </cfRule>
  </conditionalFormatting>
  <conditionalFormatting sqref="G43 F84 F86 H86">
    <cfRule type="containsBlanks" dxfId="4" priority="2">
      <formula>LEN(TRIM(G43))=0</formula>
    </cfRule>
  </conditionalFormatting>
  <conditionalFormatting sqref="L33">
    <cfRule type="containsBlanks" dxfId="3" priority="3">
      <formula>LEN(TRIM(L33))=0</formula>
    </cfRule>
  </conditionalFormatting>
  <dataValidations count="3">
    <dataValidation type="list" allowBlank="1" sqref="G13">
      <formula1>"Helen Kim - hkimx@costco.com,Rachel Stoeckel - rstoeckel@costco.com,Allison Stoker - astoker@costco.com,Taylor Stumbaugh - tstumbaughx@costco.com,Tara Navesken - taranavesken@costco.com"</formula1>
    </dataValidation>
    <dataValidation type="list" allowBlank="1" sqref="C14">
      <formula1>"Tammy Tran - ttrang@costco.com,Holly Knutson - hknutson@costco.com,Erin Struzenberg - estruzenberg@costco.com,Jules Azuma - jazuma@costco.com,Edy Zepeda - eezepeda@costco.com,Chris Walcker - cwalcker@costco.com,Chloe Keating - cjkeating@costco.com,Chelsea"&amp;" Polk &lt;cpolk@costco.com&gt;"</formula1>
    </dataValidation>
    <dataValidation type="list" allowBlank="1" sqref="C13">
      <formula1>"Karen Ang - kang@costco.com,Julie Gance - jgance@costco.com,Alex Nelson - aenelson@costco.com,Michelle Hartmann - mmhartmann@costco.com"</formula1>
    </dataValidation>
  </dataValidations>
  <printOptions horizontalCentered="1" gridLines="1"/>
  <pageMargins left="0.7" right="0.7" top="0.75" bottom="0.75" header="0" footer="0"/>
  <pageSetup fitToHeight="0" pageOrder="overThenDown" orientation="portrait" cellComments="atEnd"/>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75"/>
  <sheetViews>
    <sheetView showGridLines="0" workbookViewId="0"/>
  </sheetViews>
  <sheetFormatPr defaultColWidth="14.42578125" defaultRowHeight="15.75" customHeight="1"/>
  <sheetData>
    <row r="1" spans="1:13" ht="23.25">
      <c r="A1" s="172"/>
      <c r="B1" s="172"/>
      <c r="C1" s="172"/>
      <c r="D1" s="172"/>
      <c r="E1" s="172"/>
      <c r="F1" s="172"/>
      <c r="G1" s="172"/>
      <c r="H1" s="172"/>
      <c r="I1" s="172"/>
      <c r="J1" s="172"/>
      <c r="K1" s="172"/>
      <c r="L1" s="172"/>
      <c r="M1" s="172"/>
    </row>
    <row r="2" spans="1:13" ht="23.25">
      <c r="A2" s="172"/>
      <c r="B2" s="172"/>
      <c r="C2" s="172"/>
      <c r="D2" s="172"/>
      <c r="E2" s="172"/>
      <c r="F2" s="172"/>
      <c r="G2" s="172"/>
      <c r="H2" s="172"/>
      <c r="I2" s="172"/>
      <c r="J2" s="172"/>
      <c r="K2" s="172"/>
      <c r="L2" s="172"/>
      <c r="M2" s="172"/>
    </row>
    <row r="3" spans="1:13" ht="23.25">
      <c r="A3" s="172"/>
      <c r="B3" s="172"/>
      <c r="C3" s="172"/>
      <c r="D3" s="172"/>
      <c r="E3" s="172"/>
      <c r="F3" s="172"/>
      <c r="G3" s="172"/>
      <c r="H3" s="172"/>
      <c r="I3" s="172"/>
      <c r="J3" s="172"/>
      <c r="K3" s="172"/>
      <c r="L3" s="172"/>
      <c r="M3" s="172"/>
    </row>
    <row r="4" spans="1:13" ht="23.25">
      <c r="A4" s="172"/>
      <c r="B4" s="172"/>
      <c r="C4" s="172"/>
      <c r="D4" s="172"/>
      <c r="E4" s="172"/>
      <c r="F4" s="172"/>
      <c r="G4" s="172"/>
      <c r="H4" s="172"/>
      <c r="I4" s="172"/>
      <c r="J4" s="172"/>
      <c r="K4" s="172"/>
      <c r="L4" s="172"/>
      <c r="M4" s="172"/>
    </row>
    <row r="5" spans="1:13" ht="12.75">
      <c r="A5" s="362" t="s">
        <v>192</v>
      </c>
      <c r="B5" s="290"/>
      <c r="C5" s="290"/>
      <c r="D5" s="290"/>
      <c r="E5" s="290"/>
      <c r="F5" s="290"/>
      <c r="G5" s="290"/>
      <c r="H5" s="290"/>
      <c r="I5" s="290"/>
      <c r="J5" s="290"/>
      <c r="K5" s="290"/>
      <c r="L5" s="291"/>
    </row>
    <row r="6" spans="1:13" ht="12.75">
      <c r="A6" s="363" t="s">
        <v>193</v>
      </c>
      <c r="B6" s="202"/>
      <c r="C6" s="202"/>
      <c r="D6" s="202"/>
      <c r="E6" s="202"/>
      <c r="F6" s="202"/>
      <c r="G6" s="202"/>
      <c r="H6" s="202"/>
      <c r="I6" s="202"/>
      <c r="J6" s="202"/>
      <c r="K6" s="202"/>
      <c r="L6" s="202"/>
    </row>
    <row r="7" spans="1:13" ht="15.75" customHeight="1">
      <c r="A7" s="364" t="s">
        <v>194</v>
      </c>
      <c r="B7" s="202"/>
      <c r="C7" s="202"/>
      <c r="D7" s="202"/>
      <c r="E7" s="202"/>
      <c r="F7" s="202"/>
      <c r="G7" s="202"/>
      <c r="H7" s="202"/>
      <c r="I7" s="202"/>
      <c r="J7" s="202"/>
      <c r="K7" s="202"/>
      <c r="L7" s="202"/>
    </row>
    <row r="8" spans="1:13" ht="12.75">
      <c r="A8" s="173"/>
      <c r="B8" s="173"/>
      <c r="E8" s="130"/>
      <c r="F8" s="130"/>
      <c r="G8" s="130"/>
    </row>
    <row r="9" spans="1:13" ht="12.75">
      <c r="A9" s="173"/>
      <c r="B9" s="173"/>
      <c r="E9" s="130"/>
      <c r="F9" s="130"/>
      <c r="G9" s="130"/>
    </row>
    <row r="10" spans="1:13" ht="15.75" customHeight="1">
      <c r="A10" s="350" t="s">
        <v>195</v>
      </c>
      <c r="B10" s="202"/>
      <c r="C10" s="360"/>
      <c r="D10" s="206"/>
      <c r="E10" s="175"/>
      <c r="F10" s="175"/>
      <c r="G10" s="175"/>
      <c r="H10" s="126"/>
      <c r="I10" s="126"/>
      <c r="J10" s="126"/>
      <c r="K10" s="126"/>
      <c r="L10" s="126"/>
    </row>
    <row r="11" spans="1:13" ht="15.75" customHeight="1">
      <c r="A11" s="176"/>
      <c r="B11" s="176"/>
      <c r="C11" s="175"/>
      <c r="D11" s="175"/>
      <c r="E11" s="175"/>
      <c r="F11" s="175"/>
      <c r="G11" s="175"/>
      <c r="H11" s="126"/>
      <c r="I11" s="126"/>
      <c r="J11" s="126"/>
      <c r="K11" s="126"/>
      <c r="L11" s="126"/>
    </row>
    <row r="12" spans="1:13" ht="15.75" customHeight="1">
      <c r="A12" s="350" t="s">
        <v>1</v>
      </c>
      <c r="B12" s="202"/>
      <c r="C12" s="359" t="e">
        <f>#REF!</f>
        <v>#REF!</v>
      </c>
      <c r="D12" s="206"/>
      <c r="E12" s="206"/>
      <c r="F12" s="206"/>
      <c r="G12" s="175"/>
      <c r="H12" s="126"/>
      <c r="I12" s="126"/>
      <c r="J12" s="126"/>
      <c r="K12" s="126"/>
      <c r="L12" s="126"/>
    </row>
    <row r="13" spans="1:13" ht="15.75" customHeight="1">
      <c r="A13" s="176"/>
      <c r="B13" s="176"/>
      <c r="C13" s="175"/>
      <c r="D13" s="175"/>
      <c r="E13" s="175"/>
      <c r="F13" s="175"/>
      <c r="G13" s="175"/>
      <c r="H13" s="126"/>
      <c r="I13" s="126"/>
      <c r="J13" s="126"/>
      <c r="K13" s="126"/>
      <c r="L13" s="126"/>
    </row>
    <row r="14" spans="1:13" ht="15.75" customHeight="1">
      <c r="A14" s="350" t="s">
        <v>196</v>
      </c>
      <c r="B14" s="202"/>
      <c r="C14" s="359" t="e">
        <f>#REF!</f>
        <v>#REF!</v>
      </c>
      <c r="D14" s="206"/>
      <c r="E14" s="175"/>
      <c r="F14" s="175"/>
      <c r="G14" s="175"/>
      <c r="H14" s="126"/>
      <c r="I14" s="126"/>
      <c r="J14" s="126"/>
      <c r="K14" s="126"/>
      <c r="L14" s="126"/>
    </row>
    <row r="15" spans="1:13" ht="15.75" customHeight="1">
      <c r="A15" s="176"/>
      <c r="B15" s="176"/>
      <c r="C15" s="175"/>
      <c r="D15" s="175"/>
      <c r="E15" s="175"/>
      <c r="F15" s="175"/>
      <c r="G15" s="175"/>
      <c r="H15" s="126"/>
      <c r="I15" s="126"/>
      <c r="J15" s="126"/>
      <c r="K15" s="126"/>
      <c r="L15" s="126"/>
    </row>
    <row r="16" spans="1:13" ht="15.75" customHeight="1">
      <c r="A16" s="350" t="s">
        <v>197</v>
      </c>
      <c r="B16" s="202"/>
      <c r="C16" s="359" t="e">
        <f>#REF!</f>
        <v>#REF!</v>
      </c>
      <c r="D16" s="206"/>
      <c r="E16" s="175"/>
      <c r="F16" s="175"/>
      <c r="G16" s="175"/>
      <c r="H16" s="126"/>
      <c r="I16" s="126"/>
      <c r="J16" s="126"/>
      <c r="K16" s="126"/>
      <c r="L16" s="126"/>
    </row>
    <row r="17" spans="1:12" ht="15.75" customHeight="1">
      <c r="A17" s="176"/>
      <c r="B17" s="176"/>
      <c r="C17" s="175"/>
      <c r="D17" s="175"/>
      <c r="E17" s="175"/>
      <c r="F17" s="175"/>
      <c r="G17" s="175"/>
      <c r="H17" s="126"/>
      <c r="I17" s="126"/>
      <c r="J17" s="126"/>
      <c r="K17" s="126"/>
      <c r="L17" s="126"/>
    </row>
    <row r="18" spans="1:12" ht="15.75" customHeight="1">
      <c r="A18" s="350" t="s">
        <v>3</v>
      </c>
      <c r="B18" s="202"/>
      <c r="C18" s="359" t="e">
        <f>#REF!</f>
        <v>#REF!</v>
      </c>
      <c r="D18" s="206"/>
      <c r="E18" s="206"/>
      <c r="F18" s="206"/>
      <c r="G18" s="175"/>
      <c r="H18" s="126"/>
      <c r="I18" s="126"/>
      <c r="J18" s="126"/>
      <c r="K18" s="126"/>
      <c r="L18" s="126"/>
    </row>
    <row r="19" spans="1:12" ht="15.75" customHeight="1">
      <c r="A19" s="176"/>
      <c r="B19" s="176"/>
      <c r="C19" s="175"/>
      <c r="D19" s="175"/>
      <c r="E19" s="175"/>
      <c r="F19" s="175"/>
      <c r="G19" s="175"/>
      <c r="H19" s="126"/>
      <c r="I19" s="126"/>
      <c r="J19" s="126"/>
      <c r="K19" s="126"/>
      <c r="L19" s="126"/>
    </row>
    <row r="20" spans="1:12" ht="15.75" customHeight="1">
      <c r="A20" s="350" t="s">
        <v>198</v>
      </c>
      <c r="B20" s="202"/>
      <c r="C20" s="360"/>
      <c r="D20" s="206"/>
      <c r="E20" s="206"/>
      <c r="F20" s="206"/>
      <c r="G20" s="175"/>
      <c r="H20" s="126"/>
      <c r="I20" s="126"/>
      <c r="J20" s="126"/>
      <c r="K20" s="126"/>
      <c r="L20" s="126"/>
    </row>
    <row r="21" spans="1:12" ht="15.75" customHeight="1">
      <c r="A21" s="176"/>
      <c r="B21" s="176"/>
      <c r="C21" s="360"/>
      <c r="D21" s="206"/>
      <c r="E21" s="206"/>
      <c r="F21" s="206"/>
      <c r="G21" s="175"/>
      <c r="H21" s="126"/>
      <c r="I21" s="126"/>
      <c r="J21" s="126"/>
      <c r="K21" s="126"/>
      <c r="L21" s="126"/>
    </row>
    <row r="22" spans="1:12" ht="15.75" customHeight="1">
      <c r="A22" s="176"/>
      <c r="B22" s="176"/>
      <c r="C22" s="360"/>
      <c r="D22" s="206"/>
      <c r="E22" s="206"/>
      <c r="F22" s="206"/>
      <c r="G22" s="175"/>
      <c r="H22" s="126"/>
      <c r="I22" s="126"/>
      <c r="J22" s="126"/>
      <c r="K22" s="126"/>
      <c r="L22" s="126"/>
    </row>
    <row r="23" spans="1:12" ht="15.75" customHeight="1">
      <c r="A23" s="176"/>
      <c r="B23" s="176"/>
      <c r="C23" s="126"/>
      <c r="D23" s="126"/>
      <c r="E23" s="126"/>
      <c r="F23" s="126"/>
      <c r="G23" s="126"/>
      <c r="H23" s="126"/>
      <c r="I23" s="126"/>
      <c r="J23" s="126"/>
      <c r="K23" s="126"/>
      <c r="L23" s="126"/>
    </row>
    <row r="24" spans="1:12" ht="15.75" customHeight="1">
      <c r="A24" s="350" t="s">
        <v>199</v>
      </c>
      <c r="B24" s="202"/>
      <c r="C24" s="361"/>
      <c r="D24" s="206"/>
      <c r="E24" s="206"/>
      <c r="F24" s="206"/>
      <c r="G24" s="126"/>
      <c r="H24" s="126"/>
      <c r="I24" s="126"/>
      <c r="J24" s="126"/>
      <c r="K24" s="126"/>
      <c r="L24" s="126"/>
    </row>
    <row r="25" spans="1:12" ht="15.75" customHeight="1">
      <c r="A25" s="176"/>
      <c r="B25" s="176"/>
      <c r="C25" s="126"/>
      <c r="D25" s="126"/>
      <c r="E25" s="126"/>
      <c r="F25" s="126"/>
      <c r="G25" s="126"/>
      <c r="H25" s="126"/>
      <c r="I25" s="126"/>
      <c r="J25" s="126"/>
      <c r="K25" s="126"/>
      <c r="L25" s="126"/>
    </row>
    <row r="26" spans="1:12" ht="15.75" customHeight="1">
      <c r="A26" s="350" t="s">
        <v>200</v>
      </c>
      <c r="B26" s="202"/>
      <c r="C26" s="361"/>
      <c r="D26" s="206"/>
      <c r="E26" s="206"/>
      <c r="F26" s="206"/>
      <c r="G26" s="126"/>
      <c r="H26" s="126"/>
      <c r="I26" s="126"/>
      <c r="J26" s="126"/>
      <c r="K26" s="126"/>
      <c r="L26" s="126"/>
    </row>
    <row r="27" spans="1:12" ht="15.75" customHeight="1">
      <c r="A27" s="176"/>
      <c r="B27" s="176"/>
      <c r="C27" s="126"/>
      <c r="D27" s="126"/>
      <c r="E27" s="126"/>
      <c r="F27" s="126"/>
      <c r="G27" s="126"/>
      <c r="H27" s="126"/>
      <c r="I27" s="126"/>
      <c r="J27" s="126"/>
      <c r="K27" s="126"/>
      <c r="L27" s="126"/>
    </row>
    <row r="28" spans="1:12" ht="15.75" customHeight="1">
      <c r="A28" s="176"/>
      <c r="B28" s="176"/>
      <c r="C28" s="126"/>
      <c r="D28" s="126"/>
      <c r="E28" s="126"/>
      <c r="F28" s="126"/>
      <c r="G28" s="126"/>
      <c r="H28" s="126"/>
      <c r="I28" s="126"/>
      <c r="J28" s="126"/>
      <c r="K28" s="126"/>
      <c r="L28" s="126"/>
    </row>
    <row r="29" spans="1:12" ht="15.75" customHeight="1">
      <c r="A29" s="350" t="s">
        <v>201</v>
      </c>
      <c r="B29" s="202"/>
      <c r="C29" s="174"/>
      <c r="D29" s="178" t="s">
        <v>202</v>
      </c>
      <c r="E29" s="174"/>
      <c r="F29" s="178" t="s">
        <v>202</v>
      </c>
      <c r="G29" s="174"/>
      <c r="H29" s="179"/>
      <c r="I29" s="174">
        <f>C29*E29*G29</f>
        <v>0</v>
      </c>
      <c r="J29" s="126"/>
      <c r="K29" s="174">
        <f>I29/1728</f>
        <v>0</v>
      </c>
      <c r="L29" s="126"/>
    </row>
    <row r="30" spans="1:12" ht="15.75" customHeight="1">
      <c r="A30" s="176"/>
      <c r="B30" s="176"/>
      <c r="C30" s="180" t="s">
        <v>203</v>
      </c>
      <c r="D30" s="126"/>
      <c r="E30" s="180" t="s">
        <v>204</v>
      </c>
      <c r="F30" s="126"/>
      <c r="G30" s="180" t="s">
        <v>205</v>
      </c>
      <c r="H30" s="126"/>
      <c r="I30" s="126"/>
      <c r="J30" s="126"/>
      <c r="K30" s="180" t="s">
        <v>206</v>
      </c>
      <c r="L30" s="126"/>
    </row>
    <row r="31" spans="1:12" ht="15.75" customHeight="1">
      <c r="A31" s="176"/>
      <c r="B31" s="176"/>
      <c r="C31" s="126"/>
      <c r="D31" s="126"/>
      <c r="E31" s="126"/>
      <c r="F31" s="126"/>
      <c r="G31" s="126"/>
      <c r="H31" s="126"/>
      <c r="I31" s="126"/>
      <c r="J31" s="126"/>
      <c r="K31" s="126"/>
      <c r="L31" s="126"/>
    </row>
    <row r="32" spans="1:12" ht="15.75" customHeight="1">
      <c r="A32" s="350" t="s">
        <v>207</v>
      </c>
      <c r="B32" s="202"/>
      <c r="C32" s="174"/>
      <c r="D32" s="178" t="s">
        <v>202</v>
      </c>
      <c r="E32" s="174"/>
      <c r="F32" s="178" t="s">
        <v>202</v>
      </c>
      <c r="G32" s="174"/>
      <c r="H32" s="179"/>
      <c r="I32" s="174">
        <f>C32*E32*G32</f>
        <v>0</v>
      </c>
      <c r="J32" s="126"/>
      <c r="K32" s="174">
        <f>I32/1728</f>
        <v>0</v>
      </c>
      <c r="L32" s="126"/>
    </row>
    <row r="33" spans="1:12" ht="15.75" customHeight="1">
      <c r="A33" s="124"/>
      <c r="B33" s="124"/>
      <c r="C33" s="180" t="s">
        <v>203</v>
      </c>
      <c r="D33" s="126"/>
      <c r="E33" s="180" t="s">
        <v>204</v>
      </c>
      <c r="F33" s="126"/>
      <c r="G33" s="180" t="s">
        <v>205</v>
      </c>
      <c r="H33" s="126"/>
      <c r="I33" s="126"/>
      <c r="J33" s="126"/>
      <c r="K33" s="180" t="s">
        <v>206</v>
      </c>
      <c r="L33" s="126"/>
    </row>
    <row r="34" spans="1:12" ht="14.25">
      <c r="A34" s="171"/>
      <c r="B34" s="126"/>
      <c r="C34" s="126"/>
      <c r="D34" s="126"/>
      <c r="E34" s="126"/>
      <c r="F34" s="126"/>
      <c r="G34" s="126"/>
      <c r="H34" s="126"/>
      <c r="I34" s="126"/>
      <c r="J34" s="126"/>
      <c r="K34" s="126"/>
      <c r="L34" s="126"/>
    </row>
    <row r="35" spans="1:12" ht="15.75" customHeight="1">
      <c r="A35" s="355" t="s">
        <v>208</v>
      </c>
      <c r="B35" s="202"/>
      <c r="C35" s="177"/>
      <c r="D35" s="171" t="s">
        <v>209</v>
      </c>
      <c r="E35" s="126"/>
      <c r="F35" s="126"/>
      <c r="G35" s="126"/>
      <c r="H35" s="126"/>
      <c r="I35" s="126"/>
      <c r="J35" s="126"/>
      <c r="K35" s="126"/>
      <c r="L35" s="126"/>
    </row>
    <row r="36" spans="1:12" ht="14.25">
      <c r="A36" s="126"/>
      <c r="B36" s="126"/>
      <c r="C36" s="126"/>
      <c r="D36" s="126"/>
      <c r="E36" s="126"/>
      <c r="F36" s="126"/>
      <c r="G36" s="126"/>
      <c r="H36" s="126"/>
      <c r="I36" s="126"/>
      <c r="J36" s="126"/>
      <c r="K36" s="126"/>
      <c r="L36" s="126"/>
    </row>
    <row r="37" spans="1:12" ht="15.75" customHeight="1">
      <c r="A37" s="355" t="s">
        <v>210</v>
      </c>
      <c r="B37" s="202"/>
      <c r="C37" s="177"/>
      <c r="D37" s="126"/>
      <c r="E37" s="127" t="s">
        <v>211</v>
      </c>
      <c r="F37" s="174" t="e">
        <f>K29/C37</f>
        <v>#DIV/0!</v>
      </c>
      <c r="G37" s="126"/>
      <c r="H37" s="126"/>
      <c r="I37" s="126"/>
      <c r="J37" s="126"/>
      <c r="K37" s="126"/>
      <c r="L37" s="126"/>
    </row>
    <row r="38" spans="1:12" ht="15.75" customHeight="1">
      <c r="A38" s="127" t="s">
        <v>212</v>
      </c>
      <c r="B38" s="126"/>
      <c r="C38" s="126"/>
      <c r="D38" s="126"/>
      <c r="E38" s="126"/>
      <c r="F38" s="126"/>
      <c r="G38" s="126"/>
      <c r="H38" s="126"/>
      <c r="I38" s="126"/>
      <c r="J38" s="126"/>
      <c r="K38" s="126"/>
      <c r="L38" s="126"/>
    </row>
    <row r="39" spans="1:12" ht="14.25">
      <c r="A39" s="126"/>
      <c r="B39" s="126"/>
      <c r="C39" s="126"/>
      <c r="D39" s="126"/>
      <c r="E39" s="126"/>
      <c r="F39" s="126"/>
      <c r="G39" s="126"/>
      <c r="H39" s="126"/>
      <c r="I39" s="126"/>
      <c r="J39" s="126"/>
      <c r="K39" s="126"/>
      <c r="L39" s="126"/>
    </row>
    <row r="40" spans="1:12" ht="15">
      <c r="A40" s="127" t="s">
        <v>213</v>
      </c>
      <c r="B40" s="126"/>
      <c r="C40" s="181"/>
      <c r="D40" s="126"/>
      <c r="E40" s="127" t="s">
        <v>214</v>
      </c>
      <c r="F40" s="182">
        <f>C37*C40</f>
        <v>0</v>
      </c>
      <c r="G40" s="126"/>
      <c r="H40" s="127" t="s">
        <v>215</v>
      </c>
      <c r="I40" s="183">
        <f>$F$41*8</f>
        <v>0</v>
      </c>
      <c r="J40" s="126"/>
      <c r="K40" s="126"/>
      <c r="L40" s="126"/>
    </row>
    <row r="41" spans="1:12" ht="15">
      <c r="A41" s="127" t="s">
        <v>216</v>
      </c>
      <c r="B41" s="126"/>
      <c r="C41" s="181"/>
      <c r="D41" s="126"/>
      <c r="E41" s="127" t="s">
        <v>217</v>
      </c>
      <c r="F41" s="182">
        <f>C41*C37</f>
        <v>0</v>
      </c>
      <c r="G41" s="126"/>
      <c r="H41" s="127" t="s">
        <v>218</v>
      </c>
      <c r="I41" s="184">
        <f>$F$41*6</f>
        <v>0</v>
      </c>
      <c r="J41" s="126"/>
      <c r="K41" s="126"/>
      <c r="L41" s="126"/>
    </row>
    <row r="42" spans="1:12" ht="15">
      <c r="A42" s="127" t="s">
        <v>219</v>
      </c>
      <c r="B42" s="126"/>
      <c r="C42" s="181"/>
      <c r="D42" s="126"/>
      <c r="E42" s="127" t="s">
        <v>220</v>
      </c>
      <c r="F42" s="182">
        <f>F41*C42</f>
        <v>0</v>
      </c>
      <c r="G42" s="126"/>
      <c r="H42" s="127" t="s">
        <v>221</v>
      </c>
      <c r="I42" s="182">
        <f>$F$41*4</f>
        <v>0</v>
      </c>
      <c r="J42" s="126"/>
      <c r="K42" s="126"/>
      <c r="L42" s="126"/>
    </row>
    <row r="43" spans="1:12" ht="15">
      <c r="A43" s="171"/>
      <c r="B43" s="126"/>
      <c r="C43" s="126"/>
      <c r="D43" s="128"/>
      <c r="E43" s="126"/>
      <c r="F43" s="126"/>
      <c r="G43" s="126"/>
      <c r="H43" s="127" t="s">
        <v>222</v>
      </c>
      <c r="I43" s="182">
        <f>$F$41*2</f>
        <v>0</v>
      </c>
      <c r="J43" s="126"/>
      <c r="K43" s="126"/>
      <c r="L43" s="126"/>
    </row>
    <row r="44" spans="1:12" ht="15">
      <c r="A44" s="127" t="s">
        <v>223</v>
      </c>
      <c r="B44" s="126"/>
      <c r="C44" s="126"/>
      <c r="D44" s="177"/>
      <c r="E44" s="126"/>
      <c r="F44" s="126"/>
      <c r="G44" s="126"/>
      <c r="H44" s="126"/>
      <c r="I44" s="126"/>
      <c r="J44" s="126"/>
      <c r="K44" s="126"/>
      <c r="L44" s="126"/>
    </row>
    <row r="45" spans="1:12" ht="14.25">
      <c r="A45" s="126"/>
      <c r="B45" s="126"/>
      <c r="C45" s="126"/>
      <c r="D45" s="126"/>
      <c r="E45" s="126"/>
      <c r="F45" s="126"/>
      <c r="G45" s="126"/>
      <c r="H45" s="126"/>
      <c r="I45" s="126"/>
      <c r="J45" s="126"/>
      <c r="K45" s="126"/>
      <c r="L45" s="126"/>
    </row>
    <row r="46" spans="1:12" ht="12.75">
      <c r="A46" s="356" t="s">
        <v>224</v>
      </c>
      <c r="B46" s="293"/>
      <c r="C46" s="293"/>
      <c r="D46" s="293"/>
      <c r="E46" s="293"/>
      <c r="F46" s="293"/>
      <c r="G46" s="293"/>
      <c r="H46" s="293"/>
      <c r="I46" s="293"/>
      <c r="J46" s="293"/>
      <c r="K46" s="293"/>
      <c r="L46" s="294"/>
    </row>
    <row r="47" spans="1:12" ht="14.25">
      <c r="A47" s="185"/>
      <c r="B47" s="186"/>
      <c r="C47" s="186"/>
      <c r="D47" s="186"/>
      <c r="E47" s="186"/>
      <c r="F47" s="186"/>
      <c r="G47" s="186"/>
      <c r="H47" s="186"/>
      <c r="I47" s="186"/>
      <c r="J47" s="186"/>
      <c r="K47" s="186"/>
      <c r="L47" s="187"/>
    </row>
    <row r="48" spans="1:12" ht="15">
      <c r="A48" s="188" t="s">
        <v>225</v>
      </c>
      <c r="B48" s="186"/>
      <c r="C48" s="186"/>
      <c r="D48" s="186"/>
      <c r="E48" s="186"/>
      <c r="F48" s="186"/>
      <c r="G48" s="186"/>
      <c r="H48" s="186"/>
      <c r="I48" s="186"/>
      <c r="J48" s="186"/>
      <c r="K48" s="126"/>
      <c r="L48" s="126"/>
    </row>
    <row r="49" spans="1:12" ht="14.25">
      <c r="A49" s="185"/>
      <c r="B49" s="186"/>
      <c r="C49" s="186"/>
      <c r="D49" s="186"/>
      <c r="E49" s="186"/>
      <c r="F49" s="186"/>
      <c r="G49" s="186"/>
      <c r="H49" s="186"/>
      <c r="I49" s="186"/>
      <c r="J49" s="186"/>
      <c r="K49" s="126"/>
      <c r="L49" s="126"/>
    </row>
    <row r="50" spans="1:12" ht="12.75">
      <c r="A50" s="357" t="s">
        <v>226</v>
      </c>
      <c r="B50" s="293"/>
      <c r="C50" s="293"/>
      <c r="D50" s="293"/>
      <c r="E50" s="293"/>
      <c r="F50" s="293"/>
      <c r="G50" s="293"/>
      <c r="H50" s="293"/>
      <c r="I50" s="293"/>
      <c r="J50" s="293"/>
      <c r="K50" s="293"/>
      <c r="L50" s="293"/>
    </row>
    <row r="51" spans="1:12" ht="14.25">
      <c r="A51" s="189"/>
      <c r="B51" s="190"/>
      <c r="C51" s="190"/>
      <c r="D51" s="190"/>
      <c r="E51" s="190"/>
      <c r="F51" s="190"/>
      <c r="G51" s="190"/>
      <c r="H51" s="190"/>
      <c r="I51" s="190"/>
      <c r="J51" s="191"/>
      <c r="K51" s="126"/>
      <c r="L51" s="126"/>
    </row>
    <row r="52" spans="1:12" ht="14.25">
      <c r="A52" s="126"/>
      <c r="B52" s="126"/>
      <c r="C52" s="126"/>
      <c r="D52" s="126"/>
      <c r="E52" s="126"/>
      <c r="F52" s="126"/>
      <c r="G52" s="126"/>
      <c r="H52" s="126"/>
      <c r="I52" s="126"/>
      <c r="J52" s="126"/>
      <c r="K52" s="126"/>
      <c r="L52" s="126"/>
    </row>
    <row r="53" spans="1:12" ht="15">
      <c r="A53" s="126"/>
      <c r="B53" s="126"/>
      <c r="C53" s="355" t="s">
        <v>227</v>
      </c>
      <c r="D53" s="202"/>
      <c r="E53" s="358"/>
      <c r="F53" s="206"/>
      <c r="G53" s="206"/>
      <c r="H53" s="126"/>
      <c r="I53" s="126"/>
      <c r="J53" s="126"/>
      <c r="K53" s="126"/>
      <c r="L53" s="126"/>
    </row>
    <row r="54" spans="1:12" ht="14.25">
      <c r="A54" s="126"/>
      <c r="B54" s="126"/>
      <c r="C54" s="126"/>
      <c r="D54" s="126"/>
      <c r="E54" s="126"/>
      <c r="F54" s="126"/>
      <c r="G54" s="126"/>
      <c r="H54" s="126"/>
      <c r="I54" s="126"/>
      <c r="J54" s="126"/>
      <c r="K54" s="126"/>
      <c r="L54" s="126"/>
    </row>
    <row r="55" spans="1:12" ht="14.25">
      <c r="A55" s="126"/>
      <c r="B55" s="126"/>
      <c r="C55" s="126"/>
      <c r="D55" s="126"/>
      <c r="E55" s="126"/>
      <c r="F55" s="126"/>
      <c r="G55" s="126"/>
      <c r="H55" s="126"/>
      <c r="I55" s="126"/>
      <c r="J55" s="126"/>
      <c r="K55" s="126"/>
      <c r="L55" s="126"/>
    </row>
    <row r="56" spans="1:12" ht="14.25">
      <c r="A56" s="126"/>
      <c r="B56" s="126"/>
      <c r="C56" s="126"/>
      <c r="D56" s="126"/>
      <c r="E56" s="126"/>
      <c r="F56" s="126"/>
      <c r="G56" s="126"/>
      <c r="H56" s="126"/>
      <c r="I56" s="126"/>
      <c r="J56" s="126"/>
      <c r="K56" s="126"/>
      <c r="L56" s="126"/>
    </row>
    <row r="57" spans="1:12" ht="14.25">
      <c r="A57" s="126"/>
      <c r="B57" s="126"/>
      <c r="C57" s="126"/>
      <c r="D57" s="126"/>
      <c r="E57" s="126"/>
      <c r="F57" s="126"/>
      <c r="G57" s="126"/>
      <c r="H57" s="126"/>
      <c r="I57" s="126"/>
      <c r="J57" s="126"/>
      <c r="K57" s="126"/>
      <c r="L57" s="126"/>
    </row>
    <row r="58" spans="1:12" ht="14.25">
      <c r="A58" s="126"/>
      <c r="B58" s="126"/>
      <c r="C58" s="126"/>
      <c r="D58" s="126"/>
      <c r="E58" s="126"/>
      <c r="F58" s="126"/>
      <c r="G58" s="126"/>
      <c r="H58" s="126"/>
      <c r="I58" s="126"/>
      <c r="J58" s="126"/>
      <c r="K58" s="126"/>
      <c r="L58" s="126"/>
    </row>
    <row r="59" spans="1:12" ht="14.25">
      <c r="A59" s="126"/>
      <c r="B59" s="126"/>
      <c r="C59" s="126"/>
      <c r="D59" s="126"/>
      <c r="E59" s="126"/>
      <c r="F59" s="126"/>
      <c r="G59" s="126"/>
      <c r="H59" s="126"/>
      <c r="I59" s="126"/>
      <c r="J59" s="126"/>
      <c r="K59" s="126"/>
      <c r="L59" s="126"/>
    </row>
    <row r="60" spans="1:12" ht="14.25">
      <c r="A60" s="126"/>
      <c r="B60" s="126"/>
      <c r="C60" s="126"/>
      <c r="D60" s="126"/>
      <c r="E60" s="126"/>
      <c r="F60" s="126"/>
      <c r="G60" s="126"/>
      <c r="H60" s="126"/>
      <c r="I60" s="126"/>
      <c r="J60" s="126"/>
      <c r="K60" s="126"/>
      <c r="L60" s="126"/>
    </row>
    <row r="61" spans="1:12" ht="14.25">
      <c r="A61" s="126"/>
      <c r="B61" s="126"/>
      <c r="C61" s="126"/>
      <c r="D61" s="126"/>
      <c r="E61" s="126"/>
      <c r="F61" s="126"/>
      <c r="G61" s="126"/>
      <c r="H61" s="126"/>
      <c r="I61" s="126"/>
      <c r="J61" s="126"/>
      <c r="K61" s="126"/>
      <c r="L61" s="126"/>
    </row>
    <row r="62" spans="1:12" ht="14.25">
      <c r="A62" s="126"/>
      <c r="B62" s="126"/>
      <c r="C62" s="126"/>
      <c r="D62" s="126"/>
      <c r="E62" s="126"/>
      <c r="F62" s="126"/>
      <c r="G62" s="126"/>
      <c r="H62" s="126"/>
      <c r="I62" s="126"/>
      <c r="J62" s="126"/>
      <c r="K62" s="126"/>
      <c r="L62" s="126"/>
    </row>
    <row r="63" spans="1:12" ht="14.25">
      <c r="A63" s="126"/>
      <c r="B63" s="126"/>
      <c r="C63" s="126"/>
      <c r="D63" s="126"/>
      <c r="E63" s="126"/>
      <c r="F63" s="126"/>
      <c r="G63" s="126"/>
      <c r="H63" s="126"/>
      <c r="I63" s="126"/>
      <c r="J63" s="126"/>
      <c r="K63" s="126"/>
      <c r="L63" s="126"/>
    </row>
    <row r="64" spans="1:12" ht="14.25">
      <c r="A64" s="126"/>
      <c r="B64" s="126"/>
      <c r="C64" s="126"/>
      <c r="D64" s="126"/>
      <c r="E64" s="126"/>
      <c r="F64" s="126"/>
      <c r="G64" s="126"/>
      <c r="H64" s="126"/>
      <c r="I64" s="126"/>
      <c r="J64" s="126"/>
      <c r="K64" s="126"/>
      <c r="L64" s="126"/>
    </row>
    <row r="65" spans="1:12" ht="14.25">
      <c r="A65" s="126"/>
      <c r="B65" s="126"/>
      <c r="C65" s="126"/>
      <c r="D65" s="126"/>
      <c r="E65" s="126"/>
      <c r="F65" s="126"/>
      <c r="G65" s="126"/>
      <c r="H65" s="126"/>
      <c r="I65" s="126"/>
      <c r="J65" s="126"/>
      <c r="K65" s="126"/>
      <c r="L65" s="126"/>
    </row>
    <row r="66" spans="1:12" ht="14.25">
      <c r="A66" s="126"/>
      <c r="B66" s="126"/>
      <c r="C66" s="126"/>
      <c r="D66" s="126"/>
      <c r="E66" s="126"/>
      <c r="F66" s="126"/>
      <c r="G66" s="126"/>
      <c r="H66" s="126"/>
      <c r="I66" s="126"/>
      <c r="J66" s="126"/>
      <c r="K66" s="126"/>
      <c r="L66" s="126"/>
    </row>
    <row r="67" spans="1:12" ht="14.25">
      <c r="A67" s="126"/>
      <c r="B67" s="126"/>
      <c r="C67" s="126"/>
      <c r="D67" s="126"/>
      <c r="E67" s="126"/>
      <c r="F67" s="126"/>
      <c r="G67" s="126"/>
      <c r="H67" s="126"/>
      <c r="I67" s="126"/>
      <c r="J67" s="126"/>
      <c r="K67" s="126"/>
      <c r="L67" s="126"/>
    </row>
    <row r="68" spans="1:12" ht="14.25">
      <c r="A68" s="126"/>
      <c r="B68" s="126"/>
      <c r="C68" s="126"/>
      <c r="D68" s="126"/>
      <c r="E68" s="126"/>
      <c r="F68" s="126"/>
      <c r="G68" s="126"/>
      <c r="H68" s="126"/>
      <c r="I68" s="126"/>
      <c r="J68" s="126"/>
      <c r="K68" s="126"/>
      <c r="L68" s="126"/>
    </row>
    <row r="69" spans="1:12" ht="14.25">
      <c r="A69" s="126"/>
      <c r="B69" s="126"/>
      <c r="C69" s="126"/>
      <c r="D69" s="126"/>
      <c r="E69" s="126"/>
      <c r="F69" s="126"/>
      <c r="G69" s="126"/>
      <c r="H69" s="126"/>
      <c r="I69" s="126"/>
      <c r="J69" s="126"/>
      <c r="K69" s="126"/>
      <c r="L69" s="126"/>
    </row>
    <row r="70" spans="1:12" ht="14.25">
      <c r="A70" s="126"/>
      <c r="B70" s="126"/>
      <c r="C70" s="126"/>
      <c r="D70" s="126"/>
      <c r="E70" s="126"/>
      <c r="F70" s="126"/>
      <c r="G70" s="126"/>
      <c r="H70" s="126"/>
      <c r="I70" s="126"/>
      <c r="J70" s="126"/>
      <c r="K70" s="126"/>
      <c r="L70" s="126"/>
    </row>
    <row r="71" spans="1:12" ht="14.25">
      <c r="A71" s="126"/>
      <c r="B71" s="126"/>
      <c r="C71" s="126"/>
      <c r="D71" s="126"/>
      <c r="E71" s="126"/>
      <c r="F71" s="126"/>
      <c r="G71" s="126"/>
      <c r="H71" s="126"/>
      <c r="I71" s="126"/>
      <c r="J71" s="126"/>
      <c r="K71" s="126"/>
      <c r="L71" s="126"/>
    </row>
    <row r="72" spans="1:12" ht="14.25">
      <c r="A72" s="126"/>
      <c r="B72" s="126"/>
      <c r="C72" s="126"/>
      <c r="D72" s="126"/>
      <c r="E72" s="126"/>
      <c r="F72" s="126"/>
      <c r="G72" s="126"/>
      <c r="H72" s="126"/>
      <c r="I72" s="126"/>
      <c r="J72" s="126"/>
      <c r="K72" s="126"/>
      <c r="L72" s="126"/>
    </row>
    <row r="73" spans="1:12" ht="14.25">
      <c r="A73" s="126"/>
      <c r="B73" s="126"/>
      <c r="C73" s="126"/>
      <c r="D73" s="126"/>
      <c r="E73" s="126"/>
      <c r="F73" s="126"/>
      <c r="G73" s="126"/>
      <c r="H73" s="126"/>
      <c r="I73" s="126"/>
      <c r="J73" s="126"/>
      <c r="K73" s="126"/>
      <c r="L73" s="126"/>
    </row>
    <row r="74" spans="1:12" ht="14.25">
      <c r="A74" s="126"/>
      <c r="B74" s="126"/>
      <c r="C74" s="126"/>
      <c r="D74" s="126"/>
      <c r="E74" s="126"/>
      <c r="F74" s="126"/>
      <c r="G74" s="126"/>
      <c r="H74" s="126"/>
      <c r="I74" s="126"/>
      <c r="J74" s="126"/>
      <c r="K74" s="126"/>
      <c r="L74" s="126"/>
    </row>
    <row r="75" spans="1:12" ht="14.25">
      <c r="A75" s="126"/>
      <c r="B75" s="126"/>
      <c r="C75" s="126"/>
      <c r="D75" s="126"/>
      <c r="E75" s="126"/>
      <c r="F75" s="126"/>
      <c r="G75" s="126"/>
      <c r="H75" s="126"/>
      <c r="I75" s="126"/>
      <c r="J75" s="126"/>
      <c r="K75" s="126"/>
      <c r="L75" s="126"/>
    </row>
  </sheetData>
  <mergeCells count="29">
    <mergeCell ref="A5:L5"/>
    <mergeCell ref="A6:L6"/>
    <mergeCell ref="A7:L7"/>
    <mergeCell ref="A10:B10"/>
    <mergeCell ref="C10:D10"/>
    <mergeCell ref="A12:B12"/>
    <mergeCell ref="C12:F12"/>
    <mergeCell ref="A14:B14"/>
    <mergeCell ref="C14:D14"/>
    <mergeCell ref="A16:B16"/>
    <mergeCell ref="C16:D16"/>
    <mergeCell ref="A18:B18"/>
    <mergeCell ref="C18:F18"/>
    <mergeCell ref="A20:B20"/>
    <mergeCell ref="A29:B29"/>
    <mergeCell ref="A32:B32"/>
    <mergeCell ref="C20:F20"/>
    <mergeCell ref="C21:F21"/>
    <mergeCell ref="C22:F22"/>
    <mergeCell ref="A24:B24"/>
    <mergeCell ref="C24:F24"/>
    <mergeCell ref="A26:B26"/>
    <mergeCell ref="C26:F26"/>
    <mergeCell ref="A35:B35"/>
    <mergeCell ref="A37:B37"/>
    <mergeCell ref="A46:L46"/>
    <mergeCell ref="A50:L50"/>
    <mergeCell ref="C53:D53"/>
    <mergeCell ref="E53:G53"/>
  </mergeCells>
  <conditionalFormatting sqref="C20:F22 C24:F24 C26:F26 C29 E29 G29 C32 E32 G32 C35 C37 C40:C42 D44 E53:G53">
    <cfRule type="containsBlanks" dxfId="2" priority="1">
      <formula>LEN(TRIM(C20))=0</formula>
    </cfRule>
  </conditionalFormatting>
  <conditionalFormatting sqref="C10:D10">
    <cfRule type="containsBlanks" dxfId="1" priority="2">
      <formula>LEN(TRIM(C10))=0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sheetPr>
  <dimension ref="A1:Z100"/>
  <sheetViews>
    <sheetView showGridLines="0" workbookViewId="0"/>
  </sheetViews>
  <sheetFormatPr defaultColWidth="14.42578125" defaultRowHeight="15.75" customHeight="1"/>
  <cols>
    <col min="1" max="1" width="17.7109375" customWidth="1"/>
    <col min="2" max="2" width="17.85546875" customWidth="1"/>
    <col min="4" max="4" width="13.42578125" customWidth="1"/>
    <col min="6" max="6" width="13.7109375" customWidth="1"/>
    <col min="8" max="8" width="13.5703125" customWidth="1"/>
    <col min="10" max="10" width="14.140625" customWidth="1"/>
    <col min="12" max="12" width="14.140625" customWidth="1"/>
  </cols>
  <sheetData>
    <row r="1" spans="1:26" ht="12.75">
      <c r="A1" s="18"/>
    </row>
    <row r="2" spans="1:26" ht="12.75">
      <c r="A2" s="18"/>
    </row>
    <row r="3" spans="1:26" ht="12.75">
      <c r="A3" s="18"/>
    </row>
    <row r="4" spans="1:26" ht="12.75">
      <c r="A4" s="18"/>
    </row>
    <row r="5" spans="1:26" ht="15.75" customHeight="1">
      <c r="A5" s="371" t="s">
        <v>228</v>
      </c>
      <c r="B5" s="290"/>
      <c r="C5" s="290"/>
      <c r="D5" s="290"/>
      <c r="E5" s="290"/>
      <c r="F5" s="290"/>
      <c r="G5" s="290"/>
      <c r="H5" s="290"/>
      <c r="I5" s="290"/>
      <c r="J5" s="290"/>
      <c r="K5" s="290"/>
      <c r="L5" s="291"/>
      <c r="M5" s="5"/>
      <c r="N5" s="2"/>
      <c r="O5" s="2"/>
      <c r="P5" s="2"/>
      <c r="Q5" s="2"/>
      <c r="R5" s="2"/>
      <c r="S5" s="2"/>
      <c r="T5" s="2"/>
      <c r="U5" s="2"/>
      <c r="V5" s="2"/>
      <c r="W5" s="2"/>
      <c r="X5" s="2"/>
      <c r="Y5" s="2"/>
      <c r="Z5" s="2"/>
    </row>
    <row r="6" spans="1:26" ht="15.75" customHeight="1">
      <c r="A6" s="364" t="s">
        <v>229</v>
      </c>
      <c r="B6" s="202"/>
      <c r="C6" s="202"/>
      <c r="D6" s="202"/>
      <c r="E6" s="202"/>
      <c r="F6" s="202"/>
      <c r="G6" s="202"/>
      <c r="H6" s="202"/>
      <c r="I6" s="202"/>
      <c r="J6" s="202"/>
      <c r="K6" s="202"/>
      <c r="L6" s="202"/>
    </row>
    <row r="7" spans="1:26" ht="14.25">
      <c r="A7" s="364" t="s">
        <v>230</v>
      </c>
      <c r="B7" s="202"/>
      <c r="C7" s="202"/>
      <c r="D7" s="202"/>
      <c r="E7" s="202"/>
      <c r="F7" s="202"/>
      <c r="G7" s="202"/>
      <c r="H7" s="202"/>
      <c r="I7" s="202"/>
      <c r="J7" s="202"/>
      <c r="K7" s="202"/>
      <c r="L7" s="202"/>
    </row>
    <row r="9" spans="1:26" ht="14.25">
      <c r="A9" s="126"/>
      <c r="B9" s="126"/>
      <c r="C9" s="126"/>
      <c r="D9" s="126"/>
      <c r="E9" s="126"/>
      <c r="F9" s="126"/>
      <c r="G9" s="126"/>
      <c r="H9" s="126"/>
      <c r="I9" s="126"/>
      <c r="J9" s="126"/>
      <c r="K9" s="126"/>
      <c r="L9" s="126"/>
    </row>
    <row r="10" spans="1:26" ht="15.75" customHeight="1">
      <c r="A10" s="124" t="s">
        <v>3</v>
      </c>
      <c r="B10" s="372" t="e">
        <f>'Ecom Order'!C16</f>
        <v>#REF!</v>
      </c>
      <c r="C10" s="199"/>
      <c r="D10" s="199"/>
      <c r="E10" s="199"/>
      <c r="F10" s="230"/>
      <c r="G10" s="126"/>
      <c r="H10" s="126"/>
      <c r="I10" s="126"/>
      <c r="J10" s="126"/>
      <c r="K10" s="126"/>
      <c r="L10" s="126"/>
    </row>
    <row r="11" spans="1:26" ht="14.25">
      <c r="A11" s="192"/>
      <c r="B11" s="192"/>
      <c r="C11" s="126"/>
      <c r="D11" s="126"/>
      <c r="E11" s="126"/>
      <c r="F11" s="126"/>
      <c r="G11" s="126"/>
      <c r="H11" s="126"/>
      <c r="I11" s="126"/>
      <c r="J11" s="126"/>
      <c r="K11" s="126"/>
      <c r="L11" s="126"/>
    </row>
    <row r="12" spans="1:26" ht="15.75" customHeight="1">
      <c r="A12" s="124" t="s">
        <v>231</v>
      </c>
      <c r="B12" s="171" t="s">
        <v>232</v>
      </c>
      <c r="C12" s="126"/>
      <c r="D12" s="126"/>
      <c r="E12" s="126"/>
      <c r="F12" s="126"/>
      <c r="G12" s="126"/>
      <c r="H12" s="126"/>
      <c r="I12" s="126"/>
      <c r="J12" s="126"/>
      <c r="K12" s="126"/>
      <c r="L12" s="126"/>
    </row>
    <row r="13" spans="1:26" ht="14.25">
      <c r="A13" s="126"/>
      <c r="B13" s="126"/>
      <c r="C13" s="126"/>
      <c r="D13" s="126"/>
      <c r="E13" s="126"/>
      <c r="F13" s="126"/>
      <c r="G13" s="126"/>
      <c r="H13" s="126"/>
      <c r="I13" s="126"/>
      <c r="J13" s="126"/>
      <c r="K13" s="126"/>
      <c r="L13" s="126"/>
    </row>
    <row r="14" spans="1:26" ht="14.25">
      <c r="A14" s="193" t="s">
        <v>233</v>
      </c>
      <c r="B14" s="373"/>
      <c r="C14" s="199"/>
      <c r="D14" s="199"/>
      <c r="E14" s="199"/>
      <c r="F14" s="199"/>
      <c r="G14" s="199"/>
      <c r="H14" s="199"/>
      <c r="I14" s="199"/>
      <c r="J14" s="199"/>
      <c r="K14" s="199"/>
      <c r="L14" s="230"/>
    </row>
    <row r="15" spans="1:26" ht="14.25">
      <c r="A15" s="193" t="s">
        <v>234</v>
      </c>
      <c r="B15" s="365"/>
      <c r="C15" s="199"/>
      <c r="D15" s="199"/>
      <c r="E15" s="199"/>
      <c r="F15" s="199"/>
      <c r="G15" s="199"/>
      <c r="H15" s="199"/>
      <c r="I15" s="199"/>
      <c r="J15" s="199"/>
      <c r="K15" s="199"/>
      <c r="L15" s="230"/>
    </row>
    <row r="16" spans="1:26" ht="14.25">
      <c r="A16" s="193" t="s">
        <v>235</v>
      </c>
      <c r="B16" s="365"/>
      <c r="C16" s="199"/>
      <c r="D16" s="199"/>
      <c r="E16" s="199"/>
      <c r="F16" s="199"/>
      <c r="G16" s="199"/>
      <c r="H16" s="199"/>
      <c r="I16" s="199"/>
      <c r="J16" s="199"/>
      <c r="K16" s="199"/>
      <c r="L16" s="230"/>
    </row>
    <row r="17" spans="1:12" ht="14.25">
      <c r="A17" s="193" t="s">
        <v>236</v>
      </c>
      <c r="B17" s="365"/>
      <c r="C17" s="199"/>
      <c r="D17" s="199"/>
      <c r="E17" s="199"/>
      <c r="F17" s="199"/>
      <c r="G17" s="199"/>
      <c r="H17" s="199"/>
      <c r="I17" s="199"/>
      <c r="J17" s="199"/>
      <c r="K17" s="199"/>
      <c r="L17" s="230"/>
    </row>
    <row r="18" spans="1:12" ht="14.25">
      <c r="A18" s="193" t="s">
        <v>237</v>
      </c>
      <c r="B18" s="365"/>
      <c r="C18" s="199"/>
      <c r="D18" s="199"/>
      <c r="E18" s="199"/>
      <c r="F18" s="199"/>
      <c r="G18" s="199"/>
      <c r="H18" s="199"/>
      <c r="I18" s="199"/>
      <c r="J18" s="199"/>
      <c r="K18" s="199"/>
      <c r="L18" s="230"/>
    </row>
    <row r="19" spans="1:12" ht="14.25">
      <c r="A19" s="126"/>
      <c r="B19" s="126"/>
      <c r="C19" s="126"/>
      <c r="D19" s="126"/>
      <c r="E19" s="126"/>
      <c r="F19" s="126"/>
      <c r="G19" s="126"/>
      <c r="H19" s="126"/>
      <c r="I19" s="126"/>
      <c r="J19" s="126"/>
      <c r="K19" s="126"/>
      <c r="L19" s="126"/>
    </row>
    <row r="20" spans="1:12" ht="14.25">
      <c r="A20" s="126"/>
      <c r="B20" s="126"/>
      <c r="C20" s="126"/>
      <c r="D20" s="126"/>
      <c r="E20" s="126"/>
      <c r="F20" s="126"/>
      <c r="G20" s="126"/>
      <c r="H20" s="126"/>
      <c r="I20" s="126"/>
      <c r="J20" s="126"/>
      <c r="K20" s="126"/>
      <c r="L20" s="126"/>
    </row>
    <row r="21" spans="1:12" ht="14.25">
      <c r="A21" s="194" t="s">
        <v>238</v>
      </c>
      <c r="B21" s="126"/>
      <c r="C21" s="126"/>
      <c r="D21" s="126"/>
      <c r="E21" s="126"/>
      <c r="F21" s="126"/>
      <c r="G21" s="126"/>
      <c r="H21" s="126"/>
      <c r="I21" s="126"/>
      <c r="J21" s="126"/>
      <c r="K21" s="126"/>
      <c r="L21" s="126"/>
    </row>
    <row r="22" spans="1:12" ht="14.25">
      <c r="A22" s="126"/>
      <c r="B22" s="126"/>
      <c r="C22" s="126"/>
      <c r="D22" s="126"/>
      <c r="E22" s="126"/>
      <c r="F22" s="126"/>
      <c r="G22" s="126"/>
      <c r="H22" s="126"/>
      <c r="I22" s="126"/>
      <c r="J22" s="126"/>
      <c r="K22" s="126"/>
      <c r="L22" s="126"/>
    </row>
    <row r="23" spans="1:12" ht="14.25">
      <c r="A23" s="126"/>
      <c r="B23" s="126"/>
      <c r="C23" s="126"/>
      <c r="D23" s="126"/>
      <c r="E23" s="126"/>
      <c r="F23" s="126"/>
      <c r="G23" s="126"/>
      <c r="H23" s="126"/>
      <c r="I23" s="126"/>
      <c r="J23" s="126"/>
      <c r="K23" s="126"/>
      <c r="L23" s="126"/>
    </row>
    <row r="24" spans="1:12" ht="15.75" customHeight="1">
      <c r="A24" s="127" t="s">
        <v>239</v>
      </c>
      <c r="B24" s="126"/>
      <c r="C24" s="126"/>
      <c r="D24" s="126"/>
      <c r="E24" s="126"/>
      <c r="F24" s="126"/>
      <c r="G24" s="126"/>
      <c r="H24" s="126"/>
      <c r="I24" s="126"/>
      <c r="J24" s="126"/>
      <c r="K24" s="126"/>
      <c r="L24" s="126"/>
    </row>
    <row r="25" spans="1:12" ht="14.25">
      <c r="A25" s="126"/>
      <c r="B25" s="126"/>
      <c r="C25" s="126"/>
      <c r="D25" s="126"/>
      <c r="E25" s="126"/>
      <c r="F25" s="126"/>
      <c r="G25" s="126"/>
      <c r="H25" s="126"/>
      <c r="I25" s="126"/>
      <c r="J25" s="126"/>
      <c r="K25" s="126"/>
      <c r="L25" s="126"/>
    </row>
    <row r="26" spans="1:12" ht="14.25">
      <c r="A26" s="171" t="s">
        <v>240</v>
      </c>
      <c r="B26" s="368"/>
      <c r="C26" s="230"/>
      <c r="D26" s="126"/>
      <c r="E26" s="126"/>
      <c r="F26" s="126"/>
      <c r="G26" s="126"/>
      <c r="H26" s="126"/>
      <c r="I26" s="126"/>
      <c r="J26" s="126"/>
      <c r="K26" s="126"/>
      <c r="L26" s="126"/>
    </row>
    <row r="27" spans="1:12" ht="14.25">
      <c r="A27" s="171" t="s">
        <v>241</v>
      </c>
      <c r="B27" s="368" t="e">
        <f>'Ecom Order'!C20</f>
        <v>#REF!</v>
      </c>
      <c r="C27" s="199"/>
      <c r="D27" s="199"/>
      <c r="E27" s="230"/>
      <c r="F27" s="126"/>
      <c r="G27" s="126"/>
      <c r="H27" s="126"/>
      <c r="I27" s="126"/>
      <c r="J27" s="126"/>
      <c r="K27" s="126"/>
      <c r="L27" s="126"/>
    </row>
    <row r="28" spans="1:12" ht="14.25">
      <c r="A28" s="126"/>
      <c r="B28" s="126"/>
      <c r="C28" s="126"/>
      <c r="D28" s="126"/>
      <c r="E28" s="126"/>
      <c r="F28" s="126"/>
      <c r="G28" s="126"/>
      <c r="H28" s="126"/>
      <c r="I28" s="126"/>
      <c r="J28" s="126"/>
      <c r="K28" s="126"/>
      <c r="L28" s="126"/>
    </row>
    <row r="29" spans="1:12" ht="14.25">
      <c r="A29" s="126"/>
      <c r="B29" s="126"/>
      <c r="C29" s="126"/>
      <c r="D29" s="126"/>
      <c r="E29" s="126"/>
      <c r="F29" s="126"/>
      <c r="G29" s="126"/>
      <c r="H29" s="126"/>
      <c r="I29" s="126"/>
      <c r="J29" s="126"/>
      <c r="K29" s="126"/>
      <c r="L29" s="126"/>
    </row>
    <row r="30" spans="1:12" ht="14.25">
      <c r="A30" s="126"/>
      <c r="B30" s="126"/>
      <c r="C30" s="126"/>
      <c r="D30" s="126"/>
      <c r="E30" s="126"/>
      <c r="F30" s="126"/>
      <c r="G30" s="126"/>
      <c r="H30" s="126"/>
      <c r="I30" s="126"/>
      <c r="J30" s="126"/>
      <c r="K30" s="126"/>
      <c r="L30" s="126"/>
    </row>
    <row r="31" spans="1:12" ht="15.75" customHeight="1">
      <c r="A31" s="127" t="s">
        <v>242</v>
      </c>
      <c r="B31" s="126"/>
      <c r="C31" s="126"/>
      <c r="D31" s="126"/>
      <c r="E31" s="126"/>
      <c r="F31" s="126"/>
      <c r="G31" s="126"/>
      <c r="H31" s="126"/>
      <c r="I31" s="126"/>
      <c r="J31" s="126"/>
      <c r="K31" s="126"/>
      <c r="L31" s="126"/>
    </row>
    <row r="32" spans="1:12" ht="14.25">
      <c r="A32" s="171"/>
      <c r="B32" s="126"/>
      <c r="C32" s="193"/>
      <c r="D32" s="126"/>
      <c r="E32" s="126"/>
      <c r="F32" s="126"/>
      <c r="G32" s="126"/>
      <c r="H32" s="126"/>
      <c r="I32" s="126"/>
      <c r="J32" s="126"/>
      <c r="K32" s="126"/>
      <c r="L32" s="126"/>
    </row>
    <row r="33" spans="1:12" ht="14.25">
      <c r="A33" s="171" t="s">
        <v>243</v>
      </c>
      <c r="B33" s="126"/>
      <c r="C33" s="193" t="s">
        <v>244</v>
      </c>
      <c r="D33" s="195"/>
      <c r="E33" s="193" t="s">
        <v>245</v>
      </c>
      <c r="F33" s="195"/>
      <c r="G33" s="193" t="s">
        <v>246</v>
      </c>
      <c r="H33" s="195"/>
      <c r="I33" s="193" t="s">
        <v>247</v>
      </c>
      <c r="J33" s="195"/>
      <c r="K33" s="193" t="s">
        <v>248</v>
      </c>
      <c r="L33" s="195"/>
    </row>
    <row r="34" spans="1:12" ht="14.25">
      <c r="A34" s="126"/>
      <c r="B34" s="126"/>
      <c r="C34" s="126"/>
      <c r="D34" s="126"/>
      <c r="E34" s="126"/>
      <c r="F34" s="126"/>
      <c r="G34" s="126"/>
      <c r="H34" s="126"/>
      <c r="I34" s="126"/>
      <c r="J34" s="126"/>
      <c r="K34" s="126"/>
      <c r="L34" s="126"/>
    </row>
    <row r="35" spans="1:12" ht="14.25">
      <c r="A35" s="171" t="s">
        <v>249</v>
      </c>
      <c r="B35" s="126"/>
      <c r="C35" s="193" t="s">
        <v>244</v>
      </c>
      <c r="D35" s="195"/>
      <c r="E35" s="193" t="s">
        <v>245</v>
      </c>
      <c r="F35" s="195"/>
      <c r="G35" s="193" t="s">
        <v>246</v>
      </c>
      <c r="H35" s="195"/>
      <c r="I35" s="193" t="s">
        <v>247</v>
      </c>
      <c r="J35" s="195"/>
      <c r="K35" s="193" t="s">
        <v>248</v>
      </c>
      <c r="L35" s="195"/>
    </row>
    <row r="36" spans="1:12" ht="14.25">
      <c r="A36" s="126"/>
      <c r="B36" s="126"/>
      <c r="C36" s="126"/>
      <c r="D36" s="126"/>
      <c r="E36" s="126"/>
      <c r="F36" s="126"/>
      <c r="G36" s="126"/>
      <c r="H36" s="126"/>
      <c r="I36" s="126"/>
      <c r="J36" s="126"/>
      <c r="K36" s="126"/>
      <c r="L36" s="126"/>
    </row>
    <row r="37" spans="1:12" ht="14.25">
      <c r="A37" s="171" t="s">
        <v>250</v>
      </c>
      <c r="B37" s="126"/>
      <c r="C37" s="193" t="s">
        <v>244</v>
      </c>
      <c r="D37" s="195"/>
      <c r="E37" s="193" t="s">
        <v>245</v>
      </c>
      <c r="F37" s="195"/>
      <c r="G37" s="193" t="s">
        <v>246</v>
      </c>
      <c r="H37" s="195"/>
      <c r="I37" s="193" t="s">
        <v>247</v>
      </c>
      <c r="J37" s="195"/>
      <c r="K37" s="193" t="s">
        <v>248</v>
      </c>
      <c r="L37" s="195"/>
    </row>
    <row r="38" spans="1:12" ht="15.75" customHeight="1">
      <c r="A38" s="126"/>
      <c r="B38" s="126"/>
      <c r="C38" s="127"/>
      <c r="D38" s="126"/>
      <c r="E38" s="126"/>
      <c r="F38" s="126"/>
      <c r="G38" s="126"/>
      <c r="H38" s="126"/>
      <c r="I38" s="126"/>
      <c r="J38" s="126"/>
      <c r="K38" s="126"/>
      <c r="L38" s="126"/>
    </row>
    <row r="39" spans="1:12" ht="14.25">
      <c r="A39" s="171" t="s">
        <v>251</v>
      </c>
      <c r="B39" s="195"/>
      <c r="C39" s="369" t="s">
        <v>252</v>
      </c>
      <c r="D39" s="202"/>
      <c r="E39" s="195"/>
      <c r="F39" s="126"/>
      <c r="G39" s="126"/>
      <c r="H39" s="126"/>
      <c r="I39" s="126"/>
      <c r="J39" s="126"/>
      <c r="K39" s="126"/>
      <c r="L39" s="126"/>
    </row>
    <row r="40" spans="1:12" ht="14.25">
      <c r="A40" s="126"/>
      <c r="B40" s="126"/>
      <c r="C40" s="126"/>
      <c r="D40" s="126"/>
      <c r="E40" s="126"/>
      <c r="F40" s="126"/>
      <c r="G40" s="126"/>
      <c r="H40" s="126"/>
      <c r="I40" s="126"/>
      <c r="J40" s="126"/>
      <c r="K40" s="126"/>
      <c r="L40" s="126"/>
    </row>
    <row r="41" spans="1:12" ht="14.25">
      <c r="A41" s="171" t="s">
        <v>253</v>
      </c>
      <c r="B41" s="126"/>
      <c r="C41" s="126"/>
      <c r="D41" s="126"/>
      <c r="E41" s="126"/>
      <c r="F41" s="126"/>
      <c r="G41" s="126"/>
      <c r="H41" s="126"/>
      <c r="I41" s="126"/>
      <c r="J41" s="126"/>
      <c r="K41" s="126"/>
      <c r="L41" s="126"/>
    </row>
    <row r="42" spans="1:12" ht="14.25">
      <c r="A42" s="126"/>
      <c r="B42" s="126"/>
      <c r="C42" s="126"/>
      <c r="D42" s="126"/>
      <c r="E42" s="126"/>
      <c r="F42" s="126"/>
      <c r="G42" s="126"/>
      <c r="H42" s="126"/>
      <c r="I42" s="126"/>
      <c r="J42" s="126"/>
      <c r="K42" s="126"/>
      <c r="L42" s="126"/>
    </row>
    <row r="43" spans="1:12" ht="14.25">
      <c r="A43" s="126"/>
      <c r="B43" s="126"/>
      <c r="C43" s="126"/>
      <c r="D43" s="126"/>
      <c r="E43" s="126"/>
      <c r="F43" s="126"/>
      <c r="G43" s="126"/>
      <c r="H43" s="126"/>
      <c r="I43" s="126"/>
      <c r="J43" s="126"/>
      <c r="K43" s="126"/>
      <c r="L43" s="126"/>
    </row>
    <row r="44" spans="1:12" ht="15">
      <c r="A44" s="127" t="s">
        <v>254</v>
      </c>
      <c r="B44" s="126"/>
      <c r="C44" s="126"/>
      <c r="D44" s="126"/>
      <c r="E44" s="126"/>
      <c r="F44" s="126"/>
      <c r="G44" s="126"/>
      <c r="H44" s="126"/>
      <c r="I44" s="126"/>
      <c r="J44" s="126"/>
      <c r="K44" s="126"/>
      <c r="L44" s="126"/>
    </row>
    <row r="45" spans="1:12" ht="14.25">
      <c r="A45" s="126"/>
      <c r="B45" s="126"/>
      <c r="C45" s="126"/>
      <c r="D45" s="126"/>
      <c r="E45" s="126"/>
      <c r="F45" s="126"/>
      <c r="G45" s="126"/>
      <c r="H45" s="126"/>
      <c r="I45" s="126"/>
      <c r="J45" s="126"/>
      <c r="K45" s="126"/>
      <c r="L45" s="126"/>
    </row>
    <row r="46" spans="1:12" ht="14.25">
      <c r="A46" s="171" t="s">
        <v>255</v>
      </c>
      <c r="B46" s="126"/>
      <c r="C46" s="126"/>
      <c r="D46" s="126"/>
      <c r="E46" s="126"/>
      <c r="F46" s="126"/>
      <c r="G46" s="126"/>
      <c r="H46" s="126"/>
      <c r="I46" s="126"/>
      <c r="J46" s="126"/>
      <c r="K46" s="126"/>
      <c r="L46" s="126"/>
    </row>
    <row r="47" spans="1:12" ht="12.75">
      <c r="A47" s="370"/>
      <c r="B47" s="197"/>
      <c r="C47" s="197"/>
      <c r="D47" s="197"/>
      <c r="E47" s="197"/>
      <c r="F47" s="197"/>
      <c r="G47" s="197"/>
      <c r="H47" s="197"/>
      <c r="I47" s="197"/>
      <c r="J47" s="197"/>
      <c r="K47" s="197"/>
      <c r="L47" s="251"/>
    </row>
    <row r="48" spans="1:12" ht="12.75">
      <c r="A48" s="254"/>
      <c r="B48" s="206"/>
      <c r="C48" s="206"/>
      <c r="D48" s="206"/>
      <c r="E48" s="206"/>
      <c r="F48" s="206"/>
      <c r="G48" s="206"/>
      <c r="H48" s="206"/>
      <c r="I48" s="206"/>
      <c r="J48" s="206"/>
      <c r="K48" s="206"/>
      <c r="L48" s="255"/>
    </row>
    <row r="49" spans="1:12" ht="14.25">
      <c r="A49" s="126"/>
      <c r="B49" s="126"/>
      <c r="C49" s="126"/>
      <c r="D49" s="126"/>
      <c r="E49" s="126"/>
      <c r="F49" s="126"/>
      <c r="G49" s="126"/>
      <c r="H49" s="126"/>
      <c r="I49" s="126"/>
      <c r="J49" s="126"/>
      <c r="K49" s="126"/>
      <c r="L49" s="126"/>
    </row>
    <row r="50" spans="1:12" ht="15">
      <c r="A50" s="171" t="s">
        <v>256</v>
      </c>
      <c r="B50" s="126"/>
      <c r="C50" s="126"/>
      <c r="D50" s="126"/>
      <c r="E50" s="126"/>
      <c r="F50" s="126"/>
      <c r="G50" s="126"/>
      <c r="H50" s="126"/>
      <c r="I50" s="126"/>
      <c r="J50" s="126"/>
      <c r="K50" s="126"/>
      <c r="L50" s="126"/>
    </row>
    <row r="51" spans="1:12" ht="14.25">
      <c r="A51" s="171" t="s">
        <v>257</v>
      </c>
      <c r="B51" s="126"/>
      <c r="C51" s="126"/>
      <c r="D51" s="126"/>
      <c r="E51" s="126"/>
      <c r="F51" s="126"/>
      <c r="G51" s="126"/>
      <c r="H51" s="126"/>
      <c r="I51" s="126"/>
      <c r="J51" s="126"/>
      <c r="K51" s="126"/>
      <c r="L51" s="126"/>
    </row>
    <row r="52" spans="1:12" ht="14.25">
      <c r="A52" s="126"/>
      <c r="B52" s="126"/>
      <c r="C52" s="126"/>
      <c r="D52" s="126"/>
      <c r="E52" s="126"/>
      <c r="F52" s="126"/>
      <c r="G52" s="126"/>
      <c r="H52" s="126"/>
      <c r="I52" s="126"/>
      <c r="J52" s="126"/>
      <c r="K52" s="126"/>
      <c r="L52" s="126"/>
    </row>
    <row r="53" spans="1:12" ht="14.25">
      <c r="A53" s="171"/>
      <c r="B53" s="126"/>
      <c r="C53" s="126"/>
      <c r="D53" s="126"/>
      <c r="E53" s="126"/>
      <c r="F53" s="126"/>
      <c r="G53" s="126"/>
      <c r="H53" s="126"/>
      <c r="I53" s="126"/>
      <c r="J53" s="126"/>
      <c r="K53" s="126"/>
      <c r="L53" s="126"/>
    </row>
    <row r="54" spans="1:12" ht="14.25">
      <c r="A54" s="126"/>
      <c r="B54" s="126"/>
      <c r="C54" s="126"/>
      <c r="D54" s="126"/>
      <c r="E54" s="126"/>
      <c r="F54" s="126"/>
      <c r="G54" s="126"/>
      <c r="H54" s="126"/>
      <c r="I54" s="126"/>
      <c r="J54" s="126"/>
      <c r="K54" s="126"/>
      <c r="L54" s="126"/>
    </row>
    <row r="55" spans="1:12" ht="14.25">
      <c r="A55" s="126"/>
      <c r="B55" s="126"/>
      <c r="C55" s="126"/>
      <c r="D55" s="126"/>
      <c r="E55" s="126"/>
      <c r="F55" s="126"/>
      <c r="G55" s="126"/>
      <c r="H55" s="126"/>
      <c r="I55" s="126"/>
      <c r="J55" s="126"/>
      <c r="K55" s="126"/>
      <c r="L55" s="126"/>
    </row>
    <row r="56" spans="1:12" ht="18">
      <c r="A56" s="126"/>
      <c r="B56" s="329" t="s">
        <v>157</v>
      </c>
      <c r="C56" s="202"/>
      <c r="D56" s="366"/>
      <c r="E56" s="206"/>
      <c r="F56" s="206"/>
      <c r="H56" s="18" t="s">
        <v>54</v>
      </c>
      <c r="I56" s="367"/>
      <c r="J56" s="206"/>
      <c r="K56" s="126"/>
      <c r="L56" s="126"/>
    </row>
    <row r="57" spans="1:12" ht="14.25">
      <c r="A57" s="126"/>
      <c r="B57" s="126"/>
      <c r="C57" s="126"/>
      <c r="D57" s="126"/>
      <c r="E57" s="126"/>
      <c r="F57" s="126"/>
      <c r="G57" s="126"/>
      <c r="H57" s="126"/>
      <c r="I57" s="126"/>
      <c r="J57" s="126"/>
      <c r="K57" s="126"/>
      <c r="L57" s="126"/>
    </row>
    <row r="58" spans="1:12" ht="14.25">
      <c r="A58" s="126"/>
      <c r="B58" s="126"/>
      <c r="C58" s="126"/>
      <c r="D58" s="126"/>
      <c r="E58" s="126"/>
      <c r="F58" s="126"/>
      <c r="G58" s="126"/>
      <c r="H58" s="126"/>
      <c r="I58" s="126"/>
      <c r="J58" s="126"/>
      <c r="K58" s="126"/>
      <c r="L58" s="126"/>
    </row>
    <row r="59" spans="1:12" ht="14.25">
      <c r="A59" s="126"/>
      <c r="B59" s="126"/>
      <c r="C59" s="126"/>
      <c r="D59" s="126"/>
      <c r="E59" s="126"/>
      <c r="F59" s="126"/>
      <c r="G59" s="126"/>
      <c r="H59" s="126"/>
      <c r="I59" s="126"/>
      <c r="J59" s="126"/>
      <c r="K59" s="126"/>
      <c r="L59" s="126"/>
    </row>
    <row r="60" spans="1:12" ht="14.25">
      <c r="A60" s="126"/>
      <c r="B60" s="126"/>
      <c r="C60" s="126"/>
      <c r="D60" s="126"/>
      <c r="E60" s="126"/>
      <c r="F60" s="126"/>
      <c r="G60" s="126"/>
      <c r="H60" s="126"/>
      <c r="I60" s="126"/>
      <c r="J60" s="126"/>
      <c r="K60" s="126"/>
      <c r="L60" s="126"/>
    </row>
    <row r="61" spans="1:12" ht="14.25">
      <c r="A61" s="126"/>
      <c r="B61" s="126"/>
      <c r="C61" s="126"/>
      <c r="D61" s="126"/>
      <c r="E61" s="126"/>
      <c r="F61" s="126"/>
      <c r="G61" s="126"/>
      <c r="H61" s="126"/>
      <c r="I61" s="126"/>
      <c r="J61" s="126"/>
      <c r="K61" s="126"/>
      <c r="L61" s="126"/>
    </row>
    <row r="62" spans="1:12" ht="14.25">
      <c r="A62" s="126"/>
      <c r="B62" s="126"/>
      <c r="C62" s="126"/>
      <c r="D62" s="126"/>
      <c r="E62" s="126"/>
      <c r="F62" s="126"/>
      <c r="G62" s="126"/>
      <c r="H62" s="126"/>
      <c r="I62" s="126"/>
      <c r="J62" s="126"/>
      <c r="K62" s="126"/>
      <c r="L62" s="126"/>
    </row>
    <row r="63" spans="1:12" ht="14.25">
      <c r="A63" s="126"/>
      <c r="B63" s="126"/>
      <c r="C63" s="126"/>
      <c r="D63" s="126"/>
      <c r="E63" s="126"/>
      <c r="F63" s="126"/>
      <c r="G63" s="126"/>
      <c r="H63" s="126"/>
      <c r="I63" s="126"/>
      <c r="J63" s="126"/>
      <c r="K63" s="126"/>
      <c r="L63" s="126"/>
    </row>
    <row r="64" spans="1:12" ht="14.25">
      <c r="A64" s="126"/>
      <c r="B64" s="126"/>
      <c r="C64" s="126"/>
      <c r="D64" s="126"/>
      <c r="E64" s="126"/>
      <c r="F64" s="126"/>
      <c r="G64" s="126"/>
      <c r="H64" s="126"/>
      <c r="I64" s="126"/>
      <c r="J64" s="126"/>
      <c r="K64" s="126"/>
      <c r="L64" s="126"/>
    </row>
    <row r="65" spans="1:12" ht="14.25">
      <c r="A65" s="126"/>
      <c r="B65" s="126"/>
      <c r="C65" s="126"/>
      <c r="D65" s="126"/>
      <c r="E65" s="126"/>
      <c r="F65" s="126"/>
      <c r="G65" s="126"/>
      <c r="H65" s="126"/>
      <c r="I65" s="126"/>
      <c r="J65" s="126"/>
      <c r="K65" s="126"/>
      <c r="L65" s="126"/>
    </row>
    <row r="66" spans="1:12" ht="14.25">
      <c r="A66" s="126"/>
      <c r="B66" s="126"/>
      <c r="C66" s="126"/>
      <c r="D66" s="126"/>
      <c r="E66" s="126"/>
      <c r="F66" s="126"/>
      <c r="G66" s="126"/>
      <c r="H66" s="126"/>
      <c r="I66" s="126"/>
      <c r="J66" s="126"/>
      <c r="K66" s="126"/>
      <c r="L66" s="126"/>
    </row>
    <row r="67" spans="1:12" ht="14.25">
      <c r="A67" s="126"/>
      <c r="B67" s="126"/>
      <c r="C67" s="126"/>
      <c r="D67" s="126"/>
      <c r="E67" s="126"/>
      <c r="F67" s="126"/>
      <c r="G67" s="126"/>
      <c r="H67" s="126"/>
      <c r="I67" s="126"/>
      <c r="J67" s="126"/>
      <c r="K67" s="126"/>
      <c r="L67" s="126"/>
    </row>
    <row r="68" spans="1:12" ht="14.25">
      <c r="A68" s="126"/>
      <c r="B68" s="126"/>
      <c r="C68" s="126"/>
      <c r="D68" s="126"/>
      <c r="E68" s="126"/>
      <c r="F68" s="126"/>
      <c r="G68" s="126"/>
      <c r="H68" s="126"/>
      <c r="I68" s="126"/>
      <c r="J68" s="126"/>
      <c r="K68" s="126"/>
      <c r="L68" s="126"/>
    </row>
    <row r="69" spans="1:12" ht="14.25">
      <c r="A69" s="126"/>
      <c r="B69" s="126"/>
      <c r="C69" s="126"/>
      <c r="D69" s="126"/>
      <c r="E69" s="126"/>
      <c r="F69" s="126"/>
      <c r="G69" s="126"/>
      <c r="H69" s="126"/>
      <c r="I69" s="126"/>
      <c r="J69" s="126"/>
      <c r="K69" s="126"/>
      <c r="L69" s="126"/>
    </row>
    <row r="70" spans="1:12" ht="14.25">
      <c r="A70" s="126"/>
      <c r="B70" s="126"/>
      <c r="C70" s="126"/>
      <c r="D70" s="126"/>
      <c r="E70" s="126"/>
      <c r="F70" s="126"/>
      <c r="G70" s="126"/>
      <c r="H70" s="126"/>
      <c r="I70" s="126"/>
      <c r="J70" s="126"/>
      <c r="K70" s="126"/>
      <c r="L70" s="126"/>
    </row>
    <row r="71" spans="1:12" ht="14.25">
      <c r="A71" s="126"/>
      <c r="B71" s="126"/>
      <c r="C71" s="126"/>
      <c r="D71" s="126"/>
      <c r="E71" s="126"/>
      <c r="F71" s="126"/>
      <c r="G71" s="126"/>
      <c r="H71" s="126"/>
      <c r="I71" s="126"/>
      <c r="J71" s="126"/>
      <c r="K71" s="126"/>
      <c r="L71" s="126"/>
    </row>
    <row r="72" spans="1:12" ht="14.25">
      <c r="A72" s="126"/>
      <c r="B72" s="126"/>
      <c r="C72" s="126"/>
      <c r="D72" s="126"/>
      <c r="E72" s="126"/>
      <c r="F72" s="126"/>
      <c r="G72" s="126"/>
      <c r="H72" s="126"/>
      <c r="I72" s="126"/>
      <c r="J72" s="126"/>
      <c r="K72" s="126"/>
      <c r="L72" s="126"/>
    </row>
    <row r="73" spans="1:12" ht="14.25">
      <c r="A73" s="126"/>
      <c r="B73" s="126"/>
      <c r="C73" s="126"/>
      <c r="D73" s="126"/>
      <c r="E73" s="126"/>
      <c r="F73" s="126"/>
      <c r="G73" s="126"/>
      <c r="H73" s="126"/>
      <c r="I73" s="126"/>
      <c r="J73" s="126"/>
      <c r="K73" s="126"/>
      <c r="L73" s="126"/>
    </row>
    <row r="74" spans="1:12" ht="14.25">
      <c r="A74" s="126"/>
      <c r="B74" s="126"/>
      <c r="C74" s="126"/>
      <c r="D74" s="126"/>
      <c r="E74" s="126"/>
      <c r="F74" s="126"/>
      <c r="G74" s="126"/>
      <c r="H74" s="126"/>
      <c r="I74" s="126"/>
      <c r="J74" s="126"/>
      <c r="K74" s="126"/>
      <c r="L74" s="126"/>
    </row>
    <row r="75" spans="1:12" ht="14.25">
      <c r="A75" s="126"/>
      <c r="B75" s="126"/>
      <c r="C75" s="126"/>
      <c r="D75" s="126"/>
      <c r="E75" s="126"/>
      <c r="F75" s="126"/>
      <c r="G75" s="126"/>
      <c r="H75" s="126"/>
      <c r="I75" s="126"/>
      <c r="J75" s="126"/>
      <c r="K75" s="126"/>
      <c r="L75" s="126"/>
    </row>
    <row r="76" spans="1:12" ht="14.25">
      <c r="A76" s="126"/>
      <c r="B76" s="126"/>
      <c r="C76" s="126"/>
      <c r="D76" s="126"/>
      <c r="E76" s="126"/>
      <c r="F76" s="126"/>
      <c r="G76" s="126"/>
      <c r="H76" s="126"/>
      <c r="I76" s="126"/>
      <c r="J76" s="126"/>
      <c r="K76" s="126"/>
      <c r="L76" s="126"/>
    </row>
    <row r="77" spans="1:12" ht="14.25">
      <c r="A77" s="126"/>
      <c r="B77" s="126"/>
      <c r="C77" s="126"/>
      <c r="D77" s="126"/>
      <c r="E77" s="126"/>
      <c r="F77" s="126"/>
      <c r="G77" s="126"/>
      <c r="H77" s="126"/>
      <c r="I77" s="126"/>
      <c r="J77" s="126"/>
      <c r="K77" s="126"/>
      <c r="L77" s="126"/>
    </row>
    <row r="78" spans="1:12" ht="14.25">
      <c r="A78" s="126"/>
      <c r="B78" s="126"/>
      <c r="C78" s="126"/>
      <c r="D78" s="126"/>
      <c r="E78" s="126"/>
      <c r="F78" s="126"/>
      <c r="G78" s="126"/>
      <c r="H78" s="126"/>
      <c r="I78" s="126"/>
      <c r="J78" s="126"/>
      <c r="K78" s="126"/>
      <c r="L78" s="126"/>
    </row>
    <row r="79" spans="1:12" ht="14.25">
      <c r="A79" s="126"/>
      <c r="B79" s="126"/>
      <c r="C79" s="126"/>
      <c r="D79" s="126"/>
      <c r="E79" s="126"/>
      <c r="F79" s="126"/>
      <c r="G79" s="126"/>
      <c r="H79" s="126"/>
      <c r="I79" s="126"/>
      <c r="J79" s="126"/>
      <c r="K79" s="126"/>
      <c r="L79" s="126"/>
    </row>
    <row r="80" spans="1:12" ht="14.25">
      <c r="A80" s="126"/>
      <c r="B80" s="126"/>
      <c r="C80" s="126"/>
      <c r="D80" s="126"/>
      <c r="E80" s="126"/>
      <c r="F80" s="126"/>
      <c r="G80" s="126"/>
      <c r="H80" s="126"/>
      <c r="I80" s="126"/>
      <c r="J80" s="126"/>
      <c r="K80" s="126"/>
      <c r="L80" s="126"/>
    </row>
    <row r="81" spans="1:12" ht="14.25">
      <c r="A81" s="126"/>
      <c r="B81" s="126"/>
      <c r="C81" s="126"/>
      <c r="D81" s="126"/>
      <c r="E81" s="126"/>
      <c r="F81" s="126"/>
      <c r="G81" s="126"/>
      <c r="H81" s="126"/>
      <c r="I81" s="126"/>
      <c r="J81" s="126"/>
      <c r="K81" s="126"/>
      <c r="L81" s="126"/>
    </row>
    <row r="82" spans="1:12" ht="14.25">
      <c r="A82" s="126"/>
      <c r="B82" s="126"/>
      <c r="C82" s="126"/>
      <c r="D82" s="126"/>
      <c r="E82" s="126"/>
      <c r="F82" s="126"/>
      <c r="G82" s="126"/>
      <c r="H82" s="126"/>
      <c r="I82" s="126"/>
      <c r="J82" s="126"/>
      <c r="K82" s="126"/>
      <c r="L82" s="126"/>
    </row>
    <row r="83" spans="1:12" ht="14.25">
      <c r="A83" s="126"/>
      <c r="B83" s="126"/>
      <c r="C83" s="126"/>
      <c r="D83" s="126"/>
      <c r="E83" s="126"/>
      <c r="F83" s="126"/>
      <c r="G83" s="126"/>
      <c r="H83" s="126"/>
      <c r="I83" s="126"/>
      <c r="J83" s="126"/>
      <c r="K83" s="126"/>
      <c r="L83" s="126"/>
    </row>
    <row r="84" spans="1:12" ht="14.25">
      <c r="A84" s="126"/>
      <c r="B84" s="126"/>
      <c r="C84" s="126"/>
      <c r="D84" s="126"/>
      <c r="E84" s="126"/>
      <c r="F84" s="126"/>
      <c r="G84" s="126"/>
      <c r="H84" s="126"/>
      <c r="I84" s="126"/>
      <c r="J84" s="126"/>
      <c r="K84" s="126"/>
      <c r="L84" s="126"/>
    </row>
    <row r="85" spans="1:12" ht="14.25">
      <c r="A85" s="126"/>
      <c r="B85" s="126"/>
      <c r="C85" s="126"/>
      <c r="D85" s="126"/>
      <c r="E85" s="126"/>
      <c r="F85" s="126"/>
      <c r="G85" s="126"/>
      <c r="H85" s="126"/>
      <c r="I85" s="126"/>
      <c r="J85" s="126"/>
      <c r="K85" s="126"/>
      <c r="L85" s="126"/>
    </row>
    <row r="86" spans="1:12" ht="14.25">
      <c r="A86" s="126"/>
      <c r="B86" s="126"/>
      <c r="C86" s="126"/>
      <c r="D86" s="126"/>
      <c r="E86" s="126"/>
      <c r="F86" s="126"/>
      <c r="G86" s="126"/>
      <c r="H86" s="126"/>
      <c r="I86" s="126"/>
      <c r="J86" s="126"/>
      <c r="K86" s="126"/>
      <c r="L86" s="126"/>
    </row>
    <row r="87" spans="1:12" ht="14.25">
      <c r="A87" s="126"/>
      <c r="B87" s="126"/>
      <c r="C87" s="126"/>
      <c r="D87" s="126"/>
      <c r="E87" s="126"/>
      <c r="F87" s="126"/>
      <c r="G87" s="126"/>
      <c r="H87" s="126"/>
      <c r="I87" s="126"/>
      <c r="J87" s="126"/>
      <c r="K87" s="126"/>
      <c r="L87" s="126"/>
    </row>
    <row r="88" spans="1:12" ht="14.25">
      <c r="A88" s="126"/>
      <c r="B88" s="126"/>
      <c r="C88" s="126"/>
      <c r="D88" s="126"/>
      <c r="E88" s="126"/>
      <c r="F88" s="126"/>
      <c r="G88" s="126"/>
      <c r="H88" s="126"/>
      <c r="I88" s="126"/>
      <c r="J88" s="126"/>
      <c r="K88" s="126"/>
      <c r="L88" s="126"/>
    </row>
    <row r="89" spans="1:12" ht="14.25">
      <c r="A89" s="126"/>
      <c r="B89" s="126"/>
      <c r="C89" s="126"/>
      <c r="D89" s="126"/>
      <c r="E89" s="126"/>
      <c r="F89" s="126"/>
      <c r="G89" s="126"/>
      <c r="H89" s="126"/>
      <c r="I89" s="126"/>
      <c r="J89" s="126"/>
      <c r="K89" s="126"/>
      <c r="L89" s="126"/>
    </row>
    <row r="90" spans="1:12" ht="14.25">
      <c r="A90" s="126"/>
      <c r="B90" s="126"/>
      <c r="C90" s="126"/>
      <c r="D90" s="126"/>
      <c r="E90" s="126"/>
      <c r="F90" s="126"/>
      <c r="G90" s="126"/>
      <c r="H90" s="126"/>
      <c r="I90" s="126"/>
      <c r="J90" s="126"/>
      <c r="K90" s="126"/>
      <c r="L90" s="126"/>
    </row>
    <row r="91" spans="1:12" ht="14.25">
      <c r="A91" s="126"/>
      <c r="B91" s="126"/>
      <c r="C91" s="126"/>
      <c r="D91" s="126"/>
      <c r="E91" s="126"/>
      <c r="F91" s="126"/>
      <c r="G91" s="126"/>
      <c r="H91" s="126"/>
      <c r="I91" s="126"/>
      <c r="J91" s="126"/>
      <c r="K91" s="126"/>
      <c r="L91" s="126"/>
    </row>
    <row r="92" spans="1:12" ht="14.25">
      <c r="A92" s="126"/>
      <c r="B92" s="126"/>
      <c r="C92" s="126"/>
      <c r="D92" s="126"/>
      <c r="E92" s="126"/>
      <c r="F92" s="126"/>
      <c r="G92" s="126"/>
      <c r="H92" s="126"/>
      <c r="I92" s="126"/>
      <c r="J92" s="126"/>
      <c r="K92" s="126"/>
      <c r="L92" s="126"/>
    </row>
    <row r="93" spans="1:12" ht="14.25">
      <c r="A93" s="126"/>
      <c r="B93" s="126"/>
      <c r="C93" s="126"/>
      <c r="D93" s="126"/>
      <c r="E93" s="126"/>
      <c r="F93" s="126"/>
      <c r="G93" s="126"/>
      <c r="H93" s="126"/>
      <c r="I93" s="126"/>
      <c r="J93" s="126"/>
      <c r="K93" s="126"/>
      <c r="L93" s="126"/>
    </row>
    <row r="94" spans="1:12" ht="14.25">
      <c r="A94" s="126"/>
      <c r="B94" s="126"/>
      <c r="C94" s="126"/>
      <c r="D94" s="126"/>
      <c r="E94" s="126"/>
      <c r="F94" s="126"/>
      <c r="G94" s="126"/>
      <c r="H94" s="126"/>
      <c r="I94" s="126"/>
      <c r="J94" s="126"/>
      <c r="K94" s="126"/>
      <c r="L94" s="126"/>
    </row>
    <row r="95" spans="1:12" ht="14.25">
      <c r="A95" s="126"/>
      <c r="B95" s="126"/>
      <c r="C95" s="126"/>
      <c r="D95" s="126"/>
      <c r="E95" s="126"/>
      <c r="F95" s="126"/>
      <c r="G95" s="126"/>
      <c r="H95" s="126"/>
      <c r="I95" s="126"/>
      <c r="J95" s="126"/>
      <c r="K95" s="126"/>
      <c r="L95" s="126"/>
    </row>
    <row r="96" spans="1:12" ht="14.25">
      <c r="A96" s="126"/>
      <c r="B96" s="126"/>
      <c r="C96" s="126"/>
      <c r="D96" s="126"/>
      <c r="E96" s="126"/>
      <c r="F96" s="126"/>
      <c r="G96" s="126"/>
      <c r="H96" s="126"/>
      <c r="I96" s="126"/>
      <c r="J96" s="126"/>
      <c r="K96" s="126"/>
      <c r="L96" s="126"/>
    </row>
    <row r="97" spans="1:12" ht="14.25">
      <c r="A97" s="126"/>
      <c r="B97" s="126"/>
      <c r="C97" s="126"/>
      <c r="D97" s="126"/>
      <c r="E97" s="126"/>
      <c r="F97" s="126"/>
      <c r="G97" s="126"/>
      <c r="H97" s="126"/>
      <c r="I97" s="126"/>
      <c r="J97" s="126"/>
      <c r="K97" s="126"/>
      <c r="L97" s="126"/>
    </row>
    <row r="98" spans="1:12" ht="14.25">
      <c r="A98" s="126"/>
      <c r="B98" s="126"/>
      <c r="C98" s="126"/>
      <c r="D98" s="126"/>
      <c r="E98" s="126"/>
      <c r="F98" s="126"/>
      <c r="G98" s="126"/>
      <c r="H98" s="126"/>
      <c r="I98" s="126"/>
      <c r="J98" s="126"/>
      <c r="K98" s="126"/>
      <c r="L98" s="126"/>
    </row>
    <row r="99" spans="1:12" ht="14.25">
      <c r="A99" s="126"/>
      <c r="B99" s="126"/>
      <c r="C99" s="126"/>
      <c r="D99" s="126"/>
      <c r="E99" s="126"/>
      <c r="F99" s="126"/>
      <c r="G99" s="126"/>
      <c r="H99" s="126"/>
      <c r="I99" s="126"/>
      <c r="J99" s="126"/>
      <c r="K99" s="126"/>
      <c r="L99" s="126"/>
    </row>
    <row r="100" spans="1:12" ht="14.25">
      <c r="A100" s="126"/>
      <c r="B100" s="126"/>
      <c r="C100" s="126"/>
      <c r="D100" s="126"/>
      <c r="E100" s="126"/>
      <c r="F100" s="126"/>
      <c r="G100" s="126"/>
      <c r="H100" s="126"/>
      <c r="I100" s="126"/>
      <c r="J100" s="126"/>
      <c r="K100" s="126"/>
      <c r="L100" s="126"/>
    </row>
  </sheetData>
  <mergeCells count="16">
    <mergeCell ref="A5:L5"/>
    <mergeCell ref="A6:L6"/>
    <mergeCell ref="A7:L7"/>
    <mergeCell ref="B10:F10"/>
    <mergeCell ref="B14:L14"/>
    <mergeCell ref="B15:L15"/>
    <mergeCell ref="B16:L16"/>
    <mergeCell ref="D56:F56"/>
    <mergeCell ref="I56:J56"/>
    <mergeCell ref="B17:L17"/>
    <mergeCell ref="B18:L18"/>
    <mergeCell ref="B26:C26"/>
    <mergeCell ref="B27:E27"/>
    <mergeCell ref="C39:D39"/>
    <mergeCell ref="A47:L48"/>
    <mergeCell ref="B56:C56"/>
  </mergeCells>
  <conditionalFormatting sqref="B14:L18 D33 F33 H33 J33 L33 D35 F35 H35 J35 L35 D37 F37 H37 J37 L37 B39 E39 A47:L48 D56:F56 I56:J56">
    <cfRule type="containsBlanks" dxfId="0" priority="1">
      <formula>LEN(TRIM(B14))=0</formula>
    </cfRule>
  </conditionalFormatting>
  <hyperlinks>
    <hyperlink ref="A21" r:id="rId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showGridLines="0" workbookViewId="0"/>
  </sheetViews>
  <sheetFormatPr defaultColWidth="14.42578125" defaultRowHeight="15.75" customHeight="1"/>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1EC94CE56BCF4FBCB2DF3BBAF40425" ma:contentTypeVersion="12" ma:contentTypeDescription="Create a new document." ma:contentTypeScope="" ma:versionID="caac221baed7155057da560b7e1988ae">
  <xsd:schema xmlns:xsd="http://www.w3.org/2001/XMLSchema" xmlns:xs="http://www.w3.org/2001/XMLSchema" xmlns:p="http://schemas.microsoft.com/office/2006/metadata/properties" xmlns:ns2="7608e2f7-0fdb-4c29-814a-501cbff2ede5" xmlns:ns3="2f7757f5-5cb9-44eb-ab4a-15eb0a09b282" targetNamespace="http://schemas.microsoft.com/office/2006/metadata/properties" ma:root="true" ma:fieldsID="edb99c7da0b085de8bb9d25d60036f90" ns2:_="" ns3:_="">
    <xsd:import namespace="7608e2f7-0fdb-4c29-814a-501cbff2ede5"/>
    <xsd:import namespace="2f7757f5-5cb9-44eb-ab4a-15eb0a09b28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08e2f7-0fdb-4c29-814a-501cbff2ed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7757f5-5cb9-44eb-ab4a-15eb0a09b28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F15E2AA-6BD3-4E4E-B95E-4F213563FC57}"/>
</file>

<file path=customXml/itemProps2.xml><?xml version="1.0" encoding="utf-8"?>
<ds:datastoreItem xmlns:ds="http://schemas.openxmlformats.org/officeDocument/2006/customXml" ds:itemID="{374D00AD-1724-491A-9A1D-3371CC27D6B2}"/>
</file>

<file path=customXml/itemProps3.xml><?xml version="1.0" encoding="utf-8"?>
<ds:datastoreItem xmlns:ds="http://schemas.openxmlformats.org/officeDocument/2006/customXml" ds:itemID="{4AC6AD92-DB73-49DA-B326-65AF37C6C69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Inline Order</vt:lpstr>
      <vt:lpstr>Ecom Order</vt:lpstr>
      <vt:lpstr>.</vt:lpstr>
      <vt:lpstr>Webpage Content</vt:lpstr>
      <vt:lpstr>Bangladesh Sourcing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Kim</dc:creator>
  <cp:lastModifiedBy>Costco Wholesale</cp:lastModifiedBy>
  <dcterms:created xsi:type="dcterms:W3CDTF">2021-06-18T21:47:47Z</dcterms:created>
  <dcterms:modified xsi:type="dcterms:W3CDTF">2021-06-18T22:26:30Z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0x010100961EC94CE56BCF4FBCB2DF3BBAF40425</vt:lpwstr>
  </property>
</Properties>
</file>