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jd6ab\Python\Scripts\home\PA14_GENRE_update\"/>
    </mc:Choice>
  </mc:AlternateContent>
  <bookViews>
    <workbookView xWindow="-35460" yWindow="336" windowWidth="25596" windowHeight="15480" activeTab="2"/>
  </bookViews>
  <sheets>
    <sheet name="README" sheetId="10" r:id="rId1"/>
    <sheet name="C" sheetId="1" r:id="rId2"/>
    <sheet name="O" sheetId="4" r:id="rId3"/>
    <sheet name="N" sheetId="5" r:id="rId4"/>
    <sheet name="X" sheetId="3" r:id="rId5"/>
    <sheet name="S" sheetId="6" r:id="rId6"/>
    <sheet name="H" sheetId="7" r:id="rId7"/>
    <sheet name="P" sheetId="8" r:id="rId8"/>
    <sheet name="R" sheetId="9" r:id="rId9"/>
    <sheet name="Formula" sheetId="2" r:id="rId10"/>
  </sheets>
  <definedNames>
    <definedName name="_xlnm._FilterDatabase" localSheetId="1" hidden="1">'C'!$B$1:$S$1520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" i="5" l="1"/>
  <c r="C114" i="7"/>
  <c r="C8" i="5"/>
  <c r="C65" i="7"/>
  <c r="C54" i="7"/>
  <c r="C32" i="5"/>
  <c r="C56" i="7"/>
  <c r="C53" i="7"/>
  <c r="C28" i="4"/>
  <c r="C15" i="7"/>
  <c r="C37" i="7"/>
  <c r="C36" i="7"/>
  <c r="C12" i="9"/>
  <c r="C13" i="9"/>
  <c r="C14" i="9"/>
  <c r="C16" i="9"/>
  <c r="C17" i="9"/>
  <c r="C11" i="9"/>
  <c r="C9" i="9"/>
  <c r="C8" i="9"/>
  <c r="C5" i="9"/>
  <c r="C6" i="9"/>
  <c r="C4" i="9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20" i="8"/>
  <c r="C21" i="8"/>
  <c r="C22" i="8"/>
  <c r="C23" i="8"/>
  <c r="C2" i="8"/>
  <c r="C19" i="7"/>
  <c r="C13" i="7"/>
  <c r="C21" i="7"/>
  <c r="C41" i="7"/>
  <c r="C14" i="7"/>
  <c r="C50" i="7"/>
  <c r="C38" i="7"/>
  <c r="C46" i="7"/>
  <c r="C32" i="7"/>
  <c r="C9" i="7"/>
  <c r="C8" i="7"/>
  <c r="C34" i="7"/>
  <c r="C11" i="7"/>
  <c r="C12" i="7"/>
  <c r="C10" i="7"/>
  <c r="C18" i="7"/>
  <c r="C35" i="7"/>
  <c r="C17" i="7"/>
  <c r="C45" i="7"/>
  <c r="C33" i="7"/>
  <c r="C27" i="7"/>
  <c r="C28" i="7"/>
  <c r="C29" i="7"/>
  <c r="C22" i="7"/>
  <c r="C23" i="7"/>
  <c r="C24" i="7"/>
  <c r="C49" i="7"/>
  <c r="C39" i="7"/>
  <c r="C44" i="7"/>
  <c r="C20" i="7"/>
  <c r="C30" i="7"/>
  <c r="C47" i="7"/>
  <c r="C48" i="7"/>
  <c r="C43" i="7"/>
  <c r="C40" i="7"/>
  <c r="C42" i="7"/>
  <c r="C4" i="7"/>
  <c r="C16" i="7"/>
  <c r="C25" i="7"/>
  <c r="C5" i="7"/>
  <c r="C6" i="7"/>
  <c r="C7" i="7"/>
  <c r="C3" i="7"/>
  <c r="C26" i="7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4" i="4"/>
  <c r="C55" i="4"/>
  <c r="C56" i="4"/>
  <c r="C34" i="4"/>
  <c r="C12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9" i="4"/>
  <c r="C31" i="4"/>
  <c r="C4" i="4"/>
  <c r="C5" i="4"/>
  <c r="C3" i="4"/>
  <c r="C3" i="6"/>
  <c r="C4" i="6"/>
  <c r="C5" i="6"/>
  <c r="C6" i="6"/>
  <c r="C7" i="6"/>
  <c r="C8" i="6"/>
  <c r="C9" i="6"/>
  <c r="C10" i="6"/>
  <c r="C11" i="6"/>
  <c r="C12" i="6"/>
  <c r="C2" i="6"/>
  <c r="C21" i="5"/>
  <c r="C22" i="5"/>
  <c r="C23" i="5"/>
  <c r="C24" i="5"/>
  <c r="C25" i="5"/>
  <c r="C26" i="5"/>
  <c r="C27" i="5"/>
  <c r="C28" i="5"/>
  <c r="C29" i="5"/>
  <c r="C30" i="5"/>
  <c r="C31" i="5"/>
  <c r="C15" i="5"/>
  <c r="C16" i="5"/>
  <c r="C17" i="5"/>
  <c r="C18" i="5"/>
  <c r="C11" i="5"/>
  <c r="C12" i="5"/>
  <c r="C13" i="5"/>
  <c r="C10" i="5"/>
  <c r="C3" i="5"/>
  <c r="C4" i="5"/>
  <c r="C5" i="5"/>
  <c r="C6" i="5"/>
  <c r="C7" i="5"/>
</calcChain>
</file>

<file path=xl/sharedStrings.xml><?xml version="1.0" encoding="utf-8"?>
<sst xmlns="http://schemas.openxmlformats.org/spreadsheetml/2006/main" count="569" uniqueCount="340">
  <si>
    <t>NaN</t>
  </si>
  <si>
    <t>'rxn13872'</t>
  </si>
  <si>
    <t>'rxn13843'</t>
  </si>
  <si>
    <t>'rxn13792'</t>
  </si>
  <si>
    <t>'rxn13793'</t>
  </si>
  <si>
    <t>'rxn10195'</t>
  </si>
  <si>
    <t>'rxn10194'</t>
  </si>
  <si>
    <t>'rxn13810'</t>
  </si>
  <si>
    <t>'rxn13817'</t>
  </si>
  <si>
    <t>'rxn13797'</t>
  </si>
  <si>
    <t>'rxn13813'</t>
  </si>
  <si>
    <t>'rxn13815'</t>
  </si>
  <si>
    <t>'rxn13864'</t>
  </si>
  <si>
    <t>'rxn13816'</t>
  </si>
  <si>
    <t>'rxn13818'</t>
  </si>
  <si>
    <t>'rPY00166'</t>
  </si>
  <si>
    <t>'rJB00275'</t>
  </si>
  <si>
    <t>'RW109_Biomass'</t>
  </si>
  <si>
    <t>'rxn13783'</t>
  </si>
  <si>
    <t>'rxn05816'</t>
  </si>
  <si>
    <t>'rxn05817'</t>
  </si>
  <si>
    <t>'rxn05818'</t>
  </si>
  <si>
    <t>'rxn05819'</t>
  </si>
  <si>
    <t>'rxn06401'</t>
  </si>
  <si>
    <t>'rxn07291'</t>
  </si>
  <si>
    <t>'rxn07293'</t>
  </si>
  <si>
    <t>rxn10199'</t>
  </si>
  <si>
    <t>Abbreviation</t>
  </si>
  <si>
    <t>C balancing</t>
  </si>
  <si>
    <t>C95H152N8O28P2</t>
  </si>
  <si>
    <t>C05898</t>
  </si>
  <si>
    <t>cpd02229[c]</t>
  </si>
  <si>
    <t>Bactoprenyl diphosphate</t>
  </si>
  <si>
    <t>C55H90O7P2</t>
  </si>
  <si>
    <t>C04574</t>
  </si>
  <si>
    <t>cpd15665[c]</t>
  </si>
  <si>
    <t>Peptidoglycan polymer (n subunits)</t>
  </si>
  <si>
    <t>C80H125N16O42R</t>
  </si>
  <si>
    <t>cpd16660[c] has no formula</t>
  </si>
  <si>
    <t>cpd11595[c] has no formula</t>
  </si>
  <si>
    <t>cpd11595[e] has no formula</t>
  </si>
  <si>
    <t>cpd11416[c] has no formula</t>
  </si>
  <si>
    <t>cJB00034[e] has no formula</t>
  </si>
  <si>
    <t>Homoserine lactone. AHLs quorum sensing molecules with undefined number of carbon. Produced in the cell and then used as signalling molecule.</t>
  </si>
  <si>
    <r>
      <t>According to Model seed, formula: H</t>
    </r>
    <r>
      <rPr>
        <sz val="8.25"/>
        <color rgb="FF333333"/>
        <rFont val="Arial"/>
        <family val="2"/>
      </rPr>
      <t>2</t>
    </r>
    <r>
      <rPr>
        <sz val="11"/>
        <color rgb="FF333333"/>
        <rFont val="Arial"/>
        <family val="2"/>
      </rPr>
      <t>O</t>
    </r>
    <r>
      <rPr>
        <sz val="8.25"/>
        <color rgb="FF333333"/>
        <rFont val="Arial"/>
        <family val="2"/>
      </rPr>
      <t>4</t>
    </r>
    <r>
      <rPr>
        <sz val="11"/>
        <color rgb="FF333333"/>
        <rFont val="Arial"/>
        <family val="2"/>
      </rPr>
      <t>Cr, abbreviation cro4</t>
    </r>
  </si>
  <si>
    <r>
      <t>According to Model seed, formula: H</t>
    </r>
    <r>
      <rPr>
        <sz val="8.25"/>
        <color rgb="FF333333"/>
        <rFont val="Arial"/>
        <family val="2"/>
      </rPr>
      <t>2</t>
    </r>
    <r>
      <rPr>
        <sz val="11"/>
        <color rgb="FF333333"/>
        <rFont val="Arial"/>
        <family val="2"/>
      </rPr>
      <t>O</t>
    </r>
    <r>
      <rPr>
        <sz val="8.25"/>
        <color rgb="FF333333"/>
        <rFont val="Arial"/>
        <family val="2"/>
      </rPr>
      <t>4</t>
    </r>
    <r>
      <rPr>
        <sz val="11"/>
        <color rgb="FF333333"/>
        <rFont val="Arial"/>
        <family val="2"/>
      </rPr>
      <t>Cr, abbreviation cro5</t>
    </r>
    <r>
      <rPr>
        <sz val="11"/>
        <color theme="1"/>
        <rFont val="Calibri"/>
        <family val="2"/>
        <scheme val="minor"/>
      </rPr>
      <t/>
    </r>
  </si>
  <si>
    <t>Biomass</t>
  </si>
  <si>
    <t>EX_cJB00034, why is there an exchange  reaction with sorbose only? Not meatbolised by our strain as a sole carbon source…</t>
  </si>
  <si>
    <t>&lt;=[c] has no formula</t>
  </si>
  <si>
    <t>cpd01080[e] has no formula</t>
  </si>
  <si>
    <t>cpd11844[c] has no formula</t>
  </si>
  <si>
    <t>cpd14546[c] has no formula</t>
  </si>
  <si>
    <t>cpd14549[c] has no formula</t>
  </si>
  <si>
    <t>cpd14550[c] has no formula</t>
  </si>
  <si>
    <t>Nor exchnage reaction although transported, octadecanoate or stearic acid</t>
  </si>
  <si>
    <t>rxn13783, "DNA replication" from Angharad</t>
  </si>
  <si>
    <t>"Protein synthesis", Angharad's reaction rxn13782</t>
  </si>
  <si>
    <t>Not there, HX stands for Halide Anion, Angharad's reaction rxn06401</t>
  </si>
  <si>
    <t>Sulfur carrier protein…rxn07291, transferase, added by Angharad</t>
  </si>
  <si>
    <t>Same</t>
  </si>
  <si>
    <t>rxn13797'</t>
  </si>
  <si>
    <t>Response</t>
  </si>
  <si>
    <t>rxn05526'</t>
  </si>
  <si>
    <t>Action</t>
  </si>
  <si>
    <t>Quorum sensing reactions (AHLs unknown), to check if dead ends</t>
  </si>
  <si>
    <t>EX_cpd11416_c'</t>
  </si>
  <si>
    <t>EX_cpd11595(e)'</t>
  </si>
  <si>
    <t>EX_cJB00034(e)'</t>
  </si>
  <si>
    <t>Remove</t>
  </si>
  <si>
    <t>rxn03839'</t>
  </si>
  <si>
    <t>Notation error, corrected, to check dead ends</t>
  </si>
  <si>
    <t>Suspected notation error in rxn03839</t>
  </si>
  <si>
    <t>rxn10161'</t>
  </si>
  <si>
    <t>rxn13782'</t>
  </si>
  <si>
    <t>Formula and excahnge reactions added</t>
  </si>
  <si>
    <t>Coupound deleted</t>
  </si>
  <si>
    <t>rxn06401'</t>
  </si>
  <si>
    <t>Ref</t>
  </si>
  <si>
    <t>Compound</t>
  </si>
  <si>
    <t>Reason</t>
  </si>
  <si>
    <t>rxn13844'</t>
  </si>
  <si>
    <t>rxn13792'</t>
  </si>
  <si>
    <t>Disconnected reaction, rxn06401 deleted</t>
  </si>
  <si>
    <t>rxn07291'</t>
  </si>
  <si>
    <t>Deleted as EC numbers correspond to a cofactor biosynthesis, compounds with no stochiometric coefficients</t>
  </si>
  <si>
    <t>rxn07293'</t>
  </si>
  <si>
    <t>Didn’t chang to H2O4Cr as notation pble with C and R and Cr</t>
  </si>
  <si>
    <t>rxn13898'</t>
  </si>
  <si>
    <t>rxn13804'</t>
  </si>
  <si>
    <t>Check menequinone composition in a general book. Propose it is a general reaction, replace q by ubiquinone 8, cpd15560</t>
  </si>
  <si>
    <t>rxn13643'</t>
  </si>
  <si>
    <t>rxn06429'</t>
  </si>
  <si>
    <t>Arsenate reductase. R2 in reduced glutoredoxin formula. Not sure how to balance reaction</t>
  </si>
  <si>
    <t>rxn13872'</t>
  </si>
  <si>
    <t>Polymerisation of glucose to glycogen? - not sure how to balance</t>
  </si>
  <si>
    <t>Chromate transport, syntax issue</t>
  </si>
  <si>
    <t>Chromate exchange, syntax issue</t>
  </si>
  <si>
    <t>See rxn13872</t>
  </si>
  <si>
    <t>rxn13843'</t>
  </si>
  <si>
    <t>Same with fatty acid synthesis, acyl carrier. Synthesis reaction balanced</t>
  </si>
  <si>
    <t>rxn13861'</t>
  </si>
  <si>
    <t>Unbalanced in MODELSEED. Biocyc gives nicotinate as a product intstead of cpd08325 (balanced reaction). Nicotinate is not a compound of MODELSEED, usually in plant metabolism. The product (cpd08325) is a dead end anyway</t>
  </si>
  <si>
    <t>rxn15041'</t>
  </si>
  <si>
    <t>Biomass reaction….consumes by definition</t>
  </si>
  <si>
    <t>Lipid synthesis containing acyl carrier. Alternative reaction without carrier rxn 13873 balanced. Synthesis of carrier rxn13792 present but not balanced either</t>
  </si>
  <si>
    <t>Exchange for biomass…</t>
  </si>
  <si>
    <t>Reaction added by Angharad, DNA synthesis from dNTP, 2 dead ends =&gt; remove?</t>
  </si>
  <si>
    <t>Added by Angharad; DNA polymerase; reaction in modelsedd incomplete, missing DNA strands</t>
  </si>
  <si>
    <t>rxn13894'</t>
  </si>
  <si>
    <t>Don’t understand coefs, same as in modelseed. Isn't it a general case for other reactions associated to EC4.1.1.65? Product dead end. Reactant in rxn13816 (not balanced)</t>
  </si>
  <si>
    <t>Don’t understand coefs, same as in modelseed. Isn't it variation for other reactions associated to EC2.7.8.8?</t>
  </si>
  <si>
    <t>Don’t understand coefs, same as in modelseed. Isn't it variation for other reactions associated to EC2.7.8.5?</t>
  </si>
  <si>
    <t xml:space="preserve">Don’t understand coefs, same as in modelseed. </t>
  </si>
  <si>
    <t>rxn13889'</t>
  </si>
  <si>
    <t>Don’t understand coefs, same as in modelseed. Comment says "Should check stochiometry"</t>
  </si>
  <si>
    <t>ubiquinone-quinole reaction</t>
  </si>
  <si>
    <t>rxn13859'</t>
  </si>
  <si>
    <t>Reaction balanced in other dabase with nicotinate as a reactant EC6.3.4.21</t>
  </si>
  <si>
    <t>rxn13851'</t>
  </si>
  <si>
    <t>Reaction with acyl carrier</t>
  </si>
  <si>
    <t>rxn13807'</t>
  </si>
  <si>
    <t>Epimerisation of alginate. Pble with the notation of the formula of alginate? (cpd11949[c]: C6H8O6*2)</t>
  </si>
  <si>
    <t>rxn13805'</t>
  </si>
  <si>
    <t>Rection with alginate. Pble with the notation of the formula of alginate? (cpd11949[c]: C6H8O6*2)?</t>
  </si>
  <si>
    <t>rxn13793'</t>
  </si>
  <si>
    <t>rxn13785'</t>
  </si>
  <si>
    <t>rxn13299'</t>
  </si>
  <si>
    <t>Reaction with glycogen</t>
  </si>
  <si>
    <t>rxn11595'</t>
  </si>
  <si>
    <t>Reaction added by Angharad, T-RNA synthesis</t>
  </si>
  <si>
    <t>rxn11156'</t>
  </si>
  <si>
    <t>Reaction added by Angharad, quinone</t>
  </si>
  <si>
    <t>rxn10534'</t>
  </si>
  <si>
    <t>rxn10196'</t>
  </si>
  <si>
    <t>Export of polymers</t>
  </si>
  <si>
    <t>rPY00182'</t>
  </si>
  <si>
    <t>rPY00180'</t>
  </si>
  <si>
    <t>rPY00177'</t>
  </si>
  <si>
    <t>Glycerolipid synthesis, polymerisation?</t>
  </si>
  <si>
    <t>Liposacharides, polymerisation?</t>
  </si>
  <si>
    <t>rPY00174'</t>
  </si>
  <si>
    <t>rPY00171'</t>
  </si>
  <si>
    <t>rJB00282'</t>
  </si>
  <si>
    <t>pyochelin siderophore production, from Metacyc</t>
  </si>
  <si>
    <t>rJB00281'</t>
  </si>
  <si>
    <t>2-ketogluconate secretion</t>
  </si>
  <si>
    <t>2-ketogluconate secretion reaction</t>
  </si>
  <si>
    <t>rJB00280'</t>
  </si>
  <si>
    <t>Gluconate secretion</t>
  </si>
  <si>
    <t>cpd17041[c] has no formula</t>
  </si>
  <si>
    <t>cpd17042[c] has no formula</t>
  </si>
  <si>
    <t>'rxn13844'</t>
  </si>
  <si>
    <t>'rxn13898'</t>
  </si>
  <si>
    <t>'rxn13785'</t>
  </si>
  <si>
    <t>'rPY00167'</t>
  </si>
  <si>
    <t>'rxn11080'</t>
  </si>
  <si>
    <t>'rJB00274'</t>
  </si>
  <si>
    <t>'rxn13805'</t>
  </si>
  <si>
    <t>'rxn13807'</t>
  </si>
  <si>
    <t>'rxn12849'</t>
  </si>
  <si>
    <t>'rxn12850'</t>
  </si>
  <si>
    <t>'rxn12851'</t>
  </si>
  <si>
    <t>'rxn13859'</t>
  </si>
  <si>
    <t>'rxn13804'</t>
  </si>
  <si>
    <t>'rxn10196'</t>
  </si>
  <si>
    <t>'rxn13904'</t>
  </si>
  <si>
    <t>'rxn13861'</t>
  </si>
  <si>
    <t>'rxn13851'</t>
  </si>
  <si>
    <t>'rxn13299'</t>
  </si>
  <si>
    <t>'rxn13643'</t>
  </si>
  <si>
    <t>'rxn13889'</t>
  </si>
  <si>
    <t>'rxn10199'</t>
  </si>
  <si>
    <t>'rxn13887'</t>
  </si>
  <si>
    <t>'rxn05526'</t>
  </si>
  <si>
    <t>'rxn13894'</t>
  </si>
  <si>
    <t>'rPY00182'</t>
  </si>
  <si>
    <t>'rPY00180'</t>
  </si>
  <si>
    <t>'rPY00171'</t>
  </si>
  <si>
    <t>'rPY00174'</t>
  </si>
  <si>
    <t>'rPY00177'</t>
  </si>
  <si>
    <t>'rJB00280'</t>
  </si>
  <si>
    <t>'rJB00281'</t>
  </si>
  <si>
    <t>'rJB00282'</t>
  </si>
  <si>
    <t>'rJB00283'</t>
  </si>
  <si>
    <t>'rJB00284'</t>
  </si>
  <si>
    <t>'rxn03839'</t>
  </si>
  <si>
    <t>'rxn08521'</t>
  </si>
  <si>
    <t>'rxn10161'</t>
  </si>
  <si>
    <t>'rxn13782'</t>
  </si>
  <si>
    <t>'rxn05796'</t>
  </si>
  <si>
    <t>'rxn15041'</t>
  </si>
  <si>
    <t>'rxn05921'</t>
  </si>
  <si>
    <t>'rxn11156'</t>
  </si>
  <si>
    <t>'rxn06429'</t>
  </si>
  <si>
    <t>'rxn11994'</t>
  </si>
  <si>
    <t>'rxn10534'</t>
  </si>
  <si>
    <t>'rxn11595'</t>
  </si>
  <si>
    <t>'rxn14358'</t>
  </si>
  <si>
    <t>rxn11080'</t>
  </si>
  <si>
    <t>rJB00275'</t>
  </si>
  <si>
    <t>O balancing</t>
  </si>
  <si>
    <t>X balancing</t>
  </si>
  <si>
    <t>Acyl carrier reaction with halogen? Cpdcpd17051, carbon balanced although R unbalanced</t>
  </si>
  <si>
    <t>Acyl carrier reaction with halogen&amp; R.  14938, carbon balanced although R unbalanced</t>
  </si>
  <si>
    <t>Fatty acid biosynthesis with acyl carrier, not carbon balanced either</t>
  </si>
  <si>
    <t>N balancing</t>
  </si>
  <si>
    <t>rxn05796'</t>
  </si>
  <si>
    <t>rxn05921'</t>
  </si>
  <si>
    <t>Added by Angharad from Kegg; error in compound cpd11610[c] which formula is H2</t>
  </si>
  <si>
    <t>rxn11994'</t>
  </si>
  <si>
    <t>rxn14358'</t>
  </si>
  <si>
    <t>S balancing</t>
  </si>
  <si>
    <t>rJB00284'</t>
  </si>
  <si>
    <t>Quorum sensing, BDSF</t>
  </si>
  <si>
    <t>Incomplete, missing H2O and H according to modelseed. Corrected.</t>
  </si>
  <si>
    <t>rxn12880'</t>
  </si>
  <si>
    <t>rxn13108'</t>
  </si>
  <si>
    <t>Missing reduced electron acceptor (reactant)/ oxidised (product) according to Metacyc, E.C. 1.14.13.M57 for quinone 10 + reactant different from Modelseed in H content and metacyc (CPD-11662)</t>
  </si>
  <si>
    <t>Same as reaction rxn12880</t>
  </si>
  <si>
    <t>rxn13887'</t>
  </si>
  <si>
    <t>H balancing</t>
  </si>
  <si>
    <t>P balancing</t>
  </si>
  <si>
    <t>R balancing</t>
  </si>
  <si>
    <t>rxn13810'</t>
  </si>
  <si>
    <t>THFL glutamate sink reaction</t>
  </si>
  <si>
    <t>rxn10122'</t>
  </si>
  <si>
    <t>reaction "closed", lower=higher boundary=0 by JAB, see comment</t>
  </si>
  <si>
    <t>rPY00183'</t>
  </si>
  <si>
    <t>Glycerophospholipid metabolism taken from Burk, C,O and P balanced</t>
  </si>
  <si>
    <t>rxn13839'</t>
  </si>
  <si>
    <t>cpd03913 has a different formula in Modelseed, C45H60N6O12 and appears in reaction rxn11544 too (balanced)</t>
  </si>
  <si>
    <t>rAB00001'</t>
  </si>
  <si>
    <t>Reaction rxn00979 in modelsse with 2 H+ =&gt; corrected</t>
  </si>
  <si>
    <t>rPY00162'</t>
  </si>
  <si>
    <t>Fatty acid production from Burk….Charges?</t>
  </si>
  <si>
    <t>rxn00001'</t>
  </si>
  <si>
    <t>Different frormula for Pi and ppi in Modelseed and model. Balanced back according to model formula</t>
  </si>
  <si>
    <t>rxn00695'</t>
  </si>
  <si>
    <t>Modified by PY, reversed back as indicated in Modelseed and to balance</t>
  </si>
  <si>
    <t>rxn02302'</t>
  </si>
  <si>
    <t>Added H+ as in Modelseed</t>
  </si>
  <si>
    <t>rxn05003'</t>
  </si>
  <si>
    <t>Added H+ as different metabolites in modelseed but still unbalanced for charges…</t>
  </si>
  <si>
    <t>rxn05465'</t>
  </si>
  <si>
    <t>Removed H+ as compared to modelseed as different composition in H for metabolites. Mass &amp; charge balanced now.</t>
  </si>
  <si>
    <t>rxn12638'</t>
  </si>
  <si>
    <t>Added H+ as compared to modelseed as different composition in H for metabolites. Mass &amp; charge balanced now.</t>
  </si>
  <si>
    <t>rxn12848'</t>
  </si>
  <si>
    <t>rxn12879'</t>
  </si>
  <si>
    <t>Added H+ to balance reaction, compound formula missing  in Modelseed</t>
  </si>
  <si>
    <t>rxn12892'</t>
  </si>
  <si>
    <t>Added H+ to balance reaction</t>
  </si>
  <si>
    <t>rxn13788'</t>
  </si>
  <si>
    <t>rxn13812'</t>
  </si>
  <si>
    <t>Added H+ to balance reaction, FAD compound formula has 1 less H than  in Modelseed</t>
  </si>
  <si>
    <t>rxn13871'</t>
  </si>
  <si>
    <t>Added H+ to balance reaction, cpd000146 compound formula has 1 less H than  in Modelseed</t>
  </si>
  <si>
    <t>rxn13888'</t>
  </si>
  <si>
    <t>Reaction not charged balanced. Difference sin numbers of H in compounds cpd03118 and cpd00010 compared to modelseed. Adding H aggravates the charge inbalance….</t>
  </si>
  <si>
    <t>rxn13921'</t>
  </si>
  <si>
    <t>rxn15270'</t>
  </si>
  <si>
    <t>Isomerisation reaction added by Angharad. Balanced (H and charge) as cpd00235 has one less H than modelssese. Product is a dead end</t>
  </si>
  <si>
    <t>rJB00273'</t>
  </si>
  <si>
    <t>Added H+ to balance as cpd00659 has 1 H more than modelssed. Rxn 13863 in modelseed but not balanced because of general Q product</t>
  </si>
  <si>
    <t>Same as rJB00274 with ubiquinone 9</t>
  </si>
  <si>
    <t>rPY00164'</t>
  </si>
  <si>
    <t>Fatty acid production from Burk. If I change charges, charges are unbalanced…?</t>
  </si>
  <si>
    <t>rPY00169'</t>
  </si>
  <si>
    <t>rPY00221'</t>
  </si>
  <si>
    <t>rPY00222'</t>
  </si>
  <si>
    <t>Compounds consistent with modelseed but H not balanced and charges balanced. H+ product in biocuc for E coli. Check raw formula for lipid compounds?</t>
  </si>
  <si>
    <t>rxn00259'</t>
  </si>
  <si>
    <t>rxn00780'</t>
  </si>
  <si>
    <t>Angharad reaction. Removed H+ to balance as different compounds cpd00022 in H compared to modelSeed</t>
  </si>
  <si>
    <t>Angharad reaction. Removed H+ to balance as different compounds cpd00102 in H compared to modelSeed</t>
  </si>
  <si>
    <t>rxn00931'</t>
  </si>
  <si>
    <t>Changed 2 H+ into 1 H+ as cpd00129 differs from H in Modelseed</t>
  </si>
  <si>
    <t>rxn01816'</t>
  </si>
  <si>
    <t>rxn02105'</t>
  </si>
  <si>
    <t>Added by Angharad. Missing H+ in products in ModelSeed. Disconnected reaction, not much in literature and preactnats and products uncertain ?</t>
  </si>
  <si>
    <t>rxn05118'</t>
  </si>
  <si>
    <t>rxn05733'</t>
  </si>
  <si>
    <t>rxn08647'</t>
  </si>
  <si>
    <t>Angharad reaction. Removed H+ to balance as different compounds cpd00482 in H compared to modelSeed</t>
  </si>
  <si>
    <t>rxn13796'</t>
  </si>
  <si>
    <t>Exchange reaction with charge unbalanced too because of CoA (different from ModelSeed)</t>
  </si>
  <si>
    <t>rxn13825'</t>
  </si>
  <si>
    <t>H2S2O3  (cpd00268) has 2 charges! Should be neutral. Reaction unbalanced because dofferent number of H as compared to modelsee. Look for evidence</t>
  </si>
  <si>
    <t>Removed H+ as in Modelseed</t>
  </si>
  <si>
    <t>rxn13828'</t>
  </si>
  <si>
    <t>rxn13829'</t>
  </si>
  <si>
    <t>rxn13866'</t>
  </si>
  <si>
    <t>rxn13869'</t>
  </si>
  <si>
    <t>rxn13874'</t>
  </si>
  <si>
    <t>Removed H+ to balance as in ModelSeed</t>
  </si>
  <si>
    <t>rxn13876'</t>
  </si>
  <si>
    <t>rxn13878'</t>
  </si>
  <si>
    <t>Removed H+ to balance as cpd00046 has one more H as in ModelSeed</t>
  </si>
  <si>
    <t>rxn13879'</t>
  </si>
  <si>
    <t>rxn13884'</t>
  </si>
  <si>
    <t>rxn13890'</t>
  </si>
  <si>
    <t>Corrected for 1H+ as ppi and AMP have more H+ as compared to ModelSeed</t>
  </si>
  <si>
    <t>Removed H+ as compared to modelSeed as cpd00091 has one more H+</t>
  </si>
  <si>
    <t>rxn13895'</t>
  </si>
  <si>
    <t>rxn13896'</t>
  </si>
  <si>
    <t>rxn13903'</t>
  </si>
  <si>
    <t>rxn16583'</t>
  </si>
  <si>
    <t>Changed formula of cpd19503 as "." probably not recognised by program. H balanced as in ModelSeed</t>
  </si>
  <si>
    <t>rJB00277'</t>
  </si>
  <si>
    <t>?? Un balanced but changing H chnages charges, compounds cpd17092 formula not correct?- not found in ModelSeed</t>
  </si>
  <si>
    <t>rxn02693'</t>
  </si>
  <si>
    <t>Removed H+ because of ppi formula to balance h+</t>
  </si>
  <si>
    <t>rxn05734'</t>
  </si>
  <si>
    <t>cpd00180 has a different formula in model from ModelSeed. Can't balance H+ and charges</t>
  </si>
  <si>
    <t>rxn09310'</t>
  </si>
  <si>
    <t>rxn13868'</t>
  </si>
  <si>
    <t>Removed a H+ to balance bacause of ppi &amp; AMP</t>
  </si>
  <si>
    <t>Added 2H+ as in ModeSeed</t>
  </si>
  <si>
    <t>Added 3H+ as in ModeSeed</t>
  </si>
  <si>
    <t>rxn13867'</t>
  </si>
  <si>
    <t>rxn13899'</t>
  </si>
  <si>
    <t>Added 3H+ to balance (2 as in ModelSeed, 1 because of UMP)</t>
  </si>
  <si>
    <t>rxn13901'</t>
  </si>
  <si>
    <t>Added 3H+ to balance (2 as in ModelSeed, 1 because of GMP)</t>
  </si>
  <si>
    <t>rxn13827'</t>
  </si>
  <si>
    <t>Balanced H+ as different formula for cpd00018</t>
  </si>
  <si>
    <t>rxn13900'</t>
  </si>
  <si>
    <t>AM 04/12/17 Balanced with H+</t>
  </si>
  <si>
    <t>Glycerolipid synthesis, polymerisation? Where do the reactions come from?</t>
  </si>
  <si>
    <t>Added by Angharad; No stochiometric coef. And reactions seems involved in biosynthesis of molybden cofactors</t>
  </si>
  <si>
    <t>Added by Angharad; Corresponding compound added (cpd01080[e]) as well as exchange reactio which was missing</t>
  </si>
  <si>
    <t>Added by Angharad; No stochiometric coefficient and reactant and product dead ends. Deleted</t>
  </si>
  <si>
    <t>Added by Angharad;  propose to make it specific or (adding 2 dead ends); vitaminK=menaquinone; suggest to do the same with rxn11994</t>
  </si>
  <si>
    <t>In contradiction with ModelSeed. Peptidoglycan reactions with n-1 (cpd15666 with n-1 subunits not in model) and n subunits in modelSEED =&gt; unbalanced reaction. Different in E coli models</t>
  </si>
  <si>
    <t>Sorbate exchange reaction, propose to remove, no other link to model</t>
  </si>
  <si>
    <t>Added by Angharad; Protein biosynthesis reaction deleted as not part of FBA models</t>
  </si>
  <si>
    <t>Added by Angharad; DNA replicationreaction deleted as not part of FBA models</t>
  </si>
  <si>
    <t>Glycerolipid metabolism; Don't understand where the coef come from.</t>
  </si>
  <si>
    <t>Propose it is a general reaction, replace q by ubiquinone 8, cpd15560</t>
  </si>
  <si>
    <t>Quorum sensing reactions (AHLs unknown)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</si>
</sst>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.25"/>
      <color rgb="FF333333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1" fillId="0" borderId="0" xfId="0" applyFont="1" applyFill="1"/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Fill="1"/>
    <xf numFmtId="0" fontId="0" fillId="2" borderId="0" xfId="0" quotePrefix="1" applyFill="1"/>
    <xf numFmtId="0" fontId="0" fillId="2" borderId="0" xfId="0" applyFill="1"/>
    <xf numFmtId="0" fontId="4" fillId="0" borderId="0" xfId="0" applyFont="1" applyFill="1"/>
    <xf numFmtId="0" fontId="2" fillId="2" borderId="0" xfId="0" applyFont="1" applyFill="1" applyAlignment="1">
      <alignment vertical="center"/>
    </xf>
    <xf numFmtId="0" fontId="5" fillId="0" borderId="0" xfId="0" applyFont="1"/>
    <xf numFmtId="0" fontId="4" fillId="2" borderId="0" xfId="0" applyFont="1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711200</xdr:colOff>
      <xdr:row>1</xdr:row>
      <xdr:rowOff>50800</xdr:rowOff>
    </xdr:from>
    <xdr:to>
      <xdr:col>7</xdr:col>
      <xdr:colOff>457200</xdr:colOff>
      <xdr:row>21</xdr:row>
      <xdr:rowOff>38100</xdr:rowOff>
    </xdr:to>
    <xdr:sp macro="" textlink="">
      <xdr:nvSpPr>
        <xdr:cNvPr id="2" name="TextBox 1"/>
        <xdr:cNvSpPr txBox="1"/>
      </xdr:nvSpPr>
      <xdr:spPr>
        <a:xfrm>
          <a:off x="711200" y="228600"/>
          <a:ext cx="5524500" cy="3543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The</a:t>
          </a:r>
          <a:r>
            <a:rPr lang="en-US" sz="1600" baseline="0"/>
            <a:t> following spreadsheets are balancing checks. The ones highlighted in yellow are particularly relevant to the Papin Lab and are unbalanced.</a:t>
          </a:r>
        </a:p>
        <a:p>
          <a:endParaRPr lang="en-US" sz="1600" baseline="0"/>
        </a:p>
        <a:p>
          <a:r>
            <a:rPr lang="en-US" sz="1600"/>
            <a:t>Quinones:</a:t>
          </a:r>
        </a:p>
        <a:p>
          <a:r>
            <a:rPr lang="en-US" sz="1600"/>
            <a:t>It appears that most reaction are based on ubiquinone 8. However some reactions (unbalanced) include what I think is an erroneous or general quinone compound (cpd11669) from ModelSeed which isn’t necessary. Also you said ubiquinone 9 may also be used by Pseudomonas but then I would think that the same reduction reactions to ubiquinol 9 etc. should be in the models too. Would you have a reference for the quinones? Please advise, thanks.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3" sqref="K23"/>
    </sheetView>
  </sheetViews>
  <sheetFormatPr defaultColWidth="11.5546875" defaultRowHeight="14.4" x14ac:dyDescent="0.3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0"/>
  <sheetViews>
    <sheetView workbookViewId="0">
      <selection activeCell="C9" sqref="C9"/>
    </sheetView>
  </sheetViews>
  <sheetFormatPr defaultColWidth="8.77734375" defaultRowHeight="14.4" x14ac:dyDescent="0.3"/>
  <cols>
    <col min="1" max="1" width="18.33203125" customWidth="1"/>
    <col min="2" max="3" width="12.44140625" customWidth="1"/>
  </cols>
  <sheetData>
    <row r="1" spans="1:38" x14ac:dyDescent="0.3">
      <c r="A1" s="2" t="s">
        <v>27</v>
      </c>
      <c r="B1" s="3" t="s">
        <v>28</v>
      </c>
      <c r="C1" s="3" t="s">
        <v>61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38" x14ac:dyDescent="0.3">
      <c r="A2" s="7" t="s">
        <v>67</v>
      </c>
      <c r="B2" s="7" t="s">
        <v>0</v>
      </c>
      <c r="C2" s="7" t="s">
        <v>334</v>
      </c>
    </row>
    <row r="3" spans="1:38" x14ac:dyDescent="0.3">
      <c r="A3" t="s">
        <v>65</v>
      </c>
      <c r="B3" s="5" t="s">
        <v>0</v>
      </c>
      <c r="C3" s="5" t="s">
        <v>105</v>
      </c>
    </row>
    <row r="4" spans="1:38" x14ac:dyDescent="0.3">
      <c r="A4" s="7" t="s">
        <v>66</v>
      </c>
      <c r="B4" s="7" t="s">
        <v>0</v>
      </c>
      <c r="C4" s="7" t="s">
        <v>96</v>
      </c>
    </row>
    <row r="5" spans="1:38" s="5" customFormat="1" x14ac:dyDescent="0.3">
      <c r="A5" t="s">
        <v>16</v>
      </c>
      <c r="B5">
        <v>-24</v>
      </c>
      <c r="C5" t="s">
        <v>224</v>
      </c>
    </row>
    <row r="6" spans="1:38" x14ac:dyDescent="0.3">
      <c r="A6" t="s">
        <v>147</v>
      </c>
      <c r="B6">
        <v>-6</v>
      </c>
      <c r="C6" t="s">
        <v>148</v>
      </c>
    </row>
    <row r="7" spans="1:38" x14ac:dyDescent="0.3">
      <c r="A7" t="s">
        <v>144</v>
      </c>
      <c r="B7">
        <v>-6</v>
      </c>
      <c r="C7" t="s">
        <v>146</v>
      </c>
    </row>
    <row r="8" spans="1:38" x14ac:dyDescent="0.3">
      <c r="A8" t="s">
        <v>142</v>
      </c>
      <c r="B8">
        <v>-1</v>
      </c>
      <c r="C8" t="s">
        <v>143</v>
      </c>
    </row>
    <row r="9" spans="1:38" x14ac:dyDescent="0.3">
      <c r="A9" s="7" t="s">
        <v>15</v>
      </c>
      <c r="B9" s="7">
        <v>-52</v>
      </c>
      <c r="C9" s="7" t="s">
        <v>328</v>
      </c>
    </row>
    <row r="10" spans="1:38" x14ac:dyDescent="0.3">
      <c r="A10" s="7" t="s">
        <v>141</v>
      </c>
      <c r="B10" s="7">
        <v>-56</v>
      </c>
      <c r="C10" s="7" t="s">
        <v>328</v>
      </c>
    </row>
    <row r="11" spans="1:38" x14ac:dyDescent="0.3">
      <c r="A11" s="7" t="s">
        <v>140</v>
      </c>
      <c r="B11" s="7">
        <v>-53</v>
      </c>
      <c r="C11" s="7" t="s">
        <v>328</v>
      </c>
    </row>
    <row r="12" spans="1:38" x14ac:dyDescent="0.3">
      <c r="A12" s="7" t="s">
        <v>137</v>
      </c>
      <c r="B12" s="7">
        <v>-15</v>
      </c>
      <c r="C12" s="7" t="s">
        <v>328</v>
      </c>
    </row>
    <row r="13" spans="1:38" x14ac:dyDescent="0.3">
      <c r="A13" s="7" t="s">
        <v>136</v>
      </c>
      <c r="B13" s="7">
        <v>-161</v>
      </c>
      <c r="C13" s="7" t="s">
        <v>139</v>
      </c>
    </row>
    <row r="14" spans="1:38" x14ac:dyDescent="0.3">
      <c r="A14" s="7" t="s">
        <v>135</v>
      </c>
      <c r="B14" s="7">
        <v>-177</v>
      </c>
      <c r="C14" s="7" t="s">
        <v>138</v>
      </c>
    </row>
    <row r="15" spans="1:38" x14ac:dyDescent="0.3">
      <c r="A15" t="s">
        <v>17</v>
      </c>
      <c r="B15">
        <v>-41.926311634999998</v>
      </c>
      <c r="C15" t="s">
        <v>103</v>
      </c>
      <c r="W15" t="s">
        <v>29</v>
      </c>
      <c r="X15">
        <v>-4</v>
      </c>
      <c r="Z15" t="s">
        <v>30</v>
      </c>
      <c r="AA15" t="s">
        <v>31</v>
      </c>
      <c r="AB15" t="s">
        <v>32</v>
      </c>
      <c r="AD15" t="s">
        <v>33</v>
      </c>
      <c r="AE15">
        <v>-2</v>
      </c>
      <c r="AG15" t="s">
        <v>34</v>
      </c>
      <c r="AH15" t="s">
        <v>35</v>
      </c>
      <c r="AI15" t="s">
        <v>36</v>
      </c>
      <c r="AK15" t="s">
        <v>37</v>
      </c>
      <c r="AL15">
        <v>-4</v>
      </c>
    </row>
    <row r="16" spans="1:38" x14ac:dyDescent="0.3">
      <c r="A16" s="7" t="s">
        <v>69</v>
      </c>
      <c r="B16" s="7" t="s">
        <v>0</v>
      </c>
      <c r="C16" s="7" t="s">
        <v>70</v>
      </c>
    </row>
    <row r="17" spans="1:3" x14ac:dyDescent="0.3">
      <c r="A17" s="7" t="s">
        <v>62</v>
      </c>
      <c r="B17" s="7" t="s">
        <v>0</v>
      </c>
      <c r="C17" s="7" t="s">
        <v>95</v>
      </c>
    </row>
    <row r="18" spans="1:3" x14ac:dyDescent="0.3">
      <c r="A18" t="s">
        <v>19</v>
      </c>
      <c r="B18">
        <v>-10</v>
      </c>
      <c r="C18" s="5" t="s">
        <v>107</v>
      </c>
    </row>
    <row r="19" spans="1:3" x14ac:dyDescent="0.3">
      <c r="A19" t="s">
        <v>20</v>
      </c>
      <c r="B19">
        <v>-10</v>
      </c>
      <c r="C19" s="5" t="s">
        <v>107</v>
      </c>
    </row>
    <row r="20" spans="1:3" x14ac:dyDescent="0.3">
      <c r="A20" t="s">
        <v>21</v>
      </c>
      <c r="B20">
        <v>-9</v>
      </c>
      <c r="C20" s="5" t="s">
        <v>107</v>
      </c>
    </row>
    <row r="21" spans="1:3" x14ac:dyDescent="0.3">
      <c r="A21" t="s">
        <v>22</v>
      </c>
      <c r="B21">
        <v>-10</v>
      </c>
      <c r="C21" s="5" t="s">
        <v>107</v>
      </c>
    </row>
    <row r="22" spans="1:3" x14ac:dyDescent="0.3">
      <c r="A22" t="s">
        <v>76</v>
      </c>
      <c r="B22" s="5" t="s">
        <v>0</v>
      </c>
      <c r="C22" s="5" t="s">
        <v>331</v>
      </c>
    </row>
    <row r="23" spans="1:3" x14ac:dyDescent="0.3">
      <c r="A23" t="s">
        <v>91</v>
      </c>
      <c r="B23">
        <v>20</v>
      </c>
      <c r="C23" t="s">
        <v>332</v>
      </c>
    </row>
    <row r="24" spans="1:3" x14ac:dyDescent="0.3">
      <c r="A24" t="s">
        <v>83</v>
      </c>
      <c r="B24" s="5" t="s">
        <v>0</v>
      </c>
      <c r="C24" s="5" t="s">
        <v>329</v>
      </c>
    </row>
    <row r="25" spans="1:3" x14ac:dyDescent="0.3">
      <c r="A25" t="s">
        <v>85</v>
      </c>
      <c r="B25" s="5" t="s">
        <v>0</v>
      </c>
      <c r="C25" s="5" t="s">
        <v>329</v>
      </c>
    </row>
    <row r="26" spans="1:3" x14ac:dyDescent="0.3">
      <c r="A26" t="s">
        <v>72</v>
      </c>
      <c r="B26" s="5" t="s">
        <v>0</v>
      </c>
      <c r="C26" s="5" t="s">
        <v>330</v>
      </c>
    </row>
    <row r="27" spans="1:3" x14ac:dyDescent="0.3">
      <c r="A27" t="s">
        <v>6</v>
      </c>
      <c r="B27">
        <v>-40</v>
      </c>
      <c r="C27" t="s">
        <v>134</v>
      </c>
    </row>
    <row r="28" spans="1:3" x14ac:dyDescent="0.3">
      <c r="A28" t="s">
        <v>5</v>
      </c>
      <c r="B28">
        <v>-40</v>
      </c>
      <c r="C28" t="s">
        <v>134</v>
      </c>
    </row>
    <row r="29" spans="1:3" x14ac:dyDescent="0.3">
      <c r="A29" t="s">
        <v>133</v>
      </c>
      <c r="B29">
        <v>-40</v>
      </c>
      <c r="C29" t="s">
        <v>134</v>
      </c>
    </row>
    <row r="30" spans="1:3" x14ac:dyDescent="0.3">
      <c r="A30" s="7" t="s">
        <v>26</v>
      </c>
      <c r="B30" s="7">
        <v>40</v>
      </c>
      <c r="C30" s="11" t="s">
        <v>333</v>
      </c>
    </row>
    <row r="31" spans="1:3" x14ac:dyDescent="0.3">
      <c r="A31" t="s">
        <v>132</v>
      </c>
      <c r="B31">
        <v>-10</v>
      </c>
      <c r="C31" t="s">
        <v>129</v>
      </c>
    </row>
    <row r="32" spans="1:3" x14ac:dyDescent="0.3">
      <c r="A32" t="s">
        <v>130</v>
      </c>
      <c r="B32">
        <v>-25</v>
      </c>
      <c r="C32" t="s">
        <v>131</v>
      </c>
    </row>
    <row r="33" spans="1:3" x14ac:dyDescent="0.3">
      <c r="A33" t="s">
        <v>128</v>
      </c>
      <c r="B33">
        <v>5</v>
      </c>
      <c r="C33" t="s">
        <v>129</v>
      </c>
    </row>
    <row r="34" spans="1:3" x14ac:dyDescent="0.3">
      <c r="A34" s="7" t="s">
        <v>126</v>
      </c>
      <c r="B34" s="7">
        <v>-24</v>
      </c>
      <c r="C34" s="7" t="s">
        <v>127</v>
      </c>
    </row>
    <row r="35" spans="1:3" x14ac:dyDescent="0.3">
      <c r="A35" s="7" t="s">
        <v>90</v>
      </c>
      <c r="B35" s="7">
        <v>24</v>
      </c>
      <c r="C35" s="7" t="s">
        <v>94</v>
      </c>
    </row>
    <row r="36" spans="1:3" ht="15" customHeight="1" x14ac:dyDescent="0.3">
      <c r="A36" t="s">
        <v>73</v>
      </c>
      <c r="B36" s="5" t="s">
        <v>0</v>
      </c>
      <c r="C36" s="5" t="s">
        <v>335</v>
      </c>
    </row>
    <row r="37" spans="1:3" x14ac:dyDescent="0.3">
      <c r="A37" t="s">
        <v>18</v>
      </c>
      <c r="B37" s="5" t="s">
        <v>0</v>
      </c>
      <c r="C37" s="5" t="s">
        <v>336</v>
      </c>
    </row>
    <row r="38" spans="1:3" x14ac:dyDescent="0.3">
      <c r="A38" s="7" t="s">
        <v>125</v>
      </c>
      <c r="B38" s="7">
        <v>-18.53</v>
      </c>
      <c r="C38" s="7" t="s">
        <v>337</v>
      </c>
    </row>
    <row r="39" spans="1:3" x14ac:dyDescent="0.3">
      <c r="A39" s="7" t="s">
        <v>3</v>
      </c>
      <c r="B39" s="7">
        <v>-11</v>
      </c>
      <c r="C39" s="7" t="s">
        <v>97</v>
      </c>
    </row>
    <row r="40" spans="1:3" x14ac:dyDescent="0.3">
      <c r="A40" s="7" t="s">
        <v>124</v>
      </c>
      <c r="B40" s="7">
        <v>-11</v>
      </c>
      <c r="C40" s="7" t="s">
        <v>97</v>
      </c>
    </row>
    <row r="41" spans="1:3" x14ac:dyDescent="0.3">
      <c r="A41" t="s">
        <v>60</v>
      </c>
      <c r="B41" t="s">
        <v>0</v>
      </c>
      <c r="C41" t="s">
        <v>64</v>
      </c>
    </row>
    <row r="42" spans="1:3" x14ac:dyDescent="0.3">
      <c r="A42" s="7" t="s">
        <v>88</v>
      </c>
      <c r="B42" s="7">
        <v>30</v>
      </c>
      <c r="C42" s="7" t="s">
        <v>89</v>
      </c>
    </row>
    <row r="43" spans="1:3" x14ac:dyDescent="0.3">
      <c r="A43" s="7" t="s">
        <v>122</v>
      </c>
      <c r="B43" s="7">
        <v>-6</v>
      </c>
      <c r="C43" s="7" t="s">
        <v>123</v>
      </c>
    </row>
    <row r="44" spans="1:3" x14ac:dyDescent="0.3">
      <c r="A44" s="7" t="s">
        <v>120</v>
      </c>
      <c r="B44" s="7">
        <v>6</v>
      </c>
      <c r="C44" s="7" t="s">
        <v>121</v>
      </c>
    </row>
    <row r="45" spans="1:3" x14ac:dyDescent="0.3">
      <c r="A45" s="7" t="s">
        <v>7</v>
      </c>
      <c r="B45" s="7">
        <v>14</v>
      </c>
      <c r="C45" s="7" t="s">
        <v>92</v>
      </c>
    </row>
    <row r="46" spans="1:3" x14ac:dyDescent="0.3">
      <c r="A46" t="s">
        <v>10</v>
      </c>
      <c r="B46" t="s">
        <v>0</v>
      </c>
      <c r="C46" t="s">
        <v>339</v>
      </c>
    </row>
    <row r="47" spans="1:3" x14ac:dyDescent="0.3">
      <c r="A47" s="7" t="s">
        <v>11</v>
      </c>
      <c r="B47" s="7">
        <v>5.88</v>
      </c>
      <c r="C47" s="7" t="s">
        <v>111</v>
      </c>
    </row>
    <row r="48" spans="1:3" x14ac:dyDescent="0.3">
      <c r="A48" s="7" t="s">
        <v>13</v>
      </c>
      <c r="B48" s="7">
        <v>5.88</v>
      </c>
      <c r="C48" s="7" t="s">
        <v>110</v>
      </c>
    </row>
    <row r="49" spans="1:3" x14ac:dyDescent="0.3">
      <c r="A49" s="7" t="s">
        <v>8</v>
      </c>
      <c r="B49" s="7">
        <v>8.82</v>
      </c>
      <c r="C49" s="7" t="s">
        <v>112</v>
      </c>
    </row>
    <row r="50" spans="1:3" x14ac:dyDescent="0.3">
      <c r="A50" s="7" t="s">
        <v>14</v>
      </c>
      <c r="B50" s="7">
        <v>2.94</v>
      </c>
      <c r="C50" s="7" t="s">
        <v>112</v>
      </c>
    </row>
    <row r="51" spans="1:3" x14ac:dyDescent="0.3">
      <c r="A51" s="7" t="s">
        <v>98</v>
      </c>
      <c r="B51" s="7">
        <v>11</v>
      </c>
      <c r="C51" s="7" t="s">
        <v>99</v>
      </c>
    </row>
    <row r="52" spans="1:3" x14ac:dyDescent="0.3">
      <c r="A52" s="7" t="s">
        <v>118</v>
      </c>
      <c r="B52" s="7">
        <v>-11</v>
      </c>
      <c r="C52" s="7" t="s">
        <v>119</v>
      </c>
    </row>
    <row r="53" spans="1:3" x14ac:dyDescent="0.3">
      <c r="A53" s="7" t="s">
        <v>116</v>
      </c>
      <c r="B53" s="7">
        <v>-11</v>
      </c>
      <c r="C53" s="7" t="s">
        <v>117</v>
      </c>
    </row>
    <row r="54" spans="1:3" x14ac:dyDescent="0.3">
      <c r="A54" s="7" t="s">
        <v>100</v>
      </c>
      <c r="B54" s="7">
        <v>11</v>
      </c>
      <c r="C54" s="7" t="s">
        <v>101</v>
      </c>
    </row>
    <row r="55" spans="1:3" x14ac:dyDescent="0.3">
      <c r="A55" s="7" t="s">
        <v>12</v>
      </c>
      <c r="B55" s="7">
        <v>-30</v>
      </c>
      <c r="C55" s="7" t="s">
        <v>115</v>
      </c>
    </row>
    <row r="56" spans="1:3" x14ac:dyDescent="0.3">
      <c r="A56" s="7" t="s">
        <v>93</v>
      </c>
      <c r="B56" s="7">
        <v>11</v>
      </c>
      <c r="C56" s="7" t="s">
        <v>104</v>
      </c>
    </row>
    <row r="57" spans="1:3" x14ac:dyDescent="0.3">
      <c r="A57" s="7" t="s">
        <v>113</v>
      </c>
      <c r="B57" s="7">
        <v>-8.82</v>
      </c>
      <c r="C57" s="7" t="s">
        <v>114</v>
      </c>
    </row>
    <row r="58" spans="1:3" x14ac:dyDescent="0.3">
      <c r="A58" s="7" t="s">
        <v>108</v>
      </c>
      <c r="B58" s="7">
        <v>0.98</v>
      </c>
      <c r="C58" s="7" t="s">
        <v>109</v>
      </c>
    </row>
    <row r="59" spans="1:3" x14ac:dyDescent="0.3">
      <c r="A59" s="7" t="s">
        <v>87</v>
      </c>
      <c r="B59" s="7">
        <v>30</v>
      </c>
      <c r="C59" s="7" t="s">
        <v>338</v>
      </c>
    </row>
    <row r="60" spans="1:3" x14ac:dyDescent="0.3">
      <c r="A60" t="s">
        <v>102</v>
      </c>
      <c r="B60">
        <v>10</v>
      </c>
      <c r="C60" t="s">
        <v>106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A32" sqref="A32"/>
    </sheetView>
  </sheetViews>
  <sheetFormatPr defaultColWidth="8.77734375" defaultRowHeight="14.4" x14ac:dyDescent="0.3"/>
  <cols>
    <col min="1" max="1" width="11.109375" customWidth="1"/>
  </cols>
  <sheetData>
    <row r="1" spans="1:3" x14ac:dyDescent="0.3">
      <c r="A1" s="2" t="s">
        <v>27</v>
      </c>
      <c r="B1" s="3" t="s">
        <v>200</v>
      </c>
      <c r="C1" s="3" t="s">
        <v>61</v>
      </c>
    </row>
    <row r="2" spans="1:3" x14ac:dyDescent="0.3">
      <c r="A2" s="1" t="s">
        <v>199</v>
      </c>
      <c r="B2">
        <v>-9</v>
      </c>
      <c r="C2" t="s">
        <v>145</v>
      </c>
    </row>
    <row r="3" spans="1:3" x14ac:dyDescent="0.3">
      <c r="A3" t="s">
        <v>180</v>
      </c>
      <c r="B3">
        <v>-7</v>
      </c>
      <c r="C3" t="str">
        <f>LOOKUP(TRIM(A3),'C'!$A$2:$A$60,'C'!$C$2:$C$60)</f>
        <v>Gluconate secretion</v>
      </c>
    </row>
    <row r="4" spans="1:3" x14ac:dyDescent="0.3">
      <c r="A4" t="s">
        <v>181</v>
      </c>
      <c r="B4">
        <v>-7</v>
      </c>
      <c r="C4" t="str">
        <f>LOOKUP(TRIM(A4),'C'!$A$2:$A$60,'C'!$C$2:$C$60)</f>
        <v>2-ketogluconate secretion reaction</v>
      </c>
    </row>
    <row r="5" spans="1:3" x14ac:dyDescent="0.3">
      <c r="A5" t="s">
        <v>182</v>
      </c>
      <c r="B5">
        <v>2</v>
      </c>
      <c r="C5" t="str">
        <f>LOOKUP(TRIM(A5),'C'!$A$2:$A$60,'C'!$C$2:$C$60)</f>
        <v>pyochelin siderophore production, from Metacyc</v>
      </c>
    </row>
    <row r="6" spans="1:3" x14ac:dyDescent="0.3">
      <c r="A6" t="s">
        <v>183</v>
      </c>
      <c r="B6">
        <v>-1</v>
      </c>
      <c r="C6" t="s">
        <v>213</v>
      </c>
    </row>
    <row r="7" spans="1:3" x14ac:dyDescent="0.3">
      <c r="A7" s="1" t="s">
        <v>212</v>
      </c>
      <c r="B7">
        <v>-1</v>
      </c>
      <c r="C7" t="s">
        <v>213</v>
      </c>
    </row>
    <row r="8" spans="1:3" x14ac:dyDescent="0.3">
      <c r="A8" s="8" t="s">
        <v>15</v>
      </c>
      <c r="B8" s="8">
        <v>-13</v>
      </c>
      <c r="C8" s="8" t="s">
        <v>328</v>
      </c>
    </row>
    <row r="9" spans="1:3" x14ac:dyDescent="0.3">
      <c r="A9" s="8" t="s">
        <v>177</v>
      </c>
      <c r="B9" s="8">
        <v>-13</v>
      </c>
      <c r="C9" s="8" t="s">
        <v>328</v>
      </c>
    </row>
    <row r="10" spans="1:3" x14ac:dyDescent="0.3">
      <c r="A10" s="8" t="s">
        <v>178</v>
      </c>
      <c r="B10" s="8">
        <v>-15</v>
      </c>
      <c r="C10" s="8" t="s">
        <v>328</v>
      </c>
    </row>
    <row r="11" spans="1:3" x14ac:dyDescent="0.3">
      <c r="A11" s="8" t="s">
        <v>179</v>
      </c>
      <c r="B11" s="8">
        <v>-5</v>
      </c>
      <c r="C11" s="8" t="s">
        <v>328</v>
      </c>
    </row>
    <row r="12" spans="1:3" x14ac:dyDescent="0.3">
      <c r="A12" s="8" t="s">
        <v>176</v>
      </c>
      <c r="B12" s="8">
        <v>-39</v>
      </c>
      <c r="C12" s="8" t="str">
        <f>LOOKUP(TRIM(A12),'C'!$A$2:$A$60,'C'!$C$2:$C$60)</f>
        <v>Liposacharides, polymerisation?</v>
      </c>
    </row>
    <row r="13" spans="1:3" x14ac:dyDescent="0.3">
      <c r="A13" s="8" t="s">
        <v>175</v>
      </c>
      <c r="B13" s="8">
        <v>-39</v>
      </c>
      <c r="C13" s="8" t="s">
        <v>328</v>
      </c>
    </row>
    <row r="14" spans="1:3" x14ac:dyDescent="0.3">
      <c r="A14" t="s">
        <v>17</v>
      </c>
      <c r="B14">
        <v>-14.33424786</v>
      </c>
      <c r="C14" t="str">
        <f>LOOKUP(TRIM(A14),'C'!$A$2:$A$60,'C'!$C$2:$C$60)</f>
        <v>Biomass reaction….consumes by definition</v>
      </c>
    </row>
    <row r="15" spans="1:3" x14ac:dyDescent="0.3">
      <c r="A15" t="s">
        <v>185</v>
      </c>
      <c r="B15" t="s">
        <v>0</v>
      </c>
      <c r="C15" t="str">
        <f>LOOKUP(TRIM(A15),'C'!$A$2:$A$60,'C'!$C$2:$C$60)</f>
        <v>Notation error, corrected, to check dead ends</v>
      </c>
    </row>
    <row r="16" spans="1:3" x14ac:dyDescent="0.3">
      <c r="A16" t="s">
        <v>173</v>
      </c>
      <c r="B16" t="s">
        <v>0</v>
      </c>
      <c r="C16" t="str">
        <f>LOOKUP(TRIM(A16),'C'!$A$2:$A$60,'C'!$C$2:$C$60)</f>
        <v>Chromate transport, syntax issue</v>
      </c>
    </row>
    <row r="17" spans="1:3" x14ac:dyDescent="0.3">
      <c r="A17" t="s">
        <v>19</v>
      </c>
      <c r="B17">
        <v>-5</v>
      </c>
      <c r="C17" t="str">
        <f>LOOKUP(TRIM(A17),'C'!$A$2:$A$60,'C'!$C$2:$C$60)</f>
        <v>Added by Angharad; DNA polymerase; reaction in modelsedd incomplete, missing DNA strands</v>
      </c>
    </row>
    <row r="18" spans="1:3" x14ac:dyDescent="0.3">
      <c r="A18" t="s">
        <v>20</v>
      </c>
      <c r="B18">
        <v>-6</v>
      </c>
      <c r="C18" t="str">
        <f>LOOKUP(TRIM(A18),'C'!$A$2:$A$60,'C'!$C$2:$C$60)</f>
        <v>Added by Angharad; DNA polymerase; reaction in modelsedd incomplete, missing DNA strands</v>
      </c>
    </row>
    <row r="19" spans="1:3" x14ac:dyDescent="0.3">
      <c r="A19" t="s">
        <v>21</v>
      </c>
      <c r="B19">
        <v>-6</v>
      </c>
      <c r="C19" t="str">
        <f>LOOKUP(TRIM(A19),'C'!$A$2:$A$60,'C'!$C$2:$C$60)</f>
        <v>Added by Angharad; DNA polymerase; reaction in modelsedd incomplete, missing DNA strands</v>
      </c>
    </row>
    <row r="20" spans="1:3" x14ac:dyDescent="0.3">
      <c r="A20" t="s">
        <v>22</v>
      </c>
      <c r="B20">
        <v>-7</v>
      </c>
      <c r="C20" t="str">
        <f>LOOKUP(TRIM(A20),'C'!$A$2:$A$60,'C'!$C$2:$C$60)</f>
        <v>Added by Angharad; DNA polymerase; reaction in modelsedd incomplete, missing DNA strands</v>
      </c>
    </row>
    <row r="21" spans="1:3" x14ac:dyDescent="0.3">
      <c r="A21" t="s">
        <v>23</v>
      </c>
      <c r="B21" t="s">
        <v>0</v>
      </c>
      <c r="C21" t="str">
        <f>LOOKUP(TRIM(A21),'C'!$A$2:$A$60,'C'!$C$2:$C$60)</f>
        <v>Added by Angharad; No stochiometric coefficient and reactant and product dead ends. Deleted</v>
      </c>
    </row>
    <row r="22" spans="1:3" x14ac:dyDescent="0.3">
      <c r="A22" t="s">
        <v>24</v>
      </c>
      <c r="B22" t="s">
        <v>0</v>
      </c>
      <c r="C22" t="str">
        <f>LOOKUP(TRIM(A22),'C'!$A$2:$A$60,'C'!$C$2:$C$60)</f>
        <v>Added by Angharad; No stochiometric coef. And reactions seems involved in biosynthesis of molybden cofactors</v>
      </c>
    </row>
    <row r="23" spans="1:3" x14ac:dyDescent="0.3">
      <c r="A23" t="s">
        <v>25</v>
      </c>
      <c r="B23" t="s">
        <v>0</v>
      </c>
      <c r="C23" t="str">
        <f>LOOKUP(TRIM(A23),'C'!$A$2:$A$60,'C'!$C$2:$C$60)</f>
        <v>Added by Angharad; No stochiometric coef. And reactions seems involved in biosynthesis of molybden cofactors</v>
      </c>
    </row>
    <row r="24" spans="1:3" x14ac:dyDescent="0.3">
      <c r="A24" t="s">
        <v>187</v>
      </c>
      <c r="B24" t="s">
        <v>0</v>
      </c>
      <c r="C24" t="str">
        <f>LOOKUP(TRIM(A24),'C'!$A$2:$A$60,'C'!$C$2:$C$60)</f>
        <v>Added by Angharad; Corresponding compound added (cpd01080[e]) as well as exchange reactio which was missing</v>
      </c>
    </row>
    <row r="25" spans="1:3" x14ac:dyDescent="0.3">
      <c r="A25" t="s">
        <v>6</v>
      </c>
      <c r="B25">
        <v>-21</v>
      </c>
      <c r="C25" t="str">
        <f>LOOKUP(TRIM(A25),'C'!$A$2:$A$60,'C'!$C$2:$C$60)</f>
        <v>Export of polymers</v>
      </c>
    </row>
    <row r="26" spans="1:3" x14ac:dyDescent="0.3">
      <c r="A26" t="s">
        <v>5</v>
      </c>
      <c r="B26">
        <v>-21</v>
      </c>
      <c r="C26" t="str">
        <f>LOOKUP(TRIM(A26),'C'!$A$2:$A$60,'C'!$C$2:$C$60)</f>
        <v>Export of polymers</v>
      </c>
    </row>
    <row r="27" spans="1:3" x14ac:dyDescent="0.3">
      <c r="A27" t="s">
        <v>164</v>
      </c>
      <c r="B27">
        <v>-21</v>
      </c>
      <c r="C27" t="str">
        <f>LOOKUP(TRIM(A27),'C'!$A$2:$A$60,'C'!$C$2:$C$60)</f>
        <v>Export of polymers</v>
      </c>
    </row>
    <row r="28" spans="1:3" x14ac:dyDescent="0.3">
      <c r="A28" s="5" t="s">
        <v>171</v>
      </c>
      <c r="B28" s="5">
        <v>21</v>
      </c>
      <c r="C28" s="5" t="str">
        <f>LOOKUP(TRIM(A28),'C'!$A$2:$A$60,'C'!$C$2:$C$60)</f>
        <v>In contradiction with ModelSeed. Peptidoglycan reactions with n-1 (cpd15666 with n-1 subunits not in model) and n subunits in modelSEED =&gt; unbalanced reaction. Different in E coli models</v>
      </c>
    </row>
    <row r="29" spans="1:3" x14ac:dyDescent="0.3">
      <c r="A29" s="1" t="s">
        <v>132</v>
      </c>
      <c r="B29">
        <v>-13</v>
      </c>
      <c r="C29" t="str">
        <f>LOOKUP(TRIM(A29),'C'!$A$2:$A$60,'C'!$C$2:$C$60)</f>
        <v>Reaction added by Angharad, T-RNA synthesis</v>
      </c>
    </row>
    <row r="30" spans="1:3" x14ac:dyDescent="0.3">
      <c r="A30" s="6" t="s">
        <v>198</v>
      </c>
      <c r="B30" s="7">
        <v>1</v>
      </c>
      <c r="C30" s="7" t="s">
        <v>214</v>
      </c>
    </row>
    <row r="31" spans="1:3" x14ac:dyDescent="0.3">
      <c r="A31" t="s">
        <v>196</v>
      </c>
      <c r="B31">
        <v>13</v>
      </c>
      <c r="C31" t="str">
        <f>LOOKUP(TRIM(A31),'C'!$A$2:$A$60,'C'!$C$2:$C$60)</f>
        <v>Reaction added by Angharad, T-RNA synthesis</v>
      </c>
    </row>
    <row r="32" spans="1:3" x14ac:dyDescent="0.3">
      <c r="A32" s="6" t="s">
        <v>215</v>
      </c>
      <c r="B32" s="7">
        <v>-1</v>
      </c>
      <c r="C32" s="7" t="s">
        <v>217</v>
      </c>
    </row>
    <row r="33" spans="1:3" x14ac:dyDescent="0.3">
      <c r="A33" s="6" t="s">
        <v>216</v>
      </c>
      <c r="B33" s="7">
        <v>-1</v>
      </c>
      <c r="C33" s="7" t="s">
        <v>218</v>
      </c>
    </row>
    <row r="34" spans="1:3" x14ac:dyDescent="0.3">
      <c r="A34" s="5" t="s">
        <v>168</v>
      </c>
      <c r="B34" s="5">
        <v>-21</v>
      </c>
      <c r="C34" s="5" t="str">
        <f>LOOKUP(TRIM(A34),'C'!$A$2:$A$60,'C'!$C$2:$C$60)</f>
        <v>Reaction with glycogen</v>
      </c>
    </row>
    <row r="35" spans="1:3" x14ac:dyDescent="0.3">
      <c r="A35" s="5" t="s">
        <v>169</v>
      </c>
      <c r="B35" s="5">
        <v>21</v>
      </c>
      <c r="C35" s="5" t="str">
        <f>LOOKUP(TRIM(A35),'C'!$A$2:$A$60,'C'!$C$2:$C$60)</f>
        <v>Polymerisation of glucose to glycogen? - not sure how to balance</v>
      </c>
    </row>
    <row r="36" spans="1:3" x14ac:dyDescent="0.3">
      <c r="A36" t="s">
        <v>188</v>
      </c>
      <c r="B36" t="s">
        <v>0</v>
      </c>
      <c r="C36" t="str">
        <f>LOOKUP(TRIM(A36),'C'!$A$2:$A$60,'C'!$C$2:$C$60)</f>
        <v>Added by Angharad; Protein biosynthesis reaction deleted as not part of FBA models</v>
      </c>
    </row>
    <row r="37" spans="1:3" x14ac:dyDescent="0.3">
      <c r="A37" t="s">
        <v>18</v>
      </c>
      <c r="B37" t="s">
        <v>0</v>
      </c>
      <c r="C37" t="str">
        <f>LOOKUP(TRIM(A37),'C'!$A$2:$A$60,'C'!$C$2:$C$60)</f>
        <v>Added by Angharad; DNA replicationreaction deleted as not part of FBA models</v>
      </c>
    </row>
    <row r="38" spans="1:3" x14ac:dyDescent="0.3">
      <c r="A38" s="5" t="s">
        <v>153</v>
      </c>
      <c r="B38" s="5">
        <v>-3.92</v>
      </c>
      <c r="C38" s="5" t="str">
        <f>LOOKUP(TRIM(A38),'C'!$A$2:$A$60,'C'!$C$2:$C$60)</f>
        <v>Glycerolipid metabolism; Don't understand where the coef come from.</v>
      </c>
    </row>
    <row r="39" spans="1:3" x14ac:dyDescent="0.3">
      <c r="A39" s="5" t="s">
        <v>3</v>
      </c>
      <c r="B39" s="5">
        <v>-7</v>
      </c>
      <c r="C39" s="5" t="str">
        <f>LOOKUP(TRIM(A39),'C'!$A$2:$A$60,'C'!$C$2:$C$60)</f>
        <v>See rxn13872</v>
      </c>
    </row>
    <row r="40" spans="1:3" x14ac:dyDescent="0.3">
      <c r="A40" s="5" t="s">
        <v>4</v>
      </c>
      <c r="B40" s="5">
        <v>-7</v>
      </c>
      <c r="C40" s="5" t="str">
        <f>LOOKUP(TRIM(A40),'C'!$A$2:$A$60,'C'!$C$2:$C$60)</f>
        <v>See rxn13872</v>
      </c>
    </row>
    <row r="41" spans="1:3" x14ac:dyDescent="0.3">
      <c r="A41" t="s">
        <v>9</v>
      </c>
      <c r="B41" t="s">
        <v>0</v>
      </c>
      <c r="C41" t="str">
        <f>LOOKUP(TRIM(A41),'C'!$A$2:$A$60,'C'!$C$2:$C$60)</f>
        <v>Quorum sensing reactions (AHLs unknown), to check if dead ends</v>
      </c>
    </row>
    <row r="42" spans="1:3" x14ac:dyDescent="0.3">
      <c r="A42" s="5" t="s">
        <v>157</v>
      </c>
      <c r="B42" s="5">
        <v>-6</v>
      </c>
      <c r="C42" s="5" t="str">
        <f>LOOKUP(TRIM(A42),'C'!$A$2:$A$60,'C'!$C$2:$C$60)</f>
        <v>Rection with alginate. Pble with the notation of the formula of alginate? (cpd11949[c]: C6H8O6*2)?</v>
      </c>
    </row>
    <row r="43" spans="1:3" x14ac:dyDescent="0.3">
      <c r="A43" s="5" t="s">
        <v>158</v>
      </c>
      <c r="B43" s="5">
        <v>6</v>
      </c>
      <c r="C43" s="5" t="str">
        <f>LOOKUP(TRIM(A43),'C'!$A$2:$A$60,'C'!$C$2:$C$60)</f>
        <v>Epimerisation of alginate. Pble with the notation of the formula of alginate? (cpd11949[c]: C6H8O6*2)</v>
      </c>
    </row>
    <row r="44" spans="1:3" x14ac:dyDescent="0.3">
      <c r="A44" s="5" t="s">
        <v>7</v>
      </c>
      <c r="B44" s="5">
        <v>9</v>
      </c>
      <c r="C44" s="5" t="str">
        <f>LOOKUP(TRIM(A44),'C'!$A$2:$A$60,'C'!$C$2:$C$60)</f>
        <v>Arsenate reductase. R2 in reduced glutoredoxin formula. Not sure how to balance reaction</v>
      </c>
    </row>
    <row r="45" spans="1:3" x14ac:dyDescent="0.3">
      <c r="A45" s="5" t="s">
        <v>10</v>
      </c>
      <c r="B45" s="5" t="s">
        <v>0</v>
      </c>
      <c r="C45" s="5" t="str">
        <f>LOOKUP(TRIM(A45),'C'!$A$2:$A$60,'C'!$C$2:$C$60)</f>
        <v>Quorum sensing reactions (AHLs unknown)</v>
      </c>
    </row>
    <row r="46" spans="1:3" x14ac:dyDescent="0.3">
      <c r="A46" s="5" t="s">
        <v>11</v>
      </c>
      <c r="B46" s="5">
        <v>1.96</v>
      </c>
      <c r="C46" s="5" t="str">
        <f>LOOKUP(TRIM(A46),'C'!$A$2:$A$60,'C'!$C$2:$C$60)</f>
        <v>Don’t understand coefs, same as in modelseed. Isn't it variation for other reactions associated to EC2.7.8.5?</v>
      </c>
    </row>
    <row r="47" spans="1:3" x14ac:dyDescent="0.3">
      <c r="A47" s="5" t="s">
        <v>13</v>
      </c>
      <c r="B47" s="5">
        <v>4.9000000000000004</v>
      </c>
      <c r="C47" s="5" t="str">
        <f>LOOKUP(TRIM(A47),'C'!$A$2:$A$60,'C'!$C$2:$C$60)</f>
        <v>Don’t understand coefs, same as in modelseed. Isn't it variation for other reactions associated to EC2.7.8.8?</v>
      </c>
    </row>
    <row r="48" spans="1:3" x14ac:dyDescent="0.3">
      <c r="A48" s="5" t="s">
        <v>8</v>
      </c>
      <c r="B48" s="5">
        <v>7.84</v>
      </c>
      <c r="C48" s="5" t="str">
        <f>LOOKUP(TRIM(A48),'C'!$A$2:$A$60,'C'!$C$2:$C$60)</f>
        <v xml:space="preserve">Don’t understand coefs, same as in modelseed. </v>
      </c>
    </row>
    <row r="49" spans="1:3" x14ac:dyDescent="0.3">
      <c r="A49" s="5" t="s">
        <v>14</v>
      </c>
      <c r="B49" s="5">
        <v>2.94</v>
      </c>
      <c r="C49" s="5" t="str">
        <f>LOOKUP(TRIM(A49),'C'!$A$2:$A$60,'C'!$C$2:$C$60)</f>
        <v xml:space="preserve">Don’t understand coefs, same as in modelseed. </v>
      </c>
    </row>
    <row r="50" spans="1:3" x14ac:dyDescent="0.3">
      <c r="A50" s="5" t="s">
        <v>2</v>
      </c>
      <c r="B50" s="5">
        <v>7</v>
      </c>
      <c r="C50" s="5" t="str">
        <f>LOOKUP(TRIM(A50),'C'!$A$2:$A$60,'C'!$C$2:$C$60)</f>
        <v>Same with fatty acid synthesis, acyl carrier. Synthesis reaction balanced</v>
      </c>
    </row>
    <row r="51" spans="1:3" x14ac:dyDescent="0.3">
      <c r="A51" s="5" t="s">
        <v>167</v>
      </c>
      <c r="B51" s="5">
        <v>-7</v>
      </c>
      <c r="C51" s="5" t="str">
        <f>LOOKUP(TRIM(A51),'C'!$A$2:$A$60,'C'!$C$2:$C$60)</f>
        <v>Reaction with acyl carrier</v>
      </c>
    </row>
    <row r="52" spans="1:3" x14ac:dyDescent="0.3">
      <c r="A52" s="5" t="s">
        <v>1</v>
      </c>
      <c r="B52" s="5">
        <v>6</v>
      </c>
      <c r="C52" s="5" t="str">
        <f>LOOKUP(TRIM(A52),'C'!$A$2:$A$60,'C'!$C$2:$C$60)</f>
        <v>Lipid synthesis containing acyl carrier. Alternative reaction without carrier rxn 13873 balanced. Synthesis of carrier rxn13792 present but not balanced either</v>
      </c>
    </row>
    <row r="53" spans="1:3" x14ac:dyDescent="0.3">
      <c r="A53" s="6" t="s">
        <v>219</v>
      </c>
      <c r="B53" s="7">
        <v>2.94</v>
      </c>
      <c r="C53" s="7" t="s">
        <v>112</v>
      </c>
    </row>
    <row r="54" spans="1:3" x14ac:dyDescent="0.3">
      <c r="A54" s="5" t="s">
        <v>170</v>
      </c>
      <c r="B54" s="5">
        <v>-6.86</v>
      </c>
      <c r="C54" s="5" t="str">
        <f>LOOKUP(TRIM(A54),'C'!$A$2:$A$60,'C'!$C$2:$C$60)</f>
        <v>Don’t understand coefs, same as in modelseed. Comment says "Should check stochiometry"</v>
      </c>
    </row>
    <row r="55" spans="1:3" x14ac:dyDescent="0.3">
      <c r="A55" s="5" t="s">
        <v>174</v>
      </c>
      <c r="B55" s="5">
        <v>1.96</v>
      </c>
      <c r="C55" s="5" t="str">
        <f>LOOKUP(TRIM(A55),'C'!$A$2:$A$60,'C'!$C$2:$C$60)</f>
        <v>Don’t understand coefs, same as in modelseed. Isn't it a general case for other reactions associated to EC4.1.1.65? Product dead end. Reactant in rxn13816 (not balanced)</v>
      </c>
    </row>
    <row r="56" spans="1:3" x14ac:dyDescent="0.3">
      <c r="A56" t="s">
        <v>190</v>
      </c>
      <c r="B56">
        <v>8</v>
      </c>
      <c r="C56" t="str">
        <f>LOOKUP(TRIM(A56),'C'!$A$2:$A$60,'C'!$C$2:$C$60)</f>
        <v>Reaction added by Angharad, DNA synthesis from dNTP, 2 dead ends =&gt; remove?</v>
      </c>
    </row>
  </sheetData>
  <sortState ref="A2:C56">
    <sortCondition ref="A2:A56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E28" sqref="E28"/>
    </sheetView>
  </sheetViews>
  <sheetFormatPr defaultColWidth="8.77734375" defaultRowHeight="14.4" x14ac:dyDescent="0.3"/>
  <cols>
    <col min="1" max="1" width="14.33203125" customWidth="1"/>
    <col min="2" max="2" width="13.44140625" customWidth="1"/>
  </cols>
  <sheetData>
    <row r="1" spans="1:3" x14ac:dyDescent="0.3">
      <c r="A1" s="2" t="s">
        <v>27</v>
      </c>
      <c r="B1" s="3" t="s">
        <v>205</v>
      </c>
      <c r="C1" s="3" t="s">
        <v>61</v>
      </c>
    </row>
    <row r="2" spans="1:3" x14ac:dyDescent="0.3">
      <c r="A2" t="s">
        <v>16</v>
      </c>
      <c r="B2">
        <v>-8</v>
      </c>
      <c r="C2" t="s">
        <v>145</v>
      </c>
    </row>
    <row r="3" spans="1:3" x14ac:dyDescent="0.3">
      <c r="A3" t="s">
        <v>15</v>
      </c>
      <c r="B3">
        <v>-7</v>
      </c>
      <c r="C3" t="str">
        <f>LOOKUP(TRIM(A3),'C'!$A$2:$A$60,'C'!C$2:C$60)</f>
        <v>Glycerolipid synthesis, polymerisation? Where do the reactions come from?</v>
      </c>
    </row>
    <row r="4" spans="1:3" x14ac:dyDescent="0.3">
      <c r="A4" t="s">
        <v>177</v>
      </c>
      <c r="B4">
        <v>-7</v>
      </c>
      <c r="C4" t="str">
        <f>LOOKUP(TRIM(A4),'C'!$A$2:$A$60,'C'!C$2:C$60)</f>
        <v>Glycerolipid synthesis, polymerisation? Where do the reactions come from?</v>
      </c>
    </row>
    <row r="5" spans="1:3" x14ac:dyDescent="0.3">
      <c r="A5" t="s">
        <v>178</v>
      </c>
      <c r="B5">
        <v>-6</v>
      </c>
      <c r="C5" t="str">
        <f>LOOKUP(TRIM(A5),'C'!$A$2:$A$60,'C'!C$2:C$60)</f>
        <v>Glycerolipid synthesis, polymerisation? Where do the reactions come from?</v>
      </c>
    </row>
    <row r="6" spans="1:3" x14ac:dyDescent="0.3">
      <c r="A6" t="s">
        <v>179</v>
      </c>
      <c r="B6">
        <v>-6</v>
      </c>
      <c r="C6" t="str">
        <f>LOOKUP(TRIM(A6),'C'!$A$2:$A$60,'C'!C$2:C$60)</f>
        <v>Glycerolipid synthesis, polymerisation? Where do the reactions come from?</v>
      </c>
    </row>
    <row r="7" spans="1:3" x14ac:dyDescent="0.3">
      <c r="A7" t="s">
        <v>176</v>
      </c>
      <c r="B7">
        <v>-6</v>
      </c>
      <c r="C7" t="str">
        <f>LOOKUP(TRIM(A7),'C'!$A$2:$A$60,'C'!C$2:C$60)</f>
        <v>Liposacharides, polymerisation?</v>
      </c>
    </row>
    <row r="8" spans="1:3" x14ac:dyDescent="0.3">
      <c r="A8" t="s">
        <v>175</v>
      </c>
      <c r="B8">
        <v>-6</v>
      </c>
      <c r="C8" t="str">
        <f>LOOKUP(TRIM(A8),'C'!$A$2:$A$60,'C'!C$2:C$60)</f>
        <v>Glycerolipid synthesis, polymerisation?</v>
      </c>
    </row>
    <row r="9" spans="1:3" x14ac:dyDescent="0.3">
      <c r="A9" s="12" t="s">
        <v>206</v>
      </c>
      <c r="B9" s="5">
        <v>-1</v>
      </c>
      <c r="C9" s="5" t="s">
        <v>208</v>
      </c>
    </row>
    <row r="10" spans="1:3" x14ac:dyDescent="0.3">
      <c r="A10" t="s">
        <v>19</v>
      </c>
      <c r="B10">
        <v>-5</v>
      </c>
      <c r="C10" t="str">
        <f>LOOKUP(TRIM(A10),'C'!$A$2:$A$60,'C'!C$2:C$60)</f>
        <v>Added by Angharad; DNA polymerase; reaction in modelsedd incomplete, missing DNA strands</v>
      </c>
    </row>
    <row r="11" spans="1:3" x14ac:dyDescent="0.3">
      <c r="A11" t="s">
        <v>20</v>
      </c>
      <c r="B11">
        <v>-5</v>
      </c>
      <c r="C11" t="str">
        <f>LOOKUP(TRIM(A11),'C'!$A$2:$A$60,'C'!C$2:C$60)</f>
        <v>Added by Angharad; DNA polymerase; reaction in modelsedd incomplete, missing DNA strands</v>
      </c>
    </row>
    <row r="12" spans="1:3" x14ac:dyDescent="0.3">
      <c r="A12" t="s">
        <v>21</v>
      </c>
      <c r="B12">
        <v>-3</v>
      </c>
      <c r="C12" t="str">
        <f>LOOKUP(TRIM(A12),'C'!$A$2:$A$60,'C'!C$2:C$60)</f>
        <v>Added by Angharad; DNA polymerase; reaction in modelsedd incomplete, missing DNA strands</v>
      </c>
    </row>
    <row r="13" spans="1:3" x14ac:dyDescent="0.3">
      <c r="A13" t="s">
        <v>22</v>
      </c>
      <c r="B13">
        <v>-2</v>
      </c>
      <c r="C13" t="str">
        <f>LOOKUP(TRIM(A13),'C'!$A$2:$A$60,'C'!C$2:C$60)</f>
        <v>Added by Angharad; DNA polymerase; reaction in modelsedd incomplete, missing DNA strands</v>
      </c>
    </row>
    <row r="14" spans="1:3" x14ac:dyDescent="0.3">
      <c r="A14" s="1" t="s">
        <v>207</v>
      </c>
      <c r="B14">
        <v>-1</v>
      </c>
      <c r="C14" t="s">
        <v>208</v>
      </c>
    </row>
    <row r="15" spans="1:3" x14ac:dyDescent="0.3">
      <c r="A15" t="s">
        <v>6</v>
      </c>
      <c r="B15">
        <v>-8</v>
      </c>
      <c r="C15" t="str">
        <f>LOOKUP(TRIM(A15),'C'!$A$2:$A$60,'C'!C$2:C$60)</f>
        <v>Export of polymers</v>
      </c>
    </row>
    <row r="16" spans="1:3" x14ac:dyDescent="0.3">
      <c r="A16" t="s">
        <v>5</v>
      </c>
      <c r="B16">
        <v>-8</v>
      </c>
      <c r="C16" t="str">
        <f>LOOKUP(TRIM(A16),'C'!$A$2:$A$60,'C'!C$2:C$60)</f>
        <v>Export of polymers</v>
      </c>
    </row>
    <row r="17" spans="1:3" x14ac:dyDescent="0.3">
      <c r="A17" t="s">
        <v>164</v>
      </c>
      <c r="B17">
        <v>-8</v>
      </c>
      <c r="C17" t="str">
        <f>LOOKUP(TRIM(A17),'C'!$A$2:$A$60,'C'!C$2:C$60)</f>
        <v>Export of polymers</v>
      </c>
    </row>
    <row r="18" spans="1:3" x14ac:dyDescent="0.3">
      <c r="A18" t="s">
        <v>171</v>
      </c>
      <c r="B18">
        <v>8</v>
      </c>
      <c r="C18" t="str">
        <f>LOOKUP(TRIM(A18),'C'!$A$2:$A$60,'C'!C$2:C$60)</f>
        <v>In contradiction with ModelSeed. Peptidoglycan reactions with n-1 (cpd15666 with n-1 subunits not in model) and n subunits in modelSEED =&gt; unbalanced reaction. Different in E coli models</v>
      </c>
    </row>
    <row r="19" spans="1:3" x14ac:dyDescent="0.3">
      <c r="A19" t="s">
        <v>196</v>
      </c>
      <c r="B19">
        <v>-5</v>
      </c>
      <c r="C19" t="str">
        <f>LOOKUP(TRIM(A19),'C'!$A$2:$A$60,'C'!C$2:C$60)</f>
        <v>Reaction added by Angharad, T-RNA synthesis</v>
      </c>
    </row>
    <row r="20" spans="1:3" x14ac:dyDescent="0.3">
      <c r="A20" s="1" t="s">
        <v>209</v>
      </c>
      <c r="B20">
        <v>1</v>
      </c>
      <c r="C20" t="s">
        <v>208</v>
      </c>
    </row>
    <row r="21" spans="1:3" x14ac:dyDescent="0.3">
      <c r="A21" t="s">
        <v>3</v>
      </c>
      <c r="B21">
        <v>-2</v>
      </c>
      <c r="C21" t="str">
        <f>LOOKUP(TRIM(A21),'C'!$A$2:$A$60,'C'!C$2:C$60)</f>
        <v>See rxn13872</v>
      </c>
    </row>
    <row r="22" spans="1:3" x14ac:dyDescent="0.3">
      <c r="A22" t="s">
        <v>4</v>
      </c>
      <c r="B22">
        <v>-2</v>
      </c>
      <c r="C22" t="str">
        <f>LOOKUP(TRIM(A22),'C'!$A$2:$A$60,'C'!C$2:C$60)</f>
        <v>See rxn13872</v>
      </c>
    </row>
    <row r="23" spans="1:3" x14ac:dyDescent="0.3">
      <c r="A23" t="s">
        <v>7</v>
      </c>
      <c r="B23">
        <v>5</v>
      </c>
      <c r="C23" t="str">
        <f>LOOKUP(TRIM(A23),'C'!$A$2:$A$60,'C'!C$2:C$60)</f>
        <v>Arsenate reductase. R2 in reduced glutoredoxin formula. Not sure how to balance reaction</v>
      </c>
    </row>
    <row r="24" spans="1:3" x14ac:dyDescent="0.3">
      <c r="A24" t="s">
        <v>11</v>
      </c>
      <c r="B24">
        <v>2.94</v>
      </c>
      <c r="C24" t="str">
        <f>LOOKUP(TRIM(A24),'C'!$A$2:$A$60,'C'!C$2:C$60)</f>
        <v>Don’t understand coefs, same as in modelseed. Isn't it variation for other reactions associated to EC2.7.8.5?</v>
      </c>
    </row>
    <row r="25" spans="1:3" x14ac:dyDescent="0.3">
      <c r="A25" t="s">
        <v>13</v>
      </c>
      <c r="B25">
        <v>1.96</v>
      </c>
      <c r="C25" t="str">
        <f>LOOKUP(TRIM(A25),'C'!$A$2:$A$60,'C'!C$2:C$60)</f>
        <v>Don’t understand coefs, same as in modelseed. Isn't it variation for other reactions associated to EC2.7.8.8?</v>
      </c>
    </row>
    <row r="26" spans="1:3" x14ac:dyDescent="0.3">
      <c r="A26" t="s">
        <v>8</v>
      </c>
      <c r="B26">
        <v>2.94</v>
      </c>
      <c r="C26" t="str">
        <f>LOOKUP(TRIM(A26),'C'!$A$2:$A$60,'C'!C$2:C$60)</f>
        <v xml:space="preserve">Don’t understand coefs, same as in modelseed. </v>
      </c>
    </row>
    <row r="27" spans="1:3" x14ac:dyDescent="0.3">
      <c r="A27" t="s">
        <v>2</v>
      </c>
      <c r="B27">
        <v>2</v>
      </c>
      <c r="C27" t="str">
        <f>LOOKUP(TRIM(A27),'C'!$A$2:$A$60,'C'!C$2:C$60)</f>
        <v>Same with fatty acid synthesis, acyl carrier. Synthesis reaction balanced</v>
      </c>
    </row>
    <row r="28" spans="1:3" x14ac:dyDescent="0.3">
      <c r="A28" t="s">
        <v>167</v>
      </c>
      <c r="B28">
        <v>-2</v>
      </c>
      <c r="C28" t="str">
        <f>LOOKUP(TRIM(A28),'C'!$A$2:$A$60,'C'!C$2:C$60)</f>
        <v>Reaction with acyl carrier</v>
      </c>
    </row>
    <row r="29" spans="1:3" x14ac:dyDescent="0.3">
      <c r="A29" t="s">
        <v>162</v>
      </c>
      <c r="B29">
        <v>-1</v>
      </c>
      <c r="C29" t="str">
        <f>LOOKUP(TRIM(A29),'C'!$A$2:$A$60,'C'!C$2:C$60)</f>
        <v>Reaction balanced in other dabase with nicotinate as a reactant EC6.3.4.21</v>
      </c>
    </row>
    <row r="30" spans="1:3" x14ac:dyDescent="0.3">
      <c r="A30" t="s">
        <v>166</v>
      </c>
      <c r="B30">
        <v>1</v>
      </c>
      <c r="C30" t="str">
        <f>LOOKUP(TRIM(A30),'C'!$A$2:$A$60,'C'!C$2:C$60)</f>
        <v>Unbalanced in MODELSEED. Biocyc gives nicotinate as a product intstead of cpd08325 (balanced reaction). Nicotinate is not a compound of MODELSEED, usually in plant metabolism. The product (cpd08325) is a dead end anyway</v>
      </c>
    </row>
    <row r="31" spans="1:3" x14ac:dyDescent="0.3">
      <c r="A31" t="s">
        <v>1</v>
      </c>
      <c r="B31">
        <v>2</v>
      </c>
      <c r="C31" t="str">
        <f>LOOKUP(TRIM(A31),'C'!$A$2:$A$60,'C'!C$2:C$60)</f>
        <v>Lipid synthesis containing acyl carrier. Alternative reaction without carrier rxn 13873 balanced. Synthesis of carrier rxn13792 present but not balanced either</v>
      </c>
    </row>
    <row r="32" spans="1:3" x14ac:dyDescent="0.3">
      <c r="A32" t="s">
        <v>170</v>
      </c>
      <c r="B32">
        <v>-2.94</v>
      </c>
      <c r="C32" t="str">
        <f>LOOKUP(TRIM(A32),'C'!$A$2:$A$60,'C'!C$2:C$60)</f>
        <v>Don’t understand coefs, same as in modelseed. Comment says "Should check stochiometry"</v>
      </c>
    </row>
    <row r="33" spans="1:3" x14ac:dyDescent="0.3">
      <c r="A33" s="1" t="s">
        <v>210</v>
      </c>
      <c r="B33">
        <v>-1</v>
      </c>
      <c r="C33" t="s">
        <v>208</v>
      </c>
    </row>
  </sheetData>
  <sortState ref="A2:C135">
    <sortCondition ref="A2:A135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9" sqref="D19"/>
    </sheetView>
  </sheetViews>
  <sheetFormatPr defaultColWidth="8.77734375" defaultRowHeight="14.4" x14ac:dyDescent="0.3"/>
  <cols>
    <col min="1" max="1" width="18.109375" customWidth="1"/>
  </cols>
  <sheetData>
    <row r="1" spans="1:3" x14ac:dyDescent="0.3">
      <c r="A1" s="2" t="s">
        <v>27</v>
      </c>
      <c r="B1" s="3" t="s">
        <v>201</v>
      </c>
      <c r="C1" s="3" t="s">
        <v>61</v>
      </c>
    </row>
    <row r="2" spans="1:3" x14ac:dyDescent="0.3">
      <c r="A2" s="6" t="s">
        <v>80</v>
      </c>
      <c r="B2" s="7">
        <v>1</v>
      </c>
      <c r="C2" s="7" t="s">
        <v>202</v>
      </c>
    </row>
    <row r="3" spans="1:3" x14ac:dyDescent="0.3">
      <c r="A3" s="1" t="s">
        <v>81</v>
      </c>
      <c r="B3">
        <v>1</v>
      </c>
      <c r="C3" t="s">
        <v>204</v>
      </c>
    </row>
    <row r="4" spans="1:3" x14ac:dyDescent="0.3">
      <c r="A4" t="s">
        <v>4</v>
      </c>
      <c r="B4">
        <v>1</v>
      </c>
      <c r="C4" t="s">
        <v>97</v>
      </c>
    </row>
    <row r="5" spans="1:3" x14ac:dyDescent="0.3">
      <c r="A5" t="s">
        <v>1</v>
      </c>
      <c r="B5">
        <v>-1</v>
      </c>
      <c r="C5" t="s">
        <v>104</v>
      </c>
    </row>
    <row r="6" spans="1:3" x14ac:dyDescent="0.3">
      <c r="A6" t="s">
        <v>2</v>
      </c>
      <c r="B6">
        <v>-1</v>
      </c>
      <c r="C6" t="s">
        <v>99</v>
      </c>
    </row>
  </sheetData>
  <sortState ref="A1:B1654">
    <sortCondition descending="1" ref="B1:B1654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3" sqref="C13"/>
    </sheetView>
  </sheetViews>
  <sheetFormatPr defaultColWidth="8.77734375" defaultRowHeight="14.4" x14ac:dyDescent="0.3"/>
  <cols>
    <col min="1" max="1" width="12.6640625" customWidth="1"/>
  </cols>
  <sheetData>
    <row r="1" spans="1:3" x14ac:dyDescent="0.3">
      <c r="A1" s="2" t="s">
        <v>27</v>
      </c>
      <c r="B1" s="3" t="s">
        <v>211</v>
      </c>
      <c r="C1" s="3" t="s">
        <v>61</v>
      </c>
    </row>
    <row r="2" spans="1:3" x14ac:dyDescent="0.3">
      <c r="A2" t="s">
        <v>15</v>
      </c>
      <c r="B2">
        <v>-1</v>
      </c>
      <c r="C2" t="str">
        <f>LOOKUP(A2,'C'!$A$2:$A$60,'C'!$C$2:$C$60)</f>
        <v>Glycerolipid synthesis, polymerisation? Where do the reactions come from?</v>
      </c>
    </row>
    <row r="3" spans="1:3" x14ac:dyDescent="0.3">
      <c r="A3" t="s">
        <v>177</v>
      </c>
      <c r="B3">
        <v>-1</v>
      </c>
      <c r="C3" t="str">
        <f>LOOKUP(A3,'C'!$A$2:$A$60,'C'!$C$2:$C$60)</f>
        <v>Glycerolipid synthesis, polymerisation? Where do the reactions come from?</v>
      </c>
    </row>
    <row r="4" spans="1:3" x14ac:dyDescent="0.3">
      <c r="A4" t="s">
        <v>178</v>
      </c>
      <c r="B4">
        <v>-1</v>
      </c>
      <c r="C4" t="str">
        <f>LOOKUP(A4,'C'!$A$2:$A$60,'C'!$C$2:$C$60)</f>
        <v>Glycerolipid synthesis, polymerisation? Where do the reactions come from?</v>
      </c>
    </row>
    <row r="5" spans="1:3" x14ac:dyDescent="0.3">
      <c r="A5" t="s">
        <v>179</v>
      </c>
      <c r="B5">
        <v>-1</v>
      </c>
      <c r="C5" t="str">
        <f>LOOKUP(A5,'C'!$A$2:$A$60,'C'!$C$2:$C$60)</f>
        <v>Glycerolipid synthesis, polymerisation? Where do the reactions come from?</v>
      </c>
    </row>
    <row r="6" spans="1:3" x14ac:dyDescent="0.3">
      <c r="A6" t="s">
        <v>176</v>
      </c>
      <c r="B6">
        <v>-1</v>
      </c>
      <c r="C6" t="str">
        <f>LOOKUP(A6,'C'!$A$2:$A$60,'C'!$C$2:$C$60)</f>
        <v>Liposacharides, polymerisation?</v>
      </c>
    </row>
    <row r="7" spans="1:3" x14ac:dyDescent="0.3">
      <c r="A7" t="s">
        <v>175</v>
      </c>
      <c r="B7">
        <v>-1</v>
      </c>
      <c r="C7" t="str">
        <f>LOOKUP(A7,'C'!$A$2:$A$60,'C'!$C$2:$C$60)</f>
        <v>Glycerolipid synthesis, polymerisation?</v>
      </c>
    </row>
    <row r="8" spans="1:3" x14ac:dyDescent="0.3">
      <c r="A8" t="s">
        <v>3</v>
      </c>
      <c r="B8">
        <v>-1</v>
      </c>
      <c r="C8" t="str">
        <f>LOOKUP(A8,'C'!$A$2:$A$60,'C'!$C$2:$C$60)</f>
        <v>See rxn13872</v>
      </c>
    </row>
    <row r="9" spans="1:3" x14ac:dyDescent="0.3">
      <c r="A9" t="s">
        <v>4</v>
      </c>
      <c r="B9">
        <v>-1</v>
      </c>
      <c r="C9" t="str">
        <f>LOOKUP(A9,'C'!$A$2:$A$60,'C'!$C$2:$C$60)</f>
        <v>See rxn13872</v>
      </c>
    </row>
    <row r="10" spans="1:3" x14ac:dyDescent="0.3">
      <c r="A10" t="s">
        <v>2</v>
      </c>
      <c r="B10">
        <v>1</v>
      </c>
      <c r="C10" t="str">
        <f>LOOKUP(A10,'C'!$A$2:$A$60,'C'!$C$2:$C$60)</f>
        <v>Same with fatty acid synthesis, acyl carrier. Synthesis reaction balanced</v>
      </c>
    </row>
    <row r="11" spans="1:3" x14ac:dyDescent="0.3">
      <c r="A11" t="s">
        <v>151</v>
      </c>
      <c r="B11">
        <v>-1</v>
      </c>
      <c r="C11" t="str">
        <f>LOOKUP(A11,'C'!$A$2:$A$60,'C'!$C$2:$C$60)</f>
        <v>Same with fatty acid synthesis, acyl carrier. Synthesis reaction balanced</v>
      </c>
    </row>
    <row r="12" spans="1:3" x14ac:dyDescent="0.3">
      <c r="A12" t="s">
        <v>1</v>
      </c>
      <c r="B12">
        <v>1</v>
      </c>
      <c r="C12" t="str">
        <f>LOOKUP(A12,'C'!$A$2:$A$60,'C'!$C$2:$C$60)</f>
        <v>Lipid synthesis containing acyl carrier. Alternative reaction without carrier rxn 13873 balanced. Synthesis of carrier rxn13792 present but not balanced either</v>
      </c>
    </row>
  </sheetData>
  <sortState ref="A2:B49">
    <sortCondition ref="A2:A49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opLeftCell="A103" workbookViewId="0">
      <selection activeCell="C33" sqref="C33"/>
    </sheetView>
  </sheetViews>
  <sheetFormatPr defaultColWidth="8.77734375" defaultRowHeight="14.4" x14ac:dyDescent="0.3"/>
  <cols>
    <col min="1" max="1" width="12.77734375" customWidth="1"/>
    <col min="3" max="3" width="14.77734375" customWidth="1"/>
  </cols>
  <sheetData>
    <row r="1" spans="1:3" x14ac:dyDescent="0.3">
      <c r="A1" s="2" t="s">
        <v>27</v>
      </c>
      <c r="B1" s="3" t="s">
        <v>220</v>
      </c>
      <c r="C1" s="3" t="s">
        <v>61</v>
      </c>
    </row>
    <row r="2" spans="1:3" x14ac:dyDescent="0.3">
      <c r="A2" s="1" t="s">
        <v>199</v>
      </c>
      <c r="B2">
        <v>-27</v>
      </c>
      <c r="C2" t="s">
        <v>224</v>
      </c>
    </row>
    <row r="3" spans="1:3" x14ac:dyDescent="0.3">
      <c r="A3" t="s">
        <v>181</v>
      </c>
      <c r="B3">
        <v>-9</v>
      </c>
      <c r="C3" t="str">
        <f>LOOKUP(A3,'C'!$A$2:$A$60,'C'!$C$2:$C$60)</f>
        <v>2-ketogluconate secretion reaction</v>
      </c>
    </row>
    <row r="4" spans="1:3" x14ac:dyDescent="0.3">
      <c r="A4" t="s">
        <v>22</v>
      </c>
      <c r="B4">
        <v>-12</v>
      </c>
      <c r="C4" t="str">
        <f>LOOKUP(A4,'C'!$A$2:$A$60,'C'!$C$2:$C$60)</f>
        <v>Added by Angharad; DNA polymerase; reaction in modelsedd incomplete, missing DNA strands</v>
      </c>
    </row>
    <row r="5" spans="1:3" x14ac:dyDescent="0.3">
      <c r="A5" t="s">
        <v>19</v>
      </c>
      <c r="B5">
        <v>-11</v>
      </c>
      <c r="C5" t="str">
        <f>LOOKUP(A5,'C'!$A$2:$A$60,'C'!$C$2:$C$60)</f>
        <v>Added by Angharad; DNA polymerase; reaction in modelsedd incomplete, missing DNA strands</v>
      </c>
    </row>
    <row r="6" spans="1:3" x14ac:dyDescent="0.3">
      <c r="A6" t="s">
        <v>20</v>
      </c>
      <c r="B6">
        <v>-11</v>
      </c>
      <c r="C6" t="str">
        <f>LOOKUP(A6,'C'!$A$2:$A$60,'C'!$C$2:$C$60)</f>
        <v>Added by Angharad; DNA polymerase; reaction in modelsedd incomplete, missing DNA strands</v>
      </c>
    </row>
    <row r="7" spans="1:3" x14ac:dyDescent="0.3">
      <c r="A7" t="s">
        <v>21</v>
      </c>
      <c r="B7">
        <v>-11</v>
      </c>
      <c r="C7" t="str">
        <f>LOOKUP(A7,'C'!$A$2:$A$60,'C'!$C$2:$C$60)</f>
        <v>Added by Angharad; DNA polymerase; reaction in modelsedd incomplete, missing DNA strands</v>
      </c>
    </row>
    <row r="8" spans="1:3" x14ac:dyDescent="0.3">
      <c r="A8" t="s">
        <v>193</v>
      </c>
      <c r="B8">
        <v>39</v>
      </c>
      <c r="C8" t="str">
        <f>LOOKUP(A8,'C'!$A$2:$A$60,'C'!$C$2:$C$60)</f>
        <v>Added by Angharad;  propose to make it specific or (adding 2 dead ends); vitaminK=menaquinone; suggest to do the same with rxn11994</v>
      </c>
    </row>
    <row r="9" spans="1:3" x14ac:dyDescent="0.3">
      <c r="A9" t="s">
        <v>7</v>
      </c>
      <c r="B9">
        <v>23</v>
      </c>
      <c r="C9" t="str">
        <f>LOOKUP(A9,'C'!$A$2:$A$60,'C'!$C$2:$C$60)</f>
        <v>Arsenate reductase. R2 in reduced glutoredoxin formula. Not sure how to balance reaction</v>
      </c>
    </row>
    <row r="10" spans="1:3" x14ac:dyDescent="0.3">
      <c r="A10" t="s">
        <v>171</v>
      </c>
      <c r="B10">
        <v>63</v>
      </c>
      <c r="C10" t="str">
        <f>LOOKUP(A10,'C'!$A$2:$A$60,'C'!$C$2:$C$60)</f>
        <v>In contradiction with ModelSeed. Peptidoglycan reactions with n-1 (cpd15666 with n-1 subunits not in model) and n subunits in modelSEED =&gt; unbalanced reaction. Different in E coli models</v>
      </c>
    </row>
    <row r="11" spans="1:3" x14ac:dyDescent="0.3">
      <c r="A11" t="s">
        <v>163</v>
      </c>
      <c r="B11">
        <v>48</v>
      </c>
      <c r="C11" t="str">
        <f>LOOKUP(A11,'C'!$A$2:$A$60,'C'!$C$2:$C$60)</f>
        <v>Check menequinone composition in a general book. Propose it is a general reaction, replace q by ubiquinone 8, cpd15560</v>
      </c>
    </row>
    <row r="12" spans="1:3" x14ac:dyDescent="0.3">
      <c r="A12" t="s">
        <v>152</v>
      </c>
      <c r="B12">
        <v>48</v>
      </c>
      <c r="C12" t="str">
        <f>LOOKUP(A12,'C'!$A$2:$A$60,'C'!$C$2:$C$60)</f>
        <v>Propose it is a general reaction, replace q by ubiquinone 8, cpd15560</v>
      </c>
    </row>
    <row r="13" spans="1:3" x14ac:dyDescent="0.3">
      <c r="A13" t="s">
        <v>14</v>
      </c>
      <c r="B13">
        <v>7.84</v>
      </c>
      <c r="C13" t="str">
        <f>LOOKUP(A13,'C'!$A$2:$A$60,'C'!$C$2:$C$60)</f>
        <v xml:space="preserve">Don’t understand coefs, same as in modelseed. </v>
      </c>
    </row>
    <row r="14" spans="1:3" x14ac:dyDescent="0.3">
      <c r="A14" t="s">
        <v>8</v>
      </c>
      <c r="B14">
        <v>13.74</v>
      </c>
      <c r="C14" t="str">
        <f>LOOKUP(A14,'C'!$A$2:$A$60,'C'!$C$2:$C$60)</f>
        <v xml:space="preserve">Don’t understand coefs, same as in modelseed. </v>
      </c>
    </row>
    <row r="15" spans="1:3" x14ac:dyDescent="0.3">
      <c r="A15" t="s">
        <v>172</v>
      </c>
      <c r="B15">
        <v>-1</v>
      </c>
      <c r="C15" t="str">
        <f>LOOKUP(A15,O!$A$2:$A$56,O!$C$2:$C$56)</f>
        <v xml:space="preserve">Don’t understand coefs, same as in modelseed. </v>
      </c>
    </row>
    <row r="16" spans="1:3" x14ac:dyDescent="0.3">
      <c r="A16" t="s">
        <v>170</v>
      </c>
      <c r="B16">
        <v>-11.78</v>
      </c>
      <c r="C16" t="str">
        <f>LOOKUP(A16,'C'!$A$2:$A$60,'C'!$C$2:$C$60)</f>
        <v>Don’t understand coefs, same as in modelseed. Comment says "Should check stochiometry"</v>
      </c>
    </row>
    <row r="17" spans="1:3" x14ac:dyDescent="0.3">
      <c r="A17" t="s">
        <v>174</v>
      </c>
      <c r="B17">
        <v>0.02</v>
      </c>
      <c r="C17" t="str">
        <f>LOOKUP(A17,'C'!$A$2:$A$60,'C'!$C$2:$C$60)</f>
        <v>Don’t understand coefs, same as in modelseed. Isn't it a general case for other reactions associated to EC4.1.1.65? Product dead end. Reactant in rxn13816 (not balanced)</v>
      </c>
    </row>
    <row r="18" spans="1:3" x14ac:dyDescent="0.3">
      <c r="A18" t="s">
        <v>11</v>
      </c>
      <c r="B18">
        <v>5.9</v>
      </c>
      <c r="C18" t="str">
        <f>LOOKUP(A18,'C'!$A$2:$A$60,'C'!$C$2:$C$60)</f>
        <v>Don’t understand coefs, same as in modelseed. Isn't it variation for other reactions associated to EC2.7.8.5?</v>
      </c>
    </row>
    <row r="19" spans="1:3" x14ac:dyDescent="0.3">
      <c r="A19" t="s">
        <v>13</v>
      </c>
      <c r="B19">
        <v>6.86</v>
      </c>
      <c r="C19" t="str">
        <f>LOOKUP(A19,'C'!$A$2:$A$60,'C'!$C$2:$C$60)</f>
        <v>Don’t understand coefs, same as in modelseed. Isn't it variation for other reactions associated to EC2.7.8.8?</v>
      </c>
    </row>
    <row r="20" spans="1:3" x14ac:dyDescent="0.3">
      <c r="A20" t="s">
        <v>153</v>
      </c>
      <c r="B20">
        <v>-34.82</v>
      </c>
      <c r="C20" t="str">
        <f>LOOKUP(A20,'C'!$A$2:$A$60,'C'!$C$2:$C$60)</f>
        <v>Glycerolipid metabolism; Don't understand where the coef come from.</v>
      </c>
    </row>
    <row r="21" spans="1:3" x14ac:dyDescent="0.3">
      <c r="A21" t="s">
        <v>158</v>
      </c>
      <c r="B21">
        <v>8</v>
      </c>
      <c r="C21" t="str">
        <f>LOOKUP(A21,'C'!$A$2:$A$60,'C'!$C$2:$C$60)</f>
        <v>Epimerisation of alginate. Pble with the notation of the formula of alginate? (cpd11949[c]: C6H8O6*2)</v>
      </c>
    </row>
    <row r="22" spans="1:3" x14ac:dyDescent="0.3">
      <c r="A22" t="s">
        <v>6</v>
      </c>
      <c r="B22">
        <v>-62</v>
      </c>
      <c r="C22" t="str">
        <f>LOOKUP(A22,'C'!$A$2:$A$60,'C'!$C$2:$C$60)</f>
        <v>Export of polymers</v>
      </c>
    </row>
    <row r="23" spans="1:3" x14ac:dyDescent="0.3">
      <c r="A23" t="s">
        <v>5</v>
      </c>
      <c r="B23">
        <v>-62</v>
      </c>
      <c r="C23" t="str">
        <f>LOOKUP(A23,'C'!$A$2:$A$60,'C'!$C$2:$C$60)</f>
        <v>Export of polymers</v>
      </c>
    </row>
    <row r="24" spans="1:3" x14ac:dyDescent="0.3">
      <c r="A24" t="s">
        <v>164</v>
      </c>
      <c r="B24">
        <v>-62</v>
      </c>
      <c r="C24" t="str">
        <f>LOOKUP(A24,'C'!$A$2:$A$60,'C'!$C$2:$C$60)</f>
        <v>Export of polymers</v>
      </c>
    </row>
    <row r="25" spans="1:3" x14ac:dyDescent="0.3">
      <c r="A25" t="s">
        <v>180</v>
      </c>
      <c r="B25">
        <v>-11</v>
      </c>
      <c r="C25" t="str">
        <f>LOOKUP(A25,'C'!$A$2:$A$60,'C'!$C$2:$C$60)</f>
        <v>Gluconate secretion</v>
      </c>
    </row>
    <row r="26" spans="1:3" x14ac:dyDescent="0.3">
      <c r="A26" t="s">
        <v>175</v>
      </c>
      <c r="B26">
        <v>-321</v>
      </c>
      <c r="C26" t="str">
        <f>LOOKUP(A26,'C'!$A$2:$A$60,'C'!$C$2:$C$60)</f>
        <v>Glycerolipid synthesis, polymerisation?</v>
      </c>
    </row>
    <row r="27" spans="1:3" x14ac:dyDescent="0.3">
      <c r="A27" t="s">
        <v>177</v>
      </c>
      <c r="B27">
        <v>-102</v>
      </c>
      <c r="C27" t="str">
        <f>LOOKUP(A27,'C'!$A$2:$A$60,'C'!$C$2:$C$60)</f>
        <v>Glycerolipid synthesis, polymerisation? Where do the reactions come from?</v>
      </c>
    </row>
    <row r="28" spans="1:3" x14ac:dyDescent="0.3">
      <c r="A28" t="s">
        <v>15</v>
      </c>
      <c r="B28">
        <v>-94</v>
      </c>
      <c r="C28" t="str">
        <f>LOOKUP(A28,'C'!$A$2:$A$60,'C'!$C$2:$C$60)</f>
        <v>Glycerolipid synthesis, polymerisation? Where do the reactions come from?</v>
      </c>
    </row>
    <row r="29" spans="1:3" x14ac:dyDescent="0.3">
      <c r="A29" t="s">
        <v>178</v>
      </c>
      <c r="B29">
        <v>-94</v>
      </c>
      <c r="C29" t="str">
        <f>LOOKUP(A29,'C'!$A$2:$A$60,'C'!$C$2:$C$60)</f>
        <v>Glycerolipid synthesis, polymerisation? Where do the reactions come from?</v>
      </c>
    </row>
    <row r="30" spans="1:3" x14ac:dyDescent="0.3">
      <c r="A30" t="s">
        <v>179</v>
      </c>
      <c r="B30">
        <v>-22</v>
      </c>
      <c r="C30" t="str">
        <f>LOOKUP(A30,'C'!$A$2:$A$60,'C'!$C$2:$C$60)</f>
        <v>Glycerolipid synthesis, polymerisation? Where do the reactions come from?</v>
      </c>
    </row>
    <row r="31" spans="1:3" x14ac:dyDescent="0.3">
      <c r="A31" t="s">
        <v>155</v>
      </c>
      <c r="B31">
        <v>1</v>
      </c>
      <c r="C31" s="5" t="s">
        <v>214</v>
      </c>
    </row>
    <row r="32" spans="1:3" x14ac:dyDescent="0.3">
      <c r="A32" t="s">
        <v>1</v>
      </c>
      <c r="B32">
        <v>20</v>
      </c>
      <c r="C32" t="str">
        <f>LOOKUP(A32,'C'!$A$2:$A$60,'C'!$C$2:$C$60)</f>
        <v>Lipid synthesis containing acyl carrier. Alternative reaction without carrier rxn 13873 balanced. Synthesis of carrier rxn13792 present but not balanced either</v>
      </c>
    </row>
    <row r="33" spans="1:3" x14ac:dyDescent="0.3">
      <c r="A33" t="s">
        <v>176</v>
      </c>
      <c r="B33">
        <v>-293</v>
      </c>
      <c r="C33" t="str">
        <f>LOOKUP(A33,'C'!$A$2:$A$60,'C'!$C$2:$C$60)</f>
        <v>Liposacharides, polymerisation?</v>
      </c>
    </row>
    <row r="34" spans="1:3" x14ac:dyDescent="0.3">
      <c r="A34" t="s">
        <v>169</v>
      </c>
      <c r="B34">
        <v>43</v>
      </c>
      <c r="C34" t="str">
        <f>LOOKUP(A34,'C'!$A$2:$A$60,'C'!$C$2:$C$60)</f>
        <v>Polymerisation of glucose to glycogen? - not sure how to balance</v>
      </c>
    </row>
    <row r="35" spans="1:3" x14ac:dyDescent="0.3">
      <c r="A35" t="s">
        <v>182</v>
      </c>
      <c r="B35">
        <v>1</v>
      </c>
      <c r="C35" t="str">
        <f>LOOKUP(A35,'C'!$A$2:$A$60,'C'!$C$2:$C$60)</f>
        <v>pyochelin siderophore production, from Metacyc</v>
      </c>
    </row>
    <row r="36" spans="1:3" x14ac:dyDescent="0.3">
      <c r="A36" t="s">
        <v>183</v>
      </c>
      <c r="B36">
        <v>-3</v>
      </c>
      <c r="C36" t="str">
        <f>LOOKUP(A36,O!$A$2:$A$56,O!$C$2:$C$56)</f>
        <v>Quorum sensing, BDSF</v>
      </c>
    </row>
    <row r="37" spans="1:3" x14ac:dyDescent="0.3">
      <c r="A37" t="s">
        <v>184</v>
      </c>
      <c r="B37">
        <v>-3</v>
      </c>
      <c r="C37" t="str">
        <f>LOOKUP(A37,O!$A$2:$A$56,O!$C$2:$C$56)</f>
        <v>Quorum sensing, BDSF</v>
      </c>
    </row>
    <row r="38" spans="1:3" x14ac:dyDescent="0.3">
      <c r="A38" t="s">
        <v>190</v>
      </c>
      <c r="B38">
        <v>16</v>
      </c>
      <c r="C38" t="str">
        <f>LOOKUP(A38,'C'!$A$2:$A$60,'C'!$C$2:$C$60)</f>
        <v>Reaction added by Angharad, DNA synthesis from dNTP, 2 dead ends =&gt; remove?</v>
      </c>
    </row>
    <row r="39" spans="1:3" x14ac:dyDescent="0.3">
      <c r="A39" t="s">
        <v>192</v>
      </c>
      <c r="B39">
        <v>-42</v>
      </c>
      <c r="C39" t="str">
        <f>LOOKUP(A39,'C'!$A$2:$A$60,'C'!$C$2:$C$60)</f>
        <v>Reaction added by Angharad, quinone</v>
      </c>
    </row>
    <row r="40" spans="1:3" x14ac:dyDescent="0.3">
      <c r="A40" t="s">
        <v>195</v>
      </c>
      <c r="B40">
        <v>-14</v>
      </c>
      <c r="C40" t="str">
        <f>LOOKUP(A40,'C'!$A$2:$A$60,'C'!$C$2:$C$60)</f>
        <v>Reaction added by Angharad, T-RNA synthesis</v>
      </c>
    </row>
    <row r="41" spans="1:3" x14ac:dyDescent="0.3">
      <c r="A41" t="s">
        <v>196</v>
      </c>
      <c r="B41">
        <v>11</v>
      </c>
      <c r="C41" t="str">
        <f>LOOKUP(A41,'C'!$A$2:$A$60,'C'!$C$2:$C$60)</f>
        <v>Reaction added by Angharad, T-RNA synthesis</v>
      </c>
    </row>
    <row r="42" spans="1:3" x14ac:dyDescent="0.3">
      <c r="A42" t="s">
        <v>162</v>
      </c>
      <c r="B42">
        <v>-14</v>
      </c>
      <c r="C42" t="str">
        <f>LOOKUP(A42,'C'!$A$2:$A$60,'C'!$C$2:$C$60)</f>
        <v>Reaction balanced in other dabase with nicotinate as a reactant EC6.3.4.21</v>
      </c>
    </row>
    <row r="43" spans="1:3" x14ac:dyDescent="0.3">
      <c r="A43" t="s">
        <v>167</v>
      </c>
      <c r="B43">
        <v>-20</v>
      </c>
      <c r="C43" t="str">
        <f>LOOKUP(A43,'C'!$A$2:$A$60,'C'!$C$2:$C$60)</f>
        <v>Reaction with acyl carrier</v>
      </c>
    </row>
    <row r="44" spans="1:3" x14ac:dyDescent="0.3">
      <c r="A44" t="s">
        <v>168</v>
      </c>
      <c r="B44">
        <v>-41</v>
      </c>
      <c r="C44" t="str">
        <f>LOOKUP(A44,'C'!$A$2:$A$60,'C'!$C$2:$C$60)</f>
        <v>Reaction with glycogen</v>
      </c>
    </row>
    <row r="45" spans="1:3" x14ac:dyDescent="0.3">
      <c r="A45" t="s">
        <v>157</v>
      </c>
      <c r="B45">
        <v>-6</v>
      </c>
      <c r="C45" t="str">
        <f>LOOKUP(A45,'C'!$A$2:$A$60,'C'!$C$2:$C$60)</f>
        <v>Rection with alginate. Pble with the notation of the formula of alginate? (cpd11949[c]: C6H8O6*2)?</v>
      </c>
    </row>
    <row r="46" spans="1:3" x14ac:dyDescent="0.3">
      <c r="A46" t="s">
        <v>2</v>
      </c>
      <c r="B46">
        <v>20</v>
      </c>
      <c r="C46" t="str">
        <f>LOOKUP(A46,'C'!$A$2:$A$60,'C'!$C$2:$C$60)</f>
        <v>Same with fatty acid synthesis, acyl carrier. Synthesis reaction balanced</v>
      </c>
    </row>
    <row r="47" spans="1:3" x14ac:dyDescent="0.3">
      <c r="A47" t="s">
        <v>3</v>
      </c>
      <c r="B47">
        <v>-20</v>
      </c>
      <c r="C47" t="str">
        <f>LOOKUP(A47,'C'!$A$2:$A$60,'C'!$C$2:$C$60)</f>
        <v>See rxn13872</v>
      </c>
    </row>
    <row r="48" spans="1:3" x14ac:dyDescent="0.3">
      <c r="A48" t="s">
        <v>4</v>
      </c>
      <c r="B48">
        <v>-20</v>
      </c>
      <c r="C48" t="str">
        <f>LOOKUP(A48,'C'!$A$2:$A$60,'C'!$C$2:$C$60)</f>
        <v>See rxn13872</v>
      </c>
    </row>
    <row r="49" spans="1:3" x14ac:dyDescent="0.3">
      <c r="A49" t="s">
        <v>12</v>
      </c>
      <c r="B49">
        <v>-49</v>
      </c>
      <c r="C49" t="str">
        <f>LOOKUP(A49,'C'!$A$2:$A$60,'C'!$C$2:$C$60)</f>
        <v>ubiquinone-quinole reaction</v>
      </c>
    </row>
    <row r="50" spans="1:3" x14ac:dyDescent="0.3">
      <c r="A50" t="s">
        <v>166</v>
      </c>
      <c r="B50">
        <v>14</v>
      </c>
      <c r="C50" t="str">
        <f>LOOKUP(A50,'C'!$A$2:$A$60,'C'!$C$2:$C$60)</f>
        <v>Unbalanced in MODELSEED. Biocyc gives nicotinate as a product intstead of cpd08325 (balanced reaction). Nicotinate is not a compound of MODELSEED, usually in plant metabolism. The product (cpd08325) is a dead end anyway</v>
      </c>
    </row>
    <row r="51" spans="1:3" x14ac:dyDescent="0.3">
      <c r="A51" s="1" t="s">
        <v>225</v>
      </c>
      <c r="B51">
        <v>-9</v>
      </c>
      <c r="C51" t="s">
        <v>226</v>
      </c>
    </row>
    <row r="52" spans="1:3" x14ac:dyDescent="0.3">
      <c r="A52" s="1" t="s">
        <v>227</v>
      </c>
      <c r="B52">
        <v>-2</v>
      </c>
      <c r="C52" t="s">
        <v>228</v>
      </c>
    </row>
    <row r="53" spans="1:3" x14ac:dyDescent="0.3">
      <c r="A53" t="s">
        <v>189</v>
      </c>
      <c r="B53">
        <v>-2</v>
      </c>
      <c r="C53" t="str">
        <f>LOOKUP(A53,N!$A$2:$A$33,N!$C$2:$C$33)</f>
        <v>Added by Angharad from Kegg; error in compound cpd11610[c] which formula is H2</v>
      </c>
    </row>
    <row r="54" spans="1:3" x14ac:dyDescent="0.3">
      <c r="A54" t="s">
        <v>191</v>
      </c>
      <c r="B54">
        <v>-2</v>
      </c>
      <c r="C54" t="str">
        <f>LOOKUP(A54,N!$A$2:$A$33,N!$C$2:$C$33)</f>
        <v>Added by Angharad from Kegg; error in compound cpd11610[c] which formula is H2</v>
      </c>
    </row>
    <row r="55" spans="1:3" x14ac:dyDescent="0.3">
      <c r="A55" s="1" t="s">
        <v>229</v>
      </c>
      <c r="B55">
        <v>-2</v>
      </c>
      <c r="C55" t="s">
        <v>230</v>
      </c>
    </row>
    <row r="56" spans="1:3" x14ac:dyDescent="0.3">
      <c r="A56" t="s">
        <v>197</v>
      </c>
      <c r="B56">
        <v>-2</v>
      </c>
      <c r="C56" t="str">
        <f>LOOKUP(A56,N!$A$2:$A$33,N!$C$2:$C$33)</f>
        <v>Added by Angharad from Kegg; error in compound cpd11610[c] which formula is H2</v>
      </c>
    </row>
    <row r="57" spans="1:3" x14ac:dyDescent="0.3">
      <c r="A57" s="1" t="s">
        <v>231</v>
      </c>
      <c r="B57">
        <v>-1</v>
      </c>
      <c r="C57" t="s">
        <v>232</v>
      </c>
    </row>
    <row r="58" spans="1:3" x14ac:dyDescent="0.3">
      <c r="A58" s="1" t="s">
        <v>233</v>
      </c>
      <c r="B58">
        <v>-1</v>
      </c>
      <c r="C58" t="s">
        <v>234</v>
      </c>
    </row>
    <row r="59" spans="1:3" x14ac:dyDescent="0.3">
      <c r="A59" t="s">
        <v>154</v>
      </c>
      <c r="B59">
        <v>-1</v>
      </c>
      <c r="C59" t="s">
        <v>234</v>
      </c>
    </row>
    <row r="60" spans="1:3" x14ac:dyDescent="0.3">
      <c r="A60" s="1" t="s">
        <v>235</v>
      </c>
      <c r="B60">
        <v>-1</v>
      </c>
      <c r="C60" t="s">
        <v>236</v>
      </c>
    </row>
    <row r="61" spans="1:3" x14ac:dyDescent="0.3">
      <c r="A61" s="1" t="s">
        <v>237</v>
      </c>
      <c r="B61">
        <v>-1</v>
      </c>
      <c r="C61" t="s">
        <v>238</v>
      </c>
    </row>
    <row r="62" spans="1:3" x14ac:dyDescent="0.3">
      <c r="A62" s="1" t="s">
        <v>239</v>
      </c>
      <c r="B62">
        <v>-1</v>
      </c>
      <c r="C62" t="s">
        <v>240</v>
      </c>
    </row>
    <row r="63" spans="1:3" x14ac:dyDescent="0.3">
      <c r="A63" s="1" t="s">
        <v>241</v>
      </c>
      <c r="B63">
        <v>-1</v>
      </c>
      <c r="C63" t="s">
        <v>242</v>
      </c>
    </row>
    <row r="64" spans="1:3" x14ac:dyDescent="0.3">
      <c r="A64" s="1" t="s">
        <v>243</v>
      </c>
      <c r="B64">
        <v>-1</v>
      </c>
      <c r="C64" t="s">
        <v>244</v>
      </c>
    </row>
    <row r="65" spans="1:3" x14ac:dyDescent="0.3">
      <c r="A65" t="s">
        <v>186</v>
      </c>
      <c r="B65">
        <v>-1</v>
      </c>
      <c r="C65" t="str">
        <f>LOOKUP(A65,N!$A$2:$A$33,N!$C$2:$C$33)</f>
        <v>Added by Angharad from Kegg; error in compound cpd11610[c] which formula is H2</v>
      </c>
    </row>
    <row r="66" spans="1:3" x14ac:dyDescent="0.3">
      <c r="A66" s="1" t="s">
        <v>245</v>
      </c>
      <c r="B66">
        <v>-1</v>
      </c>
      <c r="C66" t="s">
        <v>246</v>
      </c>
    </row>
    <row r="67" spans="1:3" x14ac:dyDescent="0.3">
      <c r="A67" s="1" t="s">
        <v>247</v>
      </c>
      <c r="B67">
        <v>-1</v>
      </c>
      <c r="C67" t="s">
        <v>240</v>
      </c>
    </row>
    <row r="68" spans="1:3" x14ac:dyDescent="0.3">
      <c r="A68" t="s">
        <v>159</v>
      </c>
      <c r="B68">
        <v>-1</v>
      </c>
      <c r="C68" t="s">
        <v>240</v>
      </c>
    </row>
    <row r="69" spans="1:3" x14ac:dyDescent="0.3">
      <c r="A69" t="s">
        <v>160</v>
      </c>
      <c r="B69">
        <v>-1</v>
      </c>
      <c r="C69" t="s">
        <v>240</v>
      </c>
    </row>
    <row r="70" spans="1:3" x14ac:dyDescent="0.3">
      <c r="A70" t="s">
        <v>161</v>
      </c>
      <c r="B70">
        <v>-1</v>
      </c>
      <c r="C70" t="s">
        <v>240</v>
      </c>
    </row>
    <row r="71" spans="1:3" x14ac:dyDescent="0.3">
      <c r="A71" s="1" t="s">
        <v>248</v>
      </c>
      <c r="B71">
        <v>-1</v>
      </c>
      <c r="C71" t="s">
        <v>249</v>
      </c>
    </row>
    <row r="72" spans="1:3" x14ac:dyDescent="0.3">
      <c r="A72" s="1" t="s">
        <v>250</v>
      </c>
      <c r="B72">
        <v>-1</v>
      </c>
      <c r="C72" t="s">
        <v>251</v>
      </c>
    </row>
    <row r="73" spans="1:3" x14ac:dyDescent="0.3">
      <c r="A73" s="1" t="s">
        <v>252</v>
      </c>
      <c r="B73">
        <v>-1</v>
      </c>
      <c r="C73" t="s">
        <v>240</v>
      </c>
    </row>
    <row r="74" spans="1:3" x14ac:dyDescent="0.3">
      <c r="A74" s="1" t="s">
        <v>253</v>
      </c>
      <c r="B74">
        <v>-1</v>
      </c>
      <c r="C74" t="s">
        <v>254</v>
      </c>
    </row>
    <row r="75" spans="1:3" x14ac:dyDescent="0.3">
      <c r="A75" s="1" t="s">
        <v>255</v>
      </c>
      <c r="B75">
        <v>-1</v>
      </c>
      <c r="C75" t="s">
        <v>256</v>
      </c>
    </row>
    <row r="76" spans="1:3" x14ac:dyDescent="0.3">
      <c r="A76" s="1" t="s">
        <v>257</v>
      </c>
      <c r="B76">
        <v>-1</v>
      </c>
      <c r="C76" t="s">
        <v>258</v>
      </c>
    </row>
    <row r="77" spans="1:3" x14ac:dyDescent="0.3">
      <c r="A77" s="1" t="s">
        <v>259</v>
      </c>
      <c r="B77">
        <v>-1</v>
      </c>
      <c r="C77" t="s">
        <v>240</v>
      </c>
    </row>
    <row r="78" spans="1:3" x14ac:dyDescent="0.3">
      <c r="A78" s="1" t="s">
        <v>260</v>
      </c>
      <c r="B78">
        <v>-1</v>
      </c>
      <c r="C78" t="s">
        <v>261</v>
      </c>
    </row>
    <row r="79" spans="1:3" x14ac:dyDescent="0.3">
      <c r="A79" s="1" t="s">
        <v>262</v>
      </c>
      <c r="B79">
        <v>1</v>
      </c>
      <c r="C79" t="s">
        <v>263</v>
      </c>
    </row>
    <row r="80" spans="1:3" x14ac:dyDescent="0.3">
      <c r="A80" t="s">
        <v>156</v>
      </c>
      <c r="B80">
        <v>1</v>
      </c>
      <c r="C80" t="s">
        <v>264</v>
      </c>
    </row>
    <row r="81" spans="1:3" x14ac:dyDescent="0.3">
      <c r="A81" s="1" t="s">
        <v>265</v>
      </c>
      <c r="B81">
        <v>1</v>
      </c>
      <c r="C81" t="s">
        <v>266</v>
      </c>
    </row>
    <row r="82" spans="1:3" x14ac:dyDescent="0.3">
      <c r="A82" s="1" t="s">
        <v>267</v>
      </c>
      <c r="B82">
        <v>1</v>
      </c>
      <c r="C82" t="s">
        <v>266</v>
      </c>
    </row>
    <row r="83" spans="1:3" x14ac:dyDescent="0.3">
      <c r="A83" s="1" t="s">
        <v>268</v>
      </c>
      <c r="B83">
        <v>1</v>
      </c>
      <c r="C83" t="s">
        <v>270</v>
      </c>
    </row>
    <row r="84" spans="1:3" x14ac:dyDescent="0.3">
      <c r="A84" s="1" t="s">
        <v>269</v>
      </c>
      <c r="B84">
        <v>1</v>
      </c>
      <c r="C84" t="s">
        <v>270</v>
      </c>
    </row>
    <row r="85" spans="1:3" x14ac:dyDescent="0.3">
      <c r="A85" s="1" t="s">
        <v>271</v>
      </c>
      <c r="B85">
        <v>1</v>
      </c>
      <c r="C85" t="s">
        <v>273</v>
      </c>
    </row>
    <row r="86" spans="1:3" x14ac:dyDescent="0.3">
      <c r="A86" s="1" t="s">
        <v>272</v>
      </c>
      <c r="B86">
        <v>1</v>
      </c>
      <c r="C86" t="s">
        <v>274</v>
      </c>
    </row>
    <row r="87" spans="1:3" x14ac:dyDescent="0.3">
      <c r="A87" s="1" t="s">
        <v>275</v>
      </c>
      <c r="B87">
        <v>1</v>
      </c>
      <c r="C87" t="s">
        <v>276</v>
      </c>
    </row>
    <row r="88" spans="1:3" x14ac:dyDescent="0.3">
      <c r="A88" s="1" t="s">
        <v>277</v>
      </c>
      <c r="B88">
        <v>1</v>
      </c>
      <c r="C88" t="s">
        <v>240</v>
      </c>
    </row>
    <row r="89" spans="1:3" x14ac:dyDescent="0.3">
      <c r="A89" s="1" t="s">
        <v>278</v>
      </c>
      <c r="B89">
        <v>1</v>
      </c>
      <c r="C89" t="s">
        <v>279</v>
      </c>
    </row>
    <row r="90" spans="1:3" x14ac:dyDescent="0.3">
      <c r="A90" s="1" t="s">
        <v>280</v>
      </c>
      <c r="B90">
        <v>1</v>
      </c>
      <c r="C90" t="s">
        <v>240</v>
      </c>
    </row>
    <row r="91" spans="1:3" x14ac:dyDescent="0.3">
      <c r="A91" s="6" t="s">
        <v>281</v>
      </c>
      <c r="B91" s="7">
        <v>1</v>
      </c>
      <c r="C91" s="7" t="s">
        <v>287</v>
      </c>
    </row>
    <row r="92" spans="1:3" x14ac:dyDescent="0.3">
      <c r="A92" s="1" t="s">
        <v>282</v>
      </c>
      <c r="B92">
        <v>1</v>
      </c>
      <c r="C92" t="s">
        <v>283</v>
      </c>
    </row>
    <row r="93" spans="1:3" x14ac:dyDescent="0.3">
      <c r="A93" s="1" t="s">
        <v>284</v>
      </c>
      <c r="B93">
        <v>1</v>
      </c>
      <c r="C93" t="s">
        <v>285</v>
      </c>
    </row>
    <row r="94" spans="1:3" x14ac:dyDescent="0.3">
      <c r="A94" s="1" t="s">
        <v>286</v>
      </c>
      <c r="B94">
        <v>1</v>
      </c>
      <c r="C94" t="s">
        <v>288</v>
      </c>
    </row>
    <row r="95" spans="1:3" x14ac:dyDescent="0.3">
      <c r="A95" s="1" t="s">
        <v>289</v>
      </c>
      <c r="B95">
        <v>1</v>
      </c>
      <c r="C95" t="s">
        <v>240</v>
      </c>
    </row>
    <row r="96" spans="1:3" x14ac:dyDescent="0.3">
      <c r="A96" s="1" t="s">
        <v>290</v>
      </c>
      <c r="B96">
        <v>1</v>
      </c>
      <c r="C96" t="s">
        <v>240</v>
      </c>
    </row>
    <row r="97" spans="1:3" x14ac:dyDescent="0.3">
      <c r="A97" s="1" t="s">
        <v>291</v>
      </c>
      <c r="B97">
        <v>1</v>
      </c>
      <c r="C97" t="s">
        <v>240</v>
      </c>
    </row>
    <row r="98" spans="1:3" x14ac:dyDescent="0.3">
      <c r="A98" s="1" t="s">
        <v>292</v>
      </c>
      <c r="B98">
        <v>1</v>
      </c>
      <c r="C98" t="s">
        <v>240</v>
      </c>
    </row>
    <row r="99" spans="1:3" x14ac:dyDescent="0.3">
      <c r="A99" s="1" t="s">
        <v>293</v>
      </c>
      <c r="B99">
        <v>1</v>
      </c>
      <c r="C99" t="s">
        <v>294</v>
      </c>
    </row>
    <row r="100" spans="1:3" x14ac:dyDescent="0.3">
      <c r="A100" s="1" t="s">
        <v>295</v>
      </c>
      <c r="B100">
        <v>1</v>
      </c>
      <c r="C100" t="s">
        <v>240</v>
      </c>
    </row>
    <row r="101" spans="1:3" x14ac:dyDescent="0.3">
      <c r="A101" s="1" t="s">
        <v>296</v>
      </c>
      <c r="B101">
        <v>1</v>
      </c>
      <c r="C101" t="s">
        <v>297</v>
      </c>
    </row>
    <row r="102" spans="1:3" x14ac:dyDescent="0.3">
      <c r="A102" s="1" t="s">
        <v>298</v>
      </c>
      <c r="B102">
        <v>1</v>
      </c>
      <c r="C102" t="s">
        <v>297</v>
      </c>
    </row>
    <row r="103" spans="1:3" x14ac:dyDescent="0.3">
      <c r="A103" s="1" t="s">
        <v>299</v>
      </c>
      <c r="B103">
        <v>1</v>
      </c>
      <c r="C103" t="s">
        <v>302</v>
      </c>
    </row>
    <row r="104" spans="1:3" x14ac:dyDescent="0.3">
      <c r="A104" s="1" t="s">
        <v>300</v>
      </c>
      <c r="B104">
        <v>1</v>
      </c>
      <c r="C104" t="s">
        <v>301</v>
      </c>
    </row>
    <row r="105" spans="1:3" x14ac:dyDescent="0.3">
      <c r="A105" s="1" t="s">
        <v>303</v>
      </c>
      <c r="B105">
        <v>1</v>
      </c>
      <c r="C105" t="s">
        <v>240</v>
      </c>
    </row>
    <row r="106" spans="1:3" x14ac:dyDescent="0.3">
      <c r="A106" s="1" t="s">
        <v>304</v>
      </c>
      <c r="B106">
        <v>1</v>
      </c>
      <c r="C106" t="s">
        <v>240</v>
      </c>
    </row>
    <row r="107" spans="1:3" x14ac:dyDescent="0.3">
      <c r="A107" s="1" t="s">
        <v>305</v>
      </c>
      <c r="B107">
        <v>1</v>
      </c>
      <c r="C107" t="s">
        <v>240</v>
      </c>
    </row>
    <row r="108" spans="1:3" x14ac:dyDescent="0.3">
      <c r="A108" t="s">
        <v>165</v>
      </c>
      <c r="B108">
        <v>1</v>
      </c>
      <c r="C108" t="s">
        <v>240</v>
      </c>
    </row>
    <row r="109" spans="1:3" x14ac:dyDescent="0.3">
      <c r="A109" s="1" t="s">
        <v>306</v>
      </c>
      <c r="B109">
        <v>1</v>
      </c>
      <c r="C109" t="s">
        <v>307</v>
      </c>
    </row>
    <row r="110" spans="1:3" x14ac:dyDescent="0.3">
      <c r="A110" s="6" t="s">
        <v>308</v>
      </c>
      <c r="B110" s="7">
        <v>2</v>
      </c>
      <c r="C110" s="7" t="s">
        <v>309</v>
      </c>
    </row>
    <row r="111" spans="1:3" x14ac:dyDescent="0.3">
      <c r="A111" s="1" t="s">
        <v>310</v>
      </c>
      <c r="B111">
        <v>2</v>
      </c>
      <c r="C111" t="s">
        <v>311</v>
      </c>
    </row>
    <row r="112" spans="1:3" x14ac:dyDescent="0.3">
      <c r="A112" s="1" t="s">
        <v>312</v>
      </c>
      <c r="B112">
        <v>2</v>
      </c>
      <c r="C112" t="s">
        <v>313</v>
      </c>
    </row>
    <row r="113" spans="1:3" x14ac:dyDescent="0.3">
      <c r="A113" s="1" t="s">
        <v>314</v>
      </c>
      <c r="B113">
        <v>2</v>
      </c>
      <c r="C113" t="s">
        <v>316</v>
      </c>
    </row>
    <row r="114" spans="1:3" x14ac:dyDescent="0.3">
      <c r="A114" t="s">
        <v>194</v>
      </c>
      <c r="B114">
        <v>2</v>
      </c>
      <c r="C114" t="str">
        <f>LOOKUP(A114,N!$A$2:$A$33,N!$C$2:$C$33)</f>
        <v>Added by Angharad from Kegg; error in compound cpd11610[c] which formula is H2</v>
      </c>
    </row>
    <row r="115" spans="1:3" x14ac:dyDescent="0.3">
      <c r="A115" s="1" t="s">
        <v>315</v>
      </c>
      <c r="B115">
        <v>2</v>
      </c>
      <c r="C115" t="s">
        <v>317</v>
      </c>
    </row>
    <row r="116" spans="1:3" x14ac:dyDescent="0.3">
      <c r="A116" s="1" t="s">
        <v>319</v>
      </c>
      <c r="B116">
        <v>3</v>
      </c>
      <c r="C116" t="s">
        <v>318</v>
      </c>
    </row>
    <row r="117" spans="1:3" x14ac:dyDescent="0.3">
      <c r="A117" s="1" t="s">
        <v>320</v>
      </c>
      <c r="B117">
        <v>3</v>
      </c>
      <c r="C117" t="s">
        <v>321</v>
      </c>
    </row>
    <row r="118" spans="1:3" x14ac:dyDescent="0.3">
      <c r="A118" s="1" t="s">
        <v>322</v>
      </c>
      <c r="B118">
        <v>3</v>
      </c>
      <c r="C118" t="s">
        <v>323</v>
      </c>
    </row>
    <row r="119" spans="1:3" x14ac:dyDescent="0.3">
      <c r="A119" s="1" t="s">
        <v>324</v>
      </c>
      <c r="B119">
        <v>6</v>
      </c>
      <c r="C119" t="s">
        <v>325</v>
      </c>
    </row>
    <row r="120" spans="1:3" x14ac:dyDescent="0.3">
      <c r="A120" s="1" t="s">
        <v>326</v>
      </c>
      <c r="B120">
        <v>6</v>
      </c>
      <c r="C120" t="s">
        <v>327</v>
      </c>
    </row>
  </sheetData>
  <sortState ref="A2:C121">
    <sortCondition ref="C2:C12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F11" sqref="F11"/>
    </sheetView>
  </sheetViews>
  <sheetFormatPr defaultColWidth="8.77734375" defaultRowHeight="14.4" x14ac:dyDescent="0.3"/>
  <sheetData>
    <row r="1" spans="1:3" x14ac:dyDescent="0.3">
      <c r="A1" s="2" t="s">
        <v>27</v>
      </c>
      <c r="B1" s="3" t="s">
        <v>221</v>
      </c>
      <c r="C1" s="3" t="s">
        <v>61</v>
      </c>
    </row>
    <row r="2" spans="1:3" x14ac:dyDescent="0.3">
      <c r="A2" t="s">
        <v>176</v>
      </c>
      <c r="B2">
        <v>-4</v>
      </c>
      <c r="C2" t="str">
        <f>LOOKUP(A2,'C'!$A$2:$A$60,'C'!$C$2:$C$60)</f>
        <v>Liposacharides, polymerisation?</v>
      </c>
    </row>
    <row r="3" spans="1:3" x14ac:dyDescent="0.3">
      <c r="A3" t="s">
        <v>175</v>
      </c>
      <c r="B3">
        <v>-4</v>
      </c>
      <c r="C3" t="str">
        <f>LOOKUP(A3,'C'!$A$2:$A$60,'C'!$C$2:$C$60)</f>
        <v>Glycerolipid synthesis, polymerisation?</v>
      </c>
    </row>
    <row r="4" spans="1:3" x14ac:dyDescent="0.3">
      <c r="A4" t="s">
        <v>195</v>
      </c>
      <c r="B4">
        <v>-2</v>
      </c>
      <c r="C4" t="str">
        <f>LOOKUP(A4,'C'!$A$2:$A$60,'C'!$C$2:$C$60)</f>
        <v>Reaction added by Angharad, T-RNA synthesis</v>
      </c>
    </row>
    <row r="5" spans="1:3" x14ac:dyDescent="0.3">
      <c r="A5" t="s">
        <v>15</v>
      </c>
      <c r="B5">
        <v>-1</v>
      </c>
      <c r="C5" t="str">
        <f>LOOKUP(A5,'C'!$A$2:$A$60,'C'!$C$2:$C$60)</f>
        <v>Glycerolipid synthesis, polymerisation? Where do the reactions come from?</v>
      </c>
    </row>
    <row r="6" spans="1:3" x14ac:dyDescent="0.3">
      <c r="A6" t="s">
        <v>177</v>
      </c>
      <c r="B6">
        <v>-1</v>
      </c>
      <c r="C6" t="str">
        <f>LOOKUP(A6,'C'!$A$2:$A$60,'C'!$C$2:$C$60)</f>
        <v>Glycerolipid synthesis, polymerisation? Where do the reactions come from?</v>
      </c>
    </row>
    <row r="7" spans="1:3" x14ac:dyDescent="0.3">
      <c r="A7" t="s">
        <v>178</v>
      </c>
      <c r="B7">
        <v>-1</v>
      </c>
      <c r="C7" t="str">
        <f>LOOKUP(A7,'C'!$A$2:$A$60,'C'!$C$2:$C$60)</f>
        <v>Glycerolipid synthesis, polymerisation? Where do the reactions come from?</v>
      </c>
    </row>
    <row r="8" spans="1:3" x14ac:dyDescent="0.3">
      <c r="A8" t="s">
        <v>19</v>
      </c>
      <c r="B8">
        <v>-1</v>
      </c>
      <c r="C8" t="str">
        <f>LOOKUP(A8,'C'!$A$2:$A$60,'C'!$C$2:$C$60)</f>
        <v>Added by Angharad; DNA polymerase; reaction in modelsedd incomplete, missing DNA strands</v>
      </c>
    </row>
    <row r="9" spans="1:3" x14ac:dyDescent="0.3">
      <c r="A9" t="s">
        <v>20</v>
      </c>
      <c r="B9">
        <v>-1</v>
      </c>
      <c r="C9" t="str">
        <f>LOOKUP(A9,'C'!$A$2:$A$60,'C'!$C$2:$C$60)</f>
        <v>Added by Angharad; DNA polymerase; reaction in modelsedd incomplete, missing DNA strands</v>
      </c>
    </row>
    <row r="10" spans="1:3" x14ac:dyDescent="0.3">
      <c r="A10" t="s">
        <v>21</v>
      </c>
      <c r="B10">
        <v>-1</v>
      </c>
      <c r="C10" t="str">
        <f>LOOKUP(A10,'C'!$A$2:$A$60,'C'!$C$2:$C$60)</f>
        <v>Added by Angharad; DNA polymerase; reaction in modelsedd incomplete, missing DNA strands</v>
      </c>
    </row>
    <row r="11" spans="1:3" x14ac:dyDescent="0.3">
      <c r="A11" t="s">
        <v>22</v>
      </c>
      <c r="B11">
        <v>-1</v>
      </c>
      <c r="C11" t="str">
        <f>LOOKUP(A11,'C'!$A$2:$A$60,'C'!$C$2:$C$60)</f>
        <v>Added by Angharad; DNA polymerase; reaction in modelsedd incomplete, missing DNA strands</v>
      </c>
    </row>
    <row r="12" spans="1:3" x14ac:dyDescent="0.3">
      <c r="A12" t="s">
        <v>3</v>
      </c>
      <c r="B12">
        <v>-1</v>
      </c>
      <c r="C12" t="str">
        <f>LOOKUP(A12,'C'!$A$2:$A$60,'C'!$C$2:$C$60)</f>
        <v>See rxn13872</v>
      </c>
    </row>
    <row r="13" spans="1:3" x14ac:dyDescent="0.3">
      <c r="A13" t="s">
        <v>4</v>
      </c>
      <c r="B13">
        <v>-1</v>
      </c>
      <c r="C13" t="str">
        <f>LOOKUP(A13,'C'!$A$2:$A$60,'C'!$C$2:$C$60)</f>
        <v>See rxn13872</v>
      </c>
    </row>
    <row r="14" spans="1:3" x14ac:dyDescent="0.3">
      <c r="A14" t="s">
        <v>167</v>
      </c>
      <c r="B14">
        <v>-1</v>
      </c>
      <c r="C14" t="str">
        <f>LOOKUP(A14,'C'!$A$2:$A$60,'C'!$C$2:$C$60)</f>
        <v>Reaction with acyl carrier</v>
      </c>
    </row>
    <row r="15" spans="1:3" x14ac:dyDescent="0.3">
      <c r="A15" t="s">
        <v>170</v>
      </c>
      <c r="B15">
        <v>-0.98</v>
      </c>
      <c r="C15" t="str">
        <f>LOOKUP(A15,'C'!$A$2:$A$60,'C'!$C$2:$C$60)</f>
        <v>Don’t understand coefs, same as in modelseed. Comment says "Should check stochiometry"</v>
      </c>
    </row>
    <row r="16" spans="1:3" x14ac:dyDescent="0.3">
      <c r="A16" t="s">
        <v>153</v>
      </c>
      <c r="B16">
        <v>-0.49</v>
      </c>
      <c r="C16" t="str">
        <f>LOOKUP(A16,'C'!$A$2:$A$60,'C'!$C$2:$C$60)</f>
        <v>Glycerolipid metabolism; Don't understand where the coef come from.</v>
      </c>
    </row>
    <row r="17" spans="1:3" x14ac:dyDescent="0.3">
      <c r="A17" t="s">
        <v>13</v>
      </c>
      <c r="B17">
        <v>0.98</v>
      </c>
      <c r="C17" t="str">
        <f>LOOKUP(A17,'C'!$A$2:$A$60,'C'!$C$2:$C$60)</f>
        <v>Don’t understand coefs, same as in modelseed. Isn't it variation for other reactions associated to EC2.7.8.8?</v>
      </c>
    </row>
    <row r="18" spans="1:3" x14ac:dyDescent="0.3">
      <c r="A18" t="s">
        <v>8</v>
      </c>
      <c r="B18">
        <v>0.98</v>
      </c>
      <c r="C18" t="str">
        <f>LOOKUP(A18,'C'!$A$2:$A$60,'C'!$C$2:$C$60)</f>
        <v xml:space="preserve">Don’t understand coefs, same as in modelseed. </v>
      </c>
    </row>
    <row r="19" spans="1:3" x14ac:dyDescent="0.3">
      <c r="A19" s="6" t="s">
        <v>219</v>
      </c>
      <c r="B19" s="7">
        <v>0.98</v>
      </c>
      <c r="C19" s="7" t="s">
        <v>112</v>
      </c>
    </row>
    <row r="20" spans="1:3" x14ac:dyDescent="0.3">
      <c r="A20" t="s">
        <v>2</v>
      </c>
      <c r="B20">
        <v>1</v>
      </c>
      <c r="C20" t="str">
        <f>LOOKUP(A20,'C'!$A$2:$A$60,'C'!$C$2:$C$60)</f>
        <v>Same with fatty acid synthesis, acyl carrier. Synthesis reaction balanced</v>
      </c>
    </row>
    <row r="21" spans="1:3" x14ac:dyDescent="0.3">
      <c r="A21" t="s">
        <v>1</v>
      </c>
      <c r="B21">
        <v>1</v>
      </c>
      <c r="C21" t="str">
        <f>LOOKUP(A21,'C'!$A$2:$A$60,'C'!$C$2:$C$60)</f>
        <v>Lipid synthesis containing acyl carrier. Alternative reaction without carrier rxn 13873 balanced. Synthesis of carrier rxn13792 present but not balanced either</v>
      </c>
    </row>
    <row r="22" spans="1:3" x14ac:dyDescent="0.3">
      <c r="A22" t="s">
        <v>190</v>
      </c>
      <c r="B22">
        <v>1</v>
      </c>
      <c r="C22" t="str">
        <f>LOOKUP(A22,'C'!$A$2:$A$60,'C'!$C$2:$C$60)</f>
        <v>Reaction added by Angharad, DNA synthesis from dNTP, 2 dead ends =&gt; remove?</v>
      </c>
    </row>
    <row r="23" spans="1:3" x14ac:dyDescent="0.3">
      <c r="A23" t="s">
        <v>196</v>
      </c>
      <c r="B23">
        <v>2</v>
      </c>
      <c r="C23" t="str">
        <f>LOOKUP(A23,'C'!$A$2:$A$60,'C'!$C$2:$C$60)</f>
        <v>Reaction added by Angharad, T-RNA synthesis</v>
      </c>
    </row>
  </sheetData>
  <sortState ref="A1:B33">
    <sortCondition ref="B1:B3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" sqref="C1"/>
    </sheetView>
  </sheetViews>
  <sheetFormatPr defaultColWidth="8.77734375" defaultRowHeight="14.4" x14ac:dyDescent="0.3"/>
  <sheetData>
    <row r="1" spans="1:3" x14ac:dyDescent="0.3">
      <c r="A1" s="2" t="s">
        <v>27</v>
      </c>
      <c r="B1" s="3" t="s">
        <v>222</v>
      </c>
      <c r="C1" s="3" t="s">
        <v>61</v>
      </c>
    </row>
    <row r="2" spans="1:3" x14ac:dyDescent="0.3">
      <c r="A2" s="1" t="s">
        <v>223</v>
      </c>
      <c r="B2">
        <v>-2</v>
      </c>
      <c r="C2" t="s">
        <v>92</v>
      </c>
    </row>
    <row r="3" spans="1:3" x14ac:dyDescent="0.3">
      <c r="A3" t="s">
        <v>151</v>
      </c>
      <c r="B3">
        <v>-1</v>
      </c>
      <c r="C3" t="s">
        <v>203</v>
      </c>
    </row>
    <row r="4" spans="1:3" x14ac:dyDescent="0.3">
      <c r="A4" t="s">
        <v>3</v>
      </c>
      <c r="B4">
        <v>-1</v>
      </c>
      <c r="C4" t="str">
        <f>LOOKUP(A4,'C'!$A$2:$A$60,'C'!$C$2:$C$60)</f>
        <v>See rxn13872</v>
      </c>
    </row>
    <row r="5" spans="1:3" x14ac:dyDescent="0.3">
      <c r="A5" t="s">
        <v>4</v>
      </c>
      <c r="B5">
        <v>-1</v>
      </c>
      <c r="C5" t="str">
        <f>LOOKUP(A5,'C'!$A$2:$A$60,'C'!$C$2:$C$60)</f>
        <v>See rxn13872</v>
      </c>
    </row>
    <row r="6" spans="1:3" x14ac:dyDescent="0.3">
      <c r="A6" t="s">
        <v>189</v>
      </c>
      <c r="B6">
        <v>-1</v>
      </c>
      <c r="C6" t="str">
        <f>LOOKUP(A6,'C'!$A$2:$A$60,'C'!$C$2:$C$60)</f>
        <v>Chromate transport, syntax issue</v>
      </c>
    </row>
    <row r="7" spans="1:3" x14ac:dyDescent="0.3">
      <c r="A7" s="1" t="s">
        <v>207</v>
      </c>
      <c r="B7">
        <v>-1</v>
      </c>
      <c r="C7" t="s">
        <v>208</v>
      </c>
    </row>
    <row r="8" spans="1:3" x14ac:dyDescent="0.3">
      <c r="A8" t="s">
        <v>193</v>
      </c>
      <c r="B8">
        <v>-1</v>
      </c>
      <c r="C8" t="str">
        <f>LOOKUP(A8,'C'!$A$2:$A$60,'C'!$C$2:$C$60)</f>
        <v>Added by Angharad;  propose to make it specific or (adding 2 dead ends); vitaminK=menaquinone; suggest to do the same with rxn11994</v>
      </c>
    </row>
    <row r="9" spans="1:3" x14ac:dyDescent="0.3">
      <c r="A9" t="s">
        <v>195</v>
      </c>
      <c r="B9">
        <v>-1</v>
      </c>
      <c r="C9" t="str">
        <f>LOOKUP(A9,'C'!$A$2:$A$60,'C'!$C$2:$C$60)</f>
        <v>Reaction added by Angharad, T-RNA synthesis</v>
      </c>
    </row>
    <row r="10" spans="1:3" x14ac:dyDescent="0.3">
      <c r="A10" s="1" t="s">
        <v>210</v>
      </c>
      <c r="B10">
        <v>-1</v>
      </c>
      <c r="C10" t="s">
        <v>208</v>
      </c>
    </row>
    <row r="11" spans="1:3" x14ac:dyDescent="0.3">
      <c r="A11" t="s">
        <v>153</v>
      </c>
      <c r="B11">
        <v>0.02</v>
      </c>
      <c r="C11" t="str">
        <f>LOOKUP(A11,'C'!$A$2:$A$60,'C'!$C$2:$C$60)</f>
        <v>Glycerolipid metabolism; Don't understand where the coef come from.</v>
      </c>
    </row>
    <row r="12" spans="1:3" x14ac:dyDescent="0.3">
      <c r="A12" t="s">
        <v>1</v>
      </c>
      <c r="B12">
        <v>1</v>
      </c>
      <c r="C12" t="str">
        <f>LOOKUP(A12,'C'!$A$2:$A$60,'C'!$C$2:$C$60)</f>
        <v>Lipid synthesis containing acyl carrier. Alternative reaction without carrier rxn 13873 balanced. Synthesis of carrier rxn13792 present but not balanced either</v>
      </c>
    </row>
    <row r="13" spans="1:3" x14ac:dyDescent="0.3">
      <c r="A13" t="s">
        <v>2</v>
      </c>
      <c r="B13">
        <v>1</v>
      </c>
      <c r="C13" t="str">
        <f>LOOKUP(A13,'C'!$A$2:$A$60,'C'!$C$2:$C$60)</f>
        <v>Same with fatty acid synthesis, acyl carrier. Synthesis reaction balanced</v>
      </c>
    </row>
    <row r="14" spans="1:3" x14ac:dyDescent="0.3">
      <c r="A14" t="s">
        <v>171</v>
      </c>
      <c r="B14">
        <v>1</v>
      </c>
      <c r="C14" t="str">
        <f>LOOKUP(A14,'C'!$A$2:$A$60,'C'!$C$2:$C$60)</f>
        <v>In contradiction with ModelSeed. Peptidoglycan reactions with n-1 (cpd15666 with n-1 subunits not in model) and n subunits in modelSEED =&gt; unbalanced reaction. Different in E coli models</v>
      </c>
    </row>
    <row r="15" spans="1:3" x14ac:dyDescent="0.3">
      <c r="A15" s="1" t="s">
        <v>209</v>
      </c>
      <c r="B15">
        <v>1</v>
      </c>
      <c r="C15" t="s">
        <v>208</v>
      </c>
    </row>
    <row r="16" spans="1:3" x14ac:dyDescent="0.3">
      <c r="A16" t="s">
        <v>190</v>
      </c>
      <c r="B16">
        <v>2</v>
      </c>
      <c r="C16" t="str">
        <f>LOOKUP(A16,'C'!$A$2:$A$60,'C'!$C$2:$C$60)</f>
        <v>Reaction added by Angharad, DNA synthesis from dNTP, 2 dead ends =&gt; remove?</v>
      </c>
    </row>
    <row r="17" spans="1:3" x14ac:dyDescent="0.3">
      <c r="A17" t="s">
        <v>196</v>
      </c>
      <c r="B17">
        <v>2</v>
      </c>
      <c r="C17" t="str">
        <f>LOOKUP(A17,'C'!$A$2:$A$60,'C'!$C$2:$C$60)</f>
        <v>Reaction added by Angharad, T-RNA synthesis</v>
      </c>
    </row>
  </sheetData>
  <sortState ref="A1:C1656">
    <sortCondition ref="B1:B1656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H28" sqref="H28"/>
    </sheetView>
  </sheetViews>
  <sheetFormatPr defaultColWidth="8.77734375" defaultRowHeight="14.4" x14ac:dyDescent="0.3"/>
  <cols>
    <col min="2" max="2" width="27.109375" customWidth="1"/>
    <col min="3" max="3" width="32.109375" customWidth="1"/>
  </cols>
  <sheetData>
    <row r="1" spans="1:4" x14ac:dyDescent="0.3">
      <c r="A1" s="10" t="s">
        <v>77</v>
      </c>
      <c r="B1" s="10" t="s">
        <v>78</v>
      </c>
      <c r="C1" s="10" t="s">
        <v>79</v>
      </c>
      <c r="D1" s="10" t="s">
        <v>63</v>
      </c>
    </row>
    <row r="2" spans="1:4" x14ac:dyDescent="0.3">
      <c r="A2" s="7">
        <v>1001</v>
      </c>
      <c r="B2" s="7" t="s">
        <v>38</v>
      </c>
      <c r="C2" s="7" t="s">
        <v>43</v>
      </c>
      <c r="D2" s="7"/>
    </row>
    <row r="3" spans="1:4" x14ac:dyDescent="0.3">
      <c r="A3" s="7">
        <v>1132</v>
      </c>
      <c r="B3" s="7" t="s">
        <v>39</v>
      </c>
      <c r="C3" s="9" t="s">
        <v>44</v>
      </c>
      <c r="D3" s="7" t="s">
        <v>86</v>
      </c>
    </row>
    <row r="4" spans="1:4" x14ac:dyDescent="0.3">
      <c r="A4" s="7">
        <v>1133</v>
      </c>
      <c r="B4" s="7" t="s">
        <v>40</v>
      </c>
      <c r="C4" s="9" t="s">
        <v>45</v>
      </c>
      <c r="D4" s="7" t="s">
        <v>86</v>
      </c>
    </row>
    <row r="5" spans="1:4" x14ac:dyDescent="0.3">
      <c r="A5">
        <v>1256</v>
      </c>
      <c r="B5" t="s">
        <v>41</v>
      </c>
      <c r="C5" s="4" t="s">
        <v>46</v>
      </c>
    </row>
    <row r="6" spans="1:4" x14ac:dyDescent="0.3">
      <c r="A6" s="7">
        <v>1266</v>
      </c>
      <c r="B6" s="7" t="s">
        <v>42</v>
      </c>
      <c r="C6" s="7" t="s">
        <v>47</v>
      </c>
      <c r="D6" s="7" t="s">
        <v>68</v>
      </c>
    </row>
    <row r="7" spans="1:4" x14ac:dyDescent="0.3">
      <c r="A7" s="5">
        <v>1329</v>
      </c>
      <c r="B7" s="5" t="s">
        <v>48</v>
      </c>
      <c r="C7" s="5"/>
      <c r="D7" s="5" t="s">
        <v>71</v>
      </c>
    </row>
    <row r="8" spans="1:4" x14ac:dyDescent="0.3">
      <c r="A8" s="7">
        <v>1352</v>
      </c>
      <c r="B8" s="7" t="s">
        <v>49</v>
      </c>
      <c r="C8" s="7" t="s">
        <v>54</v>
      </c>
      <c r="D8" s="7" t="s">
        <v>74</v>
      </c>
    </row>
    <row r="9" spans="1:4" x14ac:dyDescent="0.3">
      <c r="A9" s="5">
        <v>1379</v>
      </c>
      <c r="B9" s="5" t="s">
        <v>149</v>
      </c>
      <c r="C9" s="5" t="s">
        <v>56</v>
      </c>
      <c r="D9" s="5" t="s">
        <v>75</v>
      </c>
    </row>
    <row r="10" spans="1:4" x14ac:dyDescent="0.3">
      <c r="A10" s="5">
        <v>1380</v>
      </c>
      <c r="B10" s="5" t="s">
        <v>150</v>
      </c>
      <c r="C10" s="5" t="s">
        <v>55</v>
      </c>
      <c r="D10" s="5" t="s">
        <v>75</v>
      </c>
    </row>
    <row r="11" spans="1:4" x14ac:dyDescent="0.3">
      <c r="A11" s="5">
        <v>1399</v>
      </c>
      <c r="B11" s="5" t="s">
        <v>50</v>
      </c>
      <c r="C11" s="5" t="s">
        <v>57</v>
      </c>
      <c r="D11" s="5" t="s">
        <v>82</v>
      </c>
    </row>
    <row r="12" spans="1:4" x14ac:dyDescent="0.3">
      <c r="A12" s="5">
        <v>1447</v>
      </c>
      <c r="B12" s="5" t="s">
        <v>51</v>
      </c>
      <c r="C12" s="5" t="s">
        <v>58</v>
      </c>
      <c r="D12" s="5" t="s">
        <v>84</v>
      </c>
    </row>
    <row r="13" spans="1:4" x14ac:dyDescent="0.3">
      <c r="A13" s="5">
        <v>1448</v>
      </c>
      <c r="B13" s="5" t="s">
        <v>52</v>
      </c>
      <c r="C13" s="5" t="s">
        <v>58</v>
      </c>
      <c r="D13" s="5" t="s">
        <v>84</v>
      </c>
    </row>
    <row r="14" spans="1:4" x14ac:dyDescent="0.3">
      <c r="A14" s="5">
        <v>1450</v>
      </c>
      <c r="B14" s="5" t="s">
        <v>53</v>
      </c>
      <c r="C14" s="5" t="s">
        <v>59</v>
      </c>
      <c r="D14" s="5" t="s">
        <v>84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C</vt:lpstr>
      <vt:lpstr>O</vt:lpstr>
      <vt:lpstr>N</vt:lpstr>
      <vt:lpstr>X</vt:lpstr>
      <vt:lpstr>S</vt:lpstr>
      <vt:lpstr>H</vt:lpstr>
      <vt:lpstr>P</vt:lpstr>
      <vt:lpstr>R</vt:lpstr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METRIS, ALINE</dc:creator>
  <cp:lastModifiedBy>Dunphy, Laura Jane (Laura) (ljd6ab)</cp:lastModifiedBy>
  <dcterms:created xsi:type="dcterms:W3CDTF">2017-11-06T14:29:05Z</dcterms:created>
  <dcterms:modified xsi:type="dcterms:W3CDTF">2018-08-08T14:24:29Z</dcterms:modified>
</cp:coreProperties>
</file>