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xr:revisionPtr revIDLastSave="0" documentId="13_ncr:1_{E75559E5-FDB7-458B-9E28-44C6C1F4C7A3}" xr6:coauthVersionLast="36" xr6:coauthVersionMax="36" xr10:uidLastSave="{00000000-0000-0000-0000-000000000000}"/>
  <bookViews>
    <workbookView xWindow="0" yWindow="0" windowWidth="15600" windowHeight="7980" firstSheet="4" activeTab="6" xr2:uid="{00000000-000D-0000-FFFF-FFFF00000000}"/>
  </bookViews>
  <sheets>
    <sheet name="Wilcoxon test" sheetId="3" r:id="rId1"/>
    <sheet name="Mann-Whitney_1" sheetId="5" r:id="rId2"/>
    <sheet name="Mann-Whitney_2" sheetId="6" r:id="rId3"/>
    <sheet name="Mann-Whitney_3" sheetId="9" r:id="rId4"/>
    <sheet name="Mann-Whitney_4" sheetId="10" r:id="rId5"/>
    <sheet name="Wilcoxon 2" sheetId="11" r:id="rId6"/>
    <sheet name="Spearman's corelation coeffient" sheetId="4" r:id="rId7"/>
    <sheet name="More examples" sheetId="8" r:id="rId8"/>
    <sheet name="Лист1" sheetId="12" r:id="rId9"/>
    <sheet name="Лист2" sheetId="13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1" l="1"/>
  <c r="M12" i="9" l="1"/>
  <c r="J12" i="9"/>
  <c r="K12" i="9"/>
  <c r="G9" i="5" l="1"/>
  <c r="F9" i="5"/>
</calcChain>
</file>

<file path=xl/sharedStrings.xml><?xml version="1.0" encoding="utf-8"?>
<sst xmlns="http://schemas.openxmlformats.org/spreadsheetml/2006/main" count="57" uniqueCount="48">
  <si>
    <t>Ranks are not numbers!!!</t>
  </si>
  <si>
    <t>Before</t>
  </si>
  <si>
    <t>After</t>
  </si>
  <si>
    <t>Brand X</t>
  </si>
  <si>
    <t>Brand Y</t>
  </si>
  <si>
    <t>Samples are independent in this case =&gt; the Mann Whitney test should be applied</t>
  </si>
  <si>
    <t>https://www.socscistatistics.com/tests/what_stats_test_wizard.aspx</t>
  </si>
  <si>
    <t>https://www.socscistatistics.com/tests/mannwhitney/default2.aspx</t>
  </si>
  <si>
    <t>By normal standards, would the association between the two variables be considered statistically significant?</t>
  </si>
  <si>
    <t>Spearman's correlation coefficient may be applied to ranks</t>
  </si>
  <si>
    <t>Relationship or difference?</t>
  </si>
  <si>
    <t>Numerical(ratio)</t>
  </si>
  <si>
    <t>before</t>
  </si>
  <si>
    <t>after</t>
  </si>
  <si>
    <t>group 1</t>
  </si>
  <si>
    <t>group 2</t>
  </si>
  <si>
    <t>Usual</t>
  </si>
  <si>
    <t>New</t>
  </si>
  <si>
    <t>Standard Therapy</t>
  </si>
  <si>
    <t>New Therapy</t>
  </si>
  <si>
    <t>undetectable</t>
  </si>
  <si>
    <t>Patient</t>
  </si>
  <si>
    <t>QOL Before</t>
  </si>
  <si>
    <t>Chemotherapy Treatment</t>
  </si>
  <si>
    <t>QOL After</t>
  </si>
  <si>
    <t>May the correlation coefficient be considered as strong or not so strong?</t>
  </si>
  <si>
    <t>May we conclude that one of these brands is better than the other?</t>
  </si>
  <si>
    <t>Conclusion:</t>
  </si>
  <si>
    <t>A group of people was ranked before and after some event. Is there a relationship between these two rankings?</t>
  </si>
  <si>
    <t>Pearson Correlation Coefficient</t>
  </si>
  <si>
    <t>X</t>
  </si>
  <si>
    <t>Y</t>
  </si>
  <si>
    <t>average</t>
  </si>
  <si>
    <t>median</t>
  </si>
  <si>
    <t>variances</t>
  </si>
  <si>
    <t>correlation</t>
  </si>
  <si>
    <r>
      <t>r</t>
    </r>
    <r>
      <rPr>
        <sz val="30"/>
        <color rgb="FF008000"/>
        <rFont val="Segoe UI"/>
        <family val="2"/>
        <charset val="204"/>
      </rPr>
      <t> = 0.3979</t>
    </r>
    <r>
      <rPr>
        <b/>
        <sz val="30"/>
        <color rgb="FF008000"/>
        <rFont val="Segoe UI"/>
        <family val="2"/>
        <charset val="204"/>
      </rPr>
      <t xml:space="preserve"> </t>
    </r>
  </si>
  <si>
    <t>https://www.statskingdom.com/correlation-calculator.html</t>
  </si>
  <si>
    <t>Age</t>
  </si>
  <si>
    <t>Days</t>
  </si>
  <si>
    <t>This study has evidence of difference between brands.</t>
  </si>
  <si>
    <t>Yes, we may conclude one brand better than others.</t>
  </si>
  <si>
    <t>No, the statistical change is not signifcant.</t>
  </si>
  <si>
    <t xml:space="preserve">In other words, this study does not show efficncy evidence of the treatment. </t>
  </si>
  <si>
    <t>Is there statistical evidence of a difference in observations before and after?</t>
  </si>
  <si>
    <t xml:space="preserve">Conclusion: Yes, this study shows that the New approach statistically is more sfficient than the Traditional. </t>
  </si>
  <si>
    <t>Conclusion: Yes, there is a difference in QOL treatment as compared to before</t>
  </si>
  <si>
    <t xml:space="preserve">weak correlation/dependance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</si>
</sst>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4"/>
      <color rgb="FF000000"/>
      <name val="Open Sans"/>
    </font>
    <font>
      <sz val="14"/>
      <color rgb="FFFF0000"/>
      <name val="Open Sans"/>
    </font>
    <font>
      <i/>
      <sz val="14"/>
      <color rgb="FF0000FF"/>
      <name val="Open Sans"/>
    </font>
    <font>
      <sz val="12"/>
      <color theme="1"/>
      <name val="Apple Color Emoji"/>
    </font>
    <font>
      <sz val="11"/>
      <color rgb="FF000000"/>
      <name val="Times New Roman"/>
      <family val="1"/>
      <charset val="1"/>
    </font>
    <font>
      <b/>
      <sz val="15.4"/>
      <color rgb="FF000000"/>
      <name val="Open Sans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rgb="FF1A1A1A"/>
      <name val="Georgia"/>
      <family val="1"/>
      <charset val="204"/>
    </font>
    <font>
      <b/>
      <sz val="12"/>
      <color rgb="FF1A1A1A"/>
      <name val="Georgia"/>
      <family val="1"/>
      <charset val="204"/>
    </font>
    <font>
      <sz val="11"/>
      <color rgb="FF000000"/>
      <name val="Open Sans"/>
    </font>
    <font>
      <sz val="11"/>
      <color rgb="FFFF0000"/>
      <name val="Open Sans"/>
    </font>
    <font>
      <i/>
      <sz val="11"/>
      <color rgb="FF0000FF"/>
      <name val="Open Sans"/>
    </font>
    <font>
      <u/>
      <sz val="12"/>
      <color theme="10"/>
      <name val="Calibri"/>
      <family val="2"/>
      <scheme val="minor"/>
    </font>
    <font>
      <sz val="11"/>
      <color rgb="FF0000FF"/>
      <name val="Open Sans"/>
    </font>
    <font>
      <b/>
      <sz val="16.8"/>
      <color rgb="FF000000"/>
      <name val="Open Sans"/>
    </font>
    <font>
      <b/>
      <sz val="30"/>
      <color rgb="FF008000"/>
      <name val="Segoe UI"/>
      <family val="2"/>
      <charset val="204"/>
    </font>
    <font>
      <sz val="30"/>
      <color rgb="FF008000"/>
      <name val="Segoe UI"/>
      <family val="2"/>
      <charset val="204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1D1D1"/>
      </right>
      <top/>
      <bottom style="medium">
        <color rgb="FFD1D1D1"/>
      </bottom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/>
      <top style="medium">
        <color rgb="FFD1D1D1"/>
      </top>
      <bottom style="medium">
        <color rgb="FFD1D1D1"/>
      </bottom>
      <diagonal/>
    </border>
    <border>
      <left style="medium">
        <color rgb="FFD1D1D1"/>
      </left>
      <right style="medium">
        <color rgb="FFD1D1D1"/>
      </right>
      <top/>
      <bottom/>
      <diagonal/>
    </border>
    <border>
      <left/>
      <right style="medium">
        <color rgb="FFD1D1D1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/>
      <diagonal/>
    </border>
    <border>
      <left/>
      <right style="medium">
        <color rgb="FFD1D1D1"/>
      </right>
      <top style="medium">
        <color rgb="FFD1D1D1"/>
      </top>
      <bottom/>
      <diagonal/>
    </border>
    <border>
      <left/>
      <right/>
      <top style="medium">
        <color rgb="FFD1D1D1"/>
      </top>
      <bottom/>
      <diagonal/>
    </border>
    <border>
      <left style="medium">
        <color rgb="FFD1D1D1"/>
      </left>
      <right style="medium">
        <color rgb="FFD1D1D1"/>
      </right>
      <top/>
      <bottom style="medium">
        <color rgb="FFD1D1D1"/>
      </bottom>
      <diagonal/>
    </border>
    <border>
      <left/>
      <right/>
      <top/>
      <bottom style="medium">
        <color rgb="FFD1D1D1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1" fillId="0" borderId="0" xfId="0" applyFont="1"/>
    <xf numFmtId="0" fontId="5" fillId="0" borderId="0" xfId="0" applyFont="1" applyAlignment="1">
      <alignment wrapText="1"/>
    </xf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1" xfId="0" applyBorder="1"/>
    <xf numFmtId="2" fontId="0" fillId="0" borderId="0" xfId="0" applyNumberFormat="1"/>
    <xf numFmtId="49" fontId="0" fillId="0" borderId="0" xfId="0" applyNumberFormat="1"/>
    <xf numFmtId="0" fontId="9" fillId="2" borderId="2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left" vertical="center" wrapText="1"/>
    </xf>
    <xf numFmtId="0" fontId="9" fillId="2" borderId="5" xfId="0" applyFont="1" applyFill="1" applyBorder="1" applyAlignment="1">
      <alignment horizontal="left" vertical="center" wrapText="1"/>
    </xf>
    <xf numFmtId="0" fontId="9" fillId="2" borderId="6" xfId="0" applyFont="1" applyFill="1" applyBorder="1" applyAlignment="1">
      <alignment horizontal="left" vertical="center" wrapText="1"/>
    </xf>
    <xf numFmtId="0" fontId="9" fillId="2" borderId="7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10" fillId="2" borderId="12" xfId="0" applyFont="1" applyFill="1" applyBorder="1" applyAlignment="1">
      <alignment horizontal="left" vertical="center" wrapText="1"/>
    </xf>
    <xf numFmtId="0" fontId="9" fillId="2" borderId="11" xfId="0" applyFont="1" applyFill="1" applyBorder="1" applyAlignment="1">
      <alignment horizontal="left" vertical="center" wrapText="1"/>
    </xf>
    <xf numFmtId="0" fontId="9" fillId="2" borderId="12" xfId="0" applyFont="1" applyFill="1" applyBorder="1" applyAlignment="1">
      <alignment horizontal="left" vertical="center"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1"/>
    <xf numFmtId="0" fontId="15" fillId="0" borderId="0" xfId="0" applyFont="1"/>
    <xf numFmtId="0" fontId="15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7" fillId="0" borderId="0" xfId="0" applyFont="1"/>
    <xf numFmtId="0" fontId="10" fillId="2" borderId="8" xfId="0" applyFont="1" applyFill="1" applyBorder="1" applyAlignment="1">
      <alignment horizontal="left" vertical="center" wrapText="1"/>
    </xf>
    <xf numFmtId="0" fontId="10" fillId="2" borderId="6" xfId="0" applyFont="1" applyFill="1" applyBorder="1" applyAlignment="1">
      <alignment horizontal="left" vertical="center" wrapText="1"/>
    </xf>
    <xf numFmtId="0" fontId="10" fillId="2" borderId="11" xfId="0" applyFont="1" applyFill="1" applyBorder="1" applyAlignment="1">
      <alignment horizontal="left" vertical="center" wrapText="1"/>
    </xf>
    <xf numFmtId="0" fontId="19" fillId="0" borderId="0" xfId="0" applyFont="1" applyAlignment="1"/>
    <xf numFmtId="0" fontId="0" fillId="0" borderId="0" xfId="0" applyAlignment="1"/>
    <xf numFmtId="0" fontId="0" fillId="0" borderId="0" xfId="0" applyAlignment="1">
      <alignment wrapText="1"/>
    </xf>
    <xf numFmtId="0" fontId="9" fillId="0" borderId="3" xfId="0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horizontal="left" vertical="center" wrapText="1"/>
    </xf>
    <xf numFmtId="0" fontId="9" fillId="0" borderId="4" xfId="0" applyFont="1" applyFill="1" applyBorder="1" applyAlignment="1">
      <alignment horizontal="left" vertical="center" wrapText="1"/>
    </xf>
    <xf numFmtId="0" fontId="9" fillId="0" borderId="7" xfId="0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0" fillId="0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4" Type="http://schemas.openxmlformats.org/officeDocument/2006/relationships/image" Target="../media/image20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1</xdr:row>
      <xdr:rowOff>177800</xdr:rowOff>
    </xdr:from>
    <xdr:to>
      <xdr:col>5</xdr:col>
      <xdr:colOff>219075</xdr:colOff>
      <xdr:row>16</xdr:row>
      <xdr:rowOff>81758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77825"/>
          <a:ext cx="4384675" cy="2904333"/>
        </a:xfrm>
        <a:prstGeom prst="rect">
          <a:avLst/>
        </a:prstGeom>
      </xdr:spPr>
    </xdr:pic>
    <xdr:clientData/>
  </xdr:twoCellAnchor>
  <xdr:twoCellAnchor editAs="oneCell">
    <xdr:from>
      <xdr:col>4</xdr:col>
      <xdr:colOff>733425</xdr:colOff>
      <xdr:row>1</xdr:row>
      <xdr:rowOff>85725</xdr:rowOff>
    </xdr:from>
    <xdr:to>
      <xdr:col>9</xdr:col>
      <xdr:colOff>26455</xdr:colOff>
      <xdr:row>15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6225" y="285750"/>
          <a:ext cx="3484030" cy="2790825"/>
        </a:xfrm>
        <a:prstGeom prst="rect">
          <a:avLst/>
        </a:prstGeom>
      </xdr:spPr>
    </xdr:pic>
    <xdr:clientData/>
  </xdr:twoCellAnchor>
  <xdr:twoCellAnchor editAs="oneCell">
    <xdr:from>
      <xdr:col>0</xdr:col>
      <xdr:colOff>330574</xdr:colOff>
      <xdr:row>18</xdr:row>
      <xdr:rowOff>184897</xdr:rowOff>
    </xdr:from>
    <xdr:to>
      <xdr:col>4</xdr:col>
      <xdr:colOff>482536</xdr:colOff>
      <xdr:row>23</xdr:row>
      <xdr:rowOff>125945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0574" y="3815603"/>
          <a:ext cx="3513727" cy="977592"/>
        </a:xfrm>
        <a:prstGeom prst="rect">
          <a:avLst/>
        </a:prstGeom>
      </xdr:spPr>
    </xdr:pic>
    <xdr:clientData/>
  </xdr:twoCellAnchor>
  <xdr:twoCellAnchor editAs="oneCell">
    <xdr:from>
      <xdr:col>8</xdr:col>
      <xdr:colOff>7327</xdr:colOff>
      <xdr:row>17</xdr:row>
      <xdr:rowOff>80596</xdr:rowOff>
    </xdr:from>
    <xdr:to>
      <xdr:col>10</xdr:col>
      <xdr:colOff>813635</xdr:colOff>
      <xdr:row>18</xdr:row>
      <xdr:rowOff>159033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99DA34C-83E2-4F6F-80F3-2256C8A8F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89481" y="3443654"/>
          <a:ext cx="2476846" cy="2762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1266138</xdr:colOff>
      <xdr:row>14</xdr:row>
      <xdr:rowOff>8918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95238" cy="48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14</xdr:row>
      <xdr:rowOff>38100</xdr:rowOff>
    </xdr:from>
    <xdr:to>
      <xdr:col>13</xdr:col>
      <xdr:colOff>667601</xdr:colOff>
      <xdr:row>17</xdr:row>
      <xdr:rowOff>76289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EE63C2C-58AD-43B9-8053-7AEA330B6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4886325"/>
          <a:ext cx="6096851" cy="6382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11897</xdr:colOff>
      <xdr:row>0</xdr:row>
      <xdr:rowOff>9478</xdr:rowOff>
    </xdr:from>
    <xdr:to>
      <xdr:col>6</xdr:col>
      <xdr:colOff>466725</xdr:colOff>
      <xdr:row>20</xdr:row>
      <xdr:rowOff>129223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97" y="9478"/>
          <a:ext cx="3998128" cy="412024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15</xdr:row>
      <xdr:rowOff>95249</xdr:rowOff>
    </xdr:from>
    <xdr:to>
      <xdr:col>13</xdr:col>
      <xdr:colOff>585905</xdr:colOff>
      <xdr:row>27</xdr:row>
      <xdr:rowOff>9525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18AB28E-5CE2-4C22-97D7-F6A6DBEC91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33850" y="3095624"/>
          <a:ext cx="4129205" cy="2314576"/>
        </a:xfrm>
        <a:prstGeom prst="rect">
          <a:avLst/>
        </a:prstGeom>
      </xdr:spPr>
    </xdr:pic>
    <xdr:clientData/>
  </xdr:twoCellAnchor>
  <xdr:twoCellAnchor editAs="oneCell">
    <xdr:from>
      <xdr:col>6</xdr:col>
      <xdr:colOff>581025</xdr:colOff>
      <xdr:row>27</xdr:row>
      <xdr:rowOff>9525</xdr:rowOff>
    </xdr:from>
    <xdr:to>
      <xdr:col>17</xdr:col>
      <xdr:colOff>410458</xdr:colOff>
      <xdr:row>30</xdr:row>
      <xdr:rowOff>82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102CE4C-2AA6-477F-816F-1491295C9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24325" y="5410200"/>
          <a:ext cx="6325483" cy="5906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504162</xdr:colOff>
      <xdr:row>7</xdr:row>
      <xdr:rowOff>142682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04762" cy="15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8</xdr:row>
      <xdr:rowOff>95250</xdr:rowOff>
    </xdr:from>
    <xdr:to>
      <xdr:col>7</xdr:col>
      <xdr:colOff>580354</xdr:colOff>
      <xdr:row>11</xdr:row>
      <xdr:rowOff>38032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1695450"/>
          <a:ext cx="5371429" cy="5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7</xdr:col>
      <xdr:colOff>342257</xdr:colOff>
      <xdr:row>14</xdr:row>
      <xdr:rowOff>114236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400300"/>
          <a:ext cx="5142857" cy="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7</xdr:col>
      <xdr:colOff>532733</xdr:colOff>
      <xdr:row>24</xdr:row>
      <xdr:rowOff>152156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000375"/>
          <a:ext cx="5333333" cy="1952381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13</xdr:row>
      <xdr:rowOff>171450</xdr:rowOff>
    </xdr:from>
    <xdr:to>
      <xdr:col>18</xdr:col>
      <xdr:colOff>105676</xdr:colOff>
      <xdr:row>16</xdr:row>
      <xdr:rowOff>171534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B4295739-22DA-4D86-8646-0D089145C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91250" y="2771775"/>
          <a:ext cx="6458851" cy="60015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18383</xdr:colOff>
      <xdr:row>7</xdr:row>
      <xdr:rowOff>133156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33333" cy="15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190500</xdr:rowOff>
    </xdr:from>
    <xdr:to>
      <xdr:col>6</xdr:col>
      <xdr:colOff>551802</xdr:colOff>
      <xdr:row>10</xdr:row>
      <xdr:rowOff>47568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609725"/>
          <a:ext cx="5180952" cy="45714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618458</xdr:colOff>
      <xdr:row>8</xdr:row>
      <xdr:rowOff>95030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33333" cy="17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4</xdr:col>
      <xdr:colOff>666163</xdr:colOff>
      <xdr:row>11</xdr:row>
      <xdr:rowOff>123760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00225"/>
          <a:ext cx="4695238" cy="523810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14</xdr:row>
      <xdr:rowOff>57151</xdr:rowOff>
    </xdr:from>
    <xdr:to>
      <xdr:col>9</xdr:col>
      <xdr:colOff>487450</xdr:colOff>
      <xdr:row>14</xdr:row>
      <xdr:rowOff>343029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40292794-EE21-4D76-A3AA-E3E9F750B4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71124"/>
        <a:stretch/>
      </xdr:blipFill>
      <xdr:spPr>
        <a:xfrm>
          <a:off x="4962525" y="2867026"/>
          <a:ext cx="3021100" cy="285878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2</xdr:row>
      <xdr:rowOff>142875</xdr:rowOff>
    </xdr:from>
    <xdr:to>
      <xdr:col>16</xdr:col>
      <xdr:colOff>505758</xdr:colOff>
      <xdr:row>6</xdr:row>
      <xdr:rowOff>142987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CBA87553-E4D2-4668-9AE3-87F764E35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15050" y="609600"/>
          <a:ext cx="6687483" cy="80021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152401</xdr:rowOff>
    </xdr:from>
    <xdr:to>
      <xdr:col>15</xdr:col>
      <xdr:colOff>448733</xdr:colOff>
      <xdr:row>46</xdr:row>
      <xdr:rowOff>31751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C526310-AF9E-4521-B5FA-D3E62C091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19501"/>
          <a:ext cx="10735733" cy="6038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385203</xdr:colOff>
      <xdr:row>11</xdr:row>
      <xdr:rowOff>161925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B7567C4-224F-4EE6-A882-F3E117E7F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986403" cy="2362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ocscistatistics.com/tests/what_stats_test_wizard.asp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www.socscistatistics.com/tests/mannwhitney/default2.aspx" TargetMode="External"/><Relationship Id="rId1" Type="http://schemas.openxmlformats.org/officeDocument/2006/relationships/hyperlink" Target="https://www.socscistatistics.com/tests/what_stats_test_wizard.aspx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3"/>
  <sheetViews>
    <sheetView zoomScale="130" zoomScaleNormal="130" workbookViewId="0">
      <selection activeCell="A18" sqref="A18"/>
    </sheetView>
  </sheetViews>
  <sheetFormatPr defaultColWidth="11" defaultRowHeight="15.75"/>
  <sheetData>
    <row r="2" spans="11:12">
      <c r="K2" t="s">
        <v>1</v>
      </c>
      <c r="L2" t="s">
        <v>2</v>
      </c>
    </row>
    <row r="3" spans="11:12">
      <c r="K3">
        <v>85</v>
      </c>
      <c r="L3">
        <v>75</v>
      </c>
    </row>
    <row r="4" spans="11:12">
      <c r="K4">
        <v>70</v>
      </c>
      <c r="L4">
        <v>50</v>
      </c>
    </row>
    <row r="5" spans="11:12">
      <c r="K5">
        <v>40</v>
      </c>
      <c r="L5">
        <v>50</v>
      </c>
    </row>
    <row r="6" spans="11:12">
      <c r="K6">
        <v>65</v>
      </c>
      <c r="L6">
        <v>40</v>
      </c>
    </row>
    <row r="7" spans="11:12">
      <c r="K7">
        <v>80</v>
      </c>
      <c r="L7">
        <v>20</v>
      </c>
    </row>
    <row r="8" spans="11:12">
      <c r="K8">
        <v>75</v>
      </c>
      <c r="L8">
        <v>65</v>
      </c>
    </row>
    <row r="9" spans="11:12">
      <c r="K9">
        <v>55</v>
      </c>
      <c r="L9">
        <v>40</v>
      </c>
    </row>
    <row r="10" spans="11:12">
      <c r="K10">
        <v>20</v>
      </c>
      <c r="L10">
        <v>25</v>
      </c>
    </row>
    <row r="18" spans="1:14">
      <c r="A18" t="s">
        <v>44</v>
      </c>
    </row>
    <row r="19" spans="1:14">
      <c r="H19" s="28"/>
    </row>
    <row r="20" spans="1:14">
      <c r="H20" t="s">
        <v>27</v>
      </c>
      <c r="I20" s="40" t="s">
        <v>42</v>
      </c>
      <c r="J20" s="41"/>
      <c r="K20" s="41"/>
      <c r="L20" s="41"/>
    </row>
    <row r="21" spans="1:14">
      <c r="I21" s="41" t="s">
        <v>43</v>
      </c>
      <c r="J21" s="41"/>
      <c r="K21" s="41"/>
      <c r="L21" s="41"/>
      <c r="M21" s="41"/>
      <c r="N21" s="41"/>
    </row>
    <row r="23" spans="1:14" ht="18">
      <c r="A23" s="1"/>
    </row>
  </sheetData>
  <mergeCells count="2">
    <mergeCell ref="I20:L20"/>
    <mergeCell ref="I21:N21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4:N21"/>
  <sheetViews>
    <sheetView zoomScale="90" zoomScaleNormal="90" workbookViewId="0">
      <selection activeCell="E18" sqref="E18"/>
    </sheetView>
  </sheetViews>
  <sheetFormatPr defaultRowHeight="15.75"/>
  <sheetData>
    <row r="14" spans="2:14">
      <c r="B14" t="s">
        <v>38</v>
      </c>
      <c r="C14" t="s">
        <v>39</v>
      </c>
      <c r="N14" s="32"/>
    </row>
    <row r="15" spans="2:14">
      <c r="B15">
        <v>40</v>
      </c>
      <c r="C15">
        <v>11</v>
      </c>
    </row>
    <row r="16" spans="2:14">
      <c r="B16">
        <v>36</v>
      </c>
      <c r="C16">
        <v>9</v>
      </c>
      <c r="N16" s="34"/>
    </row>
    <row r="17" spans="2:3">
      <c r="B17">
        <v>30</v>
      </c>
      <c r="C17">
        <v>10</v>
      </c>
    </row>
    <row r="18" spans="2:3">
      <c r="B18">
        <v>27</v>
      </c>
      <c r="C18">
        <v>5</v>
      </c>
    </row>
    <row r="19" spans="2:3">
      <c r="B19">
        <v>24</v>
      </c>
      <c r="C19">
        <v>12</v>
      </c>
    </row>
    <row r="20" spans="2:3">
      <c r="B20">
        <v>22</v>
      </c>
      <c r="C20">
        <v>4</v>
      </c>
    </row>
    <row r="21" spans="2:3">
      <c r="B21">
        <v>20</v>
      </c>
      <c r="C21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"/>
  <sheetViews>
    <sheetView topLeftCell="A2" zoomScaleNormal="100" workbookViewId="0">
      <selection activeCell="I3" sqref="I3"/>
    </sheetView>
  </sheetViews>
  <sheetFormatPr defaultRowHeight="15.75"/>
  <cols>
    <col min="1" max="1" width="55.5" customWidth="1"/>
    <col min="2" max="2" width="21.25" customWidth="1"/>
  </cols>
  <sheetData>
    <row r="1" spans="1:7" ht="177" customHeight="1">
      <c r="A1" s="5"/>
    </row>
    <row r="2" spans="1:7">
      <c r="F2" s="6" t="s">
        <v>3</v>
      </c>
      <c r="G2" t="s">
        <v>4</v>
      </c>
    </row>
    <row r="3" spans="1:7">
      <c r="F3">
        <v>3</v>
      </c>
      <c r="G3">
        <v>9</v>
      </c>
    </row>
    <row r="4" spans="1:7">
      <c r="F4">
        <v>4</v>
      </c>
      <c r="G4">
        <v>7</v>
      </c>
    </row>
    <row r="5" spans="1:7">
      <c r="F5">
        <v>2</v>
      </c>
      <c r="G5">
        <v>5</v>
      </c>
    </row>
    <row r="6" spans="1:7">
      <c r="F6">
        <v>6</v>
      </c>
      <c r="G6">
        <v>10</v>
      </c>
    </row>
    <row r="7" spans="1:7">
      <c r="F7">
        <v>2</v>
      </c>
      <c r="G7">
        <v>6</v>
      </c>
    </row>
    <row r="8" spans="1:7">
      <c r="F8">
        <v>5</v>
      </c>
      <c r="G8">
        <v>8</v>
      </c>
    </row>
    <row r="9" spans="1:7">
      <c r="F9">
        <f>AVERAGE(F3:F8)</f>
        <v>3.6666666666666665</v>
      </c>
      <c r="G9">
        <f>AVERAGE(G3:G8)</f>
        <v>7.5</v>
      </c>
    </row>
    <row r="10" spans="1:7">
      <c r="F10" t="s">
        <v>5</v>
      </c>
    </row>
    <row r="12" spans="1:7">
      <c r="F12" s="30" t="s">
        <v>6</v>
      </c>
    </row>
    <row r="13" spans="1:7">
      <c r="F13" t="s">
        <v>7</v>
      </c>
    </row>
    <row r="14" spans="1:7">
      <c r="F14" s="31"/>
    </row>
    <row r="15" spans="1:7">
      <c r="F15" s="32"/>
    </row>
    <row r="16" spans="1:7">
      <c r="A16" t="s">
        <v>26</v>
      </c>
    </row>
    <row r="17" spans="1:6">
      <c r="A17" t="s">
        <v>41</v>
      </c>
      <c r="F17" s="32"/>
    </row>
    <row r="18" spans="1:6">
      <c r="A18" t="s">
        <v>40</v>
      </c>
    </row>
  </sheetData>
  <hyperlinks>
    <hyperlink ref="F12" r:id="rId1" xr:uid="{00000000-0004-0000-0100-000000000000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I2:K13"/>
  <sheetViews>
    <sheetView topLeftCell="E1" workbookViewId="0">
      <selection activeCell="I15" sqref="I15"/>
    </sheetView>
  </sheetViews>
  <sheetFormatPr defaultColWidth="7.75" defaultRowHeight="15.75"/>
  <sheetData>
    <row r="2" spans="9:11">
      <c r="K2" t="s">
        <v>5</v>
      </c>
    </row>
    <row r="5" spans="9:11">
      <c r="K5" s="30" t="s">
        <v>6</v>
      </c>
    </row>
    <row r="6" spans="9:11">
      <c r="K6" s="30" t="s">
        <v>7</v>
      </c>
    </row>
    <row r="9" spans="9:11">
      <c r="I9">
        <v>7</v>
      </c>
      <c r="J9">
        <v>3</v>
      </c>
    </row>
    <row r="10" spans="9:11">
      <c r="I10">
        <v>5</v>
      </c>
      <c r="J10">
        <v>6</v>
      </c>
    </row>
    <row r="11" spans="9:11">
      <c r="I11">
        <v>6</v>
      </c>
      <c r="J11">
        <v>4</v>
      </c>
    </row>
    <row r="12" spans="9:11">
      <c r="I12">
        <v>4</v>
      </c>
      <c r="J12">
        <v>2</v>
      </c>
    </row>
    <row r="13" spans="9:11">
      <c r="I13">
        <v>12</v>
      </c>
      <c r="J13">
        <v>1</v>
      </c>
    </row>
  </sheetData>
  <hyperlinks>
    <hyperlink ref="K5" r:id="rId1" xr:uid="{0616A3AB-EFED-4534-B678-8D6E149379D4}"/>
    <hyperlink ref="K6" r:id="rId2" xr:uid="{4923F44B-4E6C-4562-B655-44229F51B77C}"/>
  </hyperlink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J2:N20"/>
  <sheetViews>
    <sheetView topLeftCell="E1" workbookViewId="0">
      <selection activeCell="K7" sqref="K7"/>
    </sheetView>
  </sheetViews>
  <sheetFormatPr defaultRowHeight="15.75"/>
  <cols>
    <col min="14" max="14" width="11.625" customWidth="1"/>
  </cols>
  <sheetData>
    <row r="2" spans="10:13">
      <c r="J2" t="s">
        <v>16</v>
      </c>
      <c r="K2" t="s">
        <v>17</v>
      </c>
    </row>
    <row r="3" spans="10:13">
      <c r="J3">
        <v>8</v>
      </c>
      <c r="K3">
        <v>9</v>
      </c>
    </row>
    <row r="4" spans="10:13">
      <c r="J4">
        <v>7</v>
      </c>
      <c r="K4">
        <v>9</v>
      </c>
    </row>
    <row r="5" spans="10:13">
      <c r="J5">
        <v>6</v>
      </c>
      <c r="K5">
        <v>7</v>
      </c>
    </row>
    <row r="6" spans="10:13">
      <c r="J6">
        <v>2</v>
      </c>
      <c r="K6">
        <v>8</v>
      </c>
    </row>
    <row r="7" spans="10:13">
      <c r="J7">
        <v>5</v>
      </c>
      <c r="K7">
        <v>10</v>
      </c>
    </row>
    <row r="8" spans="10:13">
      <c r="J8">
        <v>8</v>
      </c>
      <c r="K8">
        <v>9</v>
      </c>
    </row>
    <row r="9" spans="10:13">
      <c r="J9">
        <v>7</v>
      </c>
      <c r="K9">
        <v>6</v>
      </c>
    </row>
    <row r="10" spans="10:13">
      <c r="J10">
        <v>3</v>
      </c>
    </row>
    <row r="12" spans="10:13">
      <c r="J12" s="27">
        <f>AVERAGE(J3:J11)</f>
        <v>5.75</v>
      </c>
      <c r="K12">
        <f>AVERAGE(K3:K9)</f>
        <v>8.2857142857142865</v>
      </c>
      <c r="M12">
        <f>K12/J12*100</f>
        <v>144.09937888198758</v>
      </c>
    </row>
    <row r="16" spans="10:13">
      <c r="J16" s="31"/>
    </row>
    <row r="19" spans="10:14">
      <c r="J19" s="42" t="s">
        <v>45</v>
      </c>
      <c r="K19" s="42"/>
      <c r="L19" s="42"/>
      <c r="M19" s="42"/>
      <c r="N19" s="41"/>
    </row>
    <row r="20" spans="10:14">
      <c r="J20" s="42"/>
      <c r="K20" s="42"/>
      <c r="L20" s="42"/>
      <c r="M20" s="42"/>
      <c r="N20" s="41"/>
    </row>
  </sheetData>
  <mergeCells count="1">
    <mergeCell ref="J19:N20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8"/>
  <sheetViews>
    <sheetView workbookViewId="0">
      <selection activeCell="I11" sqref="I11"/>
    </sheetView>
  </sheetViews>
  <sheetFormatPr defaultRowHeight="15.75"/>
  <cols>
    <col min="5" max="5" width="11.75" customWidth="1"/>
    <col min="6" max="6" width="13" customWidth="1"/>
  </cols>
  <sheetData>
    <row r="1" spans="1:17">
      <c r="A1" s="49"/>
      <c r="B1" s="49"/>
      <c r="C1" s="49"/>
      <c r="D1" s="49"/>
      <c r="E1" s="49"/>
      <c r="F1" s="49"/>
      <c r="G1" s="49"/>
      <c r="H1" s="49"/>
    </row>
    <row r="2" spans="1:17">
      <c r="A2" s="49"/>
      <c r="B2" s="49"/>
      <c r="C2" s="49"/>
      <c r="D2" s="49"/>
      <c r="E2" s="49"/>
      <c r="F2" s="49"/>
      <c r="G2" s="49"/>
      <c r="H2" s="49"/>
    </row>
    <row r="3" spans="1:17" ht="16.5" thickBot="1">
      <c r="A3" s="49"/>
      <c r="B3" s="49"/>
      <c r="C3" s="49"/>
      <c r="D3" s="49"/>
      <c r="E3" s="49"/>
      <c r="F3" s="49"/>
      <c r="G3" s="49"/>
      <c r="H3" s="49"/>
    </row>
    <row r="4" spans="1:17" ht="16.5" thickBot="1">
      <c r="A4" s="49"/>
      <c r="B4" s="43"/>
      <c r="C4" s="45"/>
      <c r="D4" s="45"/>
      <c r="E4" s="45"/>
      <c r="F4" s="45"/>
      <c r="G4" s="45"/>
      <c r="H4" s="45"/>
      <c r="I4" s="14"/>
      <c r="J4" s="14"/>
      <c r="K4" s="14"/>
      <c r="L4" s="14"/>
      <c r="M4" s="14"/>
      <c r="N4" s="14"/>
      <c r="O4" s="14"/>
      <c r="P4" s="14"/>
      <c r="Q4" s="15"/>
    </row>
    <row r="5" spans="1:17">
      <c r="A5" s="49"/>
      <c r="B5" s="44"/>
      <c r="C5" s="46"/>
      <c r="D5" s="46"/>
      <c r="E5" s="46"/>
      <c r="F5" s="46"/>
      <c r="G5" s="46"/>
      <c r="H5" s="46"/>
      <c r="I5" s="17"/>
      <c r="J5" s="17"/>
      <c r="K5" s="17"/>
      <c r="L5" s="17"/>
      <c r="M5" s="17"/>
      <c r="N5" s="17"/>
      <c r="O5" s="17"/>
      <c r="P5" s="17"/>
      <c r="Q5" s="18"/>
    </row>
    <row r="6" spans="1:17">
      <c r="A6" s="49"/>
      <c r="B6" s="49"/>
      <c r="C6" s="49"/>
      <c r="D6" s="49"/>
      <c r="E6" s="49"/>
      <c r="F6" s="49"/>
      <c r="G6" s="49"/>
      <c r="H6" s="49"/>
    </row>
    <row r="7" spans="1:17">
      <c r="A7" s="49"/>
      <c r="B7" s="49"/>
      <c r="C7" s="49"/>
      <c r="D7" s="49"/>
      <c r="E7" s="49"/>
      <c r="F7" s="49"/>
      <c r="G7" s="49"/>
      <c r="H7" s="49"/>
    </row>
    <row r="8" spans="1:17">
      <c r="A8" s="49"/>
      <c r="B8" s="49"/>
      <c r="C8" s="49"/>
      <c r="D8" s="49"/>
      <c r="E8" s="49"/>
      <c r="F8" s="49"/>
      <c r="G8" s="49"/>
      <c r="H8" s="49"/>
    </row>
    <row r="9" spans="1:17">
      <c r="A9" s="49"/>
      <c r="B9" s="49"/>
      <c r="C9" s="49"/>
      <c r="D9" s="49"/>
      <c r="E9" s="49"/>
      <c r="F9" s="49"/>
      <c r="G9" s="49"/>
      <c r="H9" s="49"/>
    </row>
    <row r="10" spans="1:17">
      <c r="A10" s="49"/>
      <c r="B10" s="49"/>
      <c r="C10" s="49"/>
      <c r="D10" s="49"/>
      <c r="E10" s="49"/>
      <c r="F10" s="49"/>
      <c r="G10" s="49"/>
      <c r="H10" s="49"/>
    </row>
    <row r="11" spans="1:17" ht="16.5" thickBot="1">
      <c r="A11" s="49"/>
      <c r="B11" s="49"/>
      <c r="C11" s="49"/>
      <c r="D11" s="49"/>
      <c r="E11" s="49"/>
      <c r="F11" s="49"/>
      <c r="G11" s="49"/>
      <c r="H11" s="49"/>
    </row>
    <row r="12" spans="1:17" ht="45.75" thickBot="1">
      <c r="A12" s="49"/>
      <c r="B12" s="49"/>
      <c r="C12" s="49"/>
      <c r="D12" s="49"/>
      <c r="E12" s="43" t="s">
        <v>18</v>
      </c>
      <c r="F12" s="44" t="s">
        <v>19</v>
      </c>
      <c r="G12" s="49"/>
      <c r="H12" s="49"/>
    </row>
    <row r="13" spans="1:17" ht="16.5" thickBot="1">
      <c r="A13" s="49"/>
      <c r="B13" s="49"/>
      <c r="C13" s="49"/>
      <c r="D13" s="49"/>
      <c r="E13" s="45">
        <v>7500</v>
      </c>
      <c r="F13" s="46">
        <v>400</v>
      </c>
      <c r="G13" s="49"/>
      <c r="H13" s="49"/>
    </row>
    <row r="14" spans="1:17" ht="16.5" thickBot="1">
      <c r="A14" s="49"/>
      <c r="B14" s="49"/>
      <c r="C14" s="49"/>
      <c r="D14" s="49"/>
      <c r="E14" s="45">
        <v>8000</v>
      </c>
      <c r="F14" s="46">
        <v>250</v>
      </c>
      <c r="G14" s="49"/>
      <c r="H14" s="49"/>
    </row>
    <row r="15" spans="1:17" ht="16.5" thickBot="1">
      <c r="A15" s="49"/>
      <c r="B15" s="49"/>
      <c r="C15" s="49"/>
      <c r="D15" s="49"/>
      <c r="E15" s="45">
        <v>2000</v>
      </c>
      <c r="F15" s="46">
        <v>800</v>
      </c>
      <c r="G15" s="49"/>
      <c r="H15" s="49"/>
    </row>
    <row r="16" spans="1:17" ht="16.5" thickBot="1">
      <c r="A16" s="49"/>
      <c r="B16" s="49"/>
      <c r="C16" s="49"/>
      <c r="D16" s="49"/>
      <c r="E16" s="45">
        <v>550</v>
      </c>
      <c r="F16" s="46">
        <v>1400</v>
      </c>
      <c r="G16" s="49"/>
      <c r="H16" s="49"/>
    </row>
    <row r="17" spans="1:8" ht="16.5" thickBot="1">
      <c r="A17" s="49"/>
      <c r="B17" s="49"/>
      <c r="C17" s="49"/>
      <c r="D17" s="49"/>
      <c r="E17" s="45">
        <v>1250</v>
      </c>
      <c r="F17" s="46">
        <v>8000</v>
      </c>
      <c r="G17" s="49"/>
      <c r="H17" s="49"/>
    </row>
    <row r="18" spans="1:8" ht="16.5" thickBot="1">
      <c r="A18" s="49"/>
      <c r="B18" s="49"/>
      <c r="C18" s="49"/>
      <c r="D18" s="49"/>
      <c r="E18" s="45">
        <v>1000</v>
      </c>
      <c r="F18" s="46">
        <v>7400</v>
      </c>
      <c r="G18" s="49"/>
      <c r="H18" s="49"/>
    </row>
    <row r="19" spans="1:8" ht="16.5" thickBot="1">
      <c r="A19" s="49"/>
      <c r="B19" s="49"/>
      <c r="C19" s="49"/>
      <c r="D19" s="49"/>
      <c r="E19" s="45">
        <v>2250</v>
      </c>
      <c r="F19" s="46">
        <v>1020</v>
      </c>
      <c r="G19" s="49"/>
      <c r="H19" s="49"/>
    </row>
    <row r="20" spans="1:8" ht="16.5" thickBot="1">
      <c r="A20" s="49"/>
      <c r="B20" s="49"/>
      <c r="C20" s="49"/>
      <c r="D20" s="49"/>
      <c r="E20" s="45">
        <v>6800</v>
      </c>
      <c r="F20" s="46">
        <v>6000</v>
      </c>
      <c r="G20" s="49"/>
      <c r="H20" s="49"/>
    </row>
    <row r="21" spans="1:8" ht="16.5" thickBot="1">
      <c r="A21" s="49"/>
      <c r="B21" s="49"/>
      <c r="C21" s="49"/>
      <c r="D21" s="49"/>
      <c r="E21" s="45">
        <v>3400</v>
      </c>
      <c r="F21" s="46">
        <v>920</v>
      </c>
      <c r="G21" s="49"/>
      <c r="H21" s="49"/>
    </row>
    <row r="22" spans="1:8" ht="16.5" thickBot="1">
      <c r="A22" s="49"/>
      <c r="B22" s="49"/>
      <c r="C22" s="49"/>
      <c r="D22" s="49"/>
      <c r="E22" s="45">
        <v>6300</v>
      </c>
      <c r="F22" s="46">
        <v>1420</v>
      </c>
      <c r="G22" s="49"/>
      <c r="H22" s="49"/>
    </row>
    <row r="23" spans="1:8" ht="16.5" thickBot="1">
      <c r="A23" s="49"/>
      <c r="B23" s="49"/>
      <c r="C23" s="49"/>
      <c r="D23" s="49"/>
      <c r="E23" s="45">
        <v>9100</v>
      </c>
      <c r="F23" s="46">
        <v>2700</v>
      </c>
      <c r="G23" s="49"/>
      <c r="H23" s="49"/>
    </row>
    <row r="24" spans="1:8" ht="16.5" thickBot="1">
      <c r="A24" s="49"/>
      <c r="B24" s="49"/>
      <c r="C24" s="49"/>
      <c r="D24" s="49"/>
      <c r="E24" s="45">
        <v>970</v>
      </c>
      <c r="F24" s="46">
        <v>4200</v>
      </c>
      <c r="G24" s="49"/>
      <c r="H24" s="49"/>
    </row>
    <row r="25" spans="1:8" ht="16.5" thickBot="1">
      <c r="A25" s="49"/>
      <c r="B25" s="49"/>
      <c r="C25" s="49"/>
      <c r="D25" s="49"/>
      <c r="E25" s="45">
        <v>1040</v>
      </c>
      <c r="F25" s="46">
        <v>5200</v>
      </c>
      <c r="G25" s="49"/>
      <c r="H25" s="49"/>
    </row>
    <row r="26" spans="1:8" ht="16.5" thickBot="1">
      <c r="A26" s="49"/>
      <c r="B26" s="49"/>
      <c r="C26" s="49"/>
      <c r="D26" s="49"/>
      <c r="E26" s="45">
        <v>670</v>
      </c>
      <c r="F26" s="46">
        <v>4100</v>
      </c>
      <c r="G26" s="49"/>
      <c r="H26" s="49"/>
    </row>
    <row r="27" spans="1:8" ht="30.75" thickBot="1">
      <c r="A27" s="49"/>
      <c r="B27" s="49"/>
      <c r="C27" s="49"/>
      <c r="D27" s="49"/>
      <c r="E27" s="47">
        <v>400</v>
      </c>
      <c r="F27" s="48" t="s">
        <v>20</v>
      </c>
      <c r="G27" s="49"/>
      <c r="H27" s="49"/>
    </row>
    <row r="28" spans="1:8">
      <c r="A28" s="49"/>
      <c r="B28" s="49"/>
      <c r="C28" s="49"/>
      <c r="D28" s="49"/>
      <c r="E28" s="49"/>
      <c r="F28" s="49"/>
      <c r="G28" s="49"/>
      <c r="H28" s="4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K27"/>
  <sheetViews>
    <sheetView topLeftCell="A9" workbookViewId="0">
      <selection activeCell="J9" sqref="J9"/>
    </sheetView>
  </sheetViews>
  <sheetFormatPr defaultRowHeight="15.75"/>
  <cols>
    <col min="3" max="3" width="16.75" customWidth="1"/>
    <col min="4" max="4" width="18.125" customWidth="1"/>
    <col min="8" max="8" width="9.5" customWidth="1"/>
  </cols>
  <sheetData>
    <row r="2" spans="2:11" ht="21">
      <c r="H2" s="8">
        <f>CORREL(C16:C27,D16:D27)</f>
        <v>0.42761798705987891</v>
      </c>
      <c r="I2" s="40" t="s">
        <v>47</v>
      </c>
      <c r="J2" s="41"/>
      <c r="K2" s="41"/>
    </row>
    <row r="12" spans="2:11" ht="16.5" thickBot="1"/>
    <row r="13" spans="2:11">
      <c r="B13" s="37" t="s">
        <v>21</v>
      </c>
      <c r="C13" s="21" t="s">
        <v>22</v>
      </c>
      <c r="D13" s="22" t="s">
        <v>24</v>
      </c>
    </row>
    <row r="14" spans="2:11">
      <c r="B14" s="38"/>
      <c r="C14" s="19"/>
      <c r="D14" s="23"/>
    </row>
    <row r="15" spans="2:11" ht="30.75" thickBot="1">
      <c r="B15" s="39"/>
      <c r="C15" s="20" t="s">
        <v>23</v>
      </c>
      <c r="D15" s="24" t="s">
        <v>23</v>
      </c>
    </row>
    <row r="16" spans="2:11" ht="16.5" thickBot="1">
      <c r="B16" s="25">
        <v>1</v>
      </c>
      <c r="C16" s="13">
        <v>3</v>
      </c>
      <c r="D16" s="26">
        <v>2</v>
      </c>
    </row>
    <row r="17" spans="2:10" ht="16.5" thickBot="1">
      <c r="B17" s="25">
        <v>2</v>
      </c>
      <c r="C17" s="13">
        <v>2</v>
      </c>
      <c r="D17" s="26">
        <v>3</v>
      </c>
      <c r="F17" s="42" t="s">
        <v>46</v>
      </c>
      <c r="G17" s="42"/>
      <c r="H17" s="42"/>
      <c r="I17" s="42"/>
      <c r="J17" s="42"/>
    </row>
    <row r="18" spans="2:10" ht="16.5" thickBot="1">
      <c r="B18" s="25">
        <v>3</v>
      </c>
      <c r="C18" s="13">
        <v>3</v>
      </c>
      <c r="D18" s="26">
        <v>4</v>
      </c>
      <c r="F18" s="42"/>
      <c r="G18" s="42"/>
      <c r="H18" s="42"/>
      <c r="I18" s="42"/>
      <c r="J18" s="42"/>
    </row>
    <row r="19" spans="2:10" ht="16.5" thickBot="1">
      <c r="B19" s="25">
        <v>4</v>
      </c>
      <c r="C19" s="13">
        <v>2</v>
      </c>
      <c r="D19" s="26">
        <v>4</v>
      </c>
    </row>
    <row r="20" spans="2:10" ht="16.5" thickBot="1">
      <c r="B20" s="25">
        <v>5</v>
      </c>
      <c r="C20" s="13">
        <v>1</v>
      </c>
      <c r="D20" s="26">
        <v>1</v>
      </c>
    </row>
    <row r="21" spans="2:10" ht="16.5" thickBot="1">
      <c r="B21" s="25">
        <v>6</v>
      </c>
      <c r="C21" s="13">
        <v>3</v>
      </c>
      <c r="D21" s="26">
        <v>4</v>
      </c>
    </row>
    <row r="22" spans="2:10" ht="16.5" thickBot="1">
      <c r="B22" s="25">
        <v>7</v>
      </c>
      <c r="C22" s="13">
        <v>2</v>
      </c>
      <c r="D22" s="26">
        <v>4</v>
      </c>
    </row>
    <row r="23" spans="2:10" ht="16.5" thickBot="1">
      <c r="B23" s="25">
        <v>8</v>
      </c>
      <c r="C23" s="13">
        <v>3</v>
      </c>
      <c r="D23" s="26">
        <v>3</v>
      </c>
    </row>
    <row r="24" spans="2:10" ht="16.5" thickBot="1">
      <c r="B24" s="25">
        <v>9</v>
      </c>
      <c r="C24" s="13">
        <v>2</v>
      </c>
      <c r="D24" s="26">
        <v>1</v>
      </c>
    </row>
    <row r="25" spans="2:10" ht="16.5" thickBot="1">
      <c r="B25" s="25">
        <v>10</v>
      </c>
      <c r="C25" s="13">
        <v>1</v>
      </c>
      <c r="D25" s="26">
        <v>3</v>
      </c>
    </row>
    <row r="26" spans="2:10" ht="16.5" thickBot="1">
      <c r="B26" s="25">
        <v>11</v>
      </c>
      <c r="C26" s="13">
        <v>3</v>
      </c>
      <c r="D26" s="26">
        <v>4</v>
      </c>
    </row>
    <row r="27" spans="2:10">
      <c r="B27" s="16">
        <v>12</v>
      </c>
      <c r="C27" s="17">
        <v>2</v>
      </c>
      <c r="D27" s="18">
        <v>3</v>
      </c>
    </row>
  </sheetData>
  <mergeCells count="3">
    <mergeCell ref="B13:B15"/>
    <mergeCell ref="F17:J18"/>
    <mergeCell ref="I2:K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2"/>
  <sheetViews>
    <sheetView tabSelected="1" zoomScale="150" zoomScaleNormal="150" workbookViewId="0">
      <selection activeCell="B1" sqref="B1:B11"/>
    </sheetView>
  </sheetViews>
  <sheetFormatPr defaultColWidth="11" defaultRowHeight="15.75"/>
  <cols>
    <col min="1" max="1" width="32.625" customWidth="1"/>
  </cols>
  <sheetData>
    <row r="1" spans="1:5">
      <c r="A1">
        <v>1</v>
      </c>
      <c r="B1" s="2">
        <v>3</v>
      </c>
      <c r="C1" s="2">
        <v>2</v>
      </c>
    </row>
    <row r="2" spans="1:5">
      <c r="A2">
        <v>2</v>
      </c>
      <c r="B2" s="2">
        <v>5</v>
      </c>
      <c r="C2" s="2">
        <v>7</v>
      </c>
      <c r="E2" t="s">
        <v>28</v>
      </c>
    </row>
    <row r="3" spans="1:5">
      <c r="A3">
        <v>3</v>
      </c>
      <c r="B3" s="2">
        <v>6</v>
      </c>
      <c r="C3" s="2">
        <v>8</v>
      </c>
    </row>
    <row r="4" spans="1:5">
      <c r="A4">
        <v>4</v>
      </c>
      <c r="B4" s="2">
        <v>1</v>
      </c>
      <c r="C4" s="2">
        <v>3</v>
      </c>
    </row>
    <row r="5" spans="1:5">
      <c r="A5">
        <v>5</v>
      </c>
      <c r="B5" s="2">
        <v>4</v>
      </c>
      <c r="C5" s="2">
        <v>4</v>
      </c>
    </row>
    <row r="6" spans="1:5">
      <c r="A6">
        <v>6</v>
      </c>
      <c r="B6" s="2">
        <v>11</v>
      </c>
      <c r="C6" s="2">
        <v>6</v>
      </c>
      <c r="E6" t="s">
        <v>0</v>
      </c>
    </row>
    <row r="7" spans="1:5" ht="20.25">
      <c r="A7">
        <v>7</v>
      </c>
      <c r="B7" s="2">
        <v>9</v>
      </c>
      <c r="C7" s="2">
        <v>11</v>
      </c>
      <c r="E7" s="7" t="s">
        <v>9</v>
      </c>
    </row>
    <row r="8" spans="1:5">
      <c r="A8">
        <v>8</v>
      </c>
      <c r="B8" s="2">
        <v>2</v>
      </c>
      <c r="C8" s="2">
        <v>1</v>
      </c>
    </row>
    <row r="9" spans="1:5">
      <c r="A9">
        <v>9</v>
      </c>
      <c r="B9" s="2">
        <v>8</v>
      </c>
      <c r="C9" s="2">
        <v>10</v>
      </c>
      <c r="E9" s="29"/>
    </row>
    <row r="10" spans="1:5">
      <c r="A10">
        <v>10</v>
      </c>
      <c r="B10" s="2">
        <v>7</v>
      </c>
      <c r="C10" s="2">
        <v>5</v>
      </c>
    </row>
    <row r="11" spans="1:5">
      <c r="A11">
        <v>11</v>
      </c>
      <c r="B11" s="2">
        <v>10</v>
      </c>
      <c r="C11" s="2">
        <v>9</v>
      </c>
    </row>
    <row r="13" spans="1:5" ht="18.75">
      <c r="A13" s="3"/>
    </row>
    <row r="15" spans="1:5" ht="18">
      <c r="A15" s="4" t="s">
        <v>8</v>
      </c>
    </row>
    <row r="17" spans="1:1" ht="21">
      <c r="A17" s="8" t="s">
        <v>25</v>
      </c>
    </row>
    <row r="19" spans="1:1" ht="39" customHeight="1">
      <c r="A19" s="33"/>
    </row>
    <row r="21" spans="1:1" ht="69.75" customHeight="1">
      <c r="A21" s="34"/>
    </row>
    <row r="22" spans="1:1">
      <c r="A22" t="s">
        <v>27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S22"/>
  <sheetViews>
    <sheetView zoomScale="130" zoomScaleNormal="130" workbookViewId="0">
      <selection activeCell="H6" sqref="H6"/>
    </sheetView>
  </sheetViews>
  <sheetFormatPr defaultRowHeight="15.75"/>
  <cols>
    <col min="9" max="9" width="10.5" bestFit="1" customWidth="1"/>
  </cols>
  <sheetData>
    <row r="1" spans="2:19">
      <c r="B1" s="9" t="s">
        <v>10</v>
      </c>
    </row>
    <row r="2" spans="2:19">
      <c r="C2" t="s">
        <v>11</v>
      </c>
      <c r="O2" t="s">
        <v>11</v>
      </c>
      <c r="R2" t="s">
        <v>11</v>
      </c>
    </row>
    <row r="3" spans="2:19">
      <c r="C3" t="s">
        <v>12</v>
      </c>
      <c r="D3" t="s">
        <v>13</v>
      </c>
      <c r="O3" t="s">
        <v>14</v>
      </c>
      <c r="P3" t="s">
        <v>15</v>
      </c>
      <c r="R3" t="s">
        <v>14</v>
      </c>
      <c r="S3" t="s">
        <v>15</v>
      </c>
    </row>
    <row r="4" spans="2:19">
      <c r="B4" s="10">
        <v>1</v>
      </c>
      <c r="C4" s="10">
        <v>24</v>
      </c>
      <c r="D4" s="10">
        <v>22</v>
      </c>
      <c r="O4" s="10">
        <v>39</v>
      </c>
      <c r="P4" s="10">
        <v>46</v>
      </c>
      <c r="R4" s="10">
        <v>504</v>
      </c>
      <c r="S4" s="10">
        <v>580</v>
      </c>
    </row>
    <row r="5" spans="2:19">
      <c r="B5" s="10">
        <v>2</v>
      </c>
      <c r="C5" s="10">
        <v>12</v>
      </c>
      <c r="D5" s="10">
        <v>12</v>
      </c>
      <c r="L5" s="11"/>
      <c r="O5" s="10">
        <v>38</v>
      </c>
      <c r="P5" s="10">
        <v>8</v>
      </c>
      <c r="R5" s="10">
        <v>560</v>
      </c>
      <c r="S5" s="10">
        <v>692</v>
      </c>
    </row>
    <row r="6" spans="2:19">
      <c r="B6" s="10">
        <v>3</v>
      </c>
      <c r="C6" s="10">
        <v>42</v>
      </c>
      <c r="D6" s="10">
        <v>41</v>
      </c>
      <c r="F6" s="32"/>
      <c r="I6" t="s">
        <v>29</v>
      </c>
      <c r="O6" s="10">
        <v>44</v>
      </c>
      <c r="P6" s="10">
        <v>50</v>
      </c>
      <c r="R6" s="10">
        <v>420</v>
      </c>
      <c r="S6" s="10">
        <v>700</v>
      </c>
    </row>
    <row r="7" spans="2:19">
      <c r="B7" s="10">
        <v>4</v>
      </c>
      <c r="C7" s="10">
        <v>30</v>
      </c>
      <c r="D7" s="10">
        <v>31</v>
      </c>
      <c r="O7" s="10">
        <v>6</v>
      </c>
      <c r="P7" s="10">
        <v>45</v>
      </c>
      <c r="R7" s="10">
        <v>600</v>
      </c>
      <c r="S7" s="10">
        <v>621</v>
      </c>
    </row>
    <row r="8" spans="2:19">
      <c r="B8" s="10">
        <v>5</v>
      </c>
      <c r="C8" s="10">
        <v>40</v>
      </c>
      <c r="D8" s="10">
        <v>32</v>
      </c>
      <c r="F8" s="34"/>
      <c r="O8" s="10">
        <v>25</v>
      </c>
      <c r="P8" s="10">
        <v>32</v>
      </c>
      <c r="R8" s="10">
        <v>580</v>
      </c>
      <c r="S8" s="10">
        <v>640</v>
      </c>
    </row>
    <row r="9" spans="2:19">
      <c r="B9" s="10">
        <v>6</v>
      </c>
      <c r="C9" s="10">
        <v>55</v>
      </c>
      <c r="D9" s="10">
        <v>44</v>
      </c>
      <c r="O9" s="10">
        <v>25</v>
      </c>
      <c r="P9" s="10">
        <v>41</v>
      </c>
      <c r="R9" s="10">
        <v>530</v>
      </c>
      <c r="S9" s="10">
        <v>561</v>
      </c>
    </row>
    <row r="10" spans="2:19">
      <c r="B10" s="10">
        <v>7</v>
      </c>
      <c r="C10" s="10">
        <v>50</v>
      </c>
      <c r="D10" s="10">
        <v>50</v>
      </c>
      <c r="O10" s="10">
        <v>30</v>
      </c>
      <c r="P10" s="10">
        <v>41</v>
      </c>
      <c r="R10" s="10">
        <v>490</v>
      </c>
      <c r="S10" s="10">
        <v>680</v>
      </c>
    </row>
    <row r="11" spans="2:19">
      <c r="B11" s="10">
        <v>8</v>
      </c>
      <c r="C11" s="10">
        <v>52</v>
      </c>
      <c r="D11" s="10">
        <v>32</v>
      </c>
      <c r="O11" s="10">
        <v>43</v>
      </c>
      <c r="P11" s="10">
        <v>31</v>
      </c>
      <c r="R11" s="10">
        <v>580</v>
      </c>
      <c r="S11" s="10">
        <v>630</v>
      </c>
    </row>
    <row r="12" spans="2:19">
      <c r="B12" s="10">
        <v>9</v>
      </c>
      <c r="C12" s="10">
        <v>50</v>
      </c>
      <c r="D12" s="10">
        <v>32</v>
      </c>
      <c r="O12" s="10"/>
      <c r="P12" s="10">
        <v>55</v>
      </c>
      <c r="R12" s="10">
        <v>470</v>
      </c>
      <c r="S12" s="10"/>
    </row>
    <row r="13" spans="2:19">
      <c r="B13" s="10">
        <v>10</v>
      </c>
      <c r="C13" s="10">
        <v>22</v>
      </c>
      <c r="D13" s="10">
        <v>21</v>
      </c>
    </row>
    <row r="14" spans="2:19">
      <c r="B14" s="10">
        <v>11</v>
      </c>
      <c r="C14" s="10">
        <v>33</v>
      </c>
      <c r="D14" s="10">
        <v>34</v>
      </c>
    </row>
    <row r="15" spans="2:19">
      <c r="B15" s="10">
        <v>12</v>
      </c>
      <c r="C15" s="10">
        <v>78</v>
      </c>
      <c r="D15" s="10">
        <v>56</v>
      </c>
      <c r="F15" s="27"/>
    </row>
    <row r="16" spans="2:19">
      <c r="B16" s="10">
        <v>13</v>
      </c>
      <c r="C16" s="10">
        <v>79</v>
      </c>
      <c r="D16" s="10">
        <v>78</v>
      </c>
      <c r="I16" s="12"/>
    </row>
    <row r="17" spans="2:4">
      <c r="B17" s="10">
        <v>14</v>
      </c>
      <c r="C17" s="10">
        <v>25</v>
      </c>
      <c r="D17" s="10">
        <v>23</v>
      </c>
    </row>
    <row r="18" spans="2:4">
      <c r="B18" s="10">
        <v>15</v>
      </c>
      <c r="C18" s="10">
        <v>28</v>
      </c>
      <c r="D18" s="10">
        <v>22</v>
      </c>
    </row>
    <row r="19" spans="2:4">
      <c r="B19" s="10">
        <v>16</v>
      </c>
      <c r="C19" s="10">
        <v>16</v>
      </c>
      <c r="D19" s="10">
        <v>12</v>
      </c>
    </row>
    <row r="20" spans="2:4">
      <c r="B20" s="10">
        <v>17</v>
      </c>
      <c r="C20" s="10">
        <v>17</v>
      </c>
      <c r="D20" s="10">
        <v>16</v>
      </c>
    </row>
    <row r="21" spans="2:4">
      <c r="B21" s="10">
        <v>18</v>
      </c>
      <c r="C21" s="10">
        <v>12</v>
      </c>
      <c r="D21" s="10">
        <v>18</v>
      </c>
    </row>
    <row r="22" spans="2:4">
      <c r="B22" s="10">
        <v>19</v>
      </c>
      <c r="C22" s="10">
        <v>25</v>
      </c>
      <c r="D22" s="10">
        <v>25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39"/>
  <sheetViews>
    <sheetView topLeftCell="B31" zoomScale="120" zoomScaleNormal="120" workbookViewId="0">
      <selection activeCell="S44" sqref="S44"/>
    </sheetView>
  </sheetViews>
  <sheetFormatPr defaultRowHeight="15.75"/>
  <sheetData>
    <row r="1" spans="1:1" ht="21">
      <c r="A1" s="35"/>
    </row>
    <row r="21" spans="18:19">
      <c r="R21" t="s">
        <v>30</v>
      </c>
      <c r="S21" t="s">
        <v>31</v>
      </c>
    </row>
    <row r="22" spans="18:19">
      <c r="R22">
        <v>138</v>
      </c>
      <c r="S22">
        <v>27</v>
      </c>
    </row>
    <row r="23" spans="18:19">
      <c r="R23">
        <v>68</v>
      </c>
      <c r="S23">
        <v>24</v>
      </c>
    </row>
    <row r="24" spans="18:19">
      <c r="R24">
        <v>109</v>
      </c>
      <c r="S24">
        <v>24</v>
      </c>
    </row>
    <row r="25" spans="18:19">
      <c r="R25">
        <v>73</v>
      </c>
      <c r="S25">
        <v>4</v>
      </c>
    </row>
    <row r="26" spans="18:19">
      <c r="R26">
        <v>140</v>
      </c>
      <c r="S26">
        <v>23</v>
      </c>
    </row>
    <row r="27" spans="18:19">
      <c r="R27">
        <v>112</v>
      </c>
      <c r="S27">
        <v>16</v>
      </c>
    </row>
    <row r="28" spans="18:19">
      <c r="R28">
        <v>94</v>
      </c>
      <c r="S28">
        <v>11</v>
      </c>
    </row>
    <row r="29" spans="18:19">
      <c r="R29">
        <v>124</v>
      </c>
      <c r="S29">
        <v>14</v>
      </c>
    </row>
    <row r="30" spans="18:19">
      <c r="R30">
        <v>117</v>
      </c>
      <c r="S30">
        <v>7</v>
      </c>
    </row>
    <row r="31" spans="18:19">
      <c r="R31">
        <v>110</v>
      </c>
      <c r="S31">
        <v>25</v>
      </c>
    </row>
    <row r="32" spans="18:19">
      <c r="R32">
        <v>73</v>
      </c>
      <c r="S32">
        <v>12</v>
      </c>
    </row>
    <row r="33" spans="17:19">
      <c r="Q33" t="s">
        <v>32</v>
      </c>
    </row>
    <row r="34" spans="17:19">
      <c r="Q34" t="s">
        <v>33</v>
      </c>
    </row>
    <row r="35" spans="17:19">
      <c r="Q35" t="s">
        <v>34</v>
      </c>
    </row>
    <row r="36" spans="17:19">
      <c r="Q36" t="s">
        <v>35</v>
      </c>
    </row>
    <row r="37" spans="17:19" ht="43.5">
      <c r="Q37" s="32"/>
      <c r="S37" s="36" t="s">
        <v>36</v>
      </c>
    </row>
    <row r="38" spans="17:19">
      <c r="S38" t="s">
        <v>37</v>
      </c>
    </row>
    <row r="39" spans="17:19">
      <c r="Q39" s="3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Wilcoxon test</vt:lpstr>
      <vt:lpstr>Mann-Whitney_1</vt:lpstr>
      <vt:lpstr>Mann-Whitney_2</vt:lpstr>
      <vt:lpstr>Mann-Whitney_3</vt:lpstr>
      <vt:lpstr>Mann-Whitney_4</vt:lpstr>
      <vt:lpstr>Wilcoxon 2</vt:lpstr>
      <vt:lpstr>Spearman's corelation coeffient</vt:lpstr>
      <vt:lpstr>More examples</vt:lpstr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student</cp:lastModifiedBy>
  <dcterms:created xsi:type="dcterms:W3CDTF">2020-11-19T07:49:55Z</dcterms:created>
  <dcterms:modified xsi:type="dcterms:W3CDTF">2022-11-07T08:58:24Z</dcterms:modified>
</cp:coreProperties>
</file>