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35" windowWidth="19815" windowHeight="8355"/>
  </bookViews>
  <sheets>
    <sheet name="原始数据" sheetId="1" r:id="rId1"/>
    <sheet name="权重数据" sheetId="2" r:id="rId2"/>
  </sheets>
  <calcPr calcId="125725"/>
</workbook>
</file>

<file path=xl/calcChain.xml><?xml version="1.0" encoding="utf-8"?>
<calcChain xmlns="http://schemas.openxmlformats.org/spreadsheetml/2006/main">
  <c r="I5" i="1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H2" i="2"/>
  <c r="H3"/>
  <c r="H4"/>
  <c r="H5"/>
  <c r="H6"/>
  <c r="H7"/>
  <c r="H8"/>
  <c r="H9"/>
  <c r="H10"/>
  <c r="H11"/>
  <c r="H12"/>
  <c r="H13"/>
  <c r="H14"/>
  <c r="G15"/>
  <c r="H15"/>
  <c r="G16"/>
  <c r="H16"/>
  <c r="G17"/>
  <c r="H17"/>
  <c r="H18"/>
  <c r="H19"/>
  <c r="H20"/>
  <c r="H21"/>
</calcChain>
</file>

<file path=xl/sharedStrings.xml><?xml version="1.0" encoding="utf-8"?>
<sst xmlns="http://schemas.openxmlformats.org/spreadsheetml/2006/main" count="70" uniqueCount="63">
  <si>
    <t>社会子系统指标值</t>
  </si>
  <si>
    <t>经济子系统指标值</t>
  </si>
  <si>
    <t>矿产资源子系统指标值</t>
  </si>
  <si>
    <t>环境子系统指标值</t>
  </si>
  <si>
    <t>宏观调控子系统指标值</t>
  </si>
  <si>
    <t>城市从业人数(万人)</t>
  </si>
  <si>
    <t>城市居民人均可支配收入（元）</t>
  </si>
  <si>
    <t>万人拥有医生数</t>
  </si>
  <si>
    <t>市区人均公共图书拥有量(册)</t>
  </si>
  <si>
    <t>市区每万人拥有公共汽车量（辆）</t>
  </si>
  <si>
    <t>GDP（亿元）</t>
  </si>
  <si>
    <t>第三产业总值（亿元）</t>
  </si>
  <si>
    <t xml:space="preserve">第三产业占GDP比重 </t>
  </si>
  <si>
    <t>进出口贸易总额（亿元）</t>
  </si>
  <si>
    <t xml:space="preserve">进出口贸易总额占GDP比重 </t>
  </si>
  <si>
    <t>资源年开采量</t>
  </si>
  <si>
    <t>钢铁产业占规模以上工业总产值比重</t>
  </si>
  <si>
    <t>单位GDP工业废气排放量</t>
  </si>
  <si>
    <t>单位GDP工业废水排放量</t>
  </si>
  <si>
    <t>单位GDP工业废弃物排放量</t>
  </si>
  <si>
    <t>城市园林绿地面积(平方米)</t>
  </si>
  <si>
    <t>建成区绿化覆盖率</t>
  </si>
  <si>
    <t>教育投资比重</t>
  </si>
  <si>
    <t>民生及社会事业投资比重</t>
  </si>
  <si>
    <t>原煤（万吨）</t>
  </si>
  <si>
    <t>铁矿石（万吨）</t>
  </si>
  <si>
    <t>资源型城市可持续发展评价指标体系</t>
  </si>
  <si>
    <t>一级指标</t>
  </si>
  <si>
    <t>权重</t>
  </si>
  <si>
    <t>二级指标</t>
  </si>
  <si>
    <t>三级指标</t>
  </si>
  <si>
    <t>指标权重</t>
  </si>
  <si>
    <t>社会发展评价指标集</t>
  </si>
  <si>
    <t>从业人口指数</t>
  </si>
  <si>
    <t>城市从业人数</t>
  </si>
  <si>
    <t>人均收入指数</t>
  </si>
  <si>
    <t>城市居民人均可支配收入</t>
  </si>
  <si>
    <t>城市化指数</t>
  </si>
  <si>
    <t>市区人均公共图书拥有量</t>
  </si>
  <si>
    <t>市区每万人拥有公共汽车量</t>
  </si>
  <si>
    <t>经济发展评价指标集</t>
  </si>
  <si>
    <t>经济效益指数</t>
  </si>
  <si>
    <r>
      <t>进出口贸易总额占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比重</t>
    </r>
  </si>
  <si>
    <t>进出口贸易总额</t>
  </si>
  <si>
    <t>经济总量指数</t>
  </si>
  <si>
    <t>国民生产总值</t>
  </si>
  <si>
    <t>经济结构指数</t>
  </si>
  <si>
    <t>第三产业总值</t>
  </si>
  <si>
    <t>第三产业产值比重</t>
  </si>
  <si>
    <t>矿产资源发展评价指标集</t>
  </si>
  <si>
    <t>矿资开发指数</t>
  </si>
  <si>
    <t>原煤年开采量</t>
  </si>
  <si>
    <t>铁矿石年开采量</t>
  </si>
  <si>
    <t>矿资利用指数</t>
  </si>
  <si>
    <t>环境评价指标集</t>
  </si>
  <si>
    <t>环境影响指数</t>
  </si>
  <si>
    <r>
      <t>单位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工业废气排放量</t>
    </r>
  </si>
  <si>
    <r>
      <t>单位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工业废水排放量</t>
    </r>
  </si>
  <si>
    <r>
      <t>单位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工业废弃物排放量</t>
    </r>
  </si>
  <si>
    <t>环境优化指数</t>
  </si>
  <si>
    <t>城市园林绿地面积</t>
  </si>
  <si>
    <t>宏观调控管理评价指标体系</t>
  </si>
  <si>
    <t>资金投入指数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</si>
</sst>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0_ "/>
  </numFmts>
  <fonts count="6">
    <font>
      <sz val="12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Times New Roman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 wrapText="1"/>
    </xf>
    <xf numFmtId="10" fontId="2" fillId="0" borderId="4" xfId="0" applyNumberFormat="1" applyFont="1" applyFill="1" applyBorder="1" applyAlignment="1">
      <alignment horizontal="center" vertical="center" wrapText="1"/>
    </xf>
    <xf numFmtId="10" fontId="2" fillId="0" borderId="3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676275</xdr:colOff>
      <xdr:row>3</xdr:row>
      <xdr:rowOff>323850</xdr:rowOff>
    </xdr:to>
    <xdr:grpSp>
      <xdr:nvGrpSpPr>
        <xdr:cNvPr id="1115" name="Group 1"/>
        <xdr:cNvGrpSpPr>
          <a:grpSpLocks/>
        </xdr:cNvGrpSpPr>
      </xdr:nvGrpSpPr>
      <xdr:grpSpPr bwMode="auto">
        <a:xfrm>
          <a:off x="0" y="0"/>
          <a:ext cx="676275" cy="781050"/>
          <a:chOff x="0" y="0"/>
          <a:chExt cx="1148" cy="1295"/>
        </a:xfrm>
      </xdr:grpSpPr>
      <xdr:sp macro="" textlink="">
        <xdr:nvSpPr>
          <xdr:cNvPr id="1116" name="__TH_L299"/>
          <xdr:cNvSpPr>
            <a:spLocks noChangeShapeType="1"/>
          </xdr:cNvSpPr>
        </xdr:nvSpPr>
        <xdr:spPr bwMode="auto">
          <a:xfrm>
            <a:off x="0" y="0"/>
            <a:ext cx="1148" cy="1295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27" name="__TH_B11300"/>
          <xdr:cNvSpPr txBox="1">
            <a:spLocks noChangeArrowheads="1"/>
          </xdr:cNvSpPr>
        </xdr:nvSpPr>
        <xdr:spPr bwMode="auto">
          <a:xfrm>
            <a:off x="501" y="126"/>
            <a:ext cx="259" cy="253"/>
          </a:xfrm>
          <a:prstGeom prst="rect">
            <a:avLst/>
          </a:prstGeom>
          <a:noFill/>
          <a:ln w="9525" cmpd="sng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指</a:t>
            </a:r>
          </a:p>
        </xdr:txBody>
      </xdr:sp>
      <xdr:sp macro="" textlink="">
        <xdr:nvSpPr>
          <xdr:cNvPr id="1028" name="__TH_B12301"/>
          <xdr:cNvSpPr txBox="1">
            <a:spLocks noChangeArrowheads="1"/>
          </xdr:cNvSpPr>
        </xdr:nvSpPr>
        <xdr:spPr bwMode="auto">
          <a:xfrm>
            <a:off x="760" y="411"/>
            <a:ext cx="259" cy="268"/>
          </a:xfrm>
          <a:prstGeom prst="rect">
            <a:avLst/>
          </a:prstGeom>
          <a:noFill/>
          <a:ln w="9525" cmpd="sng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标</a:t>
            </a:r>
          </a:p>
        </xdr:txBody>
      </xdr:sp>
      <xdr:sp macro="" textlink="">
        <xdr:nvSpPr>
          <xdr:cNvPr id="1029" name="__TH_B21302"/>
          <xdr:cNvSpPr txBox="1">
            <a:spLocks noChangeArrowheads="1"/>
          </xdr:cNvSpPr>
        </xdr:nvSpPr>
        <xdr:spPr bwMode="auto">
          <a:xfrm>
            <a:off x="146" y="584"/>
            <a:ext cx="259" cy="253"/>
          </a:xfrm>
          <a:prstGeom prst="rect">
            <a:avLst/>
          </a:prstGeom>
          <a:noFill/>
          <a:ln w="9525" cmpd="sng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年</a:t>
            </a:r>
          </a:p>
        </xdr:txBody>
      </xdr:sp>
      <xdr:sp macro="" textlink="">
        <xdr:nvSpPr>
          <xdr:cNvPr id="1030" name="__TH_B22303"/>
          <xdr:cNvSpPr txBox="1">
            <a:spLocks noChangeArrowheads="1"/>
          </xdr:cNvSpPr>
        </xdr:nvSpPr>
        <xdr:spPr bwMode="auto">
          <a:xfrm>
            <a:off x="437" y="900"/>
            <a:ext cx="243" cy="268"/>
          </a:xfrm>
          <a:prstGeom prst="rect">
            <a:avLst/>
          </a:prstGeom>
          <a:noFill/>
          <a:ln w="9525" cmpd="sng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份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tabSelected="1" topLeftCell="A4" workbookViewId="0">
      <selection activeCell="B5" sqref="B5:U16"/>
    </sheetView>
  </sheetViews>
  <sheetFormatPr defaultRowHeight="12"/>
  <cols>
    <col min="1" max="5" width="9" style="9" customWidth="1"/>
    <col min="6" max="6" width="12.75" style="9" customWidth="1"/>
    <col min="7" max="16384" width="9" style="9"/>
  </cols>
  <sheetData>
    <row r="1" spans="1:21">
      <c r="A1" s="25"/>
      <c r="B1" s="28" t="s">
        <v>0</v>
      </c>
      <c r="C1" s="29"/>
      <c r="D1" s="29"/>
      <c r="E1" s="29"/>
      <c r="F1" s="30"/>
      <c r="G1" s="28" t="s">
        <v>1</v>
      </c>
      <c r="H1" s="29"/>
      <c r="I1" s="29"/>
      <c r="J1" s="29"/>
      <c r="K1" s="30"/>
      <c r="L1" s="31" t="s">
        <v>2</v>
      </c>
      <c r="M1" s="31"/>
      <c r="N1" s="31"/>
      <c r="O1" s="31" t="s">
        <v>3</v>
      </c>
      <c r="P1" s="31"/>
      <c r="Q1" s="31"/>
      <c r="R1" s="31"/>
      <c r="S1" s="31"/>
      <c r="T1" s="28" t="s">
        <v>4</v>
      </c>
      <c r="U1" s="30"/>
    </row>
    <row r="2" spans="1:21">
      <c r="A2" s="26"/>
      <c r="B2" s="25" t="s">
        <v>5</v>
      </c>
      <c r="C2" s="31" t="s">
        <v>6</v>
      </c>
      <c r="D2" s="25" t="s">
        <v>7</v>
      </c>
      <c r="E2" s="25" t="s">
        <v>8</v>
      </c>
      <c r="F2" s="25" t="s">
        <v>9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L2" s="31" t="s">
        <v>15</v>
      </c>
      <c r="M2" s="31"/>
      <c r="N2" s="25" t="s">
        <v>16</v>
      </c>
      <c r="O2" s="25" t="s">
        <v>17</v>
      </c>
      <c r="P2" s="25" t="s">
        <v>18</v>
      </c>
      <c r="Q2" s="25" t="s">
        <v>19</v>
      </c>
      <c r="R2" s="25" t="s">
        <v>20</v>
      </c>
      <c r="S2" s="25" t="s">
        <v>21</v>
      </c>
      <c r="T2" s="25" t="s">
        <v>22</v>
      </c>
      <c r="U2" s="25" t="s">
        <v>23</v>
      </c>
    </row>
    <row r="3" spans="1:21">
      <c r="A3" s="26"/>
      <c r="B3" s="26"/>
      <c r="C3" s="31"/>
      <c r="D3" s="26"/>
      <c r="E3" s="26"/>
      <c r="F3" s="26"/>
      <c r="G3" s="26"/>
      <c r="H3" s="26"/>
      <c r="I3" s="26"/>
      <c r="J3" s="26"/>
      <c r="K3" s="26"/>
      <c r="L3" s="31" t="s">
        <v>24</v>
      </c>
      <c r="M3" s="31" t="s">
        <v>25</v>
      </c>
      <c r="N3" s="26"/>
      <c r="O3" s="26"/>
      <c r="P3" s="26"/>
      <c r="Q3" s="26"/>
      <c r="R3" s="26"/>
      <c r="S3" s="26"/>
      <c r="T3" s="26"/>
      <c r="U3" s="26"/>
    </row>
    <row r="4" spans="1:21" ht="25.5" customHeight="1">
      <c r="A4" s="26"/>
      <c r="B4" s="27"/>
      <c r="C4" s="31"/>
      <c r="D4" s="27"/>
      <c r="E4" s="27"/>
      <c r="F4" s="27"/>
      <c r="G4" s="26"/>
      <c r="H4" s="26"/>
      <c r="I4" s="26"/>
      <c r="J4" s="26"/>
      <c r="K4" s="26"/>
      <c r="L4" s="31"/>
      <c r="M4" s="31"/>
      <c r="N4" s="27"/>
      <c r="O4" s="27"/>
      <c r="P4" s="27"/>
      <c r="Q4" s="27"/>
      <c r="R4" s="27"/>
      <c r="S4" s="27"/>
      <c r="T4" s="27"/>
      <c r="U4" s="27"/>
    </row>
    <row r="5" spans="1:21">
      <c r="A5" s="2">
        <v>1999</v>
      </c>
      <c r="B5" s="12">
        <v>22.33</v>
      </c>
      <c r="C5" s="13">
        <v>6675.92</v>
      </c>
      <c r="D5" s="14">
        <v>2843</v>
      </c>
      <c r="E5" s="12">
        <v>0.51</v>
      </c>
      <c r="F5" s="12">
        <v>12.5</v>
      </c>
      <c r="G5" s="15">
        <v>108.54</v>
      </c>
      <c r="H5" s="15">
        <v>24.97</v>
      </c>
      <c r="I5" s="18">
        <f t="shared" ref="I5:I16" si="0">H5/G5</f>
        <v>0.23005343652109819</v>
      </c>
      <c r="J5" s="12">
        <v>10.830299999999999</v>
      </c>
      <c r="K5" s="18">
        <f t="shared" ref="K5:K16" si="1">J5/G5</f>
        <v>9.9781647318960734E-2</v>
      </c>
      <c r="L5" s="19">
        <v>492.56</v>
      </c>
      <c r="M5" s="19">
        <v>1024.51</v>
      </c>
      <c r="N5" s="14">
        <v>82.24</v>
      </c>
      <c r="O5" s="2">
        <v>75311.67</v>
      </c>
      <c r="P5" s="10">
        <v>27.91</v>
      </c>
      <c r="Q5" s="22">
        <v>0.98219999999999996</v>
      </c>
      <c r="R5" s="2">
        <v>1527</v>
      </c>
      <c r="S5" s="18">
        <v>0.39400000000000002</v>
      </c>
      <c r="T5" s="18">
        <v>2.2200000000000001E-2</v>
      </c>
      <c r="U5" s="18">
        <v>0.16200000000000001</v>
      </c>
    </row>
    <row r="6" spans="1:21">
      <c r="A6" s="2">
        <v>2000</v>
      </c>
      <c r="B6" s="12">
        <v>21.13</v>
      </c>
      <c r="C6" s="13">
        <v>6732</v>
      </c>
      <c r="D6" s="14">
        <v>3054</v>
      </c>
      <c r="E6" s="12">
        <v>0.67</v>
      </c>
      <c r="F6" s="12">
        <v>11.5</v>
      </c>
      <c r="G6" s="16">
        <v>114.76</v>
      </c>
      <c r="H6" s="16">
        <v>28.11</v>
      </c>
      <c r="I6" s="18">
        <f t="shared" si="0"/>
        <v>0.24494597420704076</v>
      </c>
      <c r="J6" s="12">
        <v>10.855</v>
      </c>
      <c r="K6" s="18">
        <f t="shared" si="1"/>
        <v>9.4588706866504002E-2</v>
      </c>
      <c r="L6" s="19">
        <v>503.76</v>
      </c>
      <c r="M6" s="19">
        <v>991.85</v>
      </c>
      <c r="N6" s="14">
        <v>80.12</v>
      </c>
      <c r="O6" s="11">
        <v>85658.83</v>
      </c>
      <c r="P6" s="20">
        <v>30.39</v>
      </c>
      <c r="Q6" s="23">
        <v>0.90539999999999998</v>
      </c>
      <c r="R6" s="11">
        <v>1559</v>
      </c>
      <c r="S6" s="24">
        <v>0.40100000000000002</v>
      </c>
      <c r="T6" s="18">
        <v>2.8899999999999999E-2</v>
      </c>
      <c r="U6" s="18">
        <v>0.1709</v>
      </c>
    </row>
    <row r="7" spans="1:21">
      <c r="A7" s="2">
        <v>2001</v>
      </c>
      <c r="B7" s="12">
        <v>20.2</v>
      </c>
      <c r="C7" s="13">
        <v>6804</v>
      </c>
      <c r="D7" s="14">
        <v>2945</v>
      </c>
      <c r="E7" s="12">
        <v>0.61</v>
      </c>
      <c r="F7" s="12">
        <v>9.1</v>
      </c>
      <c r="G7" s="16">
        <v>124.08</v>
      </c>
      <c r="H7" s="16">
        <v>31.7</v>
      </c>
      <c r="I7" s="18">
        <f t="shared" si="0"/>
        <v>0.2554803352675693</v>
      </c>
      <c r="J7" s="12">
        <v>10.4</v>
      </c>
      <c r="K7" s="18">
        <f t="shared" si="1"/>
        <v>8.3816892327530632E-2</v>
      </c>
      <c r="L7" s="16">
        <v>478.39</v>
      </c>
      <c r="M7" s="16">
        <v>941.12</v>
      </c>
      <c r="N7" s="14">
        <v>79.239999999999995</v>
      </c>
      <c r="O7" s="11">
        <v>82153.509999999995</v>
      </c>
      <c r="P7" s="20">
        <v>23.52</v>
      </c>
      <c r="Q7" s="23">
        <v>0.93120000000000003</v>
      </c>
      <c r="R7" s="11">
        <v>1587</v>
      </c>
      <c r="S7" s="24">
        <v>0.40799999999999997</v>
      </c>
      <c r="T7" s="18">
        <v>4.3200000000000002E-2</v>
      </c>
      <c r="U7" s="18">
        <v>0.1842</v>
      </c>
    </row>
    <row r="8" spans="1:21">
      <c r="A8" s="2">
        <v>2002</v>
      </c>
      <c r="B8" s="12">
        <v>19.489999999999998</v>
      </c>
      <c r="C8" s="13">
        <v>6805.6</v>
      </c>
      <c r="D8" s="14">
        <v>1747</v>
      </c>
      <c r="E8" s="12">
        <v>0.71499999999999997</v>
      </c>
      <c r="F8" s="12">
        <v>8.8000000000000007</v>
      </c>
      <c r="G8" s="16">
        <v>138.09</v>
      </c>
      <c r="H8" s="16">
        <v>34.97</v>
      </c>
      <c r="I8" s="18">
        <f t="shared" si="0"/>
        <v>0.25324064016221304</v>
      </c>
      <c r="J8" s="12">
        <v>9.9450000000000003</v>
      </c>
      <c r="K8" s="18">
        <f t="shared" si="1"/>
        <v>7.2018248968064302E-2</v>
      </c>
      <c r="L8" s="16">
        <v>522.6</v>
      </c>
      <c r="M8" s="16">
        <v>925.21</v>
      </c>
      <c r="N8" s="14">
        <v>78.709999999999994</v>
      </c>
      <c r="O8" s="11">
        <v>78240.13</v>
      </c>
      <c r="P8" s="20">
        <v>21.75</v>
      </c>
      <c r="Q8" s="23">
        <v>0.94</v>
      </c>
      <c r="R8" s="11">
        <v>1589</v>
      </c>
      <c r="S8" s="24">
        <v>0.40899999999999997</v>
      </c>
      <c r="T8" s="18">
        <v>2.5899999999999999E-2</v>
      </c>
      <c r="U8" s="18">
        <v>0.23200000000000001</v>
      </c>
    </row>
    <row r="9" spans="1:21">
      <c r="A9" s="2">
        <v>2003</v>
      </c>
      <c r="B9" s="12">
        <v>18.34</v>
      </c>
      <c r="C9" s="13">
        <v>7698</v>
      </c>
      <c r="D9" s="14">
        <v>2891</v>
      </c>
      <c r="E9" s="12">
        <v>0.59099999999999997</v>
      </c>
      <c r="F9" s="12">
        <v>9.3000000000000007</v>
      </c>
      <c r="G9" s="16">
        <v>163.82</v>
      </c>
      <c r="H9" s="16">
        <v>39.04</v>
      </c>
      <c r="I9" s="18">
        <f t="shared" si="0"/>
        <v>0.23831034061775119</v>
      </c>
      <c r="J9" s="12">
        <v>16.184999999999999</v>
      </c>
      <c r="K9" s="18">
        <f t="shared" si="1"/>
        <v>9.8797460627518E-2</v>
      </c>
      <c r="L9" s="16">
        <v>552.03</v>
      </c>
      <c r="M9" s="16">
        <v>916.31</v>
      </c>
      <c r="N9" s="14">
        <v>77.239999999999995</v>
      </c>
      <c r="O9" s="11">
        <v>69896.600000000006</v>
      </c>
      <c r="P9" s="20">
        <v>18.649999999999999</v>
      </c>
      <c r="Q9" s="23">
        <v>0.94</v>
      </c>
      <c r="R9" s="11">
        <v>1589</v>
      </c>
      <c r="S9" s="24">
        <v>0.40899999999999997</v>
      </c>
      <c r="T9" s="18">
        <v>1.8200000000000001E-2</v>
      </c>
      <c r="U9" s="18">
        <v>0.23699999999999999</v>
      </c>
    </row>
    <row r="10" spans="1:21">
      <c r="A10" s="2">
        <v>2004</v>
      </c>
      <c r="B10" s="12">
        <v>17.48</v>
      </c>
      <c r="C10" s="13">
        <v>8187</v>
      </c>
      <c r="D10" s="14">
        <v>2759</v>
      </c>
      <c r="E10" s="12">
        <v>0.59</v>
      </c>
      <c r="F10" s="12">
        <v>9</v>
      </c>
      <c r="G10" s="16">
        <v>200.83</v>
      </c>
      <c r="H10" s="16">
        <v>44.24</v>
      </c>
      <c r="I10" s="18">
        <f t="shared" si="0"/>
        <v>0.2202858138724294</v>
      </c>
      <c r="J10" s="12">
        <v>21.905000000000001</v>
      </c>
      <c r="K10" s="18">
        <f t="shared" si="1"/>
        <v>0.10907234974854355</v>
      </c>
      <c r="L10" s="16">
        <v>850.44799999999998</v>
      </c>
      <c r="M10" s="16">
        <v>978.60159999999996</v>
      </c>
      <c r="N10" s="13">
        <v>76.540000000000006</v>
      </c>
      <c r="O10" s="11">
        <v>61937.7</v>
      </c>
      <c r="P10" s="20">
        <v>17.52</v>
      </c>
      <c r="Q10" s="23">
        <v>0.96650000000000003</v>
      </c>
      <c r="R10" s="11">
        <v>1598</v>
      </c>
      <c r="S10" s="24">
        <v>0.41099999999999998</v>
      </c>
      <c r="T10" s="18">
        <v>2.06E-2</v>
      </c>
      <c r="U10" s="18">
        <v>0.19700000000000001</v>
      </c>
    </row>
    <row r="11" spans="1:21">
      <c r="A11" s="2">
        <v>2005</v>
      </c>
      <c r="B11" s="12">
        <v>17</v>
      </c>
      <c r="C11" s="13">
        <v>9124.5</v>
      </c>
      <c r="D11" s="14">
        <v>2806</v>
      </c>
      <c r="E11" s="12">
        <v>0.49</v>
      </c>
      <c r="F11" s="12">
        <v>8.5</v>
      </c>
      <c r="G11" s="16">
        <v>248.01</v>
      </c>
      <c r="H11" s="16">
        <v>64.260000000000005</v>
      </c>
      <c r="I11" s="18">
        <f t="shared" si="0"/>
        <v>0.25910245554614736</v>
      </c>
      <c r="J11" s="12">
        <v>19.63</v>
      </c>
      <c r="K11" s="18">
        <f t="shared" si="1"/>
        <v>7.9150034272811573E-2</v>
      </c>
      <c r="L11" s="16">
        <v>713.4597</v>
      </c>
      <c r="M11" s="16">
        <v>959.19240000000002</v>
      </c>
      <c r="N11" s="14">
        <v>70.94</v>
      </c>
      <c r="O11" s="11">
        <v>53025.15</v>
      </c>
      <c r="P11" s="20">
        <v>13.11</v>
      </c>
      <c r="Q11" s="23">
        <v>0.97419999999999995</v>
      </c>
      <c r="R11" s="11">
        <v>1620</v>
      </c>
      <c r="S11" s="24">
        <v>0.42</v>
      </c>
      <c r="T11" s="18">
        <v>2.35E-2</v>
      </c>
      <c r="U11" s="18">
        <v>0.20300000000000001</v>
      </c>
    </row>
    <row r="12" spans="1:21">
      <c r="A12" s="2">
        <v>2006</v>
      </c>
      <c r="B12" s="12">
        <v>16.5</v>
      </c>
      <c r="C12" s="13">
        <v>10226</v>
      </c>
      <c r="D12" s="14">
        <v>2739</v>
      </c>
      <c r="E12" s="12">
        <v>0.49</v>
      </c>
      <c r="F12" s="12">
        <v>7.6</v>
      </c>
      <c r="G12" s="16">
        <v>290.07</v>
      </c>
      <c r="H12" s="16">
        <v>72.47</v>
      </c>
      <c r="I12" s="18">
        <f t="shared" si="0"/>
        <v>0.24983624642327715</v>
      </c>
      <c r="J12" s="12">
        <v>14.365</v>
      </c>
      <c r="K12" s="18">
        <f t="shared" si="1"/>
        <v>4.9522529044713347E-2</v>
      </c>
      <c r="L12" s="16">
        <v>885.67039999999997</v>
      </c>
      <c r="M12" s="16">
        <v>1366.211</v>
      </c>
      <c r="N12" s="14">
        <v>63.07</v>
      </c>
      <c r="O12" s="11">
        <v>8335.56</v>
      </c>
      <c r="P12" s="20">
        <v>11.44</v>
      </c>
      <c r="Q12" s="23">
        <v>0.98</v>
      </c>
      <c r="R12" s="11">
        <v>1895</v>
      </c>
      <c r="S12" s="24">
        <v>0.38419999999999999</v>
      </c>
      <c r="T12" s="18">
        <v>3.49E-2</v>
      </c>
      <c r="U12" s="18">
        <v>0.191</v>
      </c>
    </row>
    <row r="13" spans="1:21">
      <c r="A13" s="2">
        <v>2007</v>
      </c>
      <c r="B13" s="12">
        <v>16.04</v>
      </c>
      <c r="C13" s="13">
        <v>11660</v>
      </c>
      <c r="D13" s="14">
        <v>2685</v>
      </c>
      <c r="E13" s="12">
        <v>0.49</v>
      </c>
      <c r="F13" s="12">
        <v>8.1999999999999993</v>
      </c>
      <c r="G13" s="16">
        <v>345.59</v>
      </c>
      <c r="H13" s="16">
        <v>82.58</v>
      </c>
      <c r="I13" s="18">
        <f t="shared" si="0"/>
        <v>0.2389536734280506</v>
      </c>
      <c r="J13" s="12">
        <v>17.875</v>
      </c>
      <c r="K13" s="18">
        <f t="shared" si="1"/>
        <v>5.1723140137156752E-2</v>
      </c>
      <c r="L13" s="16">
        <v>900.34749999999997</v>
      </c>
      <c r="M13" s="16">
        <v>2566.5419999999999</v>
      </c>
      <c r="N13" s="14">
        <v>54.29</v>
      </c>
      <c r="O13" s="11">
        <v>8232.02</v>
      </c>
      <c r="P13" s="20">
        <v>8.2200000000000006</v>
      </c>
      <c r="Q13" s="23">
        <v>0.98699999999999999</v>
      </c>
      <c r="R13" s="11">
        <v>1954</v>
      </c>
      <c r="S13" s="24">
        <v>0.39429999999999998</v>
      </c>
      <c r="T13" s="18">
        <v>4.2900000000000001E-2</v>
      </c>
      <c r="U13" s="18">
        <v>0.20599999999999999</v>
      </c>
    </row>
    <row r="14" spans="1:21">
      <c r="A14" s="2">
        <v>2008</v>
      </c>
      <c r="B14" s="12">
        <v>18.32</v>
      </c>
      <c r="C14" s="13">
        <v>13343</v>
      </c>
      <c r="D14" s="14">
        <v>2525</v>
      </c>
      <c r="E14" s="12">
        <v>0.51</v>
      </c>
      <c r="F14" s="12">
        <v>8</v>
      </c>
      <c r="G14" s="16">
        <v>427.61</v>
      </c>
      <c r="H14" s="16">
        <v>94.75</v>
      </c>
      <c r="I14" s="18">
        <f t="shared" si="0"/>
        <v>0.22158041205771614</v>
      </c>
      <c r="J14" s="12">
        <v>25.597000000000001</v>
      </c>
      <c r="K14" s="18">
        <f t="shared" si="1"/>
        <v>5.9860620659011717E-2</v>
      </c>
      <c r="L14" s="16">
        <v>920.12670000000003</v>
      </c>
      <c r="M14" s="16">
        <v>2832.9560000000001</v>
      </c>
      <c r="N14" s="13">
        <v>50.32</v>
      </c>
      <c r="O14" s="11">
        <v>8232.02</v>
      </c>
      <c r="P14" s="20">
        <v>8.2200000000000006</v>
      </c>
      <c r="Q14" s="23">
        <v>0.98699999999999999</v>
      </c>
      <c r="R14" s="2">
        <v>2062</v>
      </c>
      <c r="S14" s="24">
        <v>0.40899999999999997</v>
      </c>
      <c r="T14" s="18">
        <v>4.19E-2</v>
      </c>
      <c r="U14" s="18">
        <v>0.185</v>
      </c>
    </row>
    <row r="15" spans="1:21">
      <c r="A15" s="2">
        <v>2009</v>
      </c>
      <c r="B15" s="17">
        <v>17.760000000000002</v>
      </c>
      <c r="C15" s="13">
        <v>14960.8</v>
      </c>
      <c r="D15" s="14">
        <v>2062</v>
      </c>
      <c r="E15" s="12">
        <v>0.52</v>
      </c>
      <c r="F15" s="12">
        <v>9</v>
      </c>
      <c r="G15" s="16">
        <v>424.08</v>
      </c>
      <c r="H15" s="16">
        <v>103.7</v>
      </c>
      <c r="I15" s="18">
        <f t="shared" si="0"/>
        <v>0.24452933408790795</v>
      </c>
      <c r="J15" s="12">
        <v>10.53</v>
      </c>
      <c r="K15" s="18">
        <f t="shared" si="1"/>
        <v>2.4830220713073003E-2</v>
      </c>
      <c r="L15" s="16">
        <v>981.1</v>
      </c>
      <c r="M15" s="16">
        <v>3158.01</v>
      </c>
      <c r="N15" s="14">
        <v>48.32</v>
      </c>
      <c r="O15" s="11">
        <v>8232.02</v>
      </c>
      <c r="P15" s="20">
        <v>8.2200000000000006</v>
      </c>
      <c r="Q15" s="23">
        <v>0.98699999999999999</v>
      </c>
      <c r="R15" s="2">
        <v>2172</v>
      </c>
      <c r="S15" s="24">
        <v>0.41099999999999998</v>
      </c>
      <c r="T15" s="18">
        <v>3.6200000000000003E-2</v>
      </c>
      <c r="U15" s="18">
        <v>0.28599999999999998</v>
      </c>
    </row>
    <row r="16" spans="1:21">
      <c r="A16" s="2">
        <v>2010</v>
      </c>
      <c r="B16" s="13">
        <v>24.32</v>
      </c>
      <c r="C16" s="13">
        <v>16882</v>
      </c>
      <c r="D16" s="14">
        <v>2121</v>
      </c>
      <c r="E16" s="12">
        <v>0.53</v>
      </c>
      <c r="F16" s="12">
        <v>9.1999999999999993</v>
      </c>
      <c r="G16" s="16">
        <v>523.99</v>
      </c>
      <c r="H16" s="16">
        <v>115.87</v>
      </c>
      <c r="I16" s="18">
        <f t="shared" si="0"/>
        <v>0.22113017423996642</v>
      </c>
      <c r="J16" s="12">
        <v>16.1798</v>
      </c>
      <c r="K16" s="18">
        <f t="shared" si="1"/>
        <v>3.0878070192179238E-2</v>
      </c>
      <c r="L16" s="21">
        <v>1129.0999999999999</v>
      </c>
      <c r="M16" s="16">
        <v>3846.46</v>
      </c>
      <c r="N16" s="14">
        <v>47.08</v>
      </c>
      <c r="O16" s="11">
        <v>8232.02</v>
      </c>
      <c r="P16" s="20">
        <v>8.2200000000000006</v>
      </c>
      <c r="Q16" s="23">
        <v>0.98699999999999999</v>
      </c>
      <c r="R16" s="2">
        <v>2392</v>
      </c>
      <c r="S16" s="24">
        <v>0.42</v>
      </c>
      <c r="T16" s="18">
        <v>3.5200000000000002E-2</v>
      </c>
      <c r="U16" s="18">
        <v>0.29199999999999998</v>
      </c>
    </row>
  </sheetData>
  <mergeCells count="27">
    <mergeCell ref="T1:U1"/>
    <mergeCell ref="L2:M2"/>
    <mergeCell ref="G2:G4"/>
    <mergeCell ref="H2:H4"/>
    <mergeCell ref="I2:I4"/>
    <mergeCell ref="J2:J4"/>
    <mergeCell ref="P2:P4"/>
    <mergeCell ref="G1:K1"/>
    <mergeCell ref="L1:N1"/>
    <mergeCell ref="T2:T4"/>
    <mergeCell ref="U2:U4"/>
    <mergeCell ref="A1:A4"/>
    <mergeCell ref="B2:B4"/>
    <mergeCell ref="C2:C4"/>
    <mergeCell ref="D2:D4"/>
    <mergeCell ref="E2:E4"/>
    <mergeCell ref="F2:F4"/>
    <mergeCell ref="B1:F1"/>
    <mergeCell ref="Q2:Q4"/>
    <mergeCell ref="R2:R4"/>
    <mergeCell ref="S2:S4"/>
    <mergeCell ref="K2:K4"/>
    <mergeCell ref="L3:L4"/>
    <mergeCell ref="M3:M4"/>
    <mergeCell ref="N2:N4"/>
    <mergeCell ref="O2:O4"/>
    <mergeCell ref="O1:S1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E7" sqref="E7:E8"/>
    </sheetView>
  </sheetViews>
  <sheetFormatPr defaultColWidth="9" defaultRowHeight="14.25"/>
  <cols>
    <col min="1" max="1" width="3.75" customWidth="1"/>
    <col min="2" max="2" width="9.875" customWidth="1"/>
    <col min="4" max="4" width="10.375" customWidth="1"/>
    <col min="6" max="6" width="21.125" customWidth="1"/>
    <col min="7" max="7" width="7.625" customWidth="1"/>
    <col min="8" max="8" width="7.75" customWidth="1"/>
  </cols>
  <sheetData>
    <row r="1" spans="1:8">
      <c r="A1" s="33" t="s">
        <v>26</v>
      </c>
      <c r="B1" s="1" t="s">
        <v>27</v>
      </c>
      <c r="C1" s="1" t="s">
        <v>28</v>
      </c>
      <c r="D1" s="1" t="s">
        <v>29</v>
      </c>
      <c r="E1" s="1" t="s">
        <v>28</v>
      </c>
      <c r="F1" s="1" t="s">
        <v>30</v>
      </c>
      <c r="G1" s="1" t="s">
        <v>28</v>
      </c>
      <c r="H1" s="2" t="s">
        <v>31</v>
      </c>
    </row>
    <row r="2" spans="1:8">
      <c r="A2" s="33"/>
      <c r="B2" s="34" t="s">
        <v>32</v>
      </c>
      <c r="C2" s="32">
        <v>0.2</v>
      </c>
      <c r="D2" s="3" t="s">
        <v>33</v>
      </c>
      <c r="E2" s="3">
        <v>0.2</v>
      </c>
      <c r="F2" s="3" t="s">
        <v>34</v>
      </c>
      <c r="G2" s="4">
        <v>1</v>
      </c>
      <c r="H2" s="4">
        <f>G2*E2*C2</f>
        <v>4.0000000000000008E-2</v>
      </c>
    </row>
    <row r="3" spans="1:8">
      <c r="A3" s="33"/>
      <c r="B3" s="34"/>
      <c r="C3" s="32"/>
      <c r="D3" s="3" t="s">
        <v>35</v>
      </c>
      <c r="E3" s="3">
        <v>0.3</v>
      </c>
      <c r="F3" s="3" t="s">
        <v>36</v>
      </c>
      <c r="G3" s="4">
        <v>1</v>
      </c>
      <c r="H3" s="4">
        <f>G3*E3*C2</f>
        <v>0.06</v>
      </c>
    </row>
    <row r="4" spans="1:8">
      <c r="A4" s="33"/>
      <c r="B4" s="34"/>
      <c r="C4" s="32"/>
      <c r="D4" s="32" t="s">
        <v>37</v>
      </c>
      <c r="E4" s="32">
        <v>0.5</v>
      </c>
      <c r="F4" s="3" t="s">
        <v>7</v>
      </c>
      <c r="G4" s="4">
        <v>0.4</v>
      </c>
      <c r="H4" s="4">
        <f>G4*E4*C2</f>
        <v>4.0000000000000008E-2</v>
      </c>
    </row>
    <row r="5" spans="1:8">
      <c r="A5" s="33"/>
      <c r="B5" s="34"/>
      <c r="C5" s="32"/>
      <c r="D5" s="32"/>
      <c r="E5" s="32"/>
      <c r="F5" s="3" t="s">
        <v>38</v>
      </c>
      <c r="G5" s="4">
        <v>0.3</v>
      </c>
      <c r="H5" s="4">
        <f>G5*E4*C2</f>
        <v>0.03</v>
      </c>
    </row>
    <row r="6" spans="1:8">
      <c r="A6" s="33"/>
      <c r="B6" s="34"/>
      <c r="C6" s="32"/>
      <c r="D6" s="32"/>
      <c r="E6" s="32"/>
      <c r="F6" s="3" t="s">
        <v>39</v>
      </c>
      <c r="G6" s="4">
        <v>0.3</v>
      </c>
      <c r="H6" s="4">
        <f>G6*E4*C2</f>
        <v>0.03</v>
      </c>
    </row>
    <row r="7" spans="1:8">
      <c r="A7" s="33"/>
      <c r="B7" s="34" t="s">
        <v>40</v>
      </c>
      <c r="C7" s="32">
        <v>0.3</v>
      </c>
      <c r="D7" s="32" t="s">
        <v>41</v>
      </c>
      <c r="E7" s="32">
        <v>0.4</v>
      </c>
      <c r="F7" s="3" t="s">
        <v>42</v>
      </c>
      <c r="G7" s="4">
        <v>0.5</v>
      </c>
      <c r="H7" s="4">
        <f>G7*E7*C7</f>
        <v>0.06</v>
      </c>
    </row>
    <row r="8" spans="1:8">
      <c r="A8" s="33"/>
      <c r="B8" s="34"/>
      <c r="C8" s="32"/>
      <c r="D8" s="32"/>
      <c r="E8" s="32"/>
      <c r="F8" s="3" t="s">
        <v>43</v>
      </c>
      <c r="G8" s="4">
        <v>0.5</v>
      </c>
      <c r="H8" s="4">
        <f>G8*E7*C7</f>
        <v>0.06</v>
      </c>
    </row>
    <row r="9" spans="1:8">
      <c r="A9" s="33"/>
      <c r="B9" s="34"/>
      <c r="C9" s="32"/>
      <c r="D9" s="3" t="s">
        <v>44</v>
      </c>
      <c r="E9" s="3">
        <v>0.4</v>
      </c>
      <c r="F9" s="3" t="s">
        <v>45</v>
      </c>
      <c r="G9" s="4">
        <v>1</v>
      </c>
      <c r="H9" s="4">
        <f>G9*E9*C7</f>
        <v>0.12</v>
      </c>
    </row>
    <row r="10" spans="1:8">
      <c r="A10" s="33"/>
      <c r="B10" s="34"/>
      <c r="C10" s="32"/>
      <c r="D10" s="32" t="s">
        <v>46</v>
      </c>
      <c r="E10" s="32">
        <v>0.2</v>
      </c>
      <c r="F10" s="4" t="s">
        <v>47</v>
      </c>
      <c r="G10" s="4">
        <v>0.5</v>
      </c>
      <c r="H10" s="4">
        <f>G10*E10*C7</f>
        <v>0.03</v>
      </c>
    </row>
    <row r="11" spans="1:8">
      <c r="A11" s="33"/>
      <c r="B11" s="34"/>
      <c r="C11" s="32"/>
      <c r="D11" s="32"/>
      <c r="E11" s="32"/>
      <c r="F11" s="3" t="s">
        <v>48</v>
      </c>
      <c r="G11" s="4">
        <v>0.5</v>
      </c>
      <c r="H11" s="4">
        <f>G11*E10*C7</f>
        <v>0.03</v>
      </c>
    </row>
    <row r="12" spans="1:8">
      <c r="A12" s="33"/>
      <c r="B12" s="34" t="s">
        <v>49</v>
      </c>
      <c r="C12" s="32">
        <v>0.2</v>
      </c>
      <c r="D12" s="32" t="s">
        <v>50</v>
      </c>
      <c r="E12" s="32">
        <v>0.5</v>
      </c>
      <c r="F12" s="3" t="s">
        <v>51</v>
      </c>
      <c r="G12" s="4">
        <v>0.5</v>
      </c>
      <c r="H12" s="4">
        <f>G12*E12*C12</f>
        <v>0.05</v>
      </c>
    </row>
    <row r="13" spans="1:8">
      <c r="A13" s="33"/>
      <c r="B13" s="34"/>
      <c r="C13" s="32"/>
      <c r="D13" s="32"/>
      <c r="E13" s="32"/>
      <c r="F13" s="3" t="s">
        <v>52</v>
      </c>
      <c r="G13" s="4">
        <v>0.5</v>
      </c>
      <c r="H13" s="4">
        <f>G13*E12*C12</f>
        <v>0.05</v>
      </c>
    </row>
    <row r="14" spans="1:8" ht="24">
      <c r="A14" s="33"/>
      <c r="B14" s="34"/>
      <c r="C14" s="32"/>
      <c r="D14" s="3" t="s">
        <v>53</v>
      </c>
      <c r="E14" s="3">
        <v>0.5</v>
      </c>
      <c r="F14" s="4" t="s">
        <v>16</v>
      </c>
      <c r="G14" s="4">
        <v>1</v>
      </c>
      <c r="H14" s="4">
        <f>G14*E14*C12</f>
        <v>0.1</v>
      </c>
    </row>
    <row r="15" spans="1:8">
      <c r="A15" s="33"/>
      <c r="B15" s="34" t="s">
        <v>54</v>
      </c>
      <c r="C15" s="32">
        <v>0.2</v>
      </c>
      <c r="D15" s="32" t="s">
        <v>55</v>
      </c>
      <c r="E15" s="32">
        <v>0.6</v>
      </c>
      <c r="F15" s="3" t="s">
        <v>56</v>
      </c>
      <c r="G15" s="4">
        <f>1/3</f>
        <v>0.33333333333333331</v>
      </c>
      <c r="H15" s="4">
        <f>G15*E15*C15</f>
        <v>0.04</v>
      </c>
    </row>
    <row r="16" spans="1:8">
      <c r="A16" s="33"/>
      <c r="B16" s="34"/>
      <c r="C16" s="32"/>
      <c r="D16" s="32"/>
      <c r="E16" s="32"/>
      <c r="F16" s="3" t="s">
        <v>57</v>
      </c>
      <c r="G16" s="4">
        <f>1/3</f>
        <v>0.33333333333333331</v>
      </c>
      <c r="H16" s="4">
        <f>G16*E15*C15</f>
        <v>0.04</v>
      </c>
    </row>
    <row r="17" spans="1:8">
      <c r="A17" s="33"/>
      <c r="B17" s="34"/>
      <c r="C17" s="32"/>
      <c r="D17" s="32"/>
      <c r="E17" s="32"/>
      <c r="F17" s="3" t="s">
        <v>58</v>
      </c>
      <c r="G17" s="4">
        <f>1/3</f>
        <v>0.33333333333333331</v>
      </c>
      <c r="H17" s="4">
        <f>G17*E15*C15</f>
        <v>0.04</v>
      </c>
    </row>
    <row r="18" spans="1:8">
      <c r="A18" s="33"/>
      <c r="B18" s="34"/>
      <c r="C18" s="32"/>
      <c r="D18" s="32" t="s">
        <v>59</v>
      </c>
      <c r="E18" s="32">
        <v>0.4</v>
      </c>
      <c r="F18" s="5" t="s">
        <v>60</v>
      </c>
      <c r="G18" s="4">
        <v>0.5</v>
      </c>
      <c r="H18" s="4">
        <f>G18*E18*C15</f>
        <v>4.0000000000000008E-2</v>
      </c>
    </row>
    <row r="19" spans="1:8">
      <c r="A19" s="33"/>
      <c r="B19" s="34"/>
      <c r="C19" s="32"/>
      <c r="D19" s="32"/>
      <c r="E19" s="32"/>
      <c r="F19" s="5" t="s">
        <v>21</v>
      </c>
      <c r="G19" s="4">
        <v>0.5</v>
      </c>
      <c r="H19" s="4">
        <f>G19*E18*C15</f>
        <v>4.0000000000000008E-2</v>
      </c>
    </row>
    <row r="20" spans="1:8">
      <c r="A20" s="33"/>
      <c r="B20" s="34" t="s">
        <v>61</v>
      </c>
      <c r="C20" s="32">
        <v>0.1</v>
      </c>
      <c r="D20" s="32" t="s">
        <v>62</v>
      </c>
      <c r="E20" s="32">
        <v>1</v>
      </c>
      <c r="F20" s="3" t="s">
        <v>22</v>
      </c>
      <c r="G20" s="4">
        <v>0.4</v>
      </c>
      <c r="H20" s="4">
        <f>G20*E20*C20</f>
        <v>4.0000000000000008E-2</v>
      </c>
    </row>
    <row r="21" spans="1:8" ht="23.25" customHeight="1">
      <c r="A21" s="33"/>
      <c r="B21" s="34"/>
      <c r="C21" s="32"/>
      <c r="D21" s="32"/>
      <c r="E21" s="32"/>
      <c r="F21" s="6" t="s">
        <v>23</v>
      </c>
      <c r="G21" s="4">
        <v>0.6</v>
      </c>
      <c r="H21" s="4">
        <f>G21*E20*C20</f>
        <v>0.06</v>
      </c>
    </row>
    <row r="22" spans="1:8">
      <c r="A22" s="7"/>
      <c r="B22" s="7"/>
      <c r="C22" s="8"/>
      <c r="D22" s="8"/>
      <c r="E22" s="8"/>
      <c r="F22" s="8"/>
      <c r="G22" s="8"/>
      <c r="H22" s="8"/>
    </row>
  </sheetData>
  <mergeCells count="25">
    <mergeCell ref="A1:A21"/>
    <mergeCell ref="B2:B6"/>
    <mergeCell ref="B7:B11"/>
    <mergeCell ref="B12:B14"/>
    <mergeCell ref="B15:B19"/>
    <mergeCell ref="B20:B21"/>
    <mergeCell ref="C2:C6"/>
    <mergeCell ref="C7:C11"/>
    <mergeCell ref="C12:C14"/>
    <mergeCell ref="C15:C19"/>
    <mergeCell ref="C20:C21"/>
    <mergeCell ref="D18:D19"/>
    <mergeCell ref="D20:D21"/>
    <mergeCell ref="E4:E6"/>
    <mergeCell ref="E7:E8"/>
    <mergeCell ref="E10:E11"/>
    <mergeCell ref="E12:E13"/>
    <mergeCell ref="E15:E17"/>
    <mergeCell ref="E18:E19"/>
    <mergeCell ref="E20:E21"/>
    <mergeCell ref="D4:D6"/>
    <mergeCell ref="D7:D8"/>
    <mergeCell ref="D10:D11"/>
    <mergeCell ref="D12:D13"/>
    <mergeCell ref="D15:D17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权重数据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/>
  <dcterms:created xsi:type="dcterms:W3CDTF">1996-12-17T01:32:42Z</dcterms:created>
  <dcterms:modified xsi:type="dcterms:W3CDTF">2015-10-30T16:01:44Z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