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and questions" sheetId="1" r:id="rId4"/>
    <sheet state="visible" name="Mechanical systems" sheetId="2" r:id="rId5"/>
    <sheet state="visible" name="Component Breakdown" sheetId="3" r:id="rId6"/>
    <sheet state="visible" name="Calculations" sheetId="4" r:id="rId7"/>
    <sheet state="visible" name="References" sheetId="5" r:id="rId8"/>
    <sheet state="visible" name="To-do" sheetId="6" r:id="rId9"/>
    <sheet state="visible" name="Electricals"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5">
      <text>
        <t xml:space="preserve">Need to research to see if air getting in will mess with the foam...
	-Xavier Andueza-Mossop</t>
      </text>
    </comment>
    <comment authorId="0" ref="A14">
      <text>
        <t xml:space="preserve">Doens't have to, but might want to if there is sufficient reason (gets better results)
	-Xavier Andueza-Mossop</t>
      </text>
    </comment>
    <comment authorId="0" ref="A4">
      <text>
        <t xml:space="preserve">How is something maintained in this state?
	-Xavier Andueza-Mossop</t>
      </text>
    </comment>
    <comment authorId="0" ref="B11">
      <text>
        <t xml:space="preserve">Shouldn't be too hard to get some rough stuff down, but this I'd likely need help on the exact setup from the other guys.
	-Xavier Andueza-Mossop</t>
      </text>
    </comment>
    <comment authorId="0" ref="B9">
      <text>
        <t xml:space="preserve">Hard plastics likely preferable. Can injection mould then.
	-Xavier Andueza-Mossop</t>
      </text>
    </comment>
    <comment authorId="0" ref="B8">
      <text>
        <t xml:space="preserve">Should make it easy to assemble/disassemble then.
	-Xavier Andueza-Mossop</t>
      </text>
    </comment>
    <comment authorId="0" ref="A10">
      <text>
        <t xml:space="preserve">What does this mean? Hand-held? Is it tested while in someone's hand?
	-Xavier Andueza-Mossop
Probably a one-hander right?
	-Xavier Andueza-Mossop
Should try to make it testable while held in-hand (considerations for fluid moving around...)
	-Xavier Andueza-Mossop
We can assume, with sufficient research, that we can attach the instrument to the tap. Make sure the tap insert is modular, so that different heads can be swapped in and out.
	-Xavier Andueza-Mossop</t>
      </text>
    </comment>
    <comment authorId="0" ref="A8">
      <text>
        <t xml:space="preserve">Need to define in more detail what the attendant electronics are exactly.
	-Xavier Andueza-Mossop</t>
      </text>
    </comment>
  </commentList>
</comments>
</file>

<file path=xl/sharedStrings.xml><?xml version="1.0" encoding="utf-8"?>
<sst xmlns="http://schemas.openxmlformats.org/spreadsheetml/2006/main" count="172" uniqueCount="170">
  <si>
    <t>PART A</t>
  </si>
  <si>
    <t>Specifications</t>
  </si>
  <si>
    <t>Hard Specs</t>
  </si>
  <si>
    <t>Soft Specs</t>
  </si>
  <si>
    <t>Contain 100mL of digestate, maintain in the mesophylic state</t>
  </si>
  <si>
    <t>Low cost</t>
  </si>
  <si>
    <t>Dry weight of &lt;10kg</t>
  </si>
  <si>
    <t>Minimised weight, height, area</t>
  </si>
  <si>
    <t>Height &lt; 0.5m</t>
  </si>
  <si>
    <t>Topple resistant</t>
  </si>
  <si>
    <t>Base Area &lt;0.08m^2</t>
  </si>
  <si>
    <t>Aesthetics</t>
  </si>
  <si>
    <t>Rasperry Pi microcontroller with attendant electronics</t>
  </si>
  <si>
    <t>Easy servicing of parts</t>
  </si>
  <si>
    <t>Battery operated</t>
  </si>
  <si>
    <t>Limited metal parts</t>
  </si>
  <si>
    <t>Carry friendly</t>
  </si>
  <si>
    <t>Ease of manufacture + assembly</t>
  </si>
  <si>
    <t>No sharp corners</t>
  </si>
  <si>
    <t>Schematics for electronic circuitry used</t>
  </si>
  <si>
    <t>Questions</t>
  </si>
  <si>
    <t>Does it need to rotate as it does in our sample kit?</t>
  </si>
  <si>
    <t>We can assume that we will get good foam indication in this.</t>
  </si>
  <si>
    <t>Since the process is anaerobic, am I to assume that any air entering the system is a problem?</t>
  </si>
  <si>
    <t>Pressure needs to be investigated. How not to lose pressure in transfer.</t>
  </si>
  <si>
    <t>It is biohazardous therefore need to follow some safety protocols. Research, take into account and document.</t>
  </si>
  <si>
    <t>How do we actually get the digestate out? Is it a tap? What head does this tap have?</t>
  </si>
  <si>
    <t>Submissions include:</t>
  </si>
  <si>
    <t>- Drawing of the assembled device in .bmp format (as a single A4 size image).</t>
  </si>
  <si>
    <t>- Detailed part and assembly CAD drawings in .dwg format (in a single zip file).</t>
  </si>
  <si>
    <t>Supplementary information to be included with the drawings are (in a single word file):</t>
  </si>
  <si>
    <t>(a) A parts list, where for each item the quantity, part number, description, notes/remarks is indicated;</t>
  </si>
  <si>
    <t>(b) A purchase parts list, where for each item the quantity, part number, supply vendor, part/model reference, cost, notes/remarks is indicated.</t>
  </si>
  <si>
    <t>(c) Justifications of how the mandatory specifications and the desirable characteristics of the system are met.</t>
  </si>
  <si>
    <t>PART B</t>
  </si>
  <si>
    <t>Description of efforts expended to support design features incorporated (single Microsoft word file):</t>
  </si>
  <si>
    <t>- Calculations</t>
  </si>
  <si>
    <t>- Simulations</t>
  </si>
  <si>
    <t>- Physical experiments</t>
  </si>
  <si>
    <t>- Limited to 3000 words and 10 figures</t>
  </si>
  <si>
    <t>Thoughts</t>
  </si>
  <si>
    <t>- Portable, so they won't be setting down on tables out on the field. Means they need to make sure it'll scan regardless of tilt. So volume should make sure it always gets good colour.</t>
  </si>
  <si>
    <t>- Needs a good grip, should be used one-handed. This is so a tap can be turned on and it will be filled up.</t>
  </si>
  <si>
    <t>- Might need good seals if air will mess up the measurements?</t>
  </si>
  <si>
    <t>- Should clearly be something not to be drunk from</t>
  </si>
  <si>
    <t>- carry-friendly, so center of mass shouldn't be off-center.</t>
  </si>
  <si>
    <t>- Should design in distinct sub-components that then all fit together. Probably bolts work fine for a lot of it? Just with a torx head or something?</t>
  </si>
  <si>
    <t>- Ease of manufacture, how do plastic moulded parts usually turn out?</t>
  </si>
  <si>
    <t>- Heating elements should probably be inside of the volume to make sure that the heating is consistent in the volume. May also need a top/bottom temp sensor?</t>
  </si>
  <si>
    <t>- Insulation for the liquid? Would mean less power is used overall? How could this be done? How to insulate a space well, materials...</t>
  </si>
  <si>
    <t>- Disposing and cleaning, would you have single use containers? Could you clean the containers? What safety hazards are there for either?</t>
  </si>
  <si>
    <t>- Account for tilts in the digestate pour out process</t>
  </si>
  <si>
    <t>- System should account for someone taking it out while digestate is being pulled out</t>
  </si>
  <si>
    <t>- system relief valve</t>
  </si>
  <si>
    <t>- Does the gas come through?</t>
  </si>
  <si>
    <t>- Can talk about how there's often solids in the digestate, so the plant needs to make sure no large solids are getting through</t>
  </si>
  <si>
    <t>- Foaming needs some area for gas, we need to stir to see the foam.</t>
  </si>
  <si>
    <t>- Consider the tank's pressure, the liquid pressure coming through.</t>
  </si>
  <si>
    <t>- pressure, temperature, humidity may effect the foaming in the handheld unit.</t>
  </si>
  <si>
    <t>Sub-Component</t>
  </si>
  <si>
    <t>Key requirements</t>
  </si>
  <si>
    <t>Fluid container unit</t>
  </si>
  <si>
    <t>Must hold 100ml</t>
  </si>
  <si>
    <t>Must have space for gas (where foam goes into)</t>
  </si>
  <si>
    <t>Material can withstand acidic environment</t>
  </si>
  <si>
    <t>Solenoid fluid entrance valve</t>
  </si>
  <si>
    <t>Must be able to withstand expected pressures (unknown at the moment)</t>
  </si>
  <si>
    <t>Withstand acidic environments</t>
  </si>
  <si>
    <t>Fluid container and insulation sub-compartment</t>
  </si>
  <si>
    <t>Must contain the camera, lighting too. Has spaces for required wiring to pass through</t>
  </si>
  <si>
    <t>Lighting</t>
  </si>
  <si>
    <t>Such that the fluid in the container is well lit from multiple sides. Will fit into the chassis</t>
  </si>
  <si>
    <t>Acidic environment</t>
  </si>
  <si>
    <t>Likely another solenoid? Probably can just use the same one?</t>
  </si>
  <si>
    <t>Camera(s) location(s)</t>
  </si>
  <si>
    <t>How many cameras is informed by testing</t>
  </si>
  <si>
    <t>Where cameras are placed?</t>
  </si>
  <si>
    <t>Fluid release valve</t>
  </si>
  <si>
    <t>Withstand pressures</t>
  </si>
  <si>
    <t>Grip</t>
  </si>
  <si>
    <t>What is comfortable sizing for the average person?</t>
  </si>
  <si>
    <t>Handle</t>
  </si>
  <si>
    <t>What materials are comorfortable to hold? How will this attach to the grip?</t>
  </si>
  <si>
    <t>Display</t>
  </si>
  <si>
    <t>What is a good sized display? This should account for potentially being the "wrong" direction</t>
  </si>
  <si>
    <t>Electricals</t>
  </si>
  <si>
    <t>Make sure all key electricals are in</t>
  </si>
  <si>
    <t>Chassis</t>
  </si>
  <si>
    <t>How does everything now slot together? Make sure that all parts and the chassis have bolt holes that make sense</t>
  </si>
  <si>
    <t>Electricals holder</t>
  </si>
  <si>
    <t>Where are all electricals kept? Will they need some sort of ventilation?</t>
  </si>
  <si>
    <t>througputs</t>
  </si>
  <si>
    <t>Make holes in the part for required wiring/cabling</t>
  </si>
  <si>
    <t>Glass Cylinder ID (mm)</t>
  </si>
  <si>
    <t>Area (mm^2)</t>
  </si>
  <si>
    <t>Required height (assuming 200mm^3)</t>
  </si>
  <si>
    <t>Glass tube thickness:</t>
  </si>
  <si>
    <t>https://pegasus-glass.com/Home/Products/GlassTubingandGlassRod/GlassTubing/StandardGlassTubing/StandardTubing10mm127mm/tabid/253/Default.aspx</t>
  </si>
  <si>
    <t>Inner</t>
  </si>
  <si>
    <t>60mm diameter, 5mm thickness</t>
  </si>
  <si>
    <t>Outer</t>
  </si>
  <si>
    <t>Volume required:</t>
  </si>
  <si>
    <t xml:space="preserve">Solenoid Valve: </t>
  </si>
  <si>
    <t>https://grabcad.com/library/wicvalve-solenoid-1-8-1/details?folder_id=11658118</t>
  </si>
  <si>
    <t>Priority</t>
  </si>
  <si>
    <t>Description</t>
  </si>
  <si>
    <t>Difficulty</t>
  </si>
  <si>
    <t>Ideas</t>
  </si>
  <si>
    <t>Progress</t>
  </si>
  <si>
    <t>Plastic container cannot actually be assembled as it is.</t>
  </si>
  <si>
    <t>Break into two components that you clip into eachother</t>
  </si>
  <si>
    <t>DONE</t>
  </si>
  <si>
    <t>Handle - the container needs a grip</t>
  </si>
  <si>
    <t>Have a grip that you attach to the case, screw into the plastic. Plastic needs a flat base for these.</t>
  </si>
  <si>
    <t>Top connection to valves</t>
  </si>
  <si>
    <t>Standard thread up top, this would then be modular depending on what types of heads they have (we sell connectors separately to order)</t>
  </si>
  <si>
    <t>Bearings on top, servo down bottom to spin the fluid around</t>
  </si>
  <si>
    <t>Likely infeasible. Should chat to group on this</t>
  </si>
  <si>
    <t>Installation of electronics</t>
  </si>
  <si>
    <t>Difficult. Requires its own page probably</t>
  </si>
  <si>
    <t>Can have most of the electronics in the bottom or the top sections</t>
  </si>
  <si>
    <t>Default attachment for the waste bags</t>
  </si>
  <si>
    <t>Moderate, requires some bottom modifications</t>
  </si>
  <si>
    <t>screw up into the plastic/metal?</t>
  </si>
  <si>
    <t>On/Off buttons</t>
  </si>
  <si>
    <t>Need to actually place a joiner between the solenoid and the metal top and bottom of the glass tube.</t>
  </si>
  <si>
    <t>Can use one of the double-headed joiners I've previously used before at Agilent</t>
  </si>
  <si>
    <t>Grip bolts could be sunken</t>
  </si>
  <si>
    <t>Electrical components required</t>
  </si>
  <si>
    <t>CAD Model Sourced?</t>
  </si>
  <si>
    <t>Expected location</t>
  </si>
  <si>
    <t>Sub-components</t>
  </si>
  <si>
    <t>Notes</t>
  </si>
  <si>
    <t>Links</t>
  </si>
  <si>
    <t>Raspberry Pi</t>
  </si>
  <si>
    <t>Down bottom</t>
  </si>
  <si>
    <t>Wires leading to the other components</t>
  </si>
  <si>
    <r>
      <rPr>
        <rFont val="Arial"/>
        <color theme="1"/>
      </rPr>
      <t xml:space="preserve">In and attached.
</t>
    </r>
    <r>
      <rPr>
        <rFont val="Arial"/>
        <b/>
        <color theme="1"/>
      </rPr>
      <t>No cables uet</t>
    </r>
  </si>
  <si>
    <r>
      <rPr/>
      <t xml:space="preserve">Grabcad: </t>
    </r>
    <r>
      <rPr>
        <color rgb="FF1155CC"/>
        <u/>
      </rPr>
      <t>https://grabcad.com/library/raspberry-pi-3-model-b-reference-design-solidworks-cad-raspberry-pi-raspberrypi-rpi-1</t>
    </r>
  </si>
  <si>
    <t>Battery</t>
  </si>
  <si>
    <t>Can't find, should make a simple one</t>
  </si>
  <si>
    <t>Down the bottom</t>
  </si>
  <si>
    <t>Standard PC cable for charging
Wires to the raspberry pi</t>
  </si>
  <si>
    <t xml:space="preserve"> </t>
  </si>
  <si>
    <t>Camera</t>
  </si>
  <si>
    <t>Y</t>
  </si>
  <si>
    <t>In central compartment</t>
  </si>
  <si>
    <t>Wires, holder for camera</t>
  </si>
  <si>
    <r>
      <rPr>
        <rFont val="Arial"/>
        <color theme="1"/>
      </rPr>
      <t xml:space="preserve">In and attached
</t>
    </r>
    <r>
      <rPr>
        <rFont val="Arial"/>
        <b/>
        <color theme="1"/>
      </rPr>
      <t>No cables yet</t>
    </r>
  </si>
  <si>
    <r>
      <rPr/>
      <t xml:space="preserve">Grabcad: </t>
    </r>
    <r>
      <rPr>
        <color rgb="FF1155CC"/>
        <u/>
      </rPr>
      <t>https://grabcad.com/library/raspberry-pi-camera-4</t>
    </r>
  </si>
  <si>
    <t>Lights</t>
  </si>
  <si>
    <t>In central compartment, next to camera is better</t>
  </si>
  <si>
    <t>Wires, holder.</t>
  </si>
  <si>
    <r>
      <rPr>
        <rFont val="Arial"/>
        <color theme="1"/>
      </rPr>
      <t xml:space="preserve">Could do a powered White LED Strip? 
</t>
    </r>
    <r>
      <rPr>
        <rFont val="Arial"/>
        <b/>
        <color theme="1"/>
      </rPr>
      <t>No cables yet</t>
    </r>
  </si>
  <si>
    <t>Load cell</t>
  </si>
  <si>
    <t>Between the metal and the plastic</t>
  </si>
  <si>
    <t>https://grabcad.com/library/low-profile-compression-load-cell-1kn-ultra-thin-weight-sensor-100kg-1</t>
  </si>
  <si>
    <t>https://core-electronics.com.au/sparkfun-load-cell-amplifier-hx711-38610.html</t>
  </si>
  <si>
    <t>https://core-electronics.com.au/makerverse-1kg-load-cell.html?gclid=Cj0KCQjw-fmZBhDtARIsAH6H8qjyLQakCLP1fgbNQ-0z7MO51GHyQgASTcA1GeXwnyqUhFM5wC6udJ0aApm0EALw_wcB</t>
  </si>
  <si>
    <t>Valves</t>
  </si>
  <si>
    <t>In sub-compartments</t>
  </si>
  <si>
    <t>Wires, connectors</t>
  </si>
  <si>
    <t>No cables yet.</t>
  </si>
  <si>
    <t>https://au.element14.com/delta/dsos-0416-05d/linear-solenoid-5vdc-3-3w/dp/3533173?gclid=Cj0KCQjw-fmZBhDtARIsAH6H8qg6MKizQCelrWRgkIqG6TUqyMjTvW-teLCIbMJarZsLNT-1Yl0LJ4IaAn2nEALw_wcB&amp;mckv=_dc|pcrid||pkw||pmt||slid||product|3533173|pgrid||ptaid||&amp;CMP=KNC-GAU-GEN-SHOPPING-PLA-PMAX</t>
  </si>
  <si>
    <t>Other Notes</t>
  </si>
  <si>
    <t>When it comes to buildability, we need to make sure that the wiring is all completed before the top and bottom are connected bottom etc. is all put in.</t>
  </si>
  <si>
    <t>Wiring should never be in front of the camera</t>
  </si>
  <si>
    <t>Other components I need to think on</t>
  </si>
  <si>
    <t>- Lights, their wiring (also only on when the fluid is filled?)</t>
  </si>
  <si>
    <t>- Batteries. Need to power the raspberry pi and also the heating unit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</si>
</sst>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color theme="1"/>
      <name val="Arial"/>
      <scheme val="minor"/>
    </font>
    <font>
      <u/>
      <color rgb="FF0000FF"/>
    </font>
    <font>
      <u/>
      <color rgb="FF0000FF"/>
    </font>
    <font>
      <color rgb="FF000000"/>
      <name val="Arial"/>
    </font>
  </fonts>
  <fills count="5">
    <fill>
      <patternFill patternType="none"/>
    </fill>
    <fill>
      <patternFill patternType="lightGray"/>
    </fill>
    <fill>
      <patternFill patternType="solid">
        <fgColor rgb="FF00FF00"/>
        <bgColor rgb="FF00FF00"/>
      </patternFill>
    </fill>
    <fill>
      <patternFill patternType="solid">
        <fgColor rgb="FFF9CB9C"/>
        <bgColor rgb="FFF9CB9C"/>
      </patternFill>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center" readingOrder="0"/>
    </xf>
    <xf borderId="0" fillId="2" fontId="2" numFmtId="0" xfId="0" applyAlignment="1" applyFill="1" applyFont="1">
      <alignment readingOrder="0"/>
    </xf>
    <xf borderId="0" fillId="0" fontId="2" numFmtId="0" xfId="0" applyAlignment="1" applyFont="1">
      <alignment readingOrder="0"/>
    </xf>
    <xf borderId="0" fillId="0" fontId="1" numFmtId="0" xfId="0" applyAlignment="1" applyFont="1">
      <alignment readingOrder="0"/>
    </xf>
    <xf borderId="0" fillId="2" fontId="2" numFmtId="0" xfId="0" applyFont="1"/>
    <xf borderId="0" fillId="0" fontId="2" numFmtId="0" xfId="0" applyFont="1"/>
    <xf borderId="0" fillId="0" fontId="3" numFmtId="0" xfId="0" applyAlignment="1" applyFont="1">
      <alignment readingOrder="0"/>
    </xf>
    <xf borderId="0" fillId="0" fontId="1" numFmtId="0" xfId="0" applyAlignment="1" applyFont="1">
      <alignment horizontal="center" readingOrder="0" shrinkToFit="0" wrapText="1"/>
    </xf>
    <xf borderId="0" fillId="0" fontId="2" numFmtId="0" xfId="0" applyAlignment="1" applyFont="1">
      <alignment shrinkToFit="0" wrapText="1"/>
    </xf>
    <xf borderId="0" fillId="2" fontId="2" numFmtId="0" xfId="0" applyAlignment="1" applyFont="1">
      <alignment readingOrder="0" shrinkToFit="0" wrapText="1"/>
    </xf>
    <xf borderId="0" fillId="2" fontId="2" numFmtId="0" xfId="0" applyAlignment="1" applyFont="1">
      <alignment shrinkToFit="0" wrapText="1"/>
    </xf>
    <xf borderId="0" fillId="0" fontId="2" numFmtId="0" xfId="0" applyAlignment="1" applyFont="1">
      <alignment readingOrder="0" shrinkToFit="0" wrapText="1"/>
    </xf>
    <xf borderId="0" fillId="0" fontId="1" numFmtId="0" xfId="0" applyAlignment="1" applyFont="1">
      <alignment readingOrder="0" shrinkToFit="0" wrapText="1"/>
    </xf>
    <xf borderId="0" fillId="3" fontId="2" numFmtId="0" xfId="0" applyAlignment="1" applyFill="1" applyFont="1">
      <alignment readingOrder="0"/>
    </xf>
    <xf borderId="0" fillId="3" fontId="2" numFmtId="0" xfId="0" applyFont="1"/>
    <xf borderId="0" fillId="3" fontId="4" numFmtId="0" xfId="0" applyAlignment="1" applyFont="1">
      <alignment readingOrder="0"/>
    </xf>
    <xf borderId="0" fillId="4" fontId="5" numFmtId="0" xfId="0" applyAlignment="1" applyFill="1" applyFont="1">
      <alignment horizontal="lef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egasus-glass.com/Home/Products/GlassTubingandGlassRod/GlassTubing/StandardGlassTubing/StandardTubing10mm127mm/tabid/253/Default.aspx"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rabcad.com/library/wicvalve-solenoid-1-8-1/details?folder_id=11658118"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grabcad.com/library/raspberry-pi-3-model-b-reference-design-solidworks-cad-raspberry-pi-raspberrypi-rpi-1" TargetMode="External"/><Relationship Id="rId2" Type="http://schemas.openxmlformats.org/officeDocument/2006/relationships/hyperlink" Target="https://grabcad.com/library/raspberry-pi-camera-4" TargetMode="External"/><Relationship Id="rId3" Type="http://schemas.openxmlformats.org/officeDocument/2006/relationships/hyperlink" Target="https://grabcad.com/library/low-profile-compression-load-cell-1kn-ultra-thin-weight-sensor-100kg-1" TargetMode="External"/><Relationship Id="rId4" Type="http://schemas.openxmlformats.org/officeDocument/2006/relationships/hyperlink" Target="https://core-electronics.com.au/sparkfun-load-cell-amplifier-hx711-38610.html" TargetMode="External"/><Relationship Id="rId5" Type="http://schemas.openxmlformats.org/officeDocument/2006/relationships/hyperlink" Target="https://core-electronics.com.au/makerverse-1kg-load-cell.html?gclid=Cj0KCQjw-fmZBhDtARIsAH6H8qjyLQakCLP1fgbNQ-0z7MO51GHyQgASTcA1GeXwnyqUhFM5wC6udJ0aApm0EALw_wcB" TargetMode="External"/><Relationship Id="rId6" Type="http://schemas.openxmlformats.org/officeDocument/2006/relationships/hyperlink" Target="https://au.element14.com/delta/dsos-0416-05d/linear-solenoid-5vdc-3-3w/dp/3533173?gclid=Cj0KCQjw-fmZBhDtARIsAH6H8qg6MKizQCelrWRgkIqG6TUqyMjTvW-teLCIbMJarZsLNT-1Yl0LJ4IaAn2nEALw_wcB&amp;mckv=_dc%7Cpcrid%7C%7Cpkw%7C%7Cpmt%7C%7Cslid%7C%7Cproduct%7C3533173%7Cpgrid%7C%7Cptaid%7C%7C&amp;CMP=KNC-GAU-GEN-SHOPPING-PLA-PMAX" TargetMode="External"/><Relationship Id="rId7"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29.63"/>
  </cols>
  <sheetData>
    <row r="1">
      <c r="A1" s="1" t="s">
        <v>0</v>
      </c>
    </row>
    <row r="2">
      <c r="A2" s="1" t="s">
        <v>1</v>
      </c>
    </row>
    <row r="3">
      <c r="A3" s="1" t="s">
        <v>2</v>
      </c>
      <c r="B3" s="1" t="s">
        <v>3</v>
      </c>
    </row>
    <row r="4">
      <c r="A4" s="2" t="s">
        <v>4</v>
      </c>
      <c r="B4" s="3" t="s">
        <v>5</v>
      </c>
    </row>
    <row r="5">
      <c r="A5" s="3" t="s">
        <v>6</v>
      </c>
      <c r="B5" s="3" t="s">
        <v>7</v>
      </c>
    </row>
    <row r="6">
      <c r="A6" s="3" t="s">
        <v>8</v>
      </c>
      <c r="B6" s="3" t="s">
        <v>9</v>
      </c>
    </row>
    <row r="7">
      <c r="A7" s="3" t="s">
        <v>10</v>
      </c>
      <c r="B7" s="3" t="s">
        <v>11</v>
      </c>
    </row>
    <row r="8">
      <c r="A8" s="3" t="s">
        <v>12</v>
      </c>
      <c r="B8" s="3" t="s">
        <v>13</v>
      </c>
    </row>
    <row r="9">
      <c r="A9" s="3" t="s">
        <v>14</v>
      </c>
      <c r="B9" s="3" t="s">
        <v>15</v>
      </c>
    </row>
    <row r="10">
      <c r="A10" s="3" t="s">
        <v>16</v>
      </c>
      <c r="B10" s="3" t="s">
        <v>17</v>
      </c>
    </row>
    <row r="11">
      <c r="A11" s="3" t="s">
        <v>18</v>
      </c>
      <c r="B11" s="3" t="s">
        <v>19</v>
      </c>
    </row>
    <row r="13">
      <c r="A13" s="4" t="s">
        <v>20</v>
      </c>
    </row>
    <row r="14">
      <c r="A14" s="3" t="s">
        <v>21</v>
      </c>
      <c r="B14" s="3" t="s">
        <v>22</v>
      </c>
    </row>
    <row r="15">
      <c r="A15" s="3" t="s">
        <v>23</v>
      </c>
    </row>
    <row r="16">
      <c r="A16" s="3" t="s">
        <v>24</v>
      </c>
    </row>
    <row r="17">
      <c r="A17" s="3" t="s">
        <v>25</v>
      </c>
    </row>
    <row r="18">
      <c r="A18" s="3" t="s">
        <v>26</v>
      </c>
    </row>
    <row r="20">
      <c r="A20" s="4" t="s">
        <v>27</v>
      </c>
    </row>
    <row r="21">
      <c r="A21" s="3" t="s">
        <v>28</v>
      </c>
    </row>
    <row r="22">
      <c r="A22" s="3" t="s">
        <v>29</v>
      </c>
    </row>
    <row r="24">
      <c r="A24" s="4" t="s">
        <v>30</v>
      </c>
    </row>
    <row r="25">
      <c r="A25" s="3" t="s">
        <v>31</v>
      </c>
    </row>
    <row r="26">
      <c r="A26" s="3" t="s">
        <v>32</v>
      </c>
    </row>
    <row r="27">
      <c r="A27" s="3" t="s">
        <v>33</v>
      </c>
    </row>
    <row r="29">
      <c r="A29" s="1" t="s">
        <v>34</v>
      </c>
    </row>
    <row r="30">
      <c r="A30" s="3" t="s">
        <v>35</v>
      </c>
    </row>
    <row r="31">
      <c r="A31" s="3" t="s">
        <v>36</v>
      </c>
    </row>
    <row r="32">
      <c r="A32" s="3" t="s">
        <v>37</v>
      </c>
    </row>
    <row r="33">
      <c r="A33" s="3" t="s">
        <v>38</v>
      </c>
    </row>
    <row r="34">
      <c r="A34" s="3" t="s">
        <v>39</v>
      </c>
    </row>
  </sheetData>
  <mergeCells count="3">
    <mergeCell ref="A1:B1"/>
    <mergeCell ref="A2:B2"/>
    <mergeCell ref="A29:B29"/>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40</v>
      </c>
    </row>
    <row r="2">
      <c r="A2" s="3" t="s">
        <v>41</v>
      </c>
    </row>
    <row r="3">
      <c r="A3" s="3" t="s">
        <v>42</v>
      </c>
    </row>
    <row r="4">
      <c r="A4" s="3" t="s">
        <v>43</v>
      </c>
    </row>
    <row r="5">
      <c r="A5" s="3" t="s">
        <v>44</v>
      </c>
    </row>
    <row r="6">
      <c r="A6" s="3" t="s">
        <v>45</v>
      </c>
    </row>
    <row r="7">
      <c r="A7" s="3" t="s">
        <v>46</v>
      </c>
    </row>
    <row r="8">
      <c r="A8" s="3" t="s">
        <v>47</v>
      </c>
    </row>
    <row r="9">
      <c r="A9" s="3" t="s">
        <v>48</v>
      </c>
    </row>
    <row r="10">
      <c r="A10" s="3" t="s">
        <v>49</v>
      </c>
    </row>
    <row r="11">
      <c r="A11" s="3" t="s">
        <v>50</v>
      </c>
    </row>
    <row r="12">
      <c r="A12" s="3" t="s">
        <v>51</v>
      </c>
    </row>
    <row r="13">
      <c r="A13" s="3" t="s">
        <v>52</v>
      </c>
    </row>
    <row r="14">
      <c r="A14" s="3" t="s">
        <v>53</v>
      </c>
    </row>
    <row r="15">
      <c r="A15" s="3" t="s">
        <v>54</v>
      </c>
    </row>
    <row r="16">
      <c r="A16" s="3" t="s">
        <v>55</v>
      </c>
    </row>
    <row r="17">
      <c r="A17" s="3" t="s">
        <v>56</v>
      </c>
    </row>
    <row r="18">
      <c r="A18" s="3" t="s">
        <v>57</v>
      </c>
    </row>
    <row r="19">
      <c r="A19" s="3" t="s">
        <v>58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min="2" max="2" width="83.13"/>
    <col customWidth="1" min="3" max="3" width="35.5"/>
  </cols>
  <sheetData>
    <row r="1">
      <c r="A1" s="4" t="s">
        <v>59</v>
      </c>
      <c r="B1" s="4" t="s">
        <v>60</v>
      </c>
    </row>
    <row r="2">
      <c r="A2" s="2" t="s">
        <v>61</v>
      </c>
      <c r="B2" s="2" t="s">
        <v>62</v>
      </c>
      <c r="C2" s="2" t="s">
        <v>63</v>
      </c>
      <c r="D2" s="2" t="s">
        <v>64</v>
      </c>
      <c r="E2" s="5"/>
      <c r="F2" s="5"/>
      <c r="G2" s="5"/>
      <c r="H2" s="5"/>
      <c r="I2" s="5"/>
      <c r="J2" s="5"/>
      <c r="K2" s="5"/>
      <c r="L2" s="5"/>
      <c r="M2" s="5"/>
      <c r="N2" s="5"/>
      <c r="O2" s="5"/>
      <c r="P2" s="5"/>
      <c r="Q2" s="5"/>
      <c r="R2" s="5"/>
      <c r="S2" s="5"/>
      <c r="T2" s="5"/>
      <c r="U2" s="5"/>
      <c r="V2" s="5"/>
      <c r="W2" s="5"/>
      <c r="X2" s="5"/>
      <c r="Y2" s="5"/>
      <c r="Z2" s="5"/>
    </row>
    <row r="3">
      <c r="A3" s="2" t="s">
        <v>65</v>
      </c>
      <c r="B3" s="2" t="s">
        <v>66</v>
      </c>
      <c r="C3" s="2" t="s">
        <v>67</v>
      </c>
      <c r="D3" s="5"/>
      <c r="E3" s="5"/>
      <c r="F3" s="5"/>
      <c r="G3" s="5"/>
      <c r="H3" s="5"/>
      <c r="I3" s="5"/>
      <c r="J3" s="5"/>
      <c r="K3" s="5"/>
      <c r="L3" s="5"/>
      <c r="M3" s="5"/>
      <c r="N3" s="5"/>
      <c r="O3" s="5"/>
      <c r="P3" s="5"/>
      <c r="Q3" s="5"/>
      <c r="R3" s="5"/>
      <c r="S3" s="5"/>
      <c r="T3" s="5"/>
      <c r="U3" s="5"/>
      <c r="V3" s="5"/>
      <c r="W3" s="5"/>
      <c r="X3" s="5"/>
      <c r="Y3" s="5"/>
      <c r="Z3" s="5"/>
    </row>
    <row r="4">
      <c r="A4" s="3" t="s">
        <v>68</v>
      </c>
      <c r="B4" s="3" t="s">
        <v>69</v>
      </c>
    </row>
    <row r="5">
      <c r="A5" s="3" t="s">
        <v>70</v>
      </c>
      <c r="B5" s="3" t="s">
        <v>71</v>
      </c>
      <c r="C5" s="3" t="s">
        <v>72</v>
      </c>
      <c r="D5" s="3" t="s">
        <v>73</v>
      </c>
    </row>
    <row r="6">
      <c r="A6" s="3" t="s">
        <v>74</v>
      </c>
      <c r="B6" s="3" t="s">
        <v>75</v>
      </c>
      <c r="C6" s="3" t="s">
        <v>76</v>
      </c>
    </row>
    <row r="7">
      <c r="A7" s="3" t="s">
        <v>77</v>
      </c>
      <c r="B7" s="3" t="s">
        <v>78</v>
      </c>
    </row>
    <row r="8">
      <c r="A8" s="2" t="s">
        <v>79</v>
      </c>
      <c r="B8" s="2" t="s">
        <v>80</v>
      </c>
      <c r="C8" s="5"/>
      <c r="D8" s="5"/>
      <c r="E8" s="5"/>
      <c r="F8" s="5"/>
      <c r="G8" s="5"/>
      <c r="H8" s="5"/>
      <c r="I8" s="5"/>
      <c r="J8" s="5"/>
      <c r="K8" s="5"/>
      <c r="L8" s="5"/>
      <c r="M8" s="5"/>
      <c r="N8" s="5"/>
      <c r="O8" s="5"/>
      <c r="P8" s="5"/>
      <c r="Q8" s="5"/>
      <c r="R8" s="5"/>
      <c r="S8" s="5"/>
      <c r="T8" s="5"/>
      <c r="U8" s="5"/>
      <c r="V8" s="5"/>
      <c r="W8" s="5"/>
      <c r="X8" s="5"/>
      <c r="Y8" s="5"/>
      <c r="Z8" s="5"/>
    </row>
    <row r="9">
      <c r="A9" s="2" t="s">
        <v>81</v>
      </c>
      <c r="B9" s="2" t="s">
        <v>82</v>
      </c>
      <c r="C9" s="5"/>
      <c r="D9" s="5"/>
      <c r="E9" s="5"/>
      <c r="F9" s="5"/>
      <c r="G9" s="5"/>
      <c r="H9" s="5"/>
      <c r="I9" s="5"/>
      <c r="J9" s="5"/>
      <c r="K9" s="5"/>
      <c r="L9" s="5"/>
      <c r="M9" s="5"/>
      <c r="N9" s="5"/>
      <c r="O9" s="5"/>
      <c r="P9" s="5"/>
      <c r="Q9" s="5"/>
      <c r="R9" s="5"/>
      <c r="S9" s="5"/>
      <c r="T9" s="5"/>
      <c r="U9" s="5"/>
      <c r="V9" s="5"/>
      <c r="W9" s="5"/>
      <c r="X9" s="5"/>
      <c r="Y9" s="5"/>
      <c r="Z9" s="5"/>
    </row>
    <row r="10">
      <c r="A10" s="3" t="s">
        <v>83</v>
      </c>
      <c r="B10" s="3" t="s">
        <v>84</v>
      </c>
    </row>
    <row r="11">
      <c r="A11" s="3" t="s">
        <v>85</v>
      </c>
      <c r="B11" s="3" t="s">
        <v>86</v>
      </c>
    </row>
    <row r="12">
      <c r="A12" s="2" t="s">
        <v>87</v>
      </c>
      <c r="B12" s="2" t="s">
        <v>88</v>
      </c>
      <c r="C12" s="5"/>
      <c r="D12" s="5"/>
      <c r="E12" s="5"/>
      <c r="F12" s="5"/>
      <c r="G12" s="5"/>
      <c r="H12" s="5"/>
      <c r="I12" s="5"/>
      <c r="J12" s="5"/>
      <c r="K12" s="5"/>
      <c r="L12" s="5"/>
      <c r="M12" s="5"/>
      <c r="N12" s="5"/>
      <c r="O12" s="5"/>
      <c r="P12" s="5"/>
      <c r="Q12" s="5"/>
      <c r="R12" s="5"/>
      <c r="S12" s="5"/>
      <c r="T12" s="5"/>
      <c r="U12" s="5"/>
      <c r="V12" s="5"/>
      <c r="W12" s="5"/>
      <c r="X12" s="5"/>
      <c r="Y12" s="5"/>
      <c r="Z12" s="5"/>
    </row>
    <row r="13">
      <c r="A13" s="3" t="s">
        <v>89</v>
      </c>
      <c r="B13" s="3" t="s">
        <v>90</v>
      </c>
    </row>
    <row r="14">
      <c r="A14" s="3" t="s">
        <v>91</v>
      </c>
      <c r="B14" s="3" t="s">
        <v>92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10.63"/>
    <col customWidth="1" min="3" max="3" width="29.25"/>
  </cols>
  <sheetData>
    <row r="1">
      <c r="A1" s="3" t="s">
        <v>93</v>
      </c>
      <c r="B1" s="3" t="s">
        <v>94</v>
      </c>
      <c r="C1" s="3" t="s">
        <v>95</v>
      </c>
    </row>
    <row r="2">
      <c r="A2" s="3">
        <v>10.0</v>
      </c>
      <c r="B2" s="6">
        <f t="shared" ref="B2:B11" si="1">PI() * (A2/2)^2</f>
        <v>78.53981634</v>
      </c>
      <c r="C2" s="6">
        <f t="shared" ref="C2:C11" si="2">$B$15/B2</f>
        <v>2546.479089</v>
      </c>
      <c r="D2" s="3" t="s">
        <v>96</v>
      </c>
      <c r="E2" s="7" t="s">
        <v>97</v>
      </c>
    </row>
    <row r="3">
      <c r="A3" s="3">
        <v>15.0</v>
      </c>
      <c r="B3" s="6">
        <f t="shared" si="1"/>
        <v>176.7145868</v>
      </c>
      <c r="C3" s="6">
        <f t="shared" si="2"/>
        <v>1131.768484</v>
      </c>
      <c r="D3" s="3" t="s">
        <v>98</v>
      </c>
      <c r="E3" s="3" t="s">
        <v>99</v>
      </c>
    </row>
    <row r="4">
      <c r="A4" s="3">
        <v>20.0</v>
      </c>
      <c r="B4" s="6">
        <f t="shared" si="1"/>
        <v>314.1592654</v>
      </c>
      <c r="C4" s="6">
        <f t="shared" si="2"/>
        <v>636.6197724</v>
      </c>
      <c r="D4" s="3" t="s">
        <v>100</v>
      </c>
    </row>
    <row r="5">
      <c r="A5" s="3">
        <v>25.0</v>
      </c>
      <c r="B5" s="6">
        <f t="shared" si="1"/>
        <v>490.8738521</v>
      </c>
      <c r="C5" s="6">
        <f t="shared" si="2"/>
        <v>407.4366543</v>
      </c>
    </row>
    <row r="6">
      <c r="A6" s="3">
        <v>30.0</v>
      </c>
      <c r="B6" s="6">
        <f t="shared" si="1"/>
        <v>706.8583471</v>
      </c>
      <c r="C6" s="6">
        <f t="shared" si="2"/>
        <v>282.9421211</v>
      </c>
    </row>
    <row r="7">
      <c r="A7" s="3">
        <v>35.0</v>
      </c>
      <c r="B7" s="6">
        <f t="shared" si="1"/>
        <v>962.1127502</v>
      </c>
      <c r="C7" s="6">
        <f t="shared" si="2"/>
        <v>207.875844</v>
      </c>
    </row>
    <row r="8">
      <c r="A8" s="3">
        <v>40.0</v>
      </c>
      <c r="B8" s="6">
        <f t="shared" si="1"/>
        <v>1256.637061</v>
      </c>
      <c r="C8" s="6">
        <f t="shared" si="2"/>
        <v>159.1549431</v>
      </c>
    </row>
    <row r="9">
      <c r="A9" s="3">
        <v>45.0</v>
      </c>
      <c r="B9" s="6">
        <f t="shared" si="1"/>
        <v>1590.431281</v>
      </c>
      <c r="C9" s="6">
        <f t="shared" si="2"/>
        <v>125.7520538</v>
      </c>
    </row>
    <row r="10">
      <c r="A10" s="3">
        <v>50.0</v>
      </c>
      <c r="B10" s="6">
        <f t="shared" si="1"/>
        <v>1963.495408</v>
      </c>
      <c r="C10" s="6">
        <f t="shared" si="2"/>
        <v>101.8591636</v>
      </c>
    </row>
    <row r="11">
      <c r="A11" s="3">
        <v>60.0</v>
      </c>
      <c r="B11" s="6">
        <f t="shared" si="1"/>
        <v>2827.433388</v>
      </c>
      <c r="C11" s="6">
        <f t="shared" si="2"/>
        <v>70.73553026</v>
      </c>
    </row>
    <row r="15">
      <c r="A15" s="3" t="s">
        <v>101</v>
      </c>
      <c r="B15" s="3">
        <v>200000.0</v>
      </c>
    </row>
    <row r="18">
      <c r="A18" s="3">
        <v>49.0</v>
      </c>
      <c r="B18" s="6">
        <f>PI() * (A18/2)^2</f>
        <v>1885.74099</v>
      </c>
      <c r="C18" s="6">
        <f>$B$15/B18</f>
        <v>106.0591041</v>
      </c>
    </row>
  </sheetData>
  <hyperlinks>
    <hyperlink r:id="rId1" ref="E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102</v>
      </c>
      <c r="B1" s="7" t="s">
        <v>103</v>
      </c>
    </row>
  </sheetData>
  <hyperlinks>
    <hyperlink r:id="rId1" ref="B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25"/>
    <col customWidth="1" min="3" max="4" width="25.63"/>
    <col customWidth="1" min="5" max="5" width="25.5"/>
  </cols>
  <sheetData>
    <row r="1">
      <c r="A1" s="8" t="s">
        <v>104</v>
      </c>
      <c r="B1" s="8" t="s">
        <v>105</v>
      </c>
      <c r="C1" s="8" t="s">
        <v>106</v>
      </c>
      <c r="D1" s="8" t="s">
        <v>107</v>
      </c>
      <c r="E1" s="8" t="s">
        <v>108</v>
      </c>
      <c r="F1" s="9"/>
      <c r="G1" s="9"/>
      <c r="H1" s="9"/>
      <c r="I1" s="9"/>
      <c r="J1" s="9"/>
      <c r="K1" s="9"/>
      <c r="L1" s="9"/>
      <c r="M1" s="9"/>
      <c r="N1" s="9"/>
      <c r="O1" s="9"/>
      <c r="P1" s="9"/>
      <c r="Q1" s="9"/>
      <c r="R1" s="9"/>
      <c r="S1" s="9"/>
      <c r="T1" s="9"/>
      <c r="U1" s="9"/>
      <c r="V1" s="9"/>
      <c r="W1" s="9"/>
      <c r="X1" s="9"/>
      <c r="Y1" s="9"/>
      <c r="Z1" s="9"/>
      <c r="AA1" s="9"/>
    </row>
    <row r="2">
      <c r="A2" s="10">
        <v>1.0</v>
      </c>
      <c r="B2" s="10" t="s">
        <v>109</v>
      </c>
      <c r="C2" s="10"/>
      <c r="D2" s="10" t="s">
        <v>110</v>
      </c>
      <c r="E2" s="10" t="s">
        <v>111</v>
      </c>
      <c r="F2" s="11"/>
      <c r="G2" s="11"/>
      <c r="H2" s="11"/>
      <c r="I2" s="11"/>
      <c r="J2" s="11"/>
      <c r="K2" s="11"/>
      <c r="L2" s="11"/>
      <c r="M2" s="11"/>
      <c r="N2" s="11"/>
      <c r="O2" s="11"/>
      <c r="P2" s="11"/>
      <c r="Q2" s="11"/>
      <c r="R2" s="11"/>
      <c r="S2" s="11"/>
      <c r="T2" s="11"/>
      <c r="U2" s="11"/>
      <c r="V2" s="11"/>
      <c r="W2" s="11"/>
      <c r="X2" s="11"/>
      <c r="Y2" s="11"/>
      <c r="Z2" s="11"/>
      <c r="AA2" s="11"/>
    </row>
    <row r="3">
      <c r="A3" s="11">
        <f t="shared" ref="A3:A23" si="1">A2+1</f>
        <v>2</v>
      </c>
      <c r="B3" s="10" t="s">
        <v>112</v>
      </c>
      <c r="C3" s="10"/>
      <c r="D3" s="10" t="s">
        <v>113</v>
      </c>
      <c r="E3" s="11"/>
      <c r="F3" s="11"/>
      <c r="G3" s="11"/>
      <c r="H3" s="11"/>
      <c r="I3" s="11"/>
      <c r="J3" s="11"/>
      <c r="K3" s="11"/>
      <c r="L3" s="11"/>
      <c r="M3" s="11"/>
      <c r="N3" s="11"/>
      <c r="O3" s="11"/>
      <c r="P3" s="11"/>
      <c r="Q3" s="11"/>
      <c r="R3" s="11"/>
      <c r="S3" s="11"/>
      <c r="T3" s="11"/>
      <c r="U3" s="11"/>
      <c r="V3" s="11"/>
      <c r="W3" s="11"/>
      <c r="X3" s="11"/>
      <c r="Y3" s="11"/>
      <c r="Z3" s="11"/>
      <c r="AA3" s="11"/>
    </row>
    <row r="4">
      <c r="A4" s="11">
        <f t="shared" si="1"/>
        <v>3</v>
      </c>
      <c r="B4" s="2" t="s">
        <v>114</v>
      </c>
      <c r="C4" s="2"/>
      <c r="D4" s="2" t="s">
        <v>115</v>
      </c>
      <c r="E4" s="11"/>
      <c r="F4" s="11"/>
      <c r="G4" s="11"/>
      <c r="H4" s="11"/>
      <c r="I4" s="11"/>
      <c r="J4" s="11"/>
      <c r="K4" s="11"/>
      <c r="L4" s="11"/>
      <c r="M4" s="11"/>
      <c r="N4" s="11"/>
      <c r="O4" s="11"/>
      <c r="P4" s="11"/>
      <c r="Q4" s="11"/>
      <c r="R4" s="11"/>
      <c r="S4" s="11"/>
      <c r="T4" s="11"/>
      <c r="U4" s="11"/>
      <c r="V4" s="11"/>
      <c r="W4" s="11"/>
      <c r="X4" s="11"/>
      <c r="Y4" s="11"/>
      <c r="Z4" s="11"/>
      <c r="AA4" s="11"/>
    </row>
    <row r="5">
      <c r="A5" s="9">
        <f t="shared" si="1"/>
        <v>4</v>
      </c>
      <c r="B5" s="12" t="s">
        <v>116</v>
      </c>
      <c r="C5" s="13"/>
      <c r="D5" s="13" t="s">
        <v>117</v>
      </c>
      <c r="E5" s="9"/>
      <c r="F5" s="9"/>
      <c r="G5" s="9"/>
      <c r="H5" s="9"/>
      <c r="I5" s="9"/>
      <c r="J5" s="9"/>
      <c r="K5" s="9"/>
      <c r="L5" s="9"/>
      <c r="M5" s="9"/>
      <c r="N5" s="9"/>
      <c r="O5" s="9"/>
      <c r="P5" s="9"/>
      <c r="Q5" s="9"/>
      <c r="R5" s="9"/>
      <c r="S5" s="9"/>
      <c r="T5" s="9"/>
      <c r="U5" s="9"/>
      <c r="V5" s="9"/>
      <c r="W5" s="9"/>
      <c r="X5" s="9"/>
      <c r="Y5" s="9"/>
      <c r="Z5" s="9"/>
      <c r="AA5" s="9"/>
    </row>
    <row r="6">
      <c r="A6" s="9">
        <f t="shared" si="1"/>
        <v>5</v>
      </c>
      <c r="B6" s="12" t="s">
        <v>118</v>
      </c>
      <c r="C6" s="12" t="s">
        <v>119</v>
      </c>
      <c r="D6" s="12" t="s">
        <v>120</v>
      </c>
      <c r="E6" s="9"/>
      <c r="F6" s="9"/>
      <c r="G6" s="9"/>
      <c r="H6" s="9"/>
      <c r="I6" s="9"/>
      <c r="J6" s="9"/>
      <c r="K6" s="9"/>
      <c r="L6" s="9"/>
      <c r="M6" s="9"/>
      <c r="N6" s="9"/>
      <c r="O6" s="9"/>
      <c r="P6" s="9"/>
      <c r="Q6" s="9"/>
      <c r="R6" s="9"/>
      <c r="S6" s="9"/>
      <c r="T6" s="9"/>
      <c r="U6" s="9"/>
      <c r="V6" s="9"/>
      <c r="W6" s="9"/>
      <c r="X6" s="9"/>
      <c r="Y6" s="9"/>
      <c r="Z6" s="9"/>
      <c r="AA6" s="9"/>
    </row>
    <row r="7">
      <c r="A7" s="9">
        <f t="shared" si="1"/>
        <v>6</v>
      </c>
      <c r="B7" s="12" t="s">
        <v>121</v>
      </c>
      <c r="C7" s="12" t="s">
        <v>122</v>
      </c>
      <c r="D7" s="12" t="s">
        <v>123</v>
      </c>
      <c r="E7" s="9"/>
      <c r="F7" s="9"/>
      <c r="G7" s="9"/>
      <c r="H7" s="9"/>
      <c r="I7" s="9"/>
      <c r="J7" s="9"/>
      <c r="K7" s="9"/>
      <c r="L7" s="9"/>
      <c r="M7" s="9"/>
      <c r="N7" s="9"/>
      <c r="O7" s="9"/>
      <c r="P7" s="9"/>
      <c r="Q7" s="9"/>
      <c r="R7" s="9"/>
      <c r="S7" s="9"/>
      <c r="T7" s="9"/>
      <c r="U7" s="9"/>
      <c r="V7" s="9"/>
      <c r="W7" s="9"/>
      <c r="X7" s="9"/>
      <c r="Y7" s="9"/>
      <c r="Z7" s="9"/>
      <c r="AA7" s="9"/>
    </row>
    <row r="8">
      <c r="A8" s="9">
        <f t="shared" si="1"/>
        <v>7</v>
      </c>
      <c r="B8" s="12" t="s">
        <v>124</v>
      </c>
      <c r="C8" s="9"/>
      <c r="D8" s="9"/>
      <c r="E8" s="9"/>
      <c r="F8" s="9"/>
      <c r="G8" s="9"/>
      <c r="H8" s="9"/>
      <c r="I8" s="9"/>
      <c r="J8" s="9"/>
      <c r="K8" s="9"/>
      <c r="L8" s="9"/>
      <c r="M8" s="9"/>
      <c r="N8" s="9"/>
      <c r="O8" s="9"/>
      <c r="P8" s="9"/>
      <c r="Q8" s="9"/>
      <c r="R8" s="9"/>
      <c r="S8" s="9"/>
      <c r="T8" s="9"/>
      <c r="U8" s="9"/>
      <c r="V8" s="9"/>
      <c r="W8" s="9"/>
      <c r="X8" s="9"/>
      <c r="Y8" s="9"/>
      <c r="Z8" s="9"/>
      <c r="AA8" s="9"/>
    </row>
    <row r="9">
      <c r="A9" s="9">
        <f t="shared" si="1"/>
        <v>8</v>
      </c>
      <c r="B9" s="9"/>
      <c r="C9" s="9"/>
      <c r="D9" s="9"/>
      <c r="E9" s="9"/>
      <c r="F9" s="9"/>
      <c r="G9" s="9"/>
      <c r="H9" s="9"/>
      <c r="I9" s="9"/>
      <c r="J9" s="9"/>
      <c r="K9" s="9"/>
      <c r="L9" s="9"/>
      <c r="M9" s="9"/>
      <c r="N9" s="9"/>
      <c r="O9" s="9"/>
      <c r="P9" s="9"/>
      <c r="Q9" s="9"/>
      <c r="R9" s="9"/>
      <c r="S9" s="9"/>
      <c r="T9" s="9"/>
      <c r="U9" s="9"/>
      <c r="V9" s="9"/>
      <c r="W9" s="9"/>
      <c r="X9" s="9"/>
      <c r="Y9" s="9"/>
      <c r="Z9" s="9"/>
      <c r="AA9" s="9"/>
    </row>
    <row r="10">
      <c r="A10" s="9">
        <f t="shared" si="1"/>
        <v>9</v>
      </c>
      <c r="B10" s="12" t="s">
        <v>125</v>
      </c>
      <c r="C10" s="12"/>
      <c r="D10" s="12" t="s">
        <v>126</v>
      </c>
      <c r="E10" s="9"/>
      <c r="F10" s="9"/>
      <c r="G10" s="9"/>
      <c r="H10" s="9"/>
      <c r="I10" s="9"/>
      <c r="J10" s="9"/>
      <c r="K10" s="9"/>
      <c r="L10" s="9"/>
      <c r="M10" s="9"/>
      <c r="N10" s="9"/>
      <c r="O10" s="9"/>
      <c r="P10" s="9"/>
      <c r="Q10" s="9"/>
      <c r="R10" s="9"/>
      <c r="S10" s="9"/>
      <c r="T10" s="9"/>
      <c r="U10" s="9"/>
      <c r="V10" s="9"/>
      <c r="W10" s="9"/>
      <c r="X10" s="9"/>
      <c r="Y10" s="9"/>
      <c r="Z10" s="9"/>
      <c r="AA10" s="9"/>
    </row>
    <row r="11">
      <c r="A11" s="11">
        <f t="shared" si="1"/>
        <v>10</v>
      </c>
      <c r="B11" s="10" t="s">
        <v>127</v>
      </c>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c r="A12" s="9">
        <f t="shared" si="1"/>
        <v>11</v>
      </c>
      <c r="C12" s="9"/>
      <c r="D12" s="9"/>
      <c r="E12" s="9"/>
      <c r="F12" s="9"/>
      <c r="G12" s="9"/>
      <c r="H12" s="9"/>
      <c r="I12" s="9"/>
      <c r="J12" s="9"/>
      <c r="K12" s="9"/>
      <c r="L12" s="9"/>
      <c r="M12" s="9"/>
      <c r="N12" s="9"/>
      <c r="O12" s="9"/>
      <c r="P12" s="9"/>
      <c r="Q12" s="9"/>
      <c r="R12" s="9"/>
      <c r="S12" s="9"/>
      <c r="T12" s="9"/>
      <c r="U12" s="9"/>
      <c r="V12" s="9"/>
      <c r="W12" s="9"/>
      <c r="X12" s="9"/>
      <c r="Y12" s="9"/>
      <c r="Z12" s="9"/>
      <c r="AA12" s="9"/>
    </row>
    <row r="13">
      <c r="A13" s="9">
        <f t="shared" si="1"/>
        <v>12</v>
      </c>
      <c r="B13" s="9"/>
      <c r="C13" s="9"/>
      <c r="D13" s="9"/>
      <c r="E13" s="9"/>
      <c r="F13" s="9"/>
      <c r="G13" s="9"/>
      <c r="H13" s="9"/>
      <c r="I13" s="9"/>
      <c r="J13" s="9"/>
      <c r="K13" s="9"/>
      <c r="L13" s="9"/>
      <c r="M13" s="9"/>
      <c r="N13" s="9"/>
      <c r="O13" s="9"/>
      <c r="P13" s="9"/>
      <c r="Q13" s="9"/>
      <c r="R13" s="9"/>
      <c r="S13" s="9"/>
      <c r="T13" s="9"/>
      <c r="U13" s="9"/>
      <c r="V13" s="9"/>
      <c r="W13" s="9"/>
      <c r="X13" s="9"/>
      <c r="Y13" s="9"/>
      <c r="Z13" s="9"/>
      <c r="AA13" s="9"/>
    </row>
    <row r="14">
      <c r="A14" s="9">
        <f t="shared" si="1"/>
        <v>13</v>
      </c>
      <c r="B14" s="9"/>
      <c r="C14" s="9"/>
      <c r="D14" s="9"/>
      <c r="E14" s="9"/>
      <c r="F14" s="9"/>
      <c r="G14" s="9"/>
      <c r="H14" s="9"/>
      <c r="I14" s="9"/>
      <c r="J14" s="9"/>
      <c r="K14" s="9"/>
      <c r="L14" s="9"/>
      <c r="M14" s="9"/>
      <c r="N14" s="9"/>
      <c r="O14" s="9"/>
      <c r="P14" s="9"/>
      <c r="Q14" s="9"/>
      <c r="R14" s="9"/>
      <c r="S14" s="9"/>
      <c r="T14" s="9"/>
      <c r="U14" s="9"/>
      <c r="V14" s="9"/>
      <c r="W14" s="9"/>
      <c r="X14" s="9"/>
      <c r="Y14" s="9"/>
      <c r="Z14" s="9"/>
      <c r="AA14" s="9"/>
    </row>
    <row r="15">
      <c r="A15" s="9">
        <f t="shared" si="1"/>
        <v>14</v>
      </c>
      <c r="B15" s="9"/>
      <c r="C15" s="9"/>
      <c r="D15" s="9"/>
      <c r="E15" s="9"/>
      <c r="F15" s="9"/>
      <c r="G15" s="9"/>
      <c r="H15" s="9"/>
      <c r="I15" s="9"/>
      <c r="J15" s="9"/>
      <c r="K15" s="9"/>
      <c r="L15" s="9"/>
      <c r="M15" s="9"/>
      <c r="N15" s="9"/>
      <c r="O15" s="9"/>
      <c r="P15" s="9"/>
      <c r="Q15" s="9"/>
      <c r="R15" s="9"/>
      <c r="S15" s="9"/>
      <c r="T15" s="9"/>
      <c r="U15" s="9"/>
      <c r="V15" s="9"/>
      <c r="W15" s="9"/>
      <c r="X15" s="9"/>
      <c r="Y15" s="9"/>
      <c r="Z15" s="9"/>
      <c r="AA15" s="9"/>
    </row>
    <row r="16">
      <c r="A16" s="9">
        <f t="shared" si="1"/>
        <v>15</v>
      </c>
      <c r="B16" s="9"/>
      <c r="C16" s="9"/>
      <c r="D16" s="9"/>
      <c r="E16" s="9"/>
      <c r="F16" s="9"/>
      <c r="G16" s="9"/>
      <c r="H16" s="9"/>
      <c r="I16" s="9"/>
      <c r="J16" s="9"/>
      <c r="K16" s="9"/>
      <c r="L16" s="9"/>
      <c r="M16" s="9"/>
      <c r="N16" s="9"/>
      <c r="O16" s="9"/>
      <c r="P16" s="9"/>
      <c r="Q16" s="9"/>
      <c r="R16" s="9"/>
      <c r="S16" s="9"/>
      <c r="T16" s="9"/>
      <c r="U16" s="9"/>
      <c r="V16" s="9"/>
      <c r="W16" s="9"/>
      <c r="X16" s="9"/>
      <c r="Y16" s="9"/>
      <c r="Z16" s="9"/>
      <c r="AA16" s="9"/>
    </row>
    <row r="17">
      <c r="A17" s="9">
        <f t="shared" si="1"/>
        <v>16</v>
      </c>
      <c r="B17" s="9"/>
      <c r="C17" s="9"/>
      <c r="D17" s="9"/>
      <c r="E17" s="9"/>
      <c r="F17" s="9"/>
      <c r="G17" s="9"/>
      <c r="H17" s="9"/>
      <c r="I17" s="9"/>
      <c r="J17" s="9"/>
      <c r="K17" s="9"/>
      <c r="L17" s="9"/>
      <c r="M17" s="9"/>
      <c r="N17" s="9"/>
      <c r="O17" s="9"/>
      <c r="P17" s="9"/>
      <c r="Q17" s="9"/>
      <c r="R17" s="9"/>
      <c r="S17" s="9"/>
      <c r="T17" s="9"/>
      <c r="U17" s="9"/>
      <c r="V17" s="9"/>
      <c r="W17" s="9"/>
      <c r="X17" s="9"/>
      <c r="Y17" s="9"/>
      <c r="Z17" s="9"/>
      <c r="AA17" s="9"/>
    </row>
    <row r="18">
      <c r="A18" s="9">
        <f t="shared" si="1"/>
        <v>17</v>
      </c>
      <c r="B18" s="9"/>
      <c r="C18" s="9"/>
      <c r="D18" s="9"/>
      <c r="E18" s="9"/>
      <c r="F18" s="9"/>
      <c r="G18" s="9"/>
      <c r="H18" s="9"/>
      <c r="I18" s="9"/>
      <c r="J18" s="9"/>
      <c r="K18" s="9"/>
      <c r="L18" s="9"/>
      <c r="M18" s="9"/>
      <c r="N18" s="9"/>
      <c r="O18" s="9"/>
      <c r="P18" s="9"/>
      <c r="Q18" s="9"/>
      <c r="R18" s="9"/>
      <c r="S18" s="9"/>
      <c r="T18" s="9"/>
      <c r="U18" s="9"/>
      <c r="V18" s="9"/>
      <c r="W18" s="9"/>
      <c r="X18" s="9"/>
      <c r="Y18" s="9"/>
      <c r="Z18" s="9"/>
      <c r="AA18" s="9"/>
    </row>
    <row r="19">
      <c r="A19" s="9">
        <f t="shared" si="1"/>
        <v>18</v>
      </c>
      <c r="B19" s="9"/>
      <c r="C19" s="9"/>
      <c r="D19" s="9"/>
      <c r="E19" s="9"/>
      <c r="F19" s="9"/>
      <c r="G19" s="9"/>
      <c r="H19" s="9"/>
      <c r="I19" s="9"/>
      <c r="J19" s="9"/>
      <c r="K19" s="9"/>
      <c r="L19" s="9"/>
      <c r="M19" s="9"/>
      <c r="N19" s="9"/>
      <c r="O19" s="9"/>
      <c r="P19" s="9"/>
      <c r="Q19" s="9"/>
      <c r="R19" s="9"/>
      <c r="S19" s="9"/>
      <c r="T19" s="9"/>
      <c r="U19" s="9"/>
      <c r="V19" s="9"/>
      <c r="W19" s="9"/>
      <c r="X19" s="9"/>
      <c r="Y19" s="9"/>
      <c r="Z19" s="9"/>
      <c r="AA19" s="9"/>
    </row>
    <row r="20">
      <c r="A20" s="9">
        <f t="shared" si="1"/>
        <v>19</v>
      </c>
      <c r="B20" s="9"/>
      <c r="C20" s="9"/>
      <c r="D20" s="9"/>
      <c r="E20" s="9"/>
      <c r="F20" s="9"/>
      <c r="G20" s="9"/>
      <c r="H20" s="9"/>
      <c r="I20" s="9"/>
      <c r="J20" s="9"/>
      <c r="K20" s="9"/>
      <c r="L20" s="9"/>
      <c r="M20" s="9"/>
      <c r="N20" s="9"/>
      <c r="O20" s="9"/>
      <c r="P20" s="9"/>
      <c r="Q20" s="9"/>
      <c r="R20" s="9"/>
      <c r="S20" s="9"/>
      <c r="T20" s="9"/>
      <c r="U20" s="9"/>
      <c r="V20" s="9"/>
      <c r="W20" s="9"/>
      <c r="X20" s="9"/>
      <c r="Y20" s="9"/>
      <c r="Z20" s="9"/>
      <c r="AA20" s="9"/>
    </row>
    <row r="21">
      <c r="A21" s="9">
        <f t="shared" si="1"/>
        <v>20</v>
      </c>
      <c r="B21" s="9"/>
      <c r="C21" s="9"/>
      <c r="D21" s="9"/>
      <c r="E21" s="9"/>
      <c r="F21" s="9"/>
      <c r="G21" s="9"/>
      <c r="H21" s="9"/>
      <c r="I21" s="9"/>
      <c r="J21" s="9"/>
      <c r="K21" s="9"/>
      <c r="L21" s="9"/>
      <c r="M21" s="9"/>
      <c r="N21" s="9"/>
      <c r="O21" s="9"/>
      <c r="P21" s="9"/>
      <c r="Q21" s="9"/>
      <c r="R21" s="9"/>
      <c r="S21" s="9"/>
      <c r="T21" s="9"/>
      <c r="U21" s="9"/>
      <c r="V21" s="9"/>
      <c r="W21" s="9"/>
      <c r="X21" s="9"/>
      <c r="Y21" s="9"/>
      <c r="Z21" s="9"/>
      <c r="AA21" s="9"/>
    </row>
    <row r="22">
      <c r="A22" s="9">
        <f t="shared" si="1"/>
        <v>21</v>
      </c>
      <c r="B22" s="9"/>
      <c r="C22" s="9"/>
      <c r="D22" s="9"/>
      <c r="E22" s="9"/>
      <c r="F22" s="9"/>
      <c r="G22" s="9"/>
      <c r="H22" s="9"/>
      <c r="I22" s="9"/>
      <c r="J22" s="9"/>
      <c r="K22" s="9"/>
      <c r="L22" s="9"/>
      <c r="M22" s="9"/>
      <c r="N22" s="9"/>
      <c r="O22" s="9"/>
      <c r="P22" s="9"/>
      <c r="Q22" s="9"/>
      <c r="R22" s="9"/>
      <c r="S22" s="9"/>
      <c r="T22" s="9"/>
      <c r="U22" s="9"/>
      <c r="V22" s="9"/>
      <c r="W22" s="9"/>
      <c r="X22" s="9"/>
      <c r="Y22" s="9"/>
      <c r="Z22" s="9"/>
      <c r="AA22" s="9"/>
    </row>
    <row r="23">
      <c r="A23" s="9">
        <f t="shared" si="1"/>
        <v>22</v>
      </c>
      <c r="B23" s="9"/>
      <c r="C23" s="9"/>
      <c r="D23" s="9"/>
      <c r="E23" s="9"/>
      <c r="F23" s="9"/>
      <c r="G23" s="9"/>
      <c r="H23" s="9"/>
      <c r="I23" s="9"/>
      <c r="J23" s="9"/>
      <c r="K23" s="9"/>
      <c r="L23" s="9"/>
      <c r="M23" s="9"/>
      <c r="N23" s="9"/>
      <c r="O23" s="9"/>
      <c r="P23" s="9"/>
      <c r="Q23" s="9"/>
      <c r="R23" s="9"/>
      <c r="S23" s="9"/>
      <c r="T23" s="9"/>
      <c r="U23" s="9"/>
      <c r="V23" s="9"/>
      <c r="W23" s="9"/>
      <c r="X23" s="9"/>
      <c r="Y23" s="9"/>
      <c r="Z23" s="9"/>
      <c r="AA23" s="9"/>
    </row>
    <row r="24">
      <c r="A24" s="9"/>
      <c r="B24" s="9"/>
      <c r="C24" s="9"/>
      <c r="D24" s="9"/>
      <c r="E24" s="9"/>
      <c r="F24" s="9"/>
      <c r="G24" s="9"/>
      <c r="H24" s="9"/>
      <c r="I24" s="9"/>
      <c r="J24" s="9"/>
      <c r="K24" s="9"/>
      <c r="L24" s="9"/>
      <c r="M24" s="9"/>
      <c r="N24" s="9"/>
      <c r="O24" s="9"/>
      <c r="P24" s="9"/>
      <c r="Q24" s="9"/>
      <c r="R24" s="9"/>
      <c r="S24" s="9"/>
      <c r="T24" s="9"/>
      <c r="U24" s="9"/>
      <c r="V24" s="9"/>
      <c r="W24" s="9"/>
      <c r="X24" s="9"/>
      <c r="Y24" s="9"/>
      <c r="Z24" s="9"/>
      <c r="AA24" s="9"/>
    </row>
    <row r="25">
      <c r="A25" s="9"/>
      <c r="B25" s="9"/>
      <c r="C25" s="9"/>
      <c r="D25" s="9"/>
      <c r="E25" s="9"/>
      <c r="F25" s="9"/>
      <c r="G25" s="9"/>
      <c r="H25" s="9"/>
      <c r="I25" s="9"/>
      <c r="J25" s="9"/>
      <c r="K25" s="9"/>
      <c r="L25" s="9"/>
      <c r="M25" s="9"/>
      <c r="N25" s="9"/>
      <c r="O25" s="9"/>
      <c r="P25" s="9"/>
      <c r="Q25" s="9"/>
      <c r="R25" s="9"/>
      <c r="S25" s="9"/>
      <c r="T25" s="9"/>
      <c r="U25" s="9"/>
      <c r="V25" s="9"/>
      <c r="W25" s="9"/>
      <c r="X25" s="9"/>
      <c r="Y25" s="9"/>
      <c r="Z25" s="9"/>
      <c r="AA25" s="9"/>
    </row>
    <row r="26">
      <c r="A26" s="9"/>
      <c r="B26" s="9"/>
      <c r="C26" s="9"/>
      <c r="D26" s="9"/>
      <c r="E26" s="9"/>
      <c r="F26" s="9"/>
      <c r="G26" s="9"/>
      <c r="H26" s="9"/>
      <c r="I26" s="9"/>
      <c r="J26" s="9"/>
      <c r="K26" s="9"/>
      <c r="L26" s="9"/>
      <c r="M26" s="9"/>
      <c r="N26" s="9"/>
      <c r="O26" s="9"/>
      <c r="P26" s="9"/>
      <c r="Q26" s="9"/>
      <c r="R26" s="9"/>
      <c r="S26" s="9"/>
      <c r="T26" s="9"/>
      <c r="U26" s="9"/>
      <c r="V26" s="9"/>
      <c r="W26" s="9"/>
      <c r="X26" s="9"/>
      <c r="Y26" s="9"/>
      <c r="Z26" s="9"/>
      <c r="AA26" s="9"/>
    </row>
    <row r="27">
      <c r="A27" s="9"/>
      <c r="B27" s="9"/>
      <c r="C27" s="9"/>
      <c r="D27" s="9"/>
      <c r="E27" s="9"/>
      <c r="F27" s="9"/>
      <c r="G27" s="9"/>
      <c r="H27" s="9"/>
      <c r="I27" s="9"/>
      <c r="J27" s="9"/>
      <c r="K27" s="9"/>
      <c r="L27" s="9"/>
      <c r="M27" s="9"/>
      <c r="N27" s="9"/>
      <c r="O27" s="9"/>
      <c r="P27" s="9"/>
      <c r="Q27" s="9"/>
      <c r="R27" s="9"/>
      <c r="S27" s="9"/>
      <c r="T27" s="9"/>
      <c r="U27" s="9"/>
      <c r="V27" s="9"/>
      <c r="W27" s="9"/>
      <c r="X27" s="9"/>
      <c r="Y27" s="9"/>
      <c r="Z27" s="9"/>
      <c r="AA27" s="9"/>
    </row>
    <row r="28">
      <c r="A28" s="9"/>
      <c r="B28" s="9"/>
      <c r="C28" s="9"/>
      <c r="D28" s="9"/>
      <c r="E28" s="9"/>
      <c r="F28" s="9"/>
      <c r="G28" s="9"/>
      <c r="H28" s="9"/>
      <c r="I28" s="9"/>
      <c r="J28" s="9"/>
      <c r="K28" s="9"/>
      <c r="L28" s="9"/>
      <c r="M28" s="9"/>
      <c r="N28" s="9"/>
      <c r="O28" s="9"/>
      <c r="P28" s="9"/>
      <c r="Q28" s="9"/>
      <c r="R28" s="9"/>
      <c r="S28" s="9"/>
      <c r="T28" s="9"/>
      <c r="U28" s="9"/>
      <c r="V28" s="9"/>
      <c r="W28" s="9"/>
      <c r="X28" s="9"/>
      <c r="Y28" s="9"/>
      <c r="Z28" s="9"/>
      <c r="AA28" s="9"/>
    </row>
    <row r="29">
      <c r="A29" s="9"/>
      <c r="B29" s="9"/>
      <c r="C29" s="9"/>
      <c r="D29" s="9"/>
      <c r="E29" s="9"/>
      <c r="F29" s="9"/>
      <c r="G29" s="9"/>
      <c r="H29" s="9"/>
      <c r="I29" s="9"/>
      <c r="J29" s="9"/>
      <c r="K29" s="9"/>
      <c r="L29" s="9"/>
      <c r="M29" s="9"/>
      <c r="N29" s="9"/>
      <c r="O29" s="9"/>
      <c r="P29" s="9"/>
      <c r="Q29" s="9"/>
      <c r="R29" s="9"/>
      <c r="S29" s="9"/>
      <c r="T29" s="9"/>
      <c r="U29" s="9"/>
      <c r="V29" s="9"/>
      <c r="W29" s="9"/>
      <c r="X29" s="9"/>
      <c r="Y29" s="9"/>
      <c r="Z29" s="9"/>
      <c r="AA29" s="9"/>
    </row>
    <row r="30">
      <c r="A30" s="9"/>
      <c r="B30" s="9"/>
      <c r="C30" s="9"/>
      <c r="D30" s="9"/>
      <c r="E30" s="9"/>
      <c r="F30" s="9"/>
      <c r="G30" s="9"/>
      <c r="H30" s="9"/>
      <c r="I30" s="9"/>
      <c r="J30" s="9"/>
      <c r="K30" s="9"/>
      <c r="L30" s="9"/>
      <c r="M30" s="9"/>
      <c r="N30" s="9"/>
      <c r="O30" s="9"/>
      <c r="P30" s="9"/>
      <c r="Q30" s="9"/>
      <c r="R30" s="9"/>
      <c r="S30" s="9"/>
      <c r="T30" s="9"/>
      <c r="U30" s="9"/>
      <c r="V30" s="9"/>
      <c r="W30" s="9"/>
      <c r="X30" s="9"/>
      <c r="Y30" s="9"/>
      <c r="Z30" s="9"/>
      <c r="AA30" s="9"/>
    </row>
    <row r="31">
      <c r="A31" s="9"/>
      <c r="B31" s="9"/>
      <c r="C31" s="9"/>
      <c r="D31" s="9"/>
      <c r="E31" s="9"/>
      <c r="F31" s="9"/>
      <c r="G31" s="9"/>
      <c r="H31" s="9"/>
      <c r="I31" s="9"/>
      <c r="J31" s="9"/>
      <c r="K31" s="9"/>
      <c r="L31" s="9"/>
      <c r="M31" s="9"/>
      <c r="N31" s="9"/>
      <c r="O31" s="9"/>
      <c r="P31" s="9"/>
      <c r="Q31" s="9"/>
      <c r="R31" s="9"/>
      <c r="S31" s="9"/>
      <c r="T31" s="9"/>
      <c r="U31" s="9"/>
      <c r="V31" s="9"/>
      <c r="W31" s="9"/>
      <c r="X31" s="9"/>
      <c r="Y31" s="9"/>
      <c r="Z31" s="9"/>
      <c r="AA31" s="9"/>
    </row>
    <row r="32">
      <c r="A32" s="9"/>
      <c r="B32" s="9"/>
      <c r="C32" s="9"/>
      <c r="D32" s="9"/>
      <c r="E32" s="9"/>
      <c r="F32" s="9"/>
      <c r="G32" s="9"/>
      <c r="H32" s="9"/>
      <c r="I32" s="9"/>
      <c r="J32" s="9"/>
      <c r="K32" s="9"/>
      <c r="L32" s="9"/>
      <c r="M32" s="9"/>
      <c r="N32" s="9"/>
      <c r="O32" s="9"/>
      <c r="P32" s="9"/>
      <c r="Q32" s="9"/>
      <c r="R32" s="9"/>
      <c r="S32" s="9"/>
      <c r="T32" s="9"/>
      <c r="U32" s="9"/>
      <c r="V32" s="9"/>
      <c r="W32" s="9"/>
      <c r="X32" s="9"/>
      <c r="Y32" s="9"/>
      <c r="Z32" s="9"/>
      <c r="AA32" s="9"/>
    </row>
    <row r="33">
      <c r="A33" s="9"/>
      <c r="B33" s="9"/>
      <c r="C33" s="9"/>
      <c r="D33" s="9"/>
      <c r="E33" s="9"/>
      <c r="F33" s="9"/>
      <c r="G33" s="9"/>
      <c r="H33" s="9"/>
      <c r="I33" s="9"/>
      <c r="J33" s="9"/>
      <c r="K33" s="9"/>
      <c r="L33" s="9"/>
      <c r="M33" s="9"/>
      <c r="N33" s="9"/>
      <c r="O33" s="9"/>
      <c r="P33" s="9"/>
      <c r="Q33" s="9"/>
      <c r="R33" s="9"/>
      <c r="S33" s="9"/>
      <c r="T33" s="9"/>
      <c r="U33" s="9"/>
      <c r="V33" s="9"/>
      <c r="W33" s="9"/>
      <c r="X33" s="9"/>
      <c r="Y33" s="9"/>
      <c r="Z33" s="9"/>
      <c r="AA33" s="9"/>
    </row>
    <row r="34">
      <c r="A34" s="9"/>
      <c r="B34" s="9"/>
      <c r="C34" s="9"/>
      <c r="D34" s="9"/>
      <c r="E34" s="9"/>
      <c r="F34" s="9"/>
      <c r="G34" s="9"/>
      <c r="H34" s="9"/>
      <c r="I34" s="9"/>
      <c r="J34" s="9"/>
      <c r="K34" s="9"/>
      <c r="L34" s="9"/>
      <c r="M34" s="9"/>
      <c r="N34" s="9"/>
      <c r="O34" s="9"/>
      <c r="P34" s="9"/>
      <c r="Q34" s="9"/>
      <c r="R34" s="9"/>
      <c r="S34" s="9"/>
      <c r="T34" s="9"/>
      <c r="U34" s="9"/>
      <c r="V34" s="9"/>
      <c r="W34" s="9"/>
      <c r="X34" s="9"/>
      <c r="Y34" s="9"/>
      <c r="Z34" s="9"/>
      <c r="AA34" s="9"/>
    </row>
    <row r="35">
      <c r="A35" s="9"/>
      <c r="B35" s="9"/>
      <c r="C35" s="9"/>
      <c r="D35" s="9"/>
      <c r="E35" s="9"/>
      <c r="F35" s="9"/>
      <c r="G35" s="9"/>
      <c r="H35" s="9"/>
      <c r="I35" s="9"/>
      <c r="J35" s="9"/>
      <c r="K35" s="9"/>
      <c r="L35" s="9"/>
      <c r="M35" s="9"/>
      <c r="N35" s="9"/>
      <c r="O35" s="9"/>
      <c r="P35" s="9"/>
      <c r="Q35" s="9"/>
      <c r="R35" s="9"/>
      <c r="S35" s="9"/>
      <c r="T35" s="9"/>
      <c r="U35" s="9"/>
      <c r="V35" s="9"/>
      <c r="W35" s="9"/>
      <c r="X35" s="9"/>
      <c r="Y35" s="9"/>
      <c r="Z35" s="9"/>
      <c r="AA35" s="9"/>
    </row>
    <row r="36">
      <c r="A36" s="9"/>
      <c r="B36" s="9"/>
      <c r="C36" s="9"/>
      <c r="D36" s="9"/>
      <c r="E36" s="9"/>
      <c r="F36" s="9"/>
      <c r="G36" s="9"/>
      <c r="H36" s="9"/>
      <c r="I36" s="9"/>
      <c r="J36" s="9"/>
      <c r="K36" s="9"/>
      <c r="L36" s="9"/>
      <c r="M36" s="9"/>
      <c r="N36" s="9"/>
      <c r="O36" s="9"/>
      <c r="P36" s="9"/>
      <c r="Q36" s="9"/>
      <c r="R36" s="9"/>
      <c r="S36" s="9"/>
      <c r="T36" s="9"/>
      <c r="U36" s="9"/>
      <c r="V36" s="9"/>
      <c r="W36" s="9"/>
      <c r="X36" s="9"/>
      <c r="Y36" s="9"/>
      <c r="Z36" s="9"/>
      <c r="AA36" s="9"/>
    </row>
    <row r="37">
      <c r="A37" s="9"/>
      <c r="B37" s="9"/>
      <c r="C37" s="9"/>
      <c r="D37" s="9"/>
      <c r="E37" s="9"/>
      <c r="F37" s="9"/>
      <c r="G37" s="9"/>
      <c r="H37" s="9"/>
      <c r="I37" s="9"/>
      <c r="J37" s="9"/>
      <c r="K37" s="9"/>
      <c r="L37" s="9"/>
      <c r="M37" s="9"/>
      <c r="N37" s="9"/>
      <c r="O37" s="9"/>
      <c r="P37" s="9"/>
      <c r="Q37" s="9"/>
      <c r="R37" s="9"/>
      <c r="S37" s="9"/>
      <c r="T37" s="9"/>
      <c r="U37" s="9"/>
      <c r="V37" s="9"/>
      <c r="W37" s="9"/>
      <c r="X37" s="9"/>
      <c r="Y37" s="9"/>
      <c r="Z37" s="9"/>
      <c r="AA37" s="9"/>
    </row>
    <row r="38">
      <c r="A38" s="9"/>
      <c r="B38" s="9"/>
      <c r="C38" s="9"/>
      <c r="D38" s="9"/>
      <c r="E38" s="9"/>
      <c r="F38" s="9"/>
      <c r="G38" s="9"/>
      <c r="H38" s="9"/>
      <c r="I38" s="9"/>
      <c r="J38" s="9"/>
      <c r="K38" s="9"/>
      <c r="L38" s="9"/>
      <c r="M38" s="9"/>
      <c r="N38" s="9"/>
      <c r="O38" s="9"/>
      <c r="P38" s="9"/>
      <c r="Q38" s="9"/>
      <c r="R38" s="9"/>
      <c r="S38" s="9"/>
      <c r="T38" s="9"/>
      <c r="U38" s="9"/>
      <c r="V38" s="9"/>
      <c r="W38" s="9"/>
      <c r="X38" s="9"/>
      <c r="Y38" s="9"/>
      <c r="Z38" s="9"/>
      <c r="AA38" s="9"/>
    </row>
    <row r="39">
      <c r="A39" s="9"/>
      <c r="B39" s="9"/>
      <c r="C39" s="9"/>
      <c r="D39" s="9"/>
      <c r="E39" s="9"/>
      <c r="F39" s="9"/>
      <c r="G39" s="9"/>
      <c r="H39" s="9"/>
      <c r="I39" s="9"/>
      <c r="J39" s="9"/>
      <c r="K39" s="9"/>
      <c r="L39" s="9"/>
      <c r="M39" s="9"/>
      <c r="N39" s="9"/>
      <c r="O39" s="9"/>
      <c r="P39" s="9"/>
      <c r="Q39" s="9"/>
      <c r="R39" s="9"/>
      <c r="S39" s="9"/>
      <c r="T39" s="9"/>
      <c r="U39" s="9"/>
      <c r="V39" s="9"/>
      <c r="W39" s="9"/>
      <c r="X39" s="9"/>
      <c r="Y39" s="9"/>
      <c r="Z39" s="9"/>
      <c r="AA39" s="9"/>
    </row>
    <row r="40">
      <c r="A40" s="9"/>
      <c r="B40" s="9"/>
      <c r="C40" s="9"/>
      <c r="D40" s="9"/>
      <c r="E40" s="9"/>
      <c r="F40" s="9"/>
      <c r="G40" s="9"/>
      <c r="H40" s="9"/>
      <c r="I40" s="9"/>
      <c r="J40" s="9"/>
      <c r="K40" s="9"/>
      <c r="L40" s="9"/>
      <c r="M40" s="9"/>
      <c r="N40" s="9"/>
      <c r="O40" s="9"/>
      <c r="P40" s="9"/>
      <c r="Q40" s="9"/>
      <c r="R40" s="9"/>
      <c r="S40" s="9"/>
      <c r="T40" s="9"/>
      <c r="U40" s="9"/>
      <c r="V40" s="9"/>
      <c r="W40" s="9"/>
      <c r="X40" s="9"/>
      <c r="Y40" s="9"/>
      <c r="Z40" s="9"/>
      <c r="AA40" s="9"/>
    </row>
    <row r="41">
      <c r="A41" s="9"/>
      <c r="B41" s="9"/>
      <c r="C41" s="9"/>
      <c r="D41" s="9"/>
      <c r="E41" s="9"/>
      <c r="F41" s="9"/>
      <c r="G41" s="9"/>
      <c r="H41" s="9"/>
      <c r="I41" s="9"/>
      <c r="J41" s="9"/>
      <c r="K41" s="9"/>
      <c r="L41" s="9"/>
      <c r="M41" s="9"/>
      <c r="N41" s="9"/>
      <c r="O41" s="9"/>
      <c r="P41" s="9"/>
      <c r="Q41" s="9"/>
      <c r="R41" s="9"/>
      <c r="S41" s="9"/>
      <c r="T41" s="9"/>
      <c r="U41" s="9"/>
      <c r="V41" s="9"/>
      <c r="W41" s="9"/>
      <c r="X41" s="9"/>
      <c r="Y41" s="9"/>
      <c r="Z41" s="9"/>
      <c r="AA41" s="9"/>
    </row>
    <row r="42">
      <c r="A42" s="9"/>
      <c r="B42" s="9"/>
      <c r="C42" s="9"/>
      <c r="D42" s="9"/>
      <c r="E42" s="9"/>
      <c r="F42" s="9"/>
      <c r="G42" s="9"/>
      <c r="H42" s="9"/>
      <c r="I42" s="9"/>
      <c r="J42" s="9"/>
      <c r="K42" s="9"/>
      <c r="L42" s="9"/>
      <c r="M42" s="9"/>
      <c r="N42" s="9"/>
      <c r="O42" s="9"/>
      <c r="P42" s="9"/>
      <c r="Q42" s="9"/>
      <c r="R42" s="9"/>
      <c r="S42" s="9"/>
      <c r="T42" s="9"/>
      <c r="U42" s="9"/>
      <c r="V42" s="9"/>
      <c r="W42" s="9"/>
      <c r="X42" s="9"/>
      <c r="Y42" s="9"/>
      <c r="Z42" s="9"/>
      <c r="AA42" s="9"/>
    </row>
    <row r="43">
      <c r="A43" s="9"/>
      <c r="B43" s="9"/>
      <c r="C43" s="9"/>
      <c r="D43" s="9"/>
      <c r="E43" s="9"/>
      <c r="F43" s="9"/>
      <c r="G43" s="9"/>
      <c r="H43" s="9"/>
      <c r="I43" s="9"/>
      <c r="J43" s="9"/>
      <c r="K43" s="9"/>
      <c r="L43" s="9"/>
      <c r="M43" s="9"/>
      <c r="N43" s="9"/>
      <c r="O43" s="9"/>
      <c r="P43" s="9"/>
      <c r="Q43" s="9"/>
      <c r="R43" s="9"/>
      <c r="S43" s="9"/>
      <c r="T43" s="9"/>
      <c r="U43" s="9"/>
      <c r="V43" s="9"/>
      <c r="W43" s="9"/>
      <c r="X43" s="9"/>
      <c r="Y43" s="9"/>
      <c r="Z43" s="9"/>
      <c r="AA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row>
    <row r="45">
      <c r="A45" s="9"/>
      <c r="B45" s="9"/>
      <c r="C45" s="9"/>
      <c r="D45" s="9"/>
      <c r="E45" s="9"/>
      <c r="F45" s="9"/>
      <c r="G45" s="9"/>
      <c r="H45" s="9"/>
      <c r="I45" s="9"/>
      <c r="J45" s="9"/>
      <c r="K45" s="9"/>
      <c r="L45" s="9"/>
      <c r="M45" s="9"/>
      <c r="N45" s="9"/>
      <c r="O45" s="9"/>
      <c r="P45" s="9"/>
      <c r="Q45" s="9"/>
      <c r="R45" s="9"/>
      <c r="S45" s="9"/>
      <c r="T45" s="9"/>
      <c r="U45" s="9"/>
      <c r="V45" s="9"/>
      <c r="W45" s="9"/>
      <c r="X45" s="9"/>
      <c r="Y45" s="9"/>
      <c r="Z45" s="9"/>
      <c r="AA45" s="9"/>
    </row>
    <row r="46">
      <c r="A46" s="9"/>
      <c r="B46" s="9"/>
      <c r="C46" s="9"/>
      <c r="D46" s="9"/>
      <c r="E46" s="9"/>
      <c r="F46" s="9"/>
      <c r="G46" s="9"/>
      <c r="H46" s="9"/>
      <c r="I46" s="9"/>
      <c r="J46" s="9"/>
      <c r="K46" s="9"/>
      <c r="L46" s="9"/>
      <c r="M46" s="9"/>
      <c r="N46" s="9"/>
      <c r="O46" s="9"/>
      <c r="P46" s="9"/>
      <c r="Q46" s="9"/>
      <c r="R46" s="9"/>
      <c r="S46" s="9"/>
      <c r="T46" s="9"/>
      <c r="U46" s="9"/>
      <c r="V46" s="9"/>
      <c r="W46" s="9"/>
      <c r="X46" s="9"/>
      <c r="Y46" s="9"/>
      <c r="Z46" s="9"/>
      <c r="AA46" s="9"/>
    </row>
    <row r="47">
      <c r="A47" s="9"/>
      <c r="B47" s="9"/>
      <c r="C47" s="9"/>
      <c r="D47" s="9"/>
      <c r="E47" s="9"/>
      <c r="F47" s="9"/>
      <c r="G47" s="9"/>
      <c r="H47" s="9"/>
      <c r="I47" s="9"/>
      <c r="J47" s="9"/>
      <c r="K47" s="9"/>
      <c r="L47" s="9"/>
      <c r="M47" s="9"/>
      <c r="N47" s="9"/>
      <c r="O47" s="9"/>
      <c r="P47" s="9"/>
      <c r="Q47" s="9"/>
      <c r="R47" s="9"/>
      <c r="S47" s="9"/>
      <c r="T47" s="9"/>
      <c r="U47" s="9"/>
      <c r="V47" s="9"/>
      <c r="W47" s="9"/>
      <c r="X47" s="9"/>
      <c r="Y47" s="9"/>
      <c r="Z47" s="9"/>
      <c r="AA47" s="9"/>
    </row>
    <row r="48">
      <c r="A48" s="9"/>
      <c r="B48" s="9"/>
      <c r="C48" s="9"/>
      <c r="D48" s="9"/>
      <c r="E48" s="9"/>
      <c r="F48" s="9"/>
      <c r="G48" s="9"/>
      <c r="H48" s="9"/>
      <c r="I48" s="9"/>
      <c r="J48" s="9"/>
      <c r="K48" s="9"/>
      <c r="L48" s="9"/>
      <c r="M48" s="9"/>
      <c r="N48" s="9"/>
      <c r="O48" s="9"/>
      <c r="P48" s="9"/>
      <c r="Q48" s="9"/>
      <c r="R48" s="9"/>
      <c r="S48" s="9"/>
      <c r="T48" s="9"/>
      <c r="U48" s="9"/>
      <c r="V48" s="9"/>
      <c r="W48" s="9"/>
      <c r="X48" s="9"/>
      <c r="Y48" s="9"/>
      <c r="Z48" s="9"/>
      <c r="AA48" s="9"/>
    </row>
    <row r="49">
      <c r="A49" s="9"/>
      <c r="B49" s="9"/>
      <c r="C49" s="9"/>
      <c r="D49" s="9"/>
      <c r="E49" s="9"/>
      <c r="F49" s="9"/>
      <c r="G49" s="9"/>
      <c r="H49" s="9"/>
      <c r="I49" s="9"/>
      <c r="J49" s="9"/>
      <c r="K49" s="9"/>
      <c r="L49" s="9"/>
      <c r="M49" s="9"/>
      <c r="N49" s="9"/>
      <c r="O49" s="9"/>
      <c r="P49" s="9"/>
      <c r="Q49" s="9"/>
      <c r="R49" s="9"/>
      <c r="S49" s="9"/>
      <c r="T49" s="9"/>
      <c r="U49" s="9"/>
      <c r="V49" s="9"/>
      <c r="W49" s="9"/>
      <c r="X49" s="9"/>
      <c r="Y49" s="9"/>
      <c r="Z49" s="9"/>
      <c r="AA49" s="9"/>
    </row>
    <row r="50">
      <c r="A50" s="9"/>
      <c r="B50" s="9"/>
      <c r="C50" s="9"/>
      <c r="D50" s="9"/>
      <c r="E50" s="9"/>
      <c r="F50" s="9"/>
      <c r="G50" s="9"/>
      <c r="H50" s="9"/>
      <c r="I50" s="9"/>
      <c r="J50" s="9"/>
      <c r="K50" s="9"/>
      <c r="L50" s="9"/>
      <c r="M50" s="9"/>
      <c r="N50" s="9"/>
      <c r="O50" s="9"/>
      <c r="P50" s="9"/>
      <c r="Q50" s="9"/>
      <c r="R50" s="9"/>
      <c r="S50" s="9"/>
      <c r="T50" s="9"/>
      <c r="U50" s="9"/>
      <c r="V50" s="9"/>
      <c r="W50" s="9"/>
      <c r="X50" s="9"/>
      <c r="Y50" s="9"/>
      <c r="Z50" s="9"/>
      <c r="AA50" s="9"/>
    </row>
    <row r="51">
      <c r="A51" s="9"/>
      <c r="B51" s="9"/>
      <c r="C51" s="9"/>
      <c r="D51" s="9"/>
      <c r="E51" s="9"/>
      <c r="F51" s="9"/>
      <c r="G51" s="9"/>
      <c r="H51" s="9"/>
      <c r="I51" s="9"/>
      <c r="J51" s="9"/>
      <c r="K51" s="9"/>
      <c r="L51" s="9"/>
      <c r="M51" s="9"/>
      <c r="N51" s="9"/>
      <c r="O51" s="9"/>
      <c r="P51" s="9"/>
      <c r="Q51" s="9"/>
      <c r="R51" s="9"/>
      <c r="S51" s="9"/>
      <c r="T51" s="9"/>
      <c r="U51" s="9"/>
      <c r="V51" s="9"/>
      <c r="W51" s="9"/>
      <c r="X51" s="9"/>
      <c r="Y51" s="9"/>
      <c r="Z51" s="9"/>
      <c r="AA51" s="9"/>
    </row>
    <row r="52">
      <c r="A52" s="9"/>
      <c r="B52" s="9"/>
      <c r="C52" s="9"/>
      <c r="D52" s="9"/>
      <c r="E52" s="9"/>
      <c r="F52" s="9"/>
      <c r="G52" s="9"/>
      <c r="H52" s="9"/>
      <c r="I52" s="9"/>
      <c r="J52" s="9"/>
      <c r="K52" s="9"/>
      <c r="L52" s="9"/>
      <c r="M52" s="9"/>
      <c r="N52" s="9"/>
      <c r="O52" s="9"/>
      <c r="P52" s="9"/>
      <c r="Q52" s="9"/>
      <c r="R52" s="9"/>
      <c r="S52" s="9"/>
      <c r="T52" s="9"/>
      <c r="U52" s="9"/>
      <c r="V52" s="9"/>
      <c r="W52" s="9"/>
      <c r="X52" s="9"/>
      <c r="Y52" s="9"/>
      <c r="Z52" s="9"/>
      <c r="AA52" s="9"/>
    </row>
    <row r="53">
      <c r="A53" s="9"/>
      <c r="B53" s="9"/>
      <c r="C53" s="9"/>
      <c r="D53" s="9"/>
      <c r="E53" s="9"/>
      <c r="F53" s="9"/>
      <c r="G53" s="9"/>
      <c r="H53" s="9"/>
      <c r="I53" s="9"/>
      <c r="J53" s="9"/>
      <c r="K53" s="9"/>
      <c r="L53" s="9"/>
      <c r="M53" s="9"/>
      <c r="N53" s="9"/>
      <c r="O53" s="9"/>
      <c r="P53" s="9"/>
      <c r="Q53" s="9"/>
      <c r="R53" s="9"/>
      <c r="S53" s="9"/>
      <c r="T53" s="9"/>
      <c r="U53" s="9"/>
      <c r="V53" s="9"/>
      <c r="W53" s="9"/>
      <c r="X53" s="9"/>
      <c r="Y53" s="9"/>
      <c r="Z53" s="9"/>
      <c r="AA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row>
    <row r="58">
      <c r="A58" s="9"/>
      <c r="B58" s="9"/>
      <c r="C58" s="9"/>
      <c r="D58" s="9"/>
      <c r="E58" s="9"/>
      <c r="F58" s="9"/>
      <c r="G58" s="9"/>
      <c r="H58" s="9"/>
      <c r="I58" s="9"/>
      <c r="J58" s="9"/>
      <c r="K58" s="9"/>
      <c r="L58" s="9"/>
      <c r="M58" s="9"/>
      <c r="N58" s="9"/>
      <c r="O58" s="9"/>
      <c r="P58" s="9"/>
      <c r="Q58" s="9"/>
      <c r="R58" s="9"/>
      <c r="S58" s="9"/>
      <c r="T58" s="9"/>
      <c r="U58" s="9"/>
      <c r="V58" s="9"/>
      <c r="W58" s="9"/>
      <c r="X58" s="9"/>
      <c r="Y58" s="9"/>
      <c r="Z58" s="9"/>
      <c r="AA58" s="9"/>
    </row>
    <row r="59">
      <c r="A59" s="9"/>
      <c r="B59" s="9"/>
      <c r="C59" s="9"/>
      <c r="D59" s="9"/>
      <c r="E59" s="9"/>
      <c r="F59" s="9"/>
      <c r="G59" s="9"/>
      <c r="H59" s="9"/>
      <c r="I59" s="9"/>
      <c r="J59" s="9"/>
      <c r="K59" s="9"/>
      <c r="L59" s="9"/>
      <c r="M59" s="9"/>
      <c r="N59" s="9"/>
      <c r="O59" s="9"/>
      <c r="P59" s="9"/>
      <c r="Q59" s="9"/>
      <c r="R59" s="9"/>
      <c r="S59" s="9"/>
      <c r="T59" s="9"/>
      <c r="U59" s="9"/>
      <c r="V59" s="9"/>
      <c r="W59" s="9"/>
      <c r="X59" s="9"/>
      <c r="Y59" s="9"/>
      <c r="Z59" s="9"/>
      <c r="AA59" s="9"/>
    </row>
    <row r="60">
      <c r="A60" s="9"/>
      <c r="B60" s="9"/>
      <c r="C60" s="9"/>
      <c r="D60" s="9"/>
      <c r="E60" s="9"/>
      <c r="F60" s="9"/>
      <c r="G60" s="9"/>
      <c r="H60" s="9"/>
      <c r="I60" s="9"/>
      <c r="J60" s="9"/>
      <c r="K60" s="9"/>
      <c r="L60" s="9"/>
      <c r="M60" s="9"/>
      <c r="N60" s="9"/>
      <c r="O60" s="9"/>
      <c r="P60" s="9"/>
      <c r="Q60" s="9"/>
      <c r="R60" s="9"/>
      <c r="S60" s="9"/>
      <c r="T60" s="9"/>
      <c r="U60" s="9"/>
      <c r="V60" s="9"/>
      <c r="W60" s="9"/>
      <c r="X60" s="9"/>
      <c r="Y60" s="9"/>
      <c r="Z60" s="9"/>
      <c r="AA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row>
    <row r="64">
      <c r="A64" s="9"/>
      <c r="B64" s="9"/>
      <c r="C64" s="9"/>
      <c r="D64" s="9"/>
      <c r="E64" s="9"/>
      <c r="F64" s="9"/>
      <c r="G64" s="9"/>
      <c r="H64" s="9"/>
      <c r="I64" s="9"/>
      <c r="J64" s="9"/>
      <c r="K64" s="9"/>
      <c r="L64" s="9"/>
      <c r="M64" s="9"/>
      <c r="N64" s="9"/>
      <c r="O64" s="9"/>
      <c r="P64" s="9"/>
      <c r="Q64" s="9"/>
      <c r="R64" s="9"/>
      <c r="S64" s="9"/>
      <c r="T64" s="9"/>
      <c r="U64" s="9"/>
      <c r="V64" s="9"/>
      <c r="W64" s="9"/>
      <c r="X64" s="9"/>
      <c r="Y64" s="9"/>
      <c r="Z64" s="9"/>
      <c r="AA64" s="9"/>
    </row>
    <row r="65">
      <c r="A65" s="9"/>
      <c r="B65" s="9"/>
      <c r="C65" s="9"/>
      <c r="D65" s="9"/>
      <c r="E65" s="9"/>
      <c r="F65" s="9"/>
      <c r="G65" s="9"/>
      <c r="H65" s="9"/>
      <c r="I65" s="9"/>
      <c r="J65" s="9"/>
      <c r="K65" s="9"/>
      <c r="L65" s="9"/>
      <c r="M65" s="9"/>
      <c r="N65" s="9"/>
      <c r="O65" s="9"/>
      <c r="P65" s="9"/>
      <c r="Q65" s="9"/>
      <c r="R65" s="9"/>
      <c r="S65" s="9"/>
      <c r="T65" s="9"/>
      <c r="U65" s="9"/>
      <c r="V65" s="9"/>
      <c r="W65" s="9"/>
      <c r="X65" s="9"/>
      <c r="Y65" s="9"/>
      <c r="Z65" s="9"/>
      <c r="AA65" s="9"/>
    </row>
    <row r="66">
      <c r="A66" s="9"/>
      <c r="B66" s="9"/>
      <c r="C66" s="9"/>
      <c r="D66" s="9"/>
      <c r="E66" s="9"/>
      <c r="F66" s="9"/>
      <c r="G66" s="9"/>
      <c r="H66" s="9"/>
      <c r="I66" s="9"/>
      <c r="J66" s="9"/>
      <c r="K66" s="9"/>
      <c r="L66" s="9"/>
      <c r="M66" s="9"/>
      <c r="N66" s="9"/>
      <c r="O66" s="9"/>
      <c r="P66" s="9"/>
      <c r="Q66" s="9"/>
      <c r="R66" s="9"/>
      <c r="S66" s="9"/>
      <c r="T66" s="9"/>
      <c r="U66" s="9"/>
      <c r="V66" s="9"/>
      <c r="W66" s="9"/>
      <c r="X66" s="9"/>
      <c r="Y66" s="9"/>
      <c r="Z66" s="9"/>
      <c r="AA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13"/>
    <col customWidth="1" min="2" max="2" width="19.13"/>
    <col customWidth="1" min="3" max="3" width="36.38"/>
    <col customWidth="1" min="4" max="4" width="29.5"/>
  </cols>
  <sheetData>
    <row r="1">
      <c r="A1" s="3" t="s">
        <v>128</v>
      </c>
      <c r="B1" s="3" t="s">
        <v>129</v>
      </c>
      <c r="C1" s="3" t="s">
        <v>130</v>
      </c>
      <c r="D1" s="3" t="s">
        <v>131</v>
      </c>
      <c r="E1" s="3" t="s">
        <v>132</v>
      </c>
      <c r="F1" s="3" t="s">
        <v>133</v>
      </c>
    </row>
    <row r="2">
      <c r="A2" s="14" t="s">
        <v>134</v>
      </c>
      <c r="B2" s="15"/>
      <c r="C2" s="14" t="s">
        <v>135</v>
      </c>
      <c r="D2" s="14" t="s">
        <v>136</v>
      </c>
      <c r="E2" s="14" t="s">
        <v>137</v>
      </c>
      <c r="F2" s="16" t="s">
        <v>138</v>
      </c>
      <c r="G2" s="15"/>
      <c r="H2" s="15"/>
      <c r="I2" s="15"/>
      <c r="J2" s="15"/>
      <c r="K2" s="15"/>
      <c r="L2" s="15"/>
      <c r="M2" s="15"/>
      <c r="N2" s="15"/>
      <c r="O2" s="15"/>
      <c r="P2" s="15"/>
      <c r="Q2" s="15"/>
      <c r="R2" s="15"/>
      <c r="S2" s="15"/>
      <c r="T2" s="15"/>
      <c r="U2" s="15"/>
      <c r="V2" s="15"/>
      <c r="W2" s="15"/>
      <c r="X2" s="15"/>
      <c r="Y2" s="15"/>
      <c r="Z2" s="15"/>
    </row>
    <row r="3">
      <c r="A3" s="3" t="s">
        <v>139</v>
      </c>
      <c r="B3" s="3" t="s">
        <v>140</v>
      </c>
      <c r="C3" s="17" t="s">
        <v>141</v>
      </c>
      <c r="D3" s="3" t="s">
        <v>142</v>
      </c>
      <c r="F3" s="18" t="s">
        <v>143</v>
      </c>
    </row>
    <row r="4">
      <c r="A4" s="3" t="s">
        <v>144</v>
      </c>
      <c r="B4" s="3" t="s">
        <v>145</v>
      </c>
      <c r="C4" s="3" t="s">
        <v>146</v>
      </c>
      <c r="D4" s="3" t="s">
        <v>147</v>
      </c>
      <c r="E4" s="3" t="s">
        <v>148</v>
      </c>
      <c r="F4" s="7" t="s">
        <v>149</v>
      </c>
    </row>
    <row r="5">
      <c r="A5" s="3" t="s">
        <v>150</v>
      </c>
      <c r="B5" s="3" t="s">
        <v>145</v>
      </c>
      <c r="C5" s="3" t="s">
        <v>151</v>
      </c>
      <c r="D5" s="3" t="s">
        <v>152</v>
      </c>
      <c r="E5" s="3" t="s">
        <v>153</v>
      </c>
    </row>
    <row r="6">
      <c r="A6" s="3" t="s">
        <v>154</v>
      </c>
      <c r="C6" s="3" t="s">
        <v>155</v>
      </c>
      <c r="F6" s="7" t="s">
        <v>156</v>
      </c>
    </row>
    <row r="7">
      <c r="A7" s="3"/>
      <c r="B7" s="3"/>
      <c r="C7" s="3"/>
      <c r="D7" s="3"/>
      <c r="E7" s="4"/>
      <c r="F7" s="7" t="s">
        <v>157</v>
      </c>
    </row>
    <row r="8">
      <c r="A8" s="3"/>
      <c r="B8" s="3"/>
      <c r="C8" s="3"/>
      <c r="D8" s="3"/>
      <c r="E8" s="4"/>
      <c r="F8" s="7" t="s">
        <v>158</v>
      </c>
    </row>
    <row r="9">
      <c r="A9" s="3" t="s">
        <v>159</v>
      </c>
      <c r="B9" s="3" t="s">
        <v>145</v>
      </c>
      <c r="C9" s="3" t="s">
        <v>160</v>
      </c>
      <c r="D9" s="3" t="s">
        <v>161</v>
      </c>
      <c r="E9" s="4" t="s">
        <v>162</v>
      </c>
      <c r="F9" s="7" t="s">
        <v>163</v>
      </c>
    </row>
    <row r="12">
      <c r="A12" s="4" t="s">
        <v>164</v>
      </c>
    </row>
    <row r="13">
      <c r="A13" s="3" t="s">
        <v>165</v>
      </c>
    </row>
    <row r="14">
      <c r="A14" s="3" t="s">
        <v>166</v>
      </c>
    </row>
    <row r="17">
      <c r="A17" s="4" t="s">
        <v>167</v>
      </c>
    </row>
    <row r="18">
      <c r="A18" s="3" t="s">
        <v>168</v>
      </c>
    </row>
    <row r="19">
      <c r="A19" s="3" t="s">
        <v>169</v>
      </c>
    </row>
  </sheetData>
  <hyperlinks>
    <hyperlink r:id="rId1" ref="F2"/>
    <hyperlink r:id="rId2" ref="F4"/>
    <hyperlink r:id="rId3" ref="F6"/>
    <hyperlink r:id="rId4" ref="F7"/>
    <hyperlink r:id="rId5" ref="F8"/>
    <hyperlink r:id="rId6" ref="F9"/>
  </hyperlinks>
  <drawing r:id="rId7"/>
</worksheet>
</file>