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firstSheet="2" activeTab="2"/>
  </bookViews>
  <sheets>
    <sheet name="書式の種類" sheetId="1" r:id="rId1"/>
    <sheet name="数値のフォーマット" sheetId="2" r:id="rId2"/>
    <sheet name="ロケール" sheetId="4" r:id="rId3"/>
    <sheet name="ロケール一覧" sheetId="10" r:id="rId4"/>
    <sheet name="解析処理" sheetId="3" r:id="rId5"/>
    <sheet name="漢数字変換" sheetId="5" r:id="rId6"/>
    <sheet name="分数について" sheetId="6" r:id="rId7"/>
    <sheet name="ビルトインフォーマット" sheetId="7" r:id="rId8"/>
    <sheet name="日時" sheetId="8" r:id="rId9"/>
    <sheet name="色" sheetId="9" r:id="rId10"/>
    <sheet name="プロパティの定義" sheetId="11" r:id="rId11"/>
  </sheets>
  <calcPr calcId="145621"/>
</workbook>
</file>

<file path=xl/calcChain.xml><?xml version="1.0" encoding="utf-8"?>
<calcChain xmlns="http://schemas.openxmlformats.org/spreadsheetml/2006/main">
  <c r="H39" i="11" l="1"/>
  <c r="H42" i="11"/>
  <c r="H41" i="11"/>
  <c r="H40" i="11"/>
  <c r="F42" i="11"/>
  <c r="F41" i="11"/>
  <c r="F40" i="11"/>
  <c r="F39" i="11"/>
  <c r="I42" i="11"/>
  <c r="I41" i="11"/>
  <c r="I40" i="11"/>
  <c r="I39" i="11"/>
  <c r="G42" i="11"/>
  <c r="G41" i="11"/>
  <c r="G40" i="11"/>
  <c r="G39" i="11"/>
  <c r="I6" i="11"/>
  <c r="G34" i="11"/>
  <c r="F34" i="11"/>
  <c r="F33" i="11" l="1"/>
  <c r="G33" i="11"/>
  <c r="I12" i="11"/>
  <c r="I11" i="11"/>
  <c r="I10" i="11"/>
  <c r="I9" i="11"/>
  <c r="I8" i="11"/>
  <c r="I7" i="11"/>
  <c r="H12" i="11"/>
  <c r="H11" i="11"/>
  <c r="H10" i="11"/>
  <c r="H9" i="11"/>
  <c r="H8" i="11"/>
  <c r="H7" i="11"/>
  <c r="H6" i="11"/>
  <c r="G12" i="11"/>
  <c r="G11" i="11"/>
  <c r="G10" i="11"/>
  <c r="G9" i="11"/>
  <c r="G8" i="11"/>
  <c r="G7" i="11"/>
  <c r="G6" i="11"/>
  <c r="F12" i="11"/>
  <c r="F11" i="11"/>
  <c r="F10" i="11"/>
  <c r="F9" i="11"/>
  <c r="F8" i="11"/>
  <c r="F7" i="11"/>
  <c r="F6" i="11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H11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C55" i="7" l="1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G45" i="3" l="1"/>
  <c r="G44" i="3"/>
  <c r="G43" i="3"/>
  <c r="G42" i="3"/>
  <c r="G41" i="3"/>
  <c r="G40" i="3"/>
  <c r="G39" i="3"/>
  <c r="G38" i="3"/>
  <c r="G37" i="3"/>
  <c r="G36" i="3"/>
  <c r="G35" i="3"/>
  <c r="C33" i="3" l="1"/>
</calcChain>
</file>

<file path=xl/sharedStrings.xml><?xml version="1.0" encoding="utf-8"?>
<sst xmlns="http://schemas.openxmlformats.org/spreadsheetml/2006/main" count="911" uniqueCount="837">
  <si>
    <t>https://exceljet.net/lessons/how-to-use-scientific-formatting-in-excel</t>
  </si>
  <si>
    <t>英語表記について</t>
    <rPh sb="0" eb="2">
      <t>エイゴ</t>
    </rPh>
    <rPh sb="2" eb="4">
      <t>ヒョウキ</t>
    </rPh>
    <phoneticPr fontId="1"/>
  </si>
  <si>
    <t>英語名</t>
    <rPh sb="0" eb="2">
      <t>エイゴ</t>
    </rPh>
    <rPh sb="2" eb="3">
      <t>メイ</t>
    </rPh>
    <phoneticPr fontId="1"/>
  </si>
  <si>
    <t>日本語</t>
    <rPh sb="0" eb="3">
      <t>ニホンゴ</t>
    </rPh>
    <phoneticPr fontId="1"/>
  </si>
  <si>
    <t>http://support.microsoft.com/kb/883199/ja</t>
  </si>
  <si>
    <t>https://support.office.microsoft.com/en-us/article/Create-a-custom-number-format-78f2a361-936b-4c03-8772-09fab54be7f4?CorrelationId=6ec7722d-c6c4-497c-ab4d-ddeb46c0f82d&amp;ui=en-US&amp;rs=en-US&amp;ad=US</t>
    <phoneticPr fontId="1"/>
  </si>
  <si>
    <t>①数値用の区切り文字“;”で分割する。</t>
    <rPh sb="1" eb="3">
      <t>スウチ</t>
    </rPh>
    <rPh sb="3" eb="4">
      <t>ヨウ</t>
    </rPh>
    <rPh sb="5" eb="7">
      <t>クギ</t>
    </rPh>
    <rPh sb="8" eb="10">
      <t>モジ</t>
    </rPh>
    <rPh sb="14" eb="16">
      <t>ブンカツ</t>
    </rPh>
    <phoneticPr fontId="1"/>
  </si>
  <si>
    <t>・その際に、エスケープを考慮する。</t>
    <rPh sb="3" eb="4">
      <t>サイ</t>
    </rPh>
    <rPh sb="12" eb="14">
      <t>コウリョ</t>
    </rPh>
    <phoneticPr fontId="1"/>
  </si>
  <si>
    <t>http://www.eurus.dti.ne.jp/~yoneyama/Excel/user_set.htm</t>
  </si>
  <si>
    <t>言語ID（LCID）は、Microsoft固有のロケール</t>
    <rPh sb="0" eb="2">
      <t>ゲンゴ</t>
    </rPh>
    <rPh sb="21" eb="23">
      <t>コユウ</t>
    </rPh>
    <phoneticPr fontId="1"/>
  </si>
  <si>
    <t>https://support.microsoft.com/kb/221435/ja</t>
  </si>
  <si>
    <t>Excelでは、16進数表記となっている。</t>
    <rPh sb="10" eb="12">
      <t>シンスウ</t>
    </rPh>
    <rPh sb="12" eb="14">
      <t>ヒョウキ</t>
    </rPh>
    <phoneticPr fontId="1"/>
  </si>
  <si>
    <t>日本語ページ</t>
    <rPh sb="0" eb="3">
      <t>ニホンゴ</t>
    </rPh>
    <phoneticPr fontId="1"/>
  </si>
  <si>
    <t>英語ページ</t>
    <rPh sb="0" eb="2">
      <t>エイゴ</t>
    </rPh>
    <phoneticPr fontId="1"/>
  </si>
  <si>
    <t>ロケールテスト</t>
    <phoneticPr fontId="1"/>
  </si>
  <si>
    <t>https://msdn.microsoft.com/ja-jp/goglobal/bb964664.aspx</t>
    <phoneticPr fontId="1"/>
  </si>
  <si>
    <t>※ローケールが変わっても、時刻にずれはないため、タイムゾーンは変わらない。</t>
    <rPh sb="7" eb="8">
      <t>カ</t>
    </rPh>
    <rPh sb="13" eb="15">
      <t>ジコク</t>
    </rPh>
    <rPh sb="31" eb="32">
      <t>カ</t>
    </rPh>
    <phoneticPr fontId="1"/>
  </si>
  <si>
    <t>条件付き書式で、曜日ごとに色を変える。</t>
    <rPh sb="0" eb="2">
      <t>ジョウケン</t>
    </rPh>
    <rPh sb="2" eb="3">
      <t>ツ</t>
    </rPh>
    <rPh sb="4" eb="6">
      <t>ショシキ</t>
    </rPh>
    <rPh sb="8" eb="10">
      <t>ヨウビ</t>
    </rPh>
    <rPh sb="13" eb="14">
      <t>イロ</t>
    </rPh>
    <rPh sb="15" eb="16">
      <t>カ</t>
    </rPh>
    <phoneticPr fontId="1"/>
  </si>
  <si>
    <t>数字</t>
    <rPh sb="0" eb="2">
      <t>スウジ</t>
    </rPh>
    <phoneticPr fontId="1"/>
  </si>
  <si>
    <t>桁</t>
    <rPh sb="0" eb="1">
      <t>ケタ</t>
    </rPh>
    <phoneticPr fontId="1"/>
  </si>
  <si>
    <t>桁名称</t>
    <rPh sb="0" eb="1">
      <t>ケタ</t>
    </rPh>
    <rPh sb="1" eb="3">
      <t>メイショウ</t>
    </rPh>
    <phoneticPr fontId="1"/>
  </si>
  <si>
    <t>十</t>
    <rPh sb="0" eb="1">
      <t>ジュウ</t>
    </rPh>
    <phoneticPr fontId="1"/>
  </si>
  <si>
    <t>百</t>
    <rPh sb="0" eb="1">
      <t>ヒャク</t>
    </rPh>
    <phoneticPr fontId="1"/>
  </si>
  <si>
    <t>千</t>
    <rPh sb="0" eb="1">
      <t>セン</t>
    </rPh>
    <phoneticPr fontId="1"/>
  </si>
  <si>
    <t>万</t>
    <rPh sb="0" eb="1">
      <t>マン</t>
    </rPh>
    <phoneticPr fontId="1"/>
  </si>
  <si>
    <t>十万</t>
    <rPh sb="0" eb="2">
      <t>ジュウマン</t>
    </rPh>
    <phoneticPr fontId="1"/>
  </si>
  <si>
    <t>百万</t>
    <rPh sb="0" eb="2">
      <t>ヒャクマン</t>
    </rPh>
    <phoneticPr fontId="1"/>
  </si>
  <si>
    <t>千万</t>
    <rPh sb="0" eb="2">
      <t>センマン</t>
    </rPh>
    <phoneticPr fontId="1"/>
  </si>
  <si>
    <t>一億</t>
    <rPh sb="0" eb="1">
      <t>1</t>
    </rPh>
    <rPh sb="1" eb="2">
      <t>オク</t>
    </rPh>
    <phoneticPr fontId="1"/>
  </si>
  <si>
    <t>大字</t>
    <rPh sb="0" eb="2">
      <t>ダイジ</t>
    </rPh>
    <phoneticPr fontId="1"/>
  </si>
  <si>
    <t>http://www.benricho.org/kanji/kansuji.html</t>
  </si>
  <si>
    <t>http://ja.wikipedia.org/wiki/%E6%BC%A2%E6%95%B0%E5%AD%97</t>
  </si>
  <si>
    <t>一</t>
    <rPh sb="0" eb="1">
      <t>イチ</t>
    </rPh>
    <phoneticPr fontId="1"/>
  </si>
  <si>
    <t>十億</t>
    <rPh sb="0" eb="1">
      <t>ジュウ</t>
    </rPh>
    <rPh sb="1" eb="2">
      <t>オク</t>
    </rPh>
    <phoneticPr fontId="1"/>
  </si>
  <si>
    <t>百億</t>
    <rPh sb="0" eb="1">
      <t>ヒャク</t>
    </rPh>
    <rPh sb="1" eb="2">
      <t>オク</t>
    </rPh>
    <phoneticPr fontId="1"/>
  </si>
  <si>
    <t>千億</t>
    <rPh sb="0" eb="1">
      <t>セン</t>
    </rPh>
    <rPh sb="1" eb="2">
      <t>オク</t>
    </rPh>
    <phoneticPr fontId="1"/>
  </si>
  <si>
    <t>大字の場合は、1000は、壱千万と1を付ける</t>
    <rPh sb="0" eb="2">
      <t>ダイジ</t>
    </rPh>
    <rPh sb="3" eb="5">
      <t>バアイ</t>
    </rPh>
    <rPh sb="13" eb="16">
      <t>イッセンマン</t>
    </rPh>
    <rPh sb="19" eb="20">
      <t>ツ</t>
    </rPh>
    <phoneticPr fontId="1"/>
  </si>
  <si>
    <t>一兆</t>
    <rPh sb="0" eb="1">
      <t>イチ</t>
    </rPh>
    <rPh sb="1" eb="2">
      <t>チョウ</t>
    </rPh>
    <phoneticPr fontId="1"/>
  </si>
  <si>
    <t>十兆</t>
    <rPh sb="0" eb="1">
      <t>ジュウ</t>
    </rPh>
    <rPh sb="1" eb="2">
      <t>チョウ</t>
    </rPh>
    <phoneticPr fontId="1"/>
  </si>
  <si>
    <t>百兆</t>
    <rPh sb="0" eb="1">
      <t>ヒャク</t>
    </rPh>
    <rPh sb="1" eb="2">
      <t>チョウ</t>
    </rPh>
    <phoneticPr fontId="1"/>
  </si>
  <si>
    <t>千兆</t>
    <rPh sb="0" eb="1">
      <t>セン</t>
    </rPh>
    <rPh sb="1" eb="2">
      <t>チョウ</t>
    </rPh>
    <phoneticPr fontId="1"/>
  </si>
  <si>
    <t>【ロジック】</t>
    <phoneticPr fontId="1"/>
  </si>
  <si>
    <t>①4桁ごとに分割する。</t>
    <rPh sb="2" eb="3">
      <t>ケタ</t>
    </rPh>
    <rPh sb="6" eb="8">
      <t>ブンカツ</t>
    </rPh>
    <phoneticPr fontId="1"/>
  </si>
  <si>
    <t>②分割した内容を漢数字に変換する。</t>
    <rPh sb="1" eb="3">
      <t>ブンカツ</t>
    </rPh>
    <rPh sb="5" eb="7">
      <t>ナイヨウ</t>
    </rPh>
    <rPh sb="8" eb="11">
      <t>カンスウジ</t>
    </rPh>
    <rPh sb="12" eb="14">
      <t>ヘンカン</t>
    </rPh>
    <phoneticPr fontId="1"/>
  </si>
  <si>
    <t>③分割した変換に、4桁区切りの単位を付けて、結合する。</t>
    <rPh sb="1" eb="3">
      <t>ブンカツ</t>
    </rPh>
    <rPh sb="5" eb="7">
      <t>ヘンカン</t>
    </rPh>
    <rPh sb="10" eb="11">
      <t>ケタ</t>
    </rPh>
    <rPh sb="11" eb="13">
      <t>クギ</t>
    </rPh>
    <rPh sb="15" eb="17">
      <t>タンイ</t>
    </rPh>
    <rPh sb="18" eb="19">
      <t>ツ</t>
    </rPh>
    <rPh sb="22" eb="24">
      <t>ケツゴウ</t>
    </rPh>
    <phoneticPr fontId="1"/>
  </si>
  <si>
    <t>・0の場合は、省略。</t>
    <rPh sb="3" eb="5">
      <t>バアイ</t>
    </rPh>
    <rPh sb="7" eb="9">
      <t>ショウリャク</t>
    </rPh>
    <phoneticPr fontId="1"/>
  </si>
  <si>
    <t>・1の場合は、桁数におおじて、数字を付与する。</t>
    <rPh sb="3" eb="5">
      <t>バアイ</t>
    </rPh>
    <rPh sb="7" eb="9">
      <t>ケタスウ</t>
    </rPh>
    <rPh sb="15" eb="17">
      <t>スウジ</t>
    </rPh>
    <rPh sb="18" eb="20">
      <t>フヨ</t>
    </rPh>
    <phoneticPr fontId="1"/>
  </si>
  <si>
    <t>　※大字の場合は、千の桁は数字を付与する。</t>
    <rPh sb="2" eb="4">
      <t>ダイジ</t>
    </rPh>
    <rPh sb="5" eb="7">
      <t>バアイ</t>
    </rPh>
    <rPh sb="9" eb="10">
      <t>セン</t>
    </rPh>
    <rPh sb="11" eb="12">
      <t>ケタ</t>
    </rPh>
    <rPh sb="13" eb="15">
      <t>スウジ</t>
    </rPh>
    <rPh sb="16" eb="18">
      <t>フヨ</t>
    </rPh>
    <phoneticPr fontId="1"/>
  </si>
  <si>
    <t>単位</t>
    <rPh sb="0" eb="2">
      <t>タンイ</t>
    </rPh>
    <phoneticPr fontId="1"/>
  </si>
  <si>
    <t>http://www.mathsisfun.com/mixed-fractions.html</t>
  </si>
  <si>
    <t>分数の種類、英語の名前について</t>
    <rPh sb="0" eb="2">
      <t>ブンスウ</t>
    </rPh>
    <rPh sb="3" eb="5">
      <t>シュルイ</t>
    </rPh>
    <rPh sb="6" eb="8">
      <t>エイゴ</t>
    </rPh>
    <rPh sb="9" eb="11">
      <t>ナマエ</t>
    </rPh>
    <phoneticPr fontId="1"/>
  </si>
  <si>
    <t>分数処理を行うクラスは、POIにSimpelFractionとして存在する。</t>
    <rPh sb="0" eb="2">
      <t>ブンスウ</t>
    </rPh>
    <rPh sb="2" eb="4">
      <t>ショリ</t>
    </rPh>
    <rPh sb="5" eb="6">
      <t>オコナ</t>
    </rPh>
    <rPh sb="33" eb="35">
      <t>ソンザイ</t>
    </rPh>
    <phoneticPr fontId="1"/>
  </si>
  <si>
    <t>・POI-3.9以上が必要。</t>
    <rPh sb="8" eb="10">
      <t>イジョウ</t>
    </rPh>
    <rPh sb="11" eb="13">
      <t>ヒツヨウ</t>
    </rPh>
    <phoneticPr fontId="1"/>
  </si>
  <si>
    <t>https://msdn.microsoft.com/ja-jp/library/cc392381.aspx</t>
    <phoneticPr fontId="1"/>
  </si>
  <si>
    <t>特別なLCID</t>
    <rPh sb="0" eb="2">
      <t>トクベツ</t>
    </rPh>
    <phoneticPr fontId="1"/>
  </si>
  <si>
    <t>・「F800」の場合は、システムの日付の場合。「[$-F800]dddd\,\ mmmm\ dd\,\ yyyy」</t>
    <rPh sb="8" eb="10">
      <t>バアイ</t>
    </rPh>
    <rPh sb="17" eb="19">
      <t>ヒヅケ</t>
    </rPh>
    <rPh sb="20" eb="22">
      <t>バアイ</t>
    </rPh>
    <phoneticPr fontId="1"/>
  </si>
  <si>
    <t>・「F400」の場合は、システムの時刻の場合。「[$-F400]h:mm:ss\ AM/PM」</t>
    <rPh sb="8" eb="10">
      <t>バアイ</t>
    </rPh>
    <rPh sb="17" eb="19">
      <t>ジコク</t>
    </rPh>
    <rPh sb="20" eb="22">
      <t>バアイ</t>
    </rPh>
    <phoneticPr fontId="1"/>
  </si>
  <si>
    <t>ビルトインフォーマット</t>
    <phoneticPr fontId="1"/>
  </si>
  <si>
    <t>予めExcelの初期として組み込まれたフォーマット。</t>
    <rPh sb="0" eb="1">
      <t>アラカジ</t>
    </rPh>
    <rPh sb="8" eb="10">
      <t>ショキ</t>
    </rPh>
    <rPh sb="13" eb="14">
      <t>ク</t>
    </rPh>
    <rPh sb="15" eb="16">
      <t>コ</t>
    </rPh>
    <phoneticPr fontId="1"/>
  </si>
  <si>
    <t>インデックス番号でもち、フォーマットの定義を持たない。</t>
    <rPh sb="6" eb="8">
      <t>バンゴウ</t>
    </rPh>
    <rPh sb="19" eb="21">
      <t>テイギ</t>
    </rPh>
    <rPh sb="22" eb="23">
      <t>モ</t>
    </rPh>
    <phoneticPr fontId="1"/>
  </si>
  <si>
    <t>Excel2000以前の古いバージョンで利用される。</t>
    <rPh sb="9" eb="11">
      <t>イゼン</t>
    </rPh>
    <rPh sb="12" eb="13">
      <t>フル</t>
    </rPh>
    <rPh sb="20" eb="22">
      <t>リヨウ</t>
    </rPh>
    <phoneticPr fontId="1"/>
  </si>
  <si>
    <t>Excel2007以降は、全てユーザ定義となった。</t>
    <rPh sb="9" eb="11">
      <t>イコウ</t>
    </rPh>
    <rPh sb="13" eb="14">
      <t>スベ</t>
    </rPh>
    <rPh sb="18" eb="20">
      <t>テイギ</t>
    </rPh>
    <phoneticPr fontId="1"/>
  </si>
  <si>
    <t>JExcelAPIの場合</t>
    <rPh sb="10" eb="12">
      <t>バアイ</t>
    </rPh>
    <phoneticPr fontId="1"/>
  </si>
  <si>
    <t>非公開のクラス「jxl.biff.BuiltInFormat」の内部クラスで保持される。</t>
    <rPh sb="0" eb="3">
      <t>ヒコウカイ</t>
    </rPh>
    <rPh sb="32" eb="34">
      <t>ナイブ</t>
    </rPh>
    <rPh sb="38" eb="40">
      <t>ホジ</t>
    </rPh>
    <phoneticPr fontId="1"/>
  </si>
  <si>
    <t>インデックス番号</t>
  </si>
  <si>
    <t>10進数</t>
    <rPh sb="2" eb="4">
      <t>シンスウ</t>
    </rPh>
    <phoneticPr fontId="1"/>
  </si>
  <si>
    <t>16進数</t>
    <rPh sb="2" eb="4">
      <t>シンスウ</t>
    </rPh>
    <phoneticPr fontId="1"/>
  </si>
  <si>
    <t>フォーマット</t>
    <phoneticPr fontId="1"/>
  </si>
  <si>
    <t>Apache POI</t>
    <phoneticPr fontId="1"/>
  </si>
  <si>
    <t>0</t>
    <phoneticPr fontId="1"/>
  </si>
  <si>
    <t>1</t>
    <phoneticPr fontId="1"/>
  </si>
  <si>
    <t>2</t>
    <phoneticPr fontId="1"/>
  </si>
  <si>
    <t>3</t>
    <phoneticPr fontId="1"/>
  </si>
  <si>
    <t>4</t>
    <phoneticPr fontId="1"/>
  </si>
  <si>
    <t>5</t>
    <phoneticPr fontId="1"/>
  </si>
  <si>
    <t>6</t>
    <phoneticPr fontId="1"/>
  </si>
  <si>
    <t>7</t>
    <phoneticPr fontId="1"/>
  </si>
  <si>
    <t>8</t>
    <phoneticPr fontId="1"/>
  </si>
  <si>
    <t>9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</si>
  <si>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</si>
  <si>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</si>
  <si>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</si>
  <si>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</si>
  <si>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</si>
  <si>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</si>
  <si>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10</t>
    <phoneticPr fontId="1"/>
  </si>
  <si>
    <t>11</t>
    <phoneticPr fontId="1"/>
  </si>
  <si>
    <t>12</t>
    <phoneticPr fontId="1"/>
  </si>
  <si>
    <t>13</t>
    <phoneticPr fontId="1"/>
  </si>
  <si>
    <t>14</t>
    <phoneticPr fontId="1"/>
  </si>
  <si>
    <t>15</t>
    <phoneticPr fontId="1"/>
  </si>
  <si>
    <t>16</t>
    <phoneticPr fontId="1"/>
  </si>
  <si>
    <t>25</t>
    <phoneticPr fontId="1"/>
  </si>
  <si>
    <t>26</t>
    <phoneticPr fontId="1"/>
  </si>
  <si>
    <t>27</t>
    <phoneticPr fontId="1"/>
  </si>
  <si>
    <t>28</t>
    <phoneticPr fontId="1"/>
  </si>
  <si>
    <t>29</t>
    <phoneticPr fontId="1"/>
  </si>
  <si>
    <t>2a</t>
    <phoneticPr fontId="1"/>
  </si>
  <si>
    <t>2b</t>
    <phoneticPr fontId="1"/>
  </si>
  <si>
    <t>2c</t>
    <phoneticPr fontId="1"/>
  </si>
  <si>
    <t>2d</t>
    <phoneticPr fontId="1"/>
  </si>
  <si>
    <t>2e</t>
    <phoneticPr fontId="1"/>
  </si>
  <si>
    <t>2f</t>
    <phoneticPr fontId="1"/>
  </si>
  <si>
    <t>30</t>
    <phoneticPr fontId="1"/>
  </si>
  <si>
    <t>31</t>
    <phoneticPr fontId="1"/>
  </si>
  <si>
    <t>0.00</t>
    <phoneticPr fontId="1"/>
  </si>
  <si>
    <t>#,##0</t>
  </si>
  <si>
    <t>#,##0.00</t>
  </si>
  <si>
    <t>0%</t>
  </si>
  <si>
    <t>0.00%</t>
  </si>
  <si>
    <t>0.00E+00</t>
  </si>
  <si>
    <t># ?/?</t>
  </si>
  <si>
    <t># ??/??</t>
  </si>
  <si>
    <t>d-mmm-yy</t>
  </si>
  <si>
    <t>d-mmm</t>
  </si>
  <si>
    <t>mmm-yy</t>
  </si>
  <si>
    <t>h:mm AM/PM</t>
  </si>
  <si>
    <t>h:mm:ss AM/PM</t>
  </si>
  <si>
    <t>h:mm</t>
  </si>
  <si>
    <t>h:mm:ss</t>
  </si>
  <si>
    <t>m/d/yy h:mm</t>
  </si>
  <si>
    <t>mm:ss</t>
  </si>
  <si>
    <t>mm:ss.0</t>
  </si>
  <si>
    <t>##0.0E+0</t>
  </si>
  <si>
    <t>@</t>
  </si>
  <si>
    <t>Apache POIの場合</t>
    <rPh sb="11" eb="13">
      <t>バアイ</t>
    </rPh>
    <phoneticPr fontId="1"/>
  </si>
  <si>
    <t>クラス「org.apache.poi.ss.usermodel.BuiltinFormats」で管理されている。</t>
    <rPh sb="48" eb="50">
      <t>カンリ</t>
    </rPh>
    <phoneticPr fontId="1"/>
  </si>
  <si>
    <t>General</t>
    <phoneticPr fontId="1"/>
  </si>
  <si>
    <t>0.00</t>
    <phoneticPr fontId="1"/>
  </si>
  <si>
    <t>備考</t>
    <rPh sb="0" eb="2">
      <t>ビコウ</t>
    </rPh>
    <phoneticPr fontId="1"/>
  </si>
  <si>
    <t>JexcelAPIの場合間違っている。</t>
    <rPh sb="10" eb="12">
      <t>バアイ</t>
    </rPh>
    <rPh sb="12" eb="14">
      <t>マチガ</t>
    </rPh>
    <phoneticPr fontId="1"/>
  </si>
  <si>
    <t>JExcelAPI（最新ver 2.6.12）</t>
    <rPh sb="10" eb="12">
      <t>サイシン</t>
    </rPh>
    <phoneticPr fontId="1"/>
  </si>
  <si>
    <t>[h]:mm:ss</t>
    <phoneticPr fontId="1"/>
  </si>
  <si>
    <t>@</t>
    <phoneticPr fontId="1"/>
  </si>
  <si>
    <t>$#,##0_);[Red]($#,##0)</t>
    <phoneticPr fontId="1"/>
  </si>
  <si>
    <t>$#,##0.00);($#,##0.00)</t>
    <phoneticPr fontId="1"/>
  </si>
  <si>
    <t>$#,##0.00_);[Red]($#,##0.00)</t>
    <phoneticPr fontId="1"/>
  </si>
  <si>
    <t>#,##0_);(#,##0)</t>
    <phoneticPr fontId="1"/>
  </si>
  <si>
    <t>#,##0_);[Red](#,##0)</t>
    <phoneticPr fontId="1"/>
  </si>
  <si>
    <t>#,##0.00_);(#,##0.00)</t>
    <phoneticPr fontId="1"/>
  </si>
  <si>
    <t>#,##0.00_);[Red](#,##0.00)</t>
    <phoneticPr fontId="1"/>
  </si>
  <si>
    <t>Excel2010</t>
    <phoneticPr fontId="1"/>
  </si>
  <si>
    <t>¥#,##0;¥-#,##0</t>
    <phoneticPr fontId="1"/>
  </si>
  <si>
    <t>¥#,##0;[Red]¥-#,##0</t>
    <phoneticPr fontId="1"/>
  </si>
  <si>
    <t>¥#,##0.00;¥-#,##0.00</t>
    <phoneticPr fontId="1"/>
  </si>
  <si>
    <t>¥#,##0.00;[Red]¥-#,##0.00</t>
    <phoneticPr fontId="1"/>
  </si>
  <si>
    <t>#,##0;-#,##0</t>
    <phoneticPr fontId="1"/>
  </si>
  <si>
    <t>#,##0;[Red]-#,##0</t>
    <phoneticPr fontId="1"/>
  </si>
  <si>
    <t>#,##0.00;-#,##0.00</t>
    <phoneticPr fontId="1"/>
  </si>
  <si>
    <t>#,##0.00;[Red]-#,##0.00</t>
    <phoneticPr fontId="1"/>
  </si>
  <si>
    <t>POI、JexcelAPIの場合間違っている。ただし、POIは正しくとれる。</t>
    <rPh sb="14" eb="16">
      <t>バアイ</t>
    </rPh>
    <rPh sb="16" eb="18">
      <t>マチガ</t>
    </rPh>
    <rPh sb="31" eb="32">
      <t>タダ</t>
    </rPh>
    <phoneticPr fontId="1"/>
  </si>
  <si>
    <t>_(* #,##0_);_(* (#,##0);_(* \"-\"_);_(@_)</t>
    <phoneticPr fontId="1"/>
  </si>
  <si>
    <t>_($* #,##0_);_($* (#,##0);_($* \"-\"_);_(@_)</t>
    <phoneticPr fontId="1"/>
  </si>
  <si>
    <t>AM/PMにおいて、[$-411]の日本語のロケールの場合は、午前、午後と表示する。</t>
    <rPh sb="18" eb="21">
      <t>ニホンゴ</t>
    </rPh>
    <rPh sb="27" eb="29">
      <t>バアイ</t>
    </rPh>
    <rPh sb="31" eb="33">
      <t>ゴゼン</t>
    </rPh>
    <rPh sb="34" eb="36">
      <t>ゴゴ</t>
    </rPh>
    <rPh sb="37" eb="39">
      <t>ヒョウジ</t>
    </rPh>
    <phoneticPr fontId="1"/>
  </si>
  <si>
    <t>Libreのフォーマット</t>
    <phoneticPr fontId="1"/>
  </si>
  <si>
    <t>https://help.libreoffice.org/Common/Number_Format_Codes/ja</t>
  </si>
  <si>
    <t>qq</t>
    <phoneticPr fontId="1"/>
  </si>
  <si>
    <t>nn</t>
    <phoneticPr fontId="1"/>
  </si>
  <si>
    <t>曜日</t>
    <rPh sb="0" eb="2">
      <t>ヨウビ</t>
    </rPh>
    <phoneticPr fontId="1"/>
  </si>
  <si>
    <t>四半期</t>
    <rPh sb="0" eb="3">
      <t>シハンキ</t>
    </rPh>
    <phoneticPr fontId="1"/>
  </si>
  <si>
    <t>1つの場合は、水</t>
    <rPh sb="3" eb="5">
      <t>バアイ</t>
    </rPh>
    <rPh sb="7" eb="8">
      <t>スイ</t>
    </rPh>
    <phoneticPr fontId="1"/>
  </si>
  <si>
    <t>2つの場合は、水曜日</t>
    <rPh sb="3" eb="5">
      <t>バアイ</t>
    </rPh>
    <rPh sb="7" eb="10">
      <t>スイヨウビ</t>
    </rPh>
    <phoneticPr fontId="1"/>
  </si>
  <si>
    <t>Excelの基準日</t>
    <rPh sb="6" eb="9">
      <t>キジュンビ</t>
    </rPh>
    <phoneticPr fontId="1"/>
  </si>
  <si>
    <t>通常は、1900年1月0日 00時00分00秒。</t>
    <rPh sb="0" eb="2">
      <t>ツウジョウ</t>
    </rPh>
    <rPh sb="8" eb="9">
      <t>ネン</t>
    </rPh>
    <rPh sb="10" eb="11">
      <t>ガツ</t>
    </rPh>
    <rPh sb="12" eb="13">
      <t>ニチ</t>
    </rPh>
    <rPh sb="16" eb="17">
      <t>ジ</t>
    </rPh>
    <rPh sb="19" eb="20">
      <t>フン</t>
    </rPh>
    <rPh sb="22" eb="23">
      <t>ビョウ</t>
    </rPh>
    <phoneticPr fontId="1"/>
  </si>
  <si>
    <t>※0日は、1月1日から48時間を引いた値。</t>
    <rPh sb="2" eb="3">
      <t>ニチ</t>
    </rPh>
    <rPh sb="6" eb="7">
      <t>ガツ</t>
    </rPh>
    <rPh sb="8" eb="9">
      <t>ニチ</t>
    </rPh>
    <rPh sb="13" eb="15">
      <t>ジカン</t>
    </rPh>
    <rPh sb="16" eb="17">
      <t>ヒ</t>
    </rPh>
    <rPh sb="19" eb="20">
      <t>アタイ</t>
    </rPh>
    <phoneticPr fontId="1"/>
  </si>
  <si>
    <t>1904年から始まる場合がある。</t>
    <rPh sb="4" eb="5">
      <t>ネン</t>
    </rPh>
    <rPh sb="7" eb="8">
      <t>ハジ</t>
    </rPh>
    <rPh sb="10" eb="12">
      <t>バアイ</t>
    </rPh>
    <phoneticPr fontId="1"/>
  </si>
  <si>
    <t>ただし、Excel95以前のものなので、Excel2000以降は問題ない。</t>
    <rPh sb="11" eb="13">
      <t>イゼン</t>
    </rPh>
    <rPh sb="29" eb="31">
      <t>イコウ</t>
    </rPh>
    <rPh sb="32" eb="34">
      <t>モンダイ</t>
    </rPh>
    <phoneticPr fontId="1"/>
  </si>
  <si>
    <t>オープンオフィスの場合</t>
    <rPh sb="9" eb="11">
      <t>バアイ</t>
    </rPh>
    <phoneticPr fontId="1"/>
  </si>
  <si>
    <t>Libreの場合</t>
    <rPh sb="6" eb="8">
      <t>バアイ</t>
    </rPh>
    <phoneticPr fontId="1"/>
  </si>
  <si>
    <t>他のオフィススイート</t>
    <rPh sb="0" eb="1">
      <t>ホカ</t>
    </rPh>
    <phoneticPr fontId="1"/>
  </si>
  <si>
    <t>週番号「ww」と、週名「nn」、四半期「q」「qq」が特別</t>
    <rPh sb="0" eb="1">
      <t>シュウ</t>
    </rPh>
    <rPh sb="1" eb="3">
      <t>バンゴウ</t>
    </rPh>
    <rPh sb="9" eb="10">
      <t>シュウ</t>
    </rPh>
    <rPh sb="10" eb="11">
      <t>メイ</t>
    </rPh>
    <rPh sb="16" eb="19">
      <t>シハンキ</t>
    </rPh>
    <rPh sb="27" eb="29">
      <t>トクベツ</t>
    </rPh>
    <phoneticPr fontId="1"/>
  </si>
  <si>
    <t>https://msdn.microsoft.com/en-us/goglobal/bb895996.aspx</t>
    <phoneticPr fontId="1"/>
  </si>
  <si>
    <t>http://www.relief.jp/itnote/archives/002541.php</t>
    <phoneticPr fontId="1"/>
  </si>
  <si>
    <t>基本の8色の他、全56色</t>
    <rPh sb="0" eb="2">
      <t>キホン</t>
    </rPh>
    <rPh sb="4" eb="5">
      <t>イロ</t>
    </rPh>
    <rPh sb="6" eb="7">
      <t>ホカ</t>
    </rPh>
    <rPh sb="8" eb="9">
      <t>ゼン</t>
    </rPh>
    <rPh sb="11" eb="12">
      <t>イロ</t>
    </rPh>
    <phoneticPr fontId="1"/>
  </si>
  <si>
    <t>Miscrosoftのページ</t>
    <phoneticPr fontId="1"/>
  </si>
  <si>
    <t>http://homepage1.nifty.com/tabotabo/ooo/calc/ooo06.htm</t>
    <phoneticPr fontId="1"/>
  </si>
  <si>
    <t>LibreOffice</t>
    <phoneticPr fontId="1"/>
  </si>
  <si>
    <t>https://support.microsoft.com/ja-jp/kb/180162/ja</t>
    <phoneticPr fontId="1"/>
  </si>
  <si>
    <t>Excel2003</t>
    <phoneticPr fontId="1"/>
  </si>
  <si>
    <t>JexcelAPIの場合間違っている。POIの場合、通貨記号が異なる。</t>
    <rPh sb="10" eb="12">
      <t>バアイ</t>
    </rPh>
    <rPh sb="12" eb="14">
      <t>マチガ</t>
    </rPh>
    <rPh sb="23" eb="25">
      <t>バアイ</t>
    </rPh>
    <rPh sb="26" eb="28">
      <t>ツウカ</t>
    </rPh>
    <rPh sb="28" eb="30">
      <t>キゴウ</t>
    </rPh>
    <rPh sb="31" eb="32">
      <t>コト</t>
    </rPh>
    <phoneticPr fontId="1"/>
  </si>
  <si>
    <t>JexcelAPIの場合間違っている。POIの場合、通貨記号が異なる。</t>
    <rPh sb="10" eb="12">
      <t>バアイ</t>
    </rPh>
    <rPh sb="12" eb="14">
      <t>マチガ</t>
    </rPh>
    <phoneticPr fontId="1"/>
  </si>
  <si>
    <t>POI、JexcelAPIの場合間違っている。POIの場合、通貨記号が異なる。</t>
    <rPh sb="14" eb="16">
      <t>バアイ</t>
    </rPh>
    <rPh sb="16" eb="18">
      <t>マチガ</t>
    </rPh>
    <phoneticPr fontId="1"/>
  </si>
  <si>
    <t>#,##0.00</t>
    <phoneticPr fontId="1"/>
  </si>
  <si>
    <t>#,##0</t>
    <phoneticPr fontId="1"/>
  </si>
  <si>
    <t>($#,##0_);($#,##0)</t>
    <phoneticPr fontId="1"/>
  </si>
  <si>
    <t>($#,##0_);[Red]($#,##0)</t>
    <phoneticPr fontId="1"/>
  </si>
  <si>
    <t>($#,##0.00_);[Red]($#,##0.00)</t>
    <phoneticPr fontId="1"/>
  </si>
  <si>
    <t># ?/?</t>
    <phoneticPr fontId="1"/>
  </si>
  <si>
    <t>dd/mm/yyyy</t>
    <phoneticPr fontId="1"/>
  </si>
  <si>
    <t>m/d/yy</t>
    <phoneticPr fontId="1"/>
  </si>
  <si>
    <t>d-mmm-yy</t>
    <phoneticPr fontId="1"/>
  </si>
  <si>
    <t>d-mmm</t>
    <phoneticPr fontId="1"/>
  </si>
  <si>
    <t>mmm-yy</t>
    <phoneticPr fontId="1"/>
  </si>
  <si>
    <t>h:mm AM/PM</t>
    <phoneticPr fontId="1"/>
  </si>
  <si>
    <t>h:mm:ss AM/PM</t>
    <phoneticPr fontId="1"/>
  </si>
  <si>
    <t>h:mm</t>
    <phoneticPr fontId="1"/>
  </si>
  <si>
    <t>h:mm:ss</t>
    <phoneticPr fontId="1"/>
  </si>
  <si>
    <t>m/d/yy h:mm</t>
    <phoneticPr fontId="1"/>
  </si>
  <si>
    <t>(#,##0_);(#,##0)</t>
    <phoneticPr fontId="1"/>
  </si>
  <si>
    <t>(#,##0_);[Red](#,##0)</t>
    <phoneticPr fontId="1"/>
  </si>
  <si>
    <t>(#,##0.00_);(#,##0.00)</t>
    <phoneticPr fontId="1"/>
  </si>
  <si>
    <t>(#,##0.00_);[Red](#,##0.00)</t>
    <phoneticPr fontId="1"/>
  </si>
  <si>
    <t>_(*#,##0_);_(*(#,##0);_(*\"-\"_);(@_)</t>
    <phoneticPr fontId="1"/>
  </si>
  <si>
    <t>_ * #,##0_ ;_ * \\-#,##0_ ;_ * \"-\"_ ;_ @_</t>
    <phoneticPr fontId="1"/>
  </si>
  <si>
    <t>_($*#,##0_);_($*(#,##0);_($*\"-\"_);(@_)</t>
    <phoneticPr fontId="1"/>
  </si>
  <si>
    <t xml:space="preserve">_ \"¥\"* #,##0_ ;_ \"¥\"* \\-#,##0_ ;_ \"¥\"* \"-\"_ ;_ @_ </t>
    <phoneticPr fontId="1"/>
  </si>
  <si>
    <t>_(* #,##0.00_);_(* (#,##0.00);_(* \"-\"??_);(@_)</t>
    <phoneticPr fontId="1"/>
  </si>
  <si>
    <t>_(* #,##0.00_);_(* (#,##0.00);_(* \"-\"??_);_(@_)</t>
    <phoneticPr fontId="1"/>
  </si>
  <si>
    <t>_ * #,##0.00_ ;_ * (#,##0.00);_ * \"-\"??_ ;_ @_ "</t>
    <phoneticPr fontId="1"/>
  </si>
  <si>
    <t>_($* #,##0.00_);_($* (#,##0.00);_($* \"-\"??_);(@_)</t>
    <phoneticPr fontId="1"/>
  </si>
  <si>
    <t>_($* #,##0.00_);_($* (#,##0.00);_($* \"-\"??_);_(@_)</t>
    <phoneticPr fontId="1"/>
  </si>
  <si>
    <t>_ \"¥\"* #,##0.00_ ;_ \"¥\"* -#,##0.00_ ;_ \"¥\"* \"-\"??_ ;_ @_ "</t>
    <phoneticPr fontId="1"/>
  </si>
  <si>
    <t>mm:ss</t>
    <phoneticPr fontId="1"/>
  </si>
  <si>
    <t>mm:ss.0</t>
    <phoneticPr fontId="1"/>
  </si>
  <si>
    <t>[h]mm:ss</t>
    <phoneticPr fontId="1"/>
  </si>
  <si>
    <t>##0.0E+0</t>
    <phoneticPr fontId="1"/>
  </si>
  <si>
    <t>ロケール名</t>
  </si>
  <si>
    <t>言語コード</t>
  </si>
  <si>
    <t>アフリカーンス語</t>
  </si>
  <si>
    <t>af</t>
  </si>
  <si>
    <t xml:space="preserve">0x0436 </t>
  </si>
  <si>
    <t>ヒンズー語</t>
  </si>
  <si>
    <t>hi</t>
  </si>
  <si>
    <t xml:space="preserve">0x0439 </t>
  </si>
  <si>
    <t>アルバニア語</t>
  </si>
  <si>
    <t>sq</t>
  </si>
  <si>
    <t xml:space="preserve">0x041C </t>
  </si>
  <si>
    <t>ハンガリー語</t>
  </si>
  <si>
    <t>hu</t>
  </si>
  <si>
    <t xml:space="preserve">0x040E </t>
  </si>
  <si>
    <t>アラビア語 (U.A.E.)</t>
  </si>
  <si>
    <t>ar-ae</t>
  </si>
  <si>
    <t xml:space="preserve">0x3801 </t>
  </si>
  <si>
    <t>アイスランド語</t>
  </si>
  <si>
    <t>is</t>
  </si>
  <si>
    <t xml:space="preserve">0x040F </t>
  </si>
  <si>
    <t>アラビア語 (バーレーン)</t>
  </si>
  <si>
    <t>ar-bh</t>
  </si>
  <si>
    <t xml:space="preserve">0x3C01 </t>
  </si>
  <si>
    <t>インドネシア語</t>
  </si>
  <si>
    <t>in</t>
  </si>
  <si>
    <t xml:space="preserve">0x0421 </t>
  </si>
  <si>
    <t>アラビア語 (アルジェリア)</t>
  </si>
  <si>
    <t>ar-dz</t>
  </si>
  <si>
    <t xml:space="preserve">0x1401 </t>
  </si>
  <si>
    <t>イタリア語 (イタリア)</t>
  </si>
  <si>
    <t>it</t>
  </si>
  <si>
    <t xml:space="preserve">0x0410 </t>
  </si>
  <si>
    <t>アラビア語 (エジプト)</t>
  </si>
  <si>
    <t>ar-eg</t>
  </si>
  <si>
    <t xml:space="preserve">0x0C01 </t>
  </si>
  <si>
    <t>イタリア語 (スイス)</t>
  </si>
  <si>
    <t>it-ch</t>
  </si>
  <si>
    <t xml:space="preserve">0x0810 </t>
  </si>
  <si>
    <t>アラビア語 (イラク)</t>
  </si>
  <si>
    <t>ar-iq</t>
  </si>
  <si>
    <t xml:space="preserve">0x0801 </t>
  </si>
  <si>
    <t>日本語</t>
  </si>
  <si>
    <t>ja</t>
  </si>
  <si>
    <t xml:space="preserve">0x0411 </t>
  </si>
  <si>
    <t>アラビア語 (ヨルダン)</t>
  </si>
  <si>
    <t>ar-jo</t>
  </si>
  <si>
    <t xml:space="preserve">0x2C01 </t>
  </si>
  <si>
    <t>韓国語</t>
  </si>
  <si>
    <t>ko</t>
  </si>
  <si>
    <t xml:space="preserve">0x0412 </t>
  </si>
  <si>
    <t>アラビア語 (クウェート)</t>
  </si>
  <si>
    <t>ar-kw</t>
  </si>
  <si>
    <t xml:space="preserve">0x3401 </t>
  </si>
  <si>
    <t>ラトビア語</t>
  </si>
  <si>
    <t>lv</t>
  </si>
  <si>
    <t xml:space="preserve">0x0426 </t>
  </si>
  <si>
    <t>アラビア語 (レバノン)</t>
  </si>
  <si>
    <t>ar-lb</t>
  </si>
  <si>
    <t xml:space="preserve">0x3001 </t>
  </si>
  <si>
    <t>リトアニア語</t>
  </si>
  <si>
    <t>lt</t>
  </si>
  <si>
    <t xml:space="preserve">0x0427 </t>
  </si>
  <si>
    <t>アラビア語 (リビア)</t>
  </si>
  <si>
    <t>ar-ly</t>
  </si>
  <si>
    <t xml:space="preserve">0x1001 </t>
  </si>
  <si>
    <t>マケドニア語 (FYROM)</t>
  </si>
  <si>
    <t>mk</t>
  </si>
  <si>
    <t xml:space="preserve">0x042F </t>
  </si>
  <si>
    <t>アラビア語 (モロッコ)</t>
  </si>
  <si>
    <t>ar-ma</t>
  </si>
  <si>
    <t xml:space="preserve">0x1801 </t>
  </si>
  <si>
    <t>マレー語 (マレーシア)</t>
  </si>
  <si>
    <t>ms</t>
  </si>
  <si>
    <t xml:space="preserve">0x043E </t>
  </si>
  <si>
    <t>アラビア語 (オマーン)</t>
  </si>
  <si>
    <t>ar-om</t>
  </si>
  <si>
    <t xml:space="preserve">0x2001 </t>
  </si>
  <si>
    <t>マルタ語</t>
  </si>
  <si>
    <t>mt</t>
  </si>
  <si>
    <t xml:space="preserve">0x043A </t>
  </si>
  <si>
    <t>アラビア語 (カタール)</t>
  </si>
  <si>
    <t>ar-qa</t>
  </si>
  <si>
    <t xml:space="preserve">0x4001 </t>
  </si>
  <si>
    <t>ノルウェー語 (ブークモール)</t>
  </si>
  <si>
    <t>no</t>
  </si>
  <si>
    <t xml:space="preserve">0x0414 </t>
  </si>
  <si>
    <t>アラビア語 (サウジアラビア)</t>
  </si>
  <si>
    <t>ar-sa</t>
  </si>
  <si>
    <t xml:space="preserve">0x0401 </t>
  </si>
  <si>
    <t>ポーランド語</t>
  </si>
  <si>
    <t>pl</t>
  </si>
  <si>
    <t xml:space="preserve">0x0415 </t>
  </si>
  <si>
    <t>アラビア語 (シリア)</t>
  </si>
  <si>
    <t>ar-sy</t>
  </si>
  <si>
    <t xml:space="preserve">0x2801 </t>
  </si>
  <si>
    <t>ポルトガル語 (ポルトガル)</t>
  </si>
  <si>
    <t>pt</t>
  </si>
  <si>
    <t xml:space="preserve">0x0816 </t>
  </si>
  <si>
    <t>アラビア語 (チュニジア)</t>
  </si>
  <si>
    <t>ar-tn</t>
  </si>
  <si>
    <t xml:space="preserve">0x1C01 </t>
  </si>
  <si>
    <t>ポルトガル語 (ブラジル)</t>
  </si>
  <si>
    <t>pt-br</t>
  </si>
  <si>
    <t xml:space="preserve">0x0416 </t>
  </si>
  <si>
    <t>アラビア語 (イエメン)</t>
  </si>
  <si>
    <t>ar-ye</t>
  </si>
  <si>
    <t xml:space="preserve">0x2401 </t>
  </si>
  <si>
    <t>レトロマン語</t>
  </si>
  <si>
    <t>rm</t>
  </si>
  <si>
    <t xml:space="preserve">0x0417 </t>
  </si>
  <si>
    <t>バスク語</t>
  </si>
  <si>
    <t>eu</t>
  </si>
  <si>
    <t xml:space="preserve">0x042D </t>
  </si>
  <si>
    <t>ルーマニア語</t>
  </si>
  <si>
    <t>ro</t>
  </si>
  <si>
    <t xml:space="preserve">0x0418 </t>
  </si>
  <si>
    <t>ベラルーシ語</t>
  </si>
  <si>
    <t>be</t>
  </si>
  <si>
    <t xml:space="preserve">0x0423 </t>
  </si>
  <si>
    <t>ルーマニア語 (モルドバ)</t>
  </si>
  <si>
    <t>ro-mo</t>
  </si>
  <si>
    <t xml:space="preserve">0x0818 </t>
  </si>
  <si>
    <t>ブルガリア語</t>
  </si>
  <si>
    <t>bg</t>
  </si>
  <si>
    <t xml:space="preserve">0x0402 </t>
  </si>
  <si>
    <t>ロシア語</t>
  </si>
  <si>
    <t>ru</t>
  </si>
  <si>
    <t xml:space="preserve">0x0419 </t>
  </si>
  <si>
    <t>カタロニア語</t>
  </si>
  <si>
    <t>ca</t>
  </si>
  <si>
    <t xml:space="preserve">0x0403 </t>
  </si>
  <si>
    <t>ロシア語 (モルドバ)</t>
  </si>
  <si>
    <t>ru-mo</t>
  </si>
  <si>
    <t xml:space="preserve">0x0819 </t>
  </si>
  <si>
    <t>中国語 (中華人民共和国)</t>
  </si>
  <si>
    <t>zh-cn</t>
  </si>
  <si>
    <t xml:space="preserve">0x0804 </t>
  </si>
  <si>
    <t>セルビア語 (キリル文字)</t>
  </si>
  <si>
    <t>sr</t>
  </si>
  <si>
    <t xml:space="preserve">0x0C1A </t>
  </si>
  <si>
    <t>中国語 (香港)</t>
  </si>
  <si>
    <t>zh-hk</t>
  </si>
  <si>
    <t xml:space="preserve">0x0C04 </t>
  </si>
  <si>
    <t>ツワナ語</t>
  </si>
  <si>
    <t>tn</t>
  </si>
  <si>
    <t xml:space="preserve">0x0432 </t>
  </si>
  <si>
    <t>中国語 (シンガポール)</t>
  </si>
  <si>
    <t>zh-sg</t>
  </si>
  <si>
    <t xml:space="preserve">0x1004 </t>
  </si>
  <si>
    <t>スロベニア語</t>
  </si>
  <si>
    <t>sl</t>
  </si>
  <si>
    <t xml:space="preserve">0x0424 </t>
  </si>
  <si>
    <t>中国語 (台湾)</t>
  </si>
  <si>
    <t>zh-tw</t>
  </si>
  <si>
    <t xml:space="preserve">0x0404 </t>
  </si>
  <si>
    <t>スロバキア語</t>
  </si>
  <si>
    <t>sk</t>
  </si>
  <si>
    <t xml:space="preserve">0x041B </t>
  </si>
  <si>
    <t>クロアチア語</t>
  </si>
  <si>
    <t>hr</t>
  </si>
  <si>
    <t xml:space="preserve">0x041A </t>
  </si>
  <si>
    <t>ソルビア語</t>
  </si>
  <si>
    <t>sb</t>
  </si>
  <si>
    <t xml:space="preserve">0x042E </t>
  </si>
  <si>
    <t>チェコ語</t>
  </si>
  <si>
    <t>cs</t>
  </si>
  <si>
    <t xml:space="preserve">0x0405 </t>
  </si>
  <si>
    <t>スペイン語 (スペイン)</t>
  </si>
  <si>
    <t>es</t>
  </si>
  <si>
    <t xml:space="preserve">0x040A </t>
  </si>
  <si>
    <t>デンマーク語</t>
  </si>
  <si>
    <t>da</t>
  </si>
  <si>
    <t xml:space="preserve">0x0406 </t>
  </si>
  <si>
    <t>スペイン語 (アルゼンチン)</t>
  </si>
  <si>
    <t>es-ar</t>
  </si>
  <si>
    <t xml:space="preserve">0x2C0A </t>
  </si>
  <si>
    <t>オランダ語</t>
  </si>
  <si>
    <t>nl</t>
  </si>
  <si>
    <t xml:space="preserve">0x0413 </t>
  </si>
  <si>
    <t>スペイン語 (ボリビア)</t>
  </si>
  <si>
    <t>es-bo</t>
  </si>
  <si>
    <t xml:space="preserve">0x400A </t>
  </si>
  <si>
    <t>オランダ語 (ベルギー)</t>
  </si>
  <si>
    <t>nl-be</t>
  </si>
  <si>
    <t xml:space="preserve">0x0813 </t>
  </si>
  <si>
    <t>スペイン語 (チリ)</t>
  </si>
  <si>
    <t>es-cl</t>
  </si>
  <si>
    <t xml:space="preserve">0x340A </t>
  </si>
  <si>
    <t>英語 (オーストラリア)</t>
  </si>
  <si>
    <t>en-au</t>
  </si>
  <si>
    <t xml:space="preserve">0x0C09 </t>
  </si>
  <si>
    <t>スペイン語 (コロンビア)</t>
  </si>
  <si>
    <t>es-co</t>
  </si>
  <si>
    <t xml:space="preserve">0x240A </t>
  </si>
  <si>
    <t>英語 (ベリーズ)</t>
  </si>
  <si>
    <t>en-bz</t>
  </si>
  <si>
    <t xml:space="preserve">0x2809 </t>
  </si>
  <si>
    <t>スペイン語 (コスタリカ)</t>
  </si>
  <si>
    <t>es-cr</t>
  </si>
  <si>
    <t xml:space="preserve">0x140A </t>
  </si>
  <si>
    <t>英語 (カナダ)</t>
  </si>
  <si>
    <t>en-ca</t>
  </si>
  <si>
    <t xml:space="preserve">0x1009 </t>
  </si>
  <si>
    <t>スペイン語 (ドミニカ共和国)</t>
  </si>
  <si>
    <t>es-do</t>
  </si>
  <si>
    <t xml:space="preserve">0x1C0A </t>
  </si>
  <si>
    <t>英語 (アイルランド)</t>
  </si>
  <si>
    <t>en-ie</t>
  </si>
  <si>
    <t xml:space="preserve">0x1809 </t>
  </si>
  <si>
    <t>スペイン語 (エクアドル)</t>
  </si>
  <si>
    <t>es-ec</t>
  </si>
  <si>
    <t xml:space="preserve">0x300A </t>
  </si>
  <si>
    <t>英語 (ジャマイカ)</t>
  </si>
  <si>
    <t>en-jm</t>
  </si>
  <si>
    <t xml:space="preserve">0x2009 </t>
  </si>
  <si>
    <t>スペイン語 (グアテマラ)</t>
  </si>
  <si>
    <t>es-gt</t>
  </si>
  <si>
    <t xml:space="preserve">0x100A </t>
  </si>
  <si>
    <t>英語 (ニュージーランド)</t>
  </si>
  <si>
    <t>en-nz</t>
  </si>
  <si>
    <t xml:space="preserve">0x1409 </t>
  </si>
  <si>
    <t>スペイン語 (ホンジュラス)</t>
  </si>
  <si>
    <t>es-hn</t>
  </si>
  <si>
    <t xml:space="preserve">0x480A </t>
  </si>
  <si>
    <t>英語 (南アフリカ)</t>
  </si>
  <si>
    <t>en-za</t>
  </si>
  <si>
    <t xml:space="preserve">0x1C09 </t>
  </si>
  <si>
    <t>スペイン語 (メキシコ)</t>
  </si>
  <si>
    <t>es-mx</t>
  </si>
  <si>
    <t xml:space="preserve">0x080A </t>
  </si>
  <si>
    <t>英語 (トリニダード)</t>
  </si>
  <si>
    <t>en-tt</t>
  </si>
  <si>
    <t xml:space="preserve">0x2C09 </t>
  </si>
  <si>
    <t>スペイン語 (ニカラグア)</t>
  </si>
  <si>
    <t>es-ni</t>
  </si>
  <si>
    <t xml:space="preserve">0x4C0A </t>
  </si>
  <si>
    <t>英語 (U.K.)</t>
  </si>
  <si>
    <t>en-gb</t>
  </si>
  <si>
    <t xml:space="preserve">0x0809 </t>
  </si>
  <si>
    <t>スペイン語 (パナマ)</t>
  </si>
  <si>
    <t>es-pa</t>
  </si>
  <si>
    <t xml:space="preserve">0x180A </t>
  </si>
  <si>
    <t>英語 (U.S.)</t>
  </si>
  <si>
    <t>en-us</t>
  </si>
  <si>
    <t xml:space="preserve">0x0409 </t>
  </si>
  <si>
    <t>スペイン語 (ペルー)</t>
  </si>
  <si>
    <t>es-pe</t>
  </si>
  <si>
    <t xml:space="preserve">0x280A </t>
  </si>
  <si>
    <t>エストニア語</t>
  </si>
  <si>
    <t>et</t>
  </si>
  <si>
    <t xml:space="preserve">0x0425 </t>
  </si>
  <si>
    <t>スペイン語 (プエルトリコ)</t>
  </si>
  <si>
    <t>es-pr</t>
  </si>
  <si>
    <t xml:space="preserve">0x500A </t>
  </si>
  <si>
    <t>ペルシャ語</t>
  </si>
  <si>
    <t>fa</t>
  </si>
  <si>
    <t xml:space="preserve">0x0429 </t>
  </si>
  <si>
    <t>スペイン語 (パラグアイ)</t>
  </si>
  <si>
    <t>es-py</t>
  </si>
  <si>
    <t xml:space="preserve">0x3C0A </t>
  </si>
  <si>
    <t>フィンランド語</t>
  </si>
  <si>
    <t>fi</t>
  </si>
  <si>
    <t xml:space="preserve">0x040B </t>
  </si>
  <si>
    <t>スペイン語 (エルサルバドル)</t>
  </si>
  <si>
    <t>es-sv</t>
  </si>
  <si>
    <t xml:space="preserve">0x440A </t>
  </si>
  <si>
    <t>フェロー語</t>
  </si>
  <si>
    <t>fo</t>
  </si>
  <si>
    <t xml:space="preserve">0x0438 </t>
  </si>
  <si>
    <t>スペイン語 (ウルグアイ)</t>
  </si>
  <si>
    <t>es-uy</t>
  </si>
  <si>
    <t xml:space="preserve">0x380A </t>
  </si>
  <si>
    <t>フランス語 (フランス)</t>
  </si>
  <si>
    <t>fr</t>
  </si>
  <si>
    <t xml:space="preserve">0x040C </t>
  </si>
  <si>
    <t>スペイン語 (ベネズエラ)</t>
  </si>
  <si>
    <t>es-ve</t>
  </si>
  <si>
    <t xml:space="preserve">0x200A </t>
  </si>
  <si>
    <t>フランス語 (ベルギー)</t>
  </si>
  <si>
    <t>fr-be</t>
  </si>
  <si>
    <t xml:space="preserve">0x080C </t>
  </si>
  <si>
    <t>ソト語</t>
  </si>
  <si>
    <t>sx</t>
  </si>
  <si>
    <t xml:space="preserve">0x0430 </t>
  </si>
  <si>
    <t>フランス語 (カナダ)</t>
  </si>
  <si>
    <t>fr-ca</t>
  </si>
  <si>
    <t xml:space="preserve">0x0C0C </t>
  </si>
  <si>
    <t>スウェーデン語</t>
  </si>
  <si>
    <t>sv</t>
  </si>
  <si>
    <t xml:space="preserve">0x041D </t>
  </si>
  <si>
    <t>フランス語 (ルクセンブルグ)</t>
  </si>
  <si>
    <t>fr-lu</t>
  </si>
  <si>
    <t xml:space="preserve">0x140C </t>
  </si>
  <si>
    <t>スウェーデン語 (フィンランド)</t>
  </si>
  <si>
    <t>sv-fi</t>
  </si>
  <si>
    <t xml:space="preserve">0x081D </t>
  </si>
  <si>
    <t>フランス語 (スイス)</t>
  </si>
  <si>
    <t>fr-ch</t>
  </si>
  <si>
    <t xml:space="preserve">0x100C </t>
  </si>
  <si>
    <t>タイ語</t>
  </si>
  <si>
    <t>th</t>
  </si>
  <si>
    <t xml:space="preserve">0x041E </t>
  </si>
  <si>
    <t>ゲール語 (スコットランド)</t>
  </si>
  <si>
    <t>gd</t>
  </si>
  <si>
    <t xml:space="preserve">0x043C </t>
  </si>
  <si>
    <t>トルコ語</t>
  </si>
  <si>
    <t>tr</t>
  </si>
  <si>
    <t xml:space="preserve">0x041F </t>
  </si>
  <si>
    <t>ドイツ語 (ドイツ)</t>
  </si>
  <si>
    <t>de</t>
  </si>
  <si>
    <t xml:space="preserve">0x0407 </t>
  </si>
  <si>
    <t>ツォンガ語</t>
  </si>
  <si>
    <t>ts</t>
  </si>
  <si>
    <t xml:space="preserve">0x0431 </t>
  </si>
  <si>
    <t>ドイツ語 (オーストリア)</t>
  </si>
  <si>
    <t>de-at</t>
  </si>
  <si>
    <t xml:space="preserve">0x0C07 </t>
  </si>
  <si>
    <t>ウクライナ語</t>
  </si>
  <si>
    <t>uk</t>
  </si>
  <si>
    <t xml:space="preserve">0x0422 </t>
  </si>
  <si>
    <t>ドイツ語 (リヒテンシュタイン)</t>
  </si>
  <si>
    <t>de-li</t>
  </si>
  <si>
    <t xml:space="preserve">0x1407 </t>
  </si>
  <si>
    <t>ウルドゥー語 (パキスタン)</t>
  </si>
  <si>
    <t>ur</t>
  </si>
  <si>
    <t xml:space="preserve">0x0420 </t>
  </si>
  <si>
    <t>ドイツ語 (ルクセンブルグ)</t>
  </si>
  <si>
    <t>de-lu</t>
  </si>
  <si>
    <t xml:space="preserve">0x1007 </t>
  </si>
  <si>
    <t>ベトナム語</t>
  </si>
  <si>
    <t>vi</t>
  </si>
  <si>
    <t xml:space="preserve">0x042A </t>
  </si>
  <si>
    <t>ドイツ語 (スイス)</t>
  </si>
  <si>
    <t>de-ch</t>
  </si>
  <si>
    <t xml:space="preserve">0x0807 </t>
  </si>
  <si>
    <t>コーサ語</t>
  </si>
  <si>
    <t>xh</t>
  </si>
  <si>
    <t xml:space="preserve">0x0434 </t>
  </si>
  <si>
    <t>ギリシャ語</t>
  </si>
  <si>
    <t>el</t>
  </si>
  <si>
    <t xml:space="preserve">0x0408 </t>
  </si>
  <si>
    <t>イディッシュ語</t>
  </si>
  <si>
    <t>ji</t>
  </si>
  <si>
    <t xml:space="preserve">0x043D </t>
  </si>
  <si>
    <t>ヘブライ語</t>
  </si>
  <si>
    <t>he</t>
  </si>
  <si>
    <t xml:space="preserve">0x040D </t>
  </si>
  <si>
    <t>ズールー語</t>
  </si>
  <si>
    <t>zu</t>
  </si>
  <si>
    <t xml:space="preserve">0x0435 </t>
  </si>
  <si>
    <t>16進値</t>
    <phoneticPr fontId="1"/>
  </si>
  <si>
    <t>10進数</t>
    <phoneticPr fontId="1"/>
  </si>
  <si>
    <t>https://msdn.microsoft.com/ja-jp/library/cc408992.aspx</t>
    <phoneticPr fontId="1"/>
  </si>
  <si>
    <t>http://dmcritchie.mvps.org/excel/colors.htm</t>
    <phoneticPr fontId="1"/>
  </si>
  <si>
    <t>色一覧</t>
    <rPh sb="0" eb="1">
      <t>イロ</t>
    </rPh>
    <rPh sb="1" eb="3">
      <t>イチラン</t>
    </rPh>
    <phoneticPr fontId="1"/>
  </si>
  <si>
    <t>index</t>
    <phoneticPr fontId="1"/>
  </si>
  <si>
    <t>name</t>
    <phoneticPr fontId="1"/>
  </si>
  <si>
    <t>name(ja)</t>
    <phoneticPr fontId="1"/>
  </si>
  <si>
    <t>HTML</t>
    <phoneticPr fontId="1"/>
  </si>
  <si>
    <t>HTML(RGB)</t>
    <phoneticPr fontId="1"/>
  </si>
  <si>
    <t>Red</t>
  </si>
  <si>
    <t>Red</t>
    <phoneticPr fontId="1"/>
  </si>
  <si>
    <t>RGB</t>
    <phoneticPr fontId="1"/>
  </si>
  <si>
    <t>Green</t>
  </si>
  <si>
    <t>Green</t>
    <phoneticPr fontId="1"/>
  </si>
  <si>
    <t>Blue</t>
  </si>
  <si>
    <t>Blue</t>
    <phoneticPr fontId="1"/>
  </si>
  <si>
    <t>Black</t>
  </si>
  <si>
    <t>White</t>
  </si>
  <si>
    <t>Yellow</t>
  </si>
  <si>
    <t>Magenta</t>
  </si>
  <si>
    <t>Cyan</t>
  </si>
  <si>
    <t>黒</t>
    <rPh sb="0" eb="1">
      <t>クロ</t>
    </rPh>
    <phoneticPr fontId="1"/>
  </si>
  <si>
    <t>白</t>
    <rPh sb="0" eb="1">
      <t>シロ</t>
    </rPh>
    <phoneticPr fontId="1"/>
  </si>
  <si>
    <t>赤</t>
    <rPh sb="0" eb="1">
      <t>アカ</t>
    </rPh>
    <phoneticPr fontId="1"/>
  </si>
  <si>
    <t>緑</t>
    <rPh sb="0" eb="1">
      <t>ミドリ</t>
    </rPh>
    <phoneticPr fontId="1"/>
  </si>
  <si>
    <t>青</t>
    <rPh sb="0" eb="1">
      <t>アオ</t>
    </rPh>
    <phoneticPr fontId="1"/>
  </si>
  <si>
    <t>黄</t>
    <rPh sb="0" eb="1">
      <t>キ</t>
    </rPh>
    <phoneticPr fontId="1"/>
  </si>
  <si>
    <t>紫</t>
    <rPh sb="0" eb="1">
      <t>ムラサキ</t>
    </rPh>
    <phoneticPr fontId="1"/>
  </si>
  <si>
    <t>水</t>
    <rPh sb="0" eb="1">
      <t>ミズ</t>
    </rPh>
    <phoneticPr fontId="1"/>
  </si>
  <si>
    <t>#000000</t>
  </si>
  <si>
    <t>#FFFFFF</t>
  </si>
  <si>
    <t>#FF0000</t>
  </si>
  <si>
    <t>#00FF00</t>
  </si>
  <si>
    <t>#0000FF</t>
  </si>
  <si>
    <t>#FFFF00</t>
  </si>
  <si>
    <t>#FF00FF</t>
  </si>
  <si>
    <t>#00FFFF</t>
  </si>
  <si>
    <t>#800000</t>
  </si>
  <si>
    <t>#008000</t>
  </si>
  <si>
    <t>#000080</t>
  </si>
  <si>
    <t>#808000</t>
  </si>
  <si>
    <t>#800080</t>
  </si>
  <si>
    <t>#008080</t>
  </si>
  <si>
    <t>#C0C0C0</t>
  </si>
  <si>
    <t>#808080</t>
  </si>
  <si>
    <t>#9999FF</t>
  </si>
  <si>
    <t>#993366</t>
  </si>
  <si>
    <t>#FFFFCC</t>
  </si>
  <si>
    <t>#CCFFFF</t>
  </si>
  <si>
    <t>#660066</t>
  </si>
  <si>
    <t>#FF8080</t>
  </si>
  <si>
    <t>#0066CC</t>
  </si>
  <si>
    <t>#CCCCFF</t>
  </si>
  <si>
    <t>#00CCFF</t>
  </si>
  <si>
    <t>#CCFFCC</t>
  </si>
  <si>
    <t>#FFFF99</t>
  </si>
  <si>
    <t>#99CCFF</t>
  </si>
  <si>
    <t>#FF99CC</t>
  </si>
  <si>
    <t>#CC99FF</t>
  </si>
  <si>
    <t>#FFCC99</t>
  </si>
  <si>
    <t>#3366FF</t>
  </si>
  <si>
    <t>#33CCCC</t>
  </si>
  <si>
    <t>#99CC00</t>
  </si>
  <si>
    <t>#FFCC00</t>
  </si>
  <si>
    <t>#FF9900</t>
  </si>
  <si>
    <t>#FF6600</t>
  </si>
  <si>
    <t>#666699</t>
  </si>
  <si>
    <t>#969696</t>
  </si>
  <si>
    <t>#003366</t>
  </si>
  <si>
    <t>#339966</t>
  </si>
  <si>
    <t>#003300</t>
  </si>
  <si>
    <t>#333300</t>
  </si>
  <si>
    <t>#993300</t>
  </si>
  <si>
    <t>#333399</t>
  </si>
  <si>
    <t>#333333</t>
  </si>
  <si>
    <t>プロパティファイルの値</t>
    <rPh sb="10" eb="11">
      <t>アタイ</t>
    </rPh>
    <phoneticPr fontId="1"/>
  </si>
  <si>
    <t>プロパティファイル「cellformatter.properties」で定義する値</t>
    <rPh sb="36" eb="38">
      <t>テイギ</t>
    </rPh>
    <rPh sb="40" eb="41">
      <t>アタイ</t>
    </rPh>
    <phoneticPr fontId="1"/>
  </si>
  <si>
    <t>週の定義</t>
    <rPh sb="0" eb="1">
      <t>シュウ</t>
    </rPh>
    <rPh sb="2" eb="4">
      <t>テイギ</t>
    </rPh>
    <phoneticPr fontId="1"/>
  </si>
  <si>
    <t>id</t>
    <phoneticPr fontId="1"/>
  </si>
  <si>
    <t>name</t>
    <phoneticPr fontId="1"/>
  </si>
  <si>
    <t>abbrev</t>
    <phoneticPr fontId="1"/>
  </si>
  <si>
    <t>Sunday</t>
    <phoneticPr fontId="1"/>
  </si>
  <si>
    <t>Monday</t>
    <phoneticPr fontId="1"/>
  </si>
  <si>
    <t>Tuesday</t>
    <phoneticPr fontId="1"/>
  </si>
  <si>
    <t>Wednesday</t>
  </si>
  <si>
    <t>Thursday</t>
  </si>
  <si>
    <t>Friday</t>
  </si>
  <si>
    <t>Saturday</t>
  </si>
  <si>
    <t>ja</t>
    <phoneticPr fontId="1"/>
  </si>
  <si>
    <t>Sun</t>
    <phoneticPr fontId="1"/>
  </si>
  <si>
    <t>Mon</t>
    <phoneticPr fontId="1"/>
  </si>
  <si>
    <t>Tue</t>
    <phoneticPr fontId="1"/>
  </si>
  <si>
    <t>Wed</t>
    <phoneticPr fontId="1"/>
  </si>
  <si>
    <t>Thu</t>
    <phoneticPr fontId="1"/>
  </si>
  <si>
    <t>Fri</t>
    <phoneticPr fontId="1"/>
  </si>
  <si>
    <t>Sat</t>
    <phoneticPr fontId="1"/>
  </si>
  <si>
    <t>日曜日</t>
    <rPh sb="0" eb="2">
      <t>ニチヨウ</t>
    </rPh>
    <rPh sb="2" eb="3">
      <t>ビ</t>
    </rPh>
    <phoneticPr fontId="1"/>
  </si>
  <si>
    <t>月曜日</t>
    <rPh sb="0" eb="3">
      <t>ゲツヨウビ</t>
    </rPh>
    <phoneticPr fontId="1"/>
  </si>
  <si>
    <t>火曜日</t>
    <rPh sb="0" eb="3">
      <t>カヨウビ</t>
    </rPh>
    <phoneticPr fontId="1"/>
  </si>
  <si>
    <t>水曜日</t>
    <rPh sb="0" eb="3">
      <t>スイヨウビ</t>
    </rPh>
    <phoneticPr fontId="1"/>
  </si>
  <si>
    <t>木曜日</t>
  </si>
  <si>
    <t>金曜日</t>
  </si>
  <si>
    <t>土曜日</t>
  </si>
  <si>
    <t>日</t>
    <rPh sb="0" eb="1">
      <t>ニチ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</si>
  <si>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</si>
  <si>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</si>
  <si>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水</t>
    <rPh sb="0" eb="1">
      <t>スイ</t>
    </rPh>
    <phoneticPr fontId="1"/>
  </si>
  <si>
    <t>木</t>
    <rPh sb="0" eb="1">
      <t>モク</t>
    </rPh>
    <phoneticPr fontId="1"/>
  </si>
  <si>
    <t>金</t>
    <rPh sb="0" eb="1">
      <t>キン</t>
    </rPh>
    <phoneticPr fontId="1"/>
  </si>
  <si>
    <t>土</t>
    <rPh sb="0" eb="1">
      <t>ツチ</t>
    </rPh>
    <phoneticPr fontId="1"/>
  </si>
  <si>
    <t>プロパティ</t>
    <phoneticPr fontId="1"/>
  </si>
  <si>
    <t>月の定義</t>
    <rPh sb="0" eb="1">
      <t>ツキ</t>
    </rPh>
    <rPh sb="2" eb="4">
      <t>テイギ</t>
    </rPh>
    <phoneticPr fontId="1"/>
  </si>
  <si>
    <t>id</t>
    <phoneticPr fontId="1"/>
  </si>
  <si>
    <t>name</t>
    <phoneticPr fontId="1"/>
  </si>
  <si>
    <t>abbrev</t>
    <phoneticPr fontId="1"/>
  </si>
  <si>
    <t>leading</t>
    <phoneticPr fontId="1"/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</si>
  <si>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</si>
  <si>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</si>
  <si>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</si>
  <si>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</si>
  <si>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</si>
  <si>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</si>
  <si>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</si>
  <si>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</si>
  <si>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</si>
  <si>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</si>
  <si>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</si>
  <si>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</si>
  <si>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</t>
    <phoneticPr fontId="1"/>
  </si>
  <si>
    <t>Feb</t>
    <phoneticPr fontId="1"/>
  </si>
  <si>
    <t>Mar</t>
    <phoneticPr fontId="1"/>
  </si>
  <si>
    <t>Apr</t>
    <phoneticPr fontId="1"/>
  </si>
  <si>
    <t>May</t>
    <phoneticPr fontId="1"/>
  </si>
  <si>
    <t>Jun</t>
    <phoneticPr fontId="1"/>
  </si>
  <si>
    <t>Jul</t>
    <phoneticPr fontId="1"/>
  </si>
  <si>
    <t>Aug</t>
    <phoneticPr fontId="1"/>
  </si>
  <si>
    <t>Sep</t>
    <phoneticPr fontId="1"/>
  </si>
  <si>
    <t>Oct</t>
    <phoneticPr fontId="1"/>
  </si>
  <si>
    <t>Nov</t>
    <phoneticPr fontId="1"/>
  </si>
  <si>
    <t>Dec</t>
    <phoneticPr fontId="1"/>
  </si>
  <si>
    <t>J</t>
    <phoneticPr fontId="1"/>
  </si>
  <si>
    <t>F</t>
    <phoneticPr fontId="1"/>
  </si>
  <si>
    <t>M</t>
    <phoneticPr fontId="1"/>
  </si>
  <si>
    <t>A</t>
    <phoneticPr fontId="1"/>
  </si>
  <si>
    <t>S</t>
    <phoneticPr fontId="1"/>
  </si>
  <si>
    <t>O</t>
    <phoneticPr fontId="1"/>
  </si>
  <si>
    <t>N</t>
    <phoneticPr fontId="1"/>
  </si>
  <si>
    <t>D</t>
    <phoneticPr fontId="1"/>
  </si>
  <si>
    <t>mmmm</t>
    <phoneticPr fontId="1"/>
  </si>
  <si>
    <t>mmm</t>
    <phoneticPr fontId="1"/>
  </si>
  <si>
    <t>mmmmm</t>
    <phoneticPr fontId="1"/>
  </si>
  <si>
    <t>1月</t>
    <rPh sb="1" eb="2">
      <t>ガツ</t>
    </rPh>
    <phoneticPr fontId="1"/>
  </si>
  <si>
    <t>2月</t>
    <rPh sb="1" eb="2">
      <t>ガツ</t>
    </rPh>
    <phoneticPr fontId="1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</si>
  <si>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</si>
  <si>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</si>
  <si>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</si>
  <si>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</si>
  <si>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</si>
  <si>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</si>
  <si>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</si>
  <si>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</si>
  <si>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</si>
  <si>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</si>
  <si>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name</t>
    <phoneticPr fontId="1"/>
  </si>
  <si>
    <t>プロパティ(ja)</t>
    <phoneticPr fontId="1"/>
  </si>
  <si>
    <t>プロパティ</t>
    <phoneticPr fontId="1"/>
  </si>
  <si>
    <t>午前／午後</t>
    <rPh sb="0" eb="2">
      <t>ゴゼン</t>
    </rPh>
    <rPh sb="3" eb="5">
      <t>ゴゴ</t>
    </rPh>
    <phoneticPr fontId="1"/>
  </si>
  <si>
    <t>name</t>
    <phoneticPr fontId="1"/>
  </si>
  <si>
    <t>abbrev</t>
    <phoneticPr fontId="1"/>
  </si>
  <si>
    <t>am</t>
    <phoneticPr fontId="1"/>
  </si>
  <si>
    <t>pm</t>
    <phoneticPr fontId="1"/>
  </si>
  <si>
    <t>AM</t>
    <phoneticPr fontId="1"/>
  </si>
  <si>
    <t>PM</t>
    <phoneticPr fontId="1"/>
  </si>
  <si>
    <t>A</t>
    <phoneticPr fontId="1"/>
  </si>
  <si>
    <t>P</t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</si>
  <si>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</si>
  <si>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</si>
  <si>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$#,##0_);($#,##0)</t>
    <phoneticPr fontId="1"/>
  </si>
  <si>
    <t>https://poi.apache.org/apidocs/org/apache/poi/ss/usermodel/BuiltinFormats.html</t>
    <phoneticPr fontId="1"/>
  </si>
  <si>
    <t>month.1.name=January</t>
  </si>
  <si>
    <t>month.1.abbrev=Jan</t>
  </si>
  <si>
    <t>month.1.leading=J</t>
  </si>
  <si>
    <t>month.1.abbrev=1</t>
  </si>
  <si>
    <t>month.1.leading=1</t>
  </si>
  <si>
    <t>month.2.name=February</t>
  </si>
  <si>
    <t>month.2.abbrev=Feb</t>
  </si>
  <si>
    <t>month.2.leading=F</t>
  </si>
  <si>
    <t>month.2.name=2月</t>
  </si>
  <si>
    <t>month.2.abbrev=2</t>
  </si>
  <si>
    <t>month.2.leading=2</t>
  </si>
  <si>
    <t>month.3.name=March</t>
  </si>
  <si>
    <t>month.3.abbrev=Mar</t>
  </si>
  <si>
    <t>month.3.leading=M</t>
  </si>
  <si>
    <t>month.3.name=3月</t>
  </si>
  <si>
    <t>month.3.abbrev=3</t>
  </si>
  <si>
    <t>month.3.leading=3</t>
  </si>
  <si>
    <t>month.4.name=April</t>
  </si>
  <si>
    <t>month.4.abbrev=Apr</t>
  </si>
  <si>
    <t>month.4.leading=A</t>
  </si>
  <si>
    <t>month.4.name=4月</t>
  </si>
  <si>
    <t>month.4.abbrev=4</t>
  </si>
  <si>
    <t>month.4.leading=4</t>
  </si>
  <si>
    <t>month.5.name=May</t>
  </si>
  <si>
    <t>month.5.abbrev=May</t>
  </si>
  <si>
    <t>month.5.leading=M</t>
  </si>
  <si>
    <t>month.5.name=5月</t>
  </si>
  <si>
    <t>month.5.abbrev=5</t>
  </si>
  <si>
    <t>month.5.leading=5</t>
  </si>
  <si>
    <t>month.6.name=June</t>
  </si>
  <si>
    <t>month.6.abbrev=Jun</t>
  </si>
  <si>
    <t>month.6.leading=J</t>
  </si>
  <si>
    <t>month.6.name=6月</t>
  </si>
  <si>
    <t>month.6.abbrev=6</t>
  </si>
  <si>
    <t>month.6.leading=6</t>
  </si>
  <si>
    <t>month.7.name=July</t>
  </si>
  <si>
    <t>month.7.abbrev=Jul</t>
  </si>
  <si>
    <t>month.7.leading=J</t>
  </si>
  <si>
    <t>month.7.name=7月</t>
  </si>
  <si>
    <t>month.7.abbrev=7</t>
  </si>
  <si>
    <t>month.7.leading=7</t>
  </si>
  <si>
    <t>month.8.name=August</t>
  </si>
  <si>
    <t>month.8.abbrev=Aug</t>
  </si>
  <si>
    <t>month.8.leading=A</t>
  </si>
  <si>
    <t>month.8.name=8月</t>
  </si>
  <si>
    <t>month.8.abbrev=8</t>
  </si>
  <si>
    <t>month.8.leading=8</t>
  </si>
  <si>
    <t>month.9.name=September</t>
  </si>
  <si>
    <t>month.9.abbrev=Sep</t>
  </si>
  <si>
    <t>month.9.leading=S</t>
  </si>
  <si>
    <t>month.9.name=9月</t>
  </si>
  <si>
    <t>month.9.abbrev=9</t>
  </si>
  <si>
    <t>month.9.leading=9</t>
  </si>
  <si>
    <t>month.10.name=October</t>
  </si>
  <si>
    <t>month.10.abbrev=Oct</t>
  </si>
  <si>
    <t>month.10.leading=O</t>
  </si>
  <si>
    <t>month.10.name=10月</t>
  </si>
  <si>
    <t>month.10.abbrev=10</t>
  </si>
  <si>
    <t>month.10.leading=1</t>
  </si>
  <si>
    <t>month.11.name=November</t>
  </si>
  <si>
    <t>month.11.abbrev=Nov</t>
  </si>
  <si>
    <t>month.11.leading=N</t>
  </si>
  <si>
    <t>month.11.name=11月</t>
  </si>
  <si>
    <t>month.11.abbrev=11</t>
  </si>
  <si>
    <t>month.11.leading=1</t>
  </si>
  <si>
    <t>month.12.name=December</t>
  </si>
  <si>
    <t>month.12.abbrev=Dec</t>
  </si>
  <si>
    <t>month.12.leading=D</t>
  </si>
  <si>
    <t>month.12.name=12月</t>
  </si>
  <si>
    <t>month.12.abbrev=12</t>
  </si>
  <si>
    <t>month.12.leading=1</t>
  </si>
  <si>
    <t>四半期</t>
    <rPh sb="0" eb="3">
      <t>シハンキ</t>
    </rPh>
    <phoneticPr fontId="1"/>
  </si>
  <si>
    <t>id</t>
    <phoneticPr fontId="1"/>
  </si>
  <si>
    <t>name</t>
    <phoneticPr fontId="1"/>
  </si>
  <si>
    <t>abbrev</t>
    <phoneticPr fontId="1"/>
  </si>
  <si>
    <t>ja</t>
    <phoneticPr fontId="1"/>
  </si>
  <si>
    <t>プロパティ</t>
    <phoneticPr fontId="1"/>
  </si>
  <si>
    <t>1st quater</t>
  </si>
  <si>
    <t>Q1</t>
    <phoneticPr fontId="1"/>
  </si>
  <si>
    <t>Q2</t>
    <phoneticPr fontId="1"/>
  </si>
  <si>
    <t>Q3</t>
    <phoneticPr fontId="1"/>
  </si>
  <si>
    <t>Q4</t>
    <phoneticPr fontId="1"/>
  </si>
  <si>
    <t>第１四半期</t>
    <phoneticPr fontId="1"/>
  </si>
  <si>
    <t>第２四半期</t>
    <phoneticPr fontId="1"/>
  </si>
  <si>
    <t>第３四半期</t>
    <phoneticPr fontId="1"/>
  </si>
  <si>
    <t>第４四半期</t>
    <phoneticPr fontId="1"/>
  </si>
  <si>
    <t>2nd quater</t>
    <phoneticPr fontId="1"/>
  </si>
  <si>
    <t>3rd quarter</t>
    <phoneticPr fontId="1"/>
  </si>
  <si>
    <t>4th quarter</t>
    <phoneticPr fontId="1"/>
  </si>
  <si>
    <t>プロパティ(ja)</t>
    <phoneticPr fontId="1"/>
  </si>
  <si>
    <t>month.1.name=1月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</si>
</sst>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4" formatCode="_ &quot;¥&quot;* #,##0.00_ ;_ &quot;¥&quot;* \-#,##0.00_ ;_ &quot;¥&quot;* &quot;-&quot;??_ ;_ @_ "/>
    <numFmt numFmtId="176" formatCode="&quot;+ &quot;@"/>
    <numFmt numFmtId="177" formatCode="&quot;正@&quot;#.0;&quot;負&quot;#.0;&quot;ゼロ\;&quot;&quot;ゼ&quot;&quot;ロ&quot;;&quot;\;\@ &quot;@"/>
    <numFmt numFmtId="178" formatCode="##.0&quot;db&quot;"/>
    <numFmt numFmtId="179" formatCode="#,##0.0;[Red]#,##0.0"/>
    <numFmt numFmtId="180" formatCode="&quot;正&quot;#.0;&quot;負&quot;#.0;&quot;ゼロ\;&quot;&quot;ゼ&quot;&quot;ロ&quot;;&quot;a&quot;@"/>
    <numFmt numFmtId="181" formatCode="&quot;正&quot;#.0;&quot;負&quot;#.0;&quot;ゼロ&quot;;&quot;aa&quot;_@"/>
    <numFmt numFmtId="182" formatCode="[hh]:mm"/>
    <numFmt numFmtId="183" formatCode="[$-411]ggge&quot;年&quot;m&quot;月&quot;d&quot;日&quot;\ hh:mm:ss;@"/>
    <numFmt numFmtId="184" formatCode="yyyy&quot;年&quot;m&quot;月&quot;d&quot;日&quot;\ hh:mm:ss;@"/>
    <numFmt numFmtId="185" formatCode="[$-409]ggge&quot;年&quot;m&quot;月&quot;d&quot;日&quot;\ hh:mm:ss;@"/>
    <numFmt numFmtId="186" formatCode="[DBNum1][$-411]ggge&quot;年&quot;m&quot;月&quot;d&quot;日&quot;\ hh:mm:ss;@"/>
    <numFmt numFmtId="187" formatCode="[DBNum2][$-411]ggge&quot;年&quot;m&quot;月&quot;d&quot;日&quot;\ hh:mm:ss;@"/>
    <numFmt numFmtId="188" formatCode="[DBNum3][$-411]ggge&quot;年&quot;m&quot;月&quot;d&quot;日&quot;\ hh:mm:ss;@"/>
    <numFmt numFmtId="189" formatCode="[Color4][=1]aaa;[Blue][=7]aaa;aaa"/>
    <numFmt numFmtId="190" formatCode="[DBNum1][$-411]General"/>
    <numFmt numFmtId="191" formatCode="[DBNum2][$-411]General"/>
  </numFmts>
  <fonts count="8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theme="1"/>
      <name val="ＭＳ Ｐゴシック"/>
      <family val="2"/>
      <scheme val="minor"/>
    </font>
    <font>
      <sz val="10"/>
      <color theme="1"/>
      <name val="ＭＳ Ｐゴシック"/>
      <family val="3"/>
      <charset val="128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99336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666699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003300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rgb="FF993300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theme="9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9">
    <xf numFmtId="0" fontId="0" fillId="0" borderId="0" xfId="0"/>
    <xf numFmtId="0" fontId="0" fillId="0" borderId="0" xfId="0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179" fontId="0" fillId="0" borderId="1" xfId="0" applyNumberFormat="1" applyBorder="1"/>
    <xf numFmtId="180" fontId="0" fillId="0" borderId="0" xfId="0" applyNumberFormat="1"/>
    <xf numFmtId="181" fontId="0" fillId="0" borderId="0" xfId="0" applyNumberFormat="1"/>
    <xf numFmtId="44" fontId="0" fillId="0" borderId="0" xfId="0" applyNumberFormat="1"/>
    <xf numFmtId="182" fontId="0" fillId="0" borderId="0" xfId="0" applyNumberFormat="1"/>
    <xf numFmtId="183" fontId="0" fillId="0" borderId="1" xfId="0" applyNumberFormat="1" applyBorder="1"/>
    <xf numFmtId="184" fontId="0" fillId="0" borderId="1" xfId="0" applyNumberFormat="1" applyBorder="1"/>
    <xf numFmtId="185" fontId="0" fillId="0" borderId="1" xfId="0" applyNumberFormat="1" applyBorder="1"/>
    <xf numFmtId="14" fontId="0" fillId="0" borderId="0" xfId="0" applyNumberFormat="1"/>
    <xf numFmtId="185" fontId="0" fillId="0" borderId="0" xfId="0" applyNumberFormat="1" applyBorder="1"/>
    <xf numFmtId="186" fontId="0" fillId="0" borderId="1" xfId="0" applyNumberFormat="1" applyBorder="1"/>
    <xf numFmtId="187" fontId="0" fillId="0" borderId="1" xfId="0" applyNumberFormat="1" applyBorder="1"/>
    <xf numFmtId="188" fontId="0" fillId="0" borderId="1" xfId="0" applyNumberFormat="1" applyBorder="1"/>
    <xf numFmtId="189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90" fontId="0" fillId="0" borderId="0" xfId="0" applyNumberFormat="1"/>
    <xf numFmtId="191" fontId="0" fillId="0" borderId="0" xfId="0" applyNumberFormat="1"/>
    <xf numFmtId="0" fontId="2" fillId="0" borderId="0" xfId="1"/>
    <xf numFmtId="0" fontId="3" fillId="0" borderId="0" xfId="0" applyFont="1"/>
    <xf numFmtId="0" fontId="0" fillId="0" borderId="1" xfId="0" applyBorder="1"/>
    <xf numFmtId="49" fontId="0" fillId="0" borderId="1" xfId="0" applyNumberFormat="1" applyBorder="1"/>
    <xf numFmtId="0" fontId="0" fillId="2" borderId="1" xfId="0" applyFill="1" applyBorder="1" applyAlignment="1">
      <alignment wrapText="1"/>
    </xf>
    <xf numFmtId="0" fontId="0" fillId="2" borderId="1" xfId="0" applyFill="1" applyBorder="1"/>
    <xf numFmtId="49" fontId="0" fillId="3" borderId="1" xfId="0" applyNumberFormat="1" applyFill="1" applyBorder="1"/>
    <xf numFmtId="0" fontId="0" fillId="3" borderId="1" xfId="0" applyFill="1" applyBorder="1"/>
    <xf numFmtId="49" fontId="0" fillId="4" borderId="1" xfId="0" applyNumberFormat="1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 applyAlignment="1">
      <alignment vertical="center"/>
    </xf>
    <xf numFmtId="0" fontId="4" fillId="6" borderId="1" xfId="0" applyFont="1" applyFill="1" applyBorder="1" applyAlignment="1">
      <alignment vertical="center" wrapText="1"/>
    </xf>
    <xf numFmtId="0" fontId="5" fillId="7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vertical="center" wrapText="1"/>
    </xf>
    <xf numFmtId="0" fontId="5" fillId="9" borderId="1" xfId="0" applyFont="1" applyFill="1" applyBorder="1" applyAlignment="1">
      <alignment vertical="center" wrapText="1"/>
    </xf>
    <xf numFmtId="0" fontId="5" fillId="10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5" fillId="11" borderId="1" xfId="0" applyFont="1" applyFill="1" applyBorder="1" applyAlignment="1">
      <alignment vertical="center" wrapText="1"/>
    </xf>
    <xf numFmtId="0" fontId="5" fillId="12" borderId="1" xfId="0" applyFont="1" applyFill="1" applyBorder="1" applyAlignment="1">
      <alignment vertical="center" wrapText="1"/>
    </xf>
    <xf numFmtId="0" fontId="5" fillId="13" borderId="1" xfId="0" applyFont="1" applyFill="1" applyBorder="1" applyAlignment="1">
      <alignment vertical="center" wrapText="1"/>
    </xf>
    <xf numFmtId="0" fontId="5" fillId="14" borderId="1" xfId="0" applyFont="1" applyFill="1" applyBorder="1" applyAlignment="1">
      <alignment vertical="center" wrapText="1"/>
    </xf>
    <xf numFmtId="0" fontId="5" fillId="15" borderId="1" xfId="0" applyFont="1" applyFill="1" applyBorder="1" applyAlignment="1">
      <alignment vertical="center" wrapText="1"/>
    </xf>
    <xf numFmtId="0" fontId="5" fillId="16" borderId="1" xfId="0" applyFont="1" applyFill="1" applyBorder="1" applyAlignment="1">
      <alignment vertical="center" wrapText="1"/>
    </xf>
    <xf numFmtId="0" fontId="5" fillId="17" borderId="1" xfId="0" applyFont="1" applyFill="1" applyBorder="1" applyAlignment="1">
      <alignment vertical="center" wrapText="1"/>
    </xf>
    <xf numFmtId="0" fontId="5" fillId="18" borderId="1" xfId="0" applyFont="1" applyFill="1" applyBorder="1" applyAlignment="1">
      <alignment vertical="center" wrapText="1"/>
    </xf>
    <xf numFmtId="0" fontId="5" fillId="19" borderId="1" xfId="0" applyFont="1" applyFill="1" applyBorder="1" applyAlignment="1">
      <alignment vertical="center" wrapText="1"/>
    </xf>
    <xf numFmtId="0" fontId="5" fillId="20" borderId="1" xfId="0" applyFont="1" applyFill="1" applyBorder="1" applyAlignment="1">
      <alignment vertical="center" wrapText="1"/>
    </xf>
    <xf numFmtId="0" fontId="5" fillId="21" borderId="1" xfId="0" applyFont="1" applyFill="1" applyBorder="1" applyAlignment="1">
      <alignment vertical="center" wrapText="1"/>
    </xf>
    <xf numFmtId="0" fontId="5" fillId="22" borderId="1" xfId="0" applyFont="1" applyFill="1" applyBorder="1" applyAlignment="1">
      <alignment vertical="center" wrapText="1"/>
    </xf>
    <xf numFmtId="0" fontId="5" fillId="23" borderId="1" xfId="0" applyFont="1" applyFill="1" applyBorder="1" applyAlignment="1">
      <alignment vertical="center" wrapText="1"/>
    </xf>
    <xf numFmtId="0" fontId="5" fillId="24" borderId="1" xfId="0" applyFont="1" applyFill="1" applyBorder="1" applyAlignment="1">
      <alignment vertical="center" wrapText="1"/>
    </xf>
    <xf numFmtId="0" fontId="5" fillId="25" borderId="1" xfId="0" applyFont="1" applyFill="1" applyBorder="1" applyAlignment="1">
      <alignment vertical="center" wrapText="1"/>
    </xf>
    <xf numFmtId="0" fontId="5" fillId="26" borderId="1" xfId="0" applyFont="1" applyFill="1" applyBorder="1" applyAlignment="1">
      <alignment vertical="center" wrapText="1"/>
    </xf>
    <xf numFmtId="0" fontId="5" fillId="27" borderId="1" xfId="0" applyFont="1" applyFill="1" applyBorder="1" applyAlignment="1">
      <alignment vertical="center" wrapText="1"/>
    </xf>
    <xf numFmtId="0" fontId="5" fillId="28" borderId="1" xfId="0" applyFont="1" applyFill="1" applyBorder="1" applyAlignment="1">
      <alignment vertical="center" wrapText="1"/>
    </xf>
    <xf numFmtId="0" fontId="5" fillId="29" borderId="1" xfId="0" applyFont="1" applyFill="1" applyBorder="1" applyAlignment="1">
      <alignment vertical="center" wrapText="1"/>
    </xf>
    <xf numFmtId="0" fontId="5" fillId="30" borderId="1" xfId="0" applyFont="1" applyFill="1" applyBorder="1" applyAlignment="1">
      <alignment vertical="center" wrapText="1"/>
    </xf>
    <xf numFmtId="0" fontId="5" fillId="31" borderId="1" xfId="0" applyFont="1" applyFill="1" applyBorder="1" applyAlignment="1">
      <alignment vertical="center" wrapText="1"/>
    </xf>
    <xf numFmtId="0" fontId="5" fillId="32" borderId="1" xfId="0" applyFont="1" applyFill="1" applyBorder="1" applyAlignment="1">
      <alignment vertical="center" wrapText="1"/>
    </xf>
    <xf numFmtId="0" fontId="5" fillId="33" borderId="1" xfId="0" applyFont="1" applyFill="1" applyBorder="1" applyAlignment="1">
      <alignment vertical="center" wrapText="1"/>
    </xf>
    <xf numFmtId="0" fontId="5" fillId="34" borderId="1" xfId="0" applyFont="1" applyFill="1" applyBorder="1" applyAlignment="1">
      <alignment vertical="center" wrapText="1"/>
    </xf>
    <xf numFmtId="0" fontId="5" fillId="35" borderId="1" xfId="0" applyFont="1" applyFill="1" applyBorder="1" applyAlignment="1">
      <alignment vertical="center" wrapText="1"/>
    </xf>
    <xf numFmtId="0" fontId="5" fillId="36" borderId="1" xfId="0" applyFont="1" applyFill="1" applyBorder="1" applyAlignment="1">
      <alignment vertical="center" wrapText="1"/>
    </xf>
    <xf numFmtId="0" fontId="5" fillId="37" borderId="1" xfId="0" applyFont="1" applyFill="1" applyBorder="1" applyAlignment="1">
      <alignment vertical="center" wrapText="1"/>
    </xf>
    <xf numFmtId="0" fontId="5" fillId="38" borderId="1" xfId="0" applyFont="1" applyFill="1" applyBorder="1" applyAlignment="1">
      <alignment vertical="center" wrapText="1"/>
    </xf>
    <xf numFmtId="0" fontId="5" fillId="39" borderId="1" xfId="0" applyFont="1" applyFill="1" applyBorder="1" applyAlignment="1">
      <alignment vertical="center" wrapText="1"/>
    </xf>
    <xf numFmtId="0" fontId="5" fillId="40" borderId="1" xfId="0" applyFont="1" applyFill="1" applyBorder="1" applyAlignment="1">
      <alignment vertical="center" wrapText="1"/>
    </xf>
    <xf numFmtId="0" fontId="5" fillId="41" borderId="1" xfId="0" applyFont="1" applyFill="1" applyBorder="1" applyAlignment="1">
      <alignment vertical="center" wrapText="1"/>
    </xf>
    <xf numFmtId="0" fontId="5" fillId="42" borderId="1" xfId="0" applyFont="1" applyFill="1" applyBorder="1" applyAlignment="1">
      <alignment vertical="center" wrapText="1"/>
    </xf>
    <xf numFmtId="0" fontId="5" fillId="43" borderId="1" xfId="0" applyFont="1" applyFill="1" applyBorder="1" applyAlignment="1">
      <alignment vertical="center" wrapText="1"/>
    </xf>
    <xf numFmtId="0" fontId="5" fillId="44" borderId="1" xfId="0" applyFont="1" applyFill="1" applyBorder="1" applyAlignment="1">
      <alignment vertical="center" wrapText="1"/>
    </xf>
    <xf numFmtId="0" fontId="5" fillId="45" borderId="1" xfId="0" applyFont="1" applyFill="1" applyBorder="1" applyAlignment="1">
      <alignment vertical="center" wrapText="1"/>
    </xf>
    <xf numFmtId="0" fontId="5" fillId="46" borderId="1" xfId="0" applyFont="1" applyFill="1" applyBorder="1" applyAlignment="1">
      <alignment vertical="center" wrapText="1"/>
    </xf>
    <xf numFmtId="0" fontId="5" fillId="47" borderId="1" xfId="0" applyFont="1" applyFill="1" applyBorder="1" applyAlignment="1">
      <alignment vertical="center" wrapText="1"/>
    </xf>
    <xf numFmtId="0" fontId="5" fillId="48" borderId="1" xfId="0" applyFont="1" applyFill="1" applyBorder="1" applyAlignment="1">
      <alignment vertical="center" wrapText="1"/>
    </xf>
    <xf numFmtId="0" fontId="5" fillId="49" borderId="1" xfId="0" applyFont="1" applyFill="1" applyBorder="1" applyAlignment="1">
      <alignment vertical="center" wrapText="1"/>
    </xf>
    <xf numFmtId="0" fontId="5" fillId="50" borderId="1" xfId="0" applyFont="1" applyFill="1" applyBorder="1" applyAlignment="1">
      <alignment vertical="center" wrapText="1"/>
    </xf>
    <xf numFmtId="0" fontId="0" fillId="23" borderId="1" xfId="0" applyFill="1" applyBorder="1"/>
    <xf numFmtId="0" fontId="0" fillId="51" borderId="1" xfId="0" applyFill="1" applyBorder="1"/>
    <xf numFmtId="0" fontId="6" fillId="0" borderId="0" xfId="0" applyFont="1"/>
    <xf numFmtId="0" fontId="7" fillId="0" borderId="0" xfId="0" applyFont="1"/>
    <xf numFmtId="0" fontId="0" fillId="2" borderId="1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1" borderId="11" xfId="0" applyFill="1" applyBorder="1" applyAlignment="1">
      <alignment horizontal="center"/>
    </xf>
    <xf numFmtId="0" fontId="0" fillId="51" borderId="10" xfId="0" applyFill="1" applyBorder="1" applyAlignment="1">
      <alignment horizont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</xdr:row>
      <xdr:rowOff>0</xdr:rowOff>
    </xdr:from>
    <xdr:to>
      <xdr:col>18</xdr:col>
      <xdr:colOff>531877</xdr:colOff>
      <xdr:row>73</xdr:row>
      <xdr:rowOff>170593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200150"/>
          <a:ext cx="12190477" cy="68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8</xdr:col>
      <xdr:colOff>370829</xdr:colOff>
      <xdr:row>28</xdr:row>
      <xdr:rowOff>85200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685800"/>
          <a:ext cx="5171429" cy="42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0</xdr:rowOff>
    </xdr:from>
    <xdr:to>
      <xdr:col>17</xdr:col>
      <xdr:colOff>93867</xdr:colOff>
      <xdr:row>59</xdr:row>
      <xdr:rowOff>113193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857250"/>
          <a:ext cx="11066667" cy="88571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0</xdr:rowOff>
    </xdr:from>
    <xdr:to>
      <xdr:col>14</xdr:col>
      <xdr:colOff>132220</xdr:colOff>
      <xdr:row>55</xdr:row>
      <xdr:rowOff>8710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2914650"/>
          <a:ext cx="9047620" cy="6523810"/>
        </a:xfrm>
        <a:prstGeom prst="rect">
          <a:avLst/>
        </a:prstGeom>
      </xdr:spPr>
    </xdr:pic>
    <xdr:clientData/>
  </xdr:twoCellAnchor>
  <xdr:twoCellAnchor>
    <xdr:from>
      <xdr:col>3</xdr:col>
      <xdr:colOff>428625</xdr:colOff>
      <xdr:row>39</xdr:row>
      <xdr:rowOff>142875</xdr:rowOff>
    </xdr:from>
    <xdr:to>
      <xdr:col>6</xdr:col>
      <xdr:colOff>47625</xdr:colOff>
      <xdr:row>41</xdr:row>
      <xdr:rowOff>142875</xdr:rowOff>
    </xdr:to>
    <xdr:sp macro="" textlink="">
      <xdr:nvSpPr>
        <xdr:cNvPr id="3" name="円/楕円 2"/>
        <xdr:cNvSpPr/>
      </xdr:nvSpPr>
      <xdr:spPr>
        <a:xfrm>
          <a:off x="2486025" y="6829425"/>
          <a:ext cx="1676400" cy="342900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12</xdr:col>
      <xdr:colOff>0</xdr:colOff>
      <xdr:row>59</xdr:row>
      <xdr:rowOff>0</xdr:rowOff>
    </xdr:from>
    <xdr:to>
      <xdr:col>20</xdr:col>
      <xdr:colOff>123124</xdr:colOff>
      <xdr:row>79</xdr:row>
      <xdr:rowOff>56715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29600" y="10115550"/>
          <a:ext cx="5609524" cy="348571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11</xdr:col>
      <xdr:colOff>27715</xdr:colOff>
      <xdr:row>84</xdr:row>
      <xdr:rowOff>104226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10115550"/>
          <a:ext cx="6885715" cy="43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://dmcritchie.mvps.org/excel/colors.htm" TargetMode="External"/><Relationship Id="rId1" Type="http://schemas.openxmlformats.org/officeDocument/2006/relationships/hyperlink" Target="https://msdn.microsoft.com/ja-jp/library/cc408992.asp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msdn.microsoft.com/en-us/goglobal/bb895996.aspx" TargetMode="External"/><Relationship Id="rId1" Type="http://schemas.openxmlformats.org/officeDocument/2006/relationships/hyperlink" Target="https://msdn.microsoft.com/ja-jp/library/cc392381.aspx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support.microsoft.com/ja-jp/kb/180162/j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2"/>
  <sheetViews>
    <sheetView topLeftCell="A25" workbookViewId="0">
      <selection activeCell="J25" sqref="J25"/>
    </sheetView>
  </sheetViews>
  <sheetFormatPr defaultRowHeight="13.5" x14ac:dyDescent="0.15"/>
  <sheetData>
    <row r="3" spans="1:1" x14ac:dyDescent="0.15">
      <c r="A3" t="s">
        <v>1</v>
      </c>
    </row>
    <row r="4" spans="1:1" x14ac:dyDescent="0.15">
      <c r="A4" t="s">
        <v>3</v>
      </c>
    </row>
    <row r="31" spans="1:2" x14ac:dyDescent="0.15">
      <c r="A31" t="s">
        <v>2</v>
      </c>
    </row>
    <row r="32" spans="1:2" x14ac:dyDescent="0.15">
      <c r="B32" t="s">
        <v>0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workbookViewId="0">
      <selection activeCell="B47" sqref="B47"/>
    </sheetView>
  </sheetViews>
  <sheetFormatPr defaultRowHeight="13.5" x14ac:dyDescent="0.15"/>
  <cols>
    <col min="4" max="4" width="11.25" bestFit="1" customWidth="1"/>
    <col min="8" max="8" width="20.875" customWidth="1"/>
    <col min="9" max="9" width="27.625" customWidth="1"/>
  </cols>
  <sheetData>
    <row r="1" spans="1:9" x14ac:dyDescent="0.15">
      <c r="A1" t="s">
        <v>173</v>
      </c>
    </row>
    <row r="2" spans="1:9" x14ac:dyDescent="0.15">
      <c r="B2" s="30" t="s">
        <v>569</v>
      </c>
    </row>
    <row r="5" spans="1:9" x14ac:dyDescent="0.15">
      <c r="A5" t="s">
        <v>174</v>
      </c>
    </row>
    <row r="6" spans="1:9" x14ac:dyDescent="0.15">
      <c r="B6" s="30" t="s">
        <v>568</v>
      </c>
    </row>
    <row r="9" spans="1:9" x14ac:dyDescent="0.15">
      <c r="A9" s="31" t="s">
        <v>570</v>
      </c>
      <c r="E9" s="96" t="s">
        <v>578</v>
      </c>
      <c r="F9" s="96"/>
      <c r="G9" s="96"/>
      <c r="H9" s="97" t="s">
        <v>642</v>
      </c>
      <c r="I9" s="98"/>
    </row>
    <row r="10" spans="1:9" x14ac:dyDescent="0.15">
      <c r="A10" s="40" t="s">
        <v>571</v>
      </c>
      <c r="B10" s="40" t="s">
        <v>572</v>
      </c>
      <c r="C10" s="40" t="s">
        <v>573</v>
      </c>
      <c r="D10" s="40" t="s">
        <v>575</v>
      </c>
      <c r="E10" s="40" t="s">
        <v>577</v>
      </c>
      <c r="F10" s="40" t="s">
        <v>580</v>
      </c>
      <c r="G10" s="40" t="s">
        <v>582</v>
      </c>
      <c r="H10" s="89" t="s">
        <v>574</v>
      </c>
      <c r="I10" s="89" t="s">
        <v>578</v>
      </c>
    </row>
    <row r="11" spans="1:9" x14ac:dyDescent="0.15">
      <c r="A11" s="32">
        <v>1</v>
      </c>
      <c r="B11" s="41" t="s">
        <v>583</v>
      </c>
      <c r="C11" s="32" t="s">
        <v>588</v>
      </c>
      <c r="D11" s="42" t="s">
        <v>596</v>
      </c>
      <c r="E11" s="32">
        <v>0</v>
      </c>
      <c r="F11" s="32">
        <v>0</v>
      </c>
      <c r="G11" s="32">
        <v>0</v>
      </c>
      <c r="H11" s="88" t="str">
        <f>"color."&amp;A11&amp;".html="&amp;D11</f>
        <v>color.1.html=#000000</v>
      </c>
      <c r="I11" s="88" t="str">
        <f>"color."&amp;A11&amp;".rgb="&amp;E11&amp;","&amp;F11&amp;","&amp;G11</f>
        <v>color.1.rgb=0,0,0</v>
      </c>
    </row>
    <row r="12" spans="1:9" x14ac:dyDescent="0.15">
      <c r="A12" s="32">
        <v>2</v>
      </c>
      <c r="B12" s="41" t="s">
        <v>584</v>
      </c>
      <c r="C12" s="32" t="s">
        <v>589</v>
      </c>
      <c r="D12" s="43" t="s">
        <v>597</v>
      </c>
      <c r="E12" s="32">
        <v>255</v>
      </c>
      <c r="F12" s="32">
        <v>255</v>
      </c>
      <c r="G12" s="32">
        <v>255</v>
      </c>
      <c r="H12" s="88" t="str">
        <f t="shared" ref="H12:H66" si="0">"color."&amp;A12&amp;".html="&amp;D12</f>
        <v>color.2.html=#FFFFFF</v>
      </c>
      <c r="I12" s="88" t="str">
        <f t="shared" ref="I12:I66" si="1">"color."&amp;A12&amp;".rgb="&amp;E12&amp;","&amp;F12&amp;","&amp;G12</f>
        <v>color.2.rgb=255,255,255</v>
      </c>
    </row>
    <row r="13" spans="1:9" x14ac:dyDescent="0.15">
      <c r="A13" s="32">
        <v>3</v>
      </c>
      <c r="B13" s="41" t="s">
        <v>576</v>
      </c>
      <c r="C13" s="32" t="s">
        <v>590</v>
      </c>
      <c r="D13" s="44" t="s">
        <v>598</v>
      </c>
      <c r="E13" s="32">
        <v>255</v>
      </c>
      <c r="F13" s="32">
        <v>0</v>
      </c>
      <c r="G13" s="32">
        <v>0</v>
      </c>
      <c r="H13" s="88" t="str">
        <f t="shared" si="0"/>
        <v>color.3.html=#FF0000</v>
      </c>
      <c r="I13" s="88" t="str">
        <f t="shared" si="1"/>
        <v>color.3.rgb=255,0,0</v>
      </c>
    </row>
    <row r="14" spans="1:9" x14ac:dyDescent="0.15">
      <c r="A14" s="32">
        <v>4</v>
      </c>
      <c r="B14" s="41" t="s">
        <v>579</v>
      </c>
      <c r="C14" s="32" t="s">
        <v>591</v>
      </c>
      <c r="D14" s="45" t="s">
        <v>599</v>
      </c>
      <c r="E14" s="32">
        <v>0</v>
      </c>
      <c r="F14" s="32">
        <v>255</v>
      </c>
      <c r="G14" s="32">
        <v>0</v>
      </c>
      <c r="H14" s="88" t="str">
        <f t="shared" si="0"/>
        <v>color.4.html=#00FF00</v>
      </c>
      <c r="I14" s="88" t="str">
        <f t="shared" si="1"/>
        <v>color.4.rgb=0,255,0</v>
      </c>
    </row>
    <row r="15" spans="1:9" x14ac:dyDescent="0.15">
      <c r="A15" s="32">
        <v>5</v>
      </c>
      <c r="B15" s="41" t="s">
        <v>581</v>
      </c>
      <c r="C15" s="32" t="s">
        <v>592</v>
      </c>
      <c r="D15" s="46" t="s">
        <v>600</v>
      </c>
      <c r="E15" s="32">
        <v>0</v>
      </c>
      <c r="F15" s="32">
        <v>0</v>
      </c>
      <c r="G15" s="32">
        <v>255</v>
      </c>
      <c r="H15" s="88" t="str">
        <f t="shared" si="0"/>
        <v>color.5.html=#0000FF</v>
      </c>
      <c r="I15" s="88" t="str">
        <f t="shared" si="1"/>
        <v>color.5.rgb=0,0,255</v>
      </c>
    </row>
    <row r="16" spans="1:9" x14ac:dyDescent="0.15">
      <c r="A16" s="32">
        <v>6</v>
      </c>
      <c r="B16" s="41" t="s">
        <v>585</v>
      </c>
      <c r="C16" s="32" t="s">
        <v>593</v>
      </c>
      <c r="D16" s="47" t="s">
        <v>601</v>
      </c>
      <c r="E16" s="32">
        <v>255</v>
      </c>
      <c r="F16" s="32">
        <v>255</v>
      </c>
      <c r="G16" s="32">
        <v>0</v>
      </c>
      <c r="H16" s="88" t="str">
        <f t="shared" si="0"/>
        <v>color.6.html=#FFFF00</v>
      </c>
      <c r="I16" s="88" t="str">
        <f t="shared" si="1"/>
        <v>color.6.rgb=255,255,0</v>
      </c>
    </row>
    <row r="17" spans="1:9" x14ac:dyDescent="0.15">
      <c r="A17" s="32">
        <v>7</v>
      </c>
      <c r="B17" s="41" t="s">
        <v>586</v>
      </c>
      <c r="C17" s="32" t="s">
        <v>594</v>
      </c>
      <c r="D17" s="48" t="s">
        <v>602</v>
      </c>
      <c r="E17" s="32">
        <v>255</v>
      </c>
      <c r="F17" s="32">
        <v>0</v>
      </c>
      <c r="G17" s="32">
        <v>255</v>
      </c>
      <c r="H17" s="88" t="str">
        <f t="shared" si="0"/>
        <v>color.7.html=#FF00FF</v>
      </c>
      <c r="I17" s="88" t="str">
        <f t="shared" si="1"/>
        <v>color.7.rgb=255,0,255</v>
      </c>
    </row>
    <row r="18" spans="1:9" x14ac:dyDescent="0.15">
      <c r="A18" s="32">
        <v>8</v>
      </c>
      <c r="B18" s="41" t="s">
        <v>587</v>
      </c>
      <c r="C18" s="32" t="s">
        <v>595</v>
      </c>
      <c r="D18" s="49" t="s">
        <v>603</v>
      </c>
      <c r="E18" s="32">
        <v>0</v>
      </c>
      <c r="F18" s="32">
        <v>255</v>
      </c>
      <c r="G18" s="32">
        <v>255</v>
      </c>
      <c r="H18" s="88" t="str">
        <f t="shared" si="0"/>
        <v>color.8.html=#00FFFF</v>
      </c>
      <c r="I18" s="88" t="str">
        <f t="shared" si="1"/>
        <v>color.8.rgb=0,255,255</v>
      </c>
    </row>
    <row r="19" spans="1:9" x14ac:dyDescent="0.15">
      <c r="A19" s="32">
        <v>9</v>
      </c>
      <c r="B19" s="32"/>
      <c r="C19" s="32"/>
      <c r="D19" s="50" t="s">
        <v>604</v>
      </c>
      <c r="E19" s="32">
        <v>128</v>
      </c>
      <c r="F19" s="32">
        <v>0</v>
      </c>
      <c r="G19" s="32">
        <v>0</v>
      </c>
      <c r="H19" s="88" t="str">
        <f t="shared" si="0"/>
        <v>color.9.html=#800000</v>
      </c>
      <c r="I19" s="88" t="str">
        <f t="shared" si="1"/>
        <v>color.9.rgb=128,0,0</v>
      </c>
    </row>
    <row r="20" spans="1:9" x14ac:dyDescent="0.15">
      <c r="A20" s="32">
        <v>10</v>
      </c>
      <c r="B20" s="32"/>
      <c r="C20" s="32"/>
      <c r="D20" s="51" t="s">
        <v>605</v>
      </c>
      <c r="E20" s="32">
        <v>0</v>
      </c>
      <c r="F20" s="32">
        <v>128</v>
      </c>
      <c r="G20" s="32">
        <v>0</v>
      </c>
      <c r="H20" s="88" t="str">
        <f t="shared" si="0"/>
        <v>color.10.html=#008000</v>
      </c>
      <c r="I20" s="88" t="str">
        <f t="shared" si="1"/>
        <v>color.10.rgb=0,128,0</v>
      </c>
    </row>
    <row r="21" spans="1:9" x14ac:dyDescent="0.15">
      <c r="A21" s="32">
        <v>11</v>
      </c>
      <c r="B21" s="32"/>
      <c r="C21" s="32"/>
      <c r="D21" s="52" t="s">
        <v>606</v>
      </c>
      <c r="E21" s="32">
        <v>0</v>
      </c>
      <c r="F21" s="32">
        <v>0</v>
      </c>
      <c r="G21" s="32">
        <v>128</v>
      </c>
      <c r="H21" s="88" t="str">
        <f t="shared" si="0"/>
        <v>color.11.html=#000080</v>
      </c>
      <c r="I21" s="88" t="str">
        <f t="shared" si="1"/>
        <v>color.11.rgb=0,0,128</v>
      </c>
    </row>
    <row r="22" spans="1:9" x14ac:dyDescent="0.15">
      <c r="A22" s="32">
        <v>12</v>
      </c>
      <c r="B22" s="32"/>
      <c r="C22" s="32"/>
      <c r="D22" s="53" t="s">
        <v>607</v>
      </c>
      <c r="E22" s="32">
        <v>128</v>
      </c>
      <c r="F22" s="32">
        <v>128</v>
      </c>
      <c r="G22" s="32">
        <v>0</v>
      </c>
      <c r="H22" s="88" t="str">
        <f t="shared" si="0"/>
        <v>color.12.html=#808000</v>
      </c>
      <c r="I22" s="88" t="str">
        <f t="shared" si="1"/>
        <v>color.12.rgb=128,128,0</v>
      </c>
    </row>
    <row r="23" spans="1:9" x14ac:dyDescent="0.15">
      <c r="A23" s="32">
        <v>13</v>
      </c>
      <c r="B23" s="32"/>
      <c r="C23" s="32"/>
      <c r="D23" s="54" t="s">
        <v>608</v>
      </c>
      <c r="E23" s="32">
        <v>128</v>
      </c>
      <c r="F23" s="32">
        <v>0</v>
      </c>
      <c r="G23" s="32">
        <v>128</v>
      </c>
      <c r="H23" s="88" t="str">
        <f t="shared" si="0"/>
        <v>color.13.html=#800080</v>
      </c>
      <c r="I23" s="88" t="str">
        <f t="shared" si="1"/>
        <v>color.13.rgb=128,0,128</v>
      </c>
    </row>
    <row r="24" spans="1:9" x14ac:dyDescent="0.15">
      <c r="A24" s="32">
        <v>14</v>
      </c>
      <c r="B24" s="32"/>
      <c r="C24" s="32"/>
      <c r="D24" s="55" t="s">
        <v>609</v>
      </c>
      <c r="E24" s="32">
        <v>0</v>
      </c>
      <c r="F24" s="32">
        <v>128</v>
      </c>
      <c r="G24" s="32">
        <v>128</v>
      </c>
      <c r="H24" s="88" t="str">
        <f t="shared" si="0"/>
        <v>color.14.html=#008080</v>
      </c>
      <c r="I24" s="88" t="str">
        <f t="shared" si="1"/>
        <v>color.14.rgb=0,128,128</v>
      </c>
    </row>
    <row r="25" spans="1:9" x14ac:dyDescent="0.15">
      <c r="A25" s="32">
        <v>15</v>
      </c>
      <c r="B25" s="32"/>
      <c r="C25" s="32"/>
      <c r="D25" s="56" t="s">
        <v>610</v>
      </c>
      <c r="E25" s="32">
        <v>192</v>
      </c>
      <c r="F25" s="32">
        <v>192</v>
      </c>
      <c r="G25" s="32">
        <v>192</v>
      </c>
      <c r="H25" s="88" t="str">
        <f t="shared" si="0"/>
        <v>color.15.html=#C0C0C0</v>
      </c>
      <c r="I25" s="88" t="str">
        <f t="shared" si="1"/>
        <v>color.15.rgb=192,192,192</v>
      </c>
    </row>
    <row r="26" spans="1:9" x14ac:dyDescent="0.15">
      <c r="A26" s="32">
        <v>16</v>
      </c>
      <c r="B26" s="32"/>
      <c r="C26" s="32"/>
      <c r="D26" s="57" t="s">
        <v>611</v>
      </c>
      <c r="E26" s="32">
        <v>128</v>
      </c>
      <c r="F26" s="32">
        <v>128</v>
      </c>
      <c r="G26" s="32">
        <v>128</v>
      </c>
      <c r="H26" s="88" t="str">
        <f t="shared" si="0"/>
        <v>color.16.html=#808080</v>
      </c>
      <c r="I26" s="88" t="str">
        <f t="shared" si="1"/>
        <v>color.16.rgb=128,128,128</v>
      </c>
    </row>
    <row r="27" spans="1:9" x14ac:dyDescent="0.15">
      <c r="A27" s="32">
        <v>17</v>
      </c>
      <c r="B27" s="32"/>
      <c r="C27" s="32"/>
      <c r="D27" s="58" t="s">
        <v>612</v>
      </c>
      <c r="E27" s="32">
        <v>153</v>
      </c>
      <c r="F27" s="32">
        <v>153</v>
      </c>
      <c r="G27" s="32">
        <v>255</v>
      </c>
      <c r="H27" s="88" t="str">
        <f t="shared" si="0"/>
        <v>color.17.html=#9999FF</v>
      </c>
      <c r="I27" s="88" t="str">
        <f t="shared" si="1"/>
        <v>color.17.rgb=153,153,255</v>
      </c>
    </row>
    <row r="28" spans="1:9" x14ac:dyDescent="0.15">
      <c r="A28" s="32">
        <v>18</v>
      </c>
      <c r="B28" s="32"/>
      <c r="C28" s="32"/>
      <c r="D28" s="59" t="s">
        <v>613</v>
      </c>
      <c r="E28" s="32">
        <v>153</v>
      </c>
      <c r="F28" s="32">
        <v>51</v>
      </c>
      <c r="G28" s="32">
        <v>102</v>
      </c>
      <c r="H28" s="88" t="str">
        <f t="shared" si="0"/>
        <v>color.18.html=#993366</v>
      </c>
      <c r="I28" s="88" t="str">
        <f t="shared" si="1"/>
        <v>color.18.rgb=153,51,102</v>
      </c>
    </row>
    <row r="29" spans="1:9" x14ac:dyDescent="0.15">
      <c r="A29" s="32">
        <v>19</v>
      </c>
      <c r="B29" s="32"/>
      <c r="C29" s="32"/>
      <c r="D29" s="60" t="s">
        <v>614</v>
      </c>
      <c r="E29" s="32">
        <v>255</v>
      </c>
      <c r="F29" s="32">
        <v>255</v>
      </c>
      <c r="G29" s="32">
        <v>204</v>
      </c>
      <c r="H29" s="88" t="str">
        <f t="shared" si="0"/>
        <v>color.19.html=#FFFFCC</v>
      </c>
      <c r="I29" s="88" t="str">
        <f t="shared" si="1"/>
        <v>color.19.rgb=255,255,204</v>
      </c>
    </row>
    <row r="30" spans="1:9" x14ac:dyDescent="0.15">
      <c r="A30" s="32">
        <v>20</v>
      </c>
      <c r="B30" s="32"/>
      <c r="C30" s="32"/>
      <c r="D30" s="61" t="s">
        <v>615</v>
      </c>
      <c r="E30" s="32">
        <v>204</v>
      </c>
      <c r="F30" s="32">
        <v>255</v>
      </c>
      <c r="G30" s="32">
        <v>255</v>
      </c>
      <c r="H30" s="88" t="str">
        <f t="shared" si="0"/>
        <v>color.20.html=#CCFFFF</v>
      </c>
      <c r="I30" s="88" t="str">
        <f t="shared" si="1"/>
        <v>color.20.rgb=204,255,255</v>
      </c>
    </row>
    <row r="31" spans="1:9" x14ac:dyDescent="0.15">
      <c r="A31" s="32">
        <v>21</v>
      </c>
      <c r="B31" s="32"/>
      <c r="C31" s="32"/>
      <c r="D31" s="62" t="s">
        <v>616</v>
      </c>
      <c r="E31" s="32">
        <v>102</v>
      </c>
      <c r="F31" s="32">
        <v>0</v>
      </c>
      <c r="G31" s="32">
        <v>102</v>
      </c>
      <c r="H31" s="88" t="str">
        <f t="shared" si="0"/>
        <v>color.21.html=#660066</v>
      </c>
      <c r="I31" s="88" t="str">
        <f t="shared" si="1"/>
        <v>color.21.rgb=102,0,102</v>
      </c>
    </row>
    <row r="32" spans="1:9" x14ac:dyDescent="0.15">
      <c r="A32" s="32">
        <v>22</v>
      </c>
      <c r="B32" s="32"/>
      <c r="C32" s="32"/>
      <c r="D32" s="63" t="s">
        <v>617</v>
      </c>
      <c r="E32" s="32">
        <v>255</v>
      </c>
      <c r="F32" s="32">
        <v>128</v>
      </c>
      <c r="G32" s="32">
        <v>128</v>
      </c>
      <c r="H32" s="88" t="str">
        <f t="shared" si="0"/>
        <v>color.22.html=#FF8080</v>
      </c>
      <c r="I32" s="88" t="str">
        <f t="shared" si="1"/>
        <v>color.22.rgb=255,128,128</v>
      </c>
    </row>
    <row r="33" spans="1:9" x14ac:dyDescent="0.15">
      <c r="A33" s="32">
        <v>23</v>
      </c>
      <c r="B33" s="32"/>
      <c r="C33" s="32"/>
      <c r="D33" s="64" t="s">
        <v>618</v>
      </c>
      <c r="E33" s="32">
        <v>0</v>
      </c>
      <c r="F33" s="32">
        <v>102</v>
      </c>
      <c r="G33" s="32">
        <v>204</v>
      </c>
      <c r="H33" s="88" t="str">
        <f t="shared" si="0"/>
        <v>color.23.html=#0066CC</v>
      </c>
      <c r="I33" s="88" t="str">
        <f t="shared" si="1"/>
        <v>color.23.rgb=0,102,204</v>
      </c>
    </row>
    <row r="34" spans="1:9" x14ac:dyDescent="0.15">
      <c r="A34" s="32">
        <v>24</v>
      </c>
      <c r="B34" s="32"/>
      <c r="C34" s="32"/>
      <c r="D34" s="65" t="s">
        <v>619</v>
      </c>
      <c r="E34" s="32">
        <v>204</v>
      </c>
      <c r="F34" s="32">
        <v>204</v>
      </c>
      <c r="G34" s="32">
        <v>255</v>
      </c>
      <c r="H34" s="88" t="str">
        <f t="shared" si="0"/>
        <v>color.24.html=#CCCCFF</v>
      </c>
      <c r="I34" s="88" t="str">
        <f t="shared" si="1"/>
        <v>color.24.rgb=204,204,255</v>
      </c>
    </row>
    <row r="35" spans="1:9" x14ac:dyDescent="0.15">
      <c r="A35" s="32">
        <v>25</v>
      </c>
      <c r="B35" s="32"/>
      <c r="C35" s="32"/>
      <c r="D35" s="52" t="s">
        <v>606</v>
      </c>
      <c r="E35" s="32">
        <v>0</v>
      </c>
      <c r="F35" s="32">
        <v>0</v>
      </c>
      <c r="G35" s="32">
        <v>128</v>
      </c>
      <c r="H35" s="88" t="str">
        <f t="shared" si="0"/>
        <v>color.25.html=#000080</v>
      </c>
      <c r="I35" s="88" t="str">
        <f t="shared" si="1"/>
        <v>color.25.rgb=0,0,128</v>
      </c>
    </row>
    <row r="36" spans="1:9" x14ac:dyDescent="0.15">
      <c r="A36" s="32">
        <v>26</v>
      </c>
      <c r="B36" s="32"/>
      <c r="C36" s="32"/>
      <c r="D36" s="48" t="s">
        <v>602</v>
      </c>
      <c r="E36" s="32">
        <v>255</v>
      </c>
      <c r="F36" s="32">
        <v>0</v>
      </c>
      <c r="G36" s="32">
        <v>255</v>
      </c>
      <c r="H36" s="88" t="str">
        <f t="shared" si="0"/>
        <v>color.26.html=#FF00FF</v>
      </c>
      <c r="I36" s="88" t="str">
        <f t="shared" si="1"/>
        <v>color.26.rgb=255,0,255</v>
      </c>
    </row>
    <row r="37" spans="1:9" x14ac:dyDescent="0.15">
      <c r="A37" s="32">
        <v>27</v>
      </c>
      <c r="B37" s="32"/>
      <c r="C37" s="32"/>
      <c r="D37" s="47" t="s">
        <v>601</v>
      </c>
      <c r="E37" s="32">
        <v>255</v>
      </c>
      <c r="F37" s="32">
        <v>255</v>
      </c>
      <c r="G37" s="32">
        <v>0</v>
      </c>
      <c r="H37" s="88" t="str">
        <f t="shared" si="0"/>
        <v>color.27.html=#FFFF00</v>
      </c>
      <c r="I37" s="88" t="str">
        <f t="shared" si="1"/>
        <v>color.27.rgb=255,255,0</v>
      </c>
    </row>
    <row r="38" spans="1:9" x14ac:dyDescent="0.15">
      <c r="A38" s="32">
        <v>28</v>
      </c>
      <c r="B38" s="32"/>
      <c r="C38" s="32"/>
      <c r="D38" s="49" t="s">
        <v>603</v>
      </c>
      <c r="E38" s="32">
        <v>0</v>
      </c>
      <c r="F38" s="32">
        <v>255</v>
      </c>
      <c r="G38" s="32">
        <v>255</v>
      </c>
      <c r="H38" s="88" t="str">
        <f t="shared" si="0"/>
        <v>color.28.html=#00FFFF</v>
      </c>
      <c r="I38" s="88" t="str">
        <f t="shared" si="1"/>
        <v>color.28.rgb=0,255,255</v>
      </c>
    </row>
    <row r="39" spans="1:9" x14ac:dyDescent="0.15">
      <c r="A39" s="32">
        <v>29</v>
      </c>
      <c r="B39" s="32"/>
      <c r="C39" s="32"/>
      <c r="D39" s="54" t="s">
        <v>608</v>
      </c>
      <c r="E39" s="32">
        <v>128</v>
      </c>
      <c r="F39" s="32">
        <v>0</v>
      </c>
      <c r="G39" s="32">
        <v>128</v>
      </c>
      <c r="H39" s="88" t="str">
        <f t="shared" si="0"/>
        <v>color.29.html=#800080</v>
      </c>
      <c r="I39" s="88" t="str">
        <f t="shared" si="1"/>
        <v>color.29.rgb=128,0,128</v>
      </c>
    </row>
    <row r="40" spans="1:9" x14ac:dyDescent="0.15">
      <c r="A40" s="32">
        <v>30</v>
      </c>
      <c r="B40" s="32"/>
      <c r="C40" s="32"/>
      <c r="D40" s="50" t="s">
        <v>604</v>
      </c>
      <c r="E40" s="32">
        <v>128</v>
      </c>
      <c r="F40" s="32">
        <v>0</v>
      </c>
      <c r="G40" s="32">
        <v>0</v>
      </c>
      <c r="H40" s="88" t="str">
        <f t="shared" si="0"/>
        <v>color.30.html=#800000</v>
      </c>
      <c r="I40" s="88" t="str">
        <f t="shared" si="1"/>
        <v>color.30.rgb=128,0,0</v>
      </c>
    </row>
    <row r="41" spans="1:9" x14ac:dyDescent="0.15">
      <c r="A41" s="32">
        <v>31</v>
      </c>
      <c r="B41" s="32"/>
      <c r="C41" s="32"/>
      <c r="D41" s="55" t="s">
        <v>609</v>
      </c>
      <c r="E41" s="32">
        <v>0</v>
      </c>
      <c r="F41" s="32">
        <v>128</v>
      </c>
      <c r="G41" s="32">
        <v>128</v>
      </c>
      <c r="H41" s="88" t="str">
        <f t="shared" si="0"/>
        <v>color.31.html=#008080</v>
      </c>
      <c r="I41" s="88" t="str">
        <f t="shared" si="1"/>
        <v>color.31.rgb=0,128,128</v>
      </c>
    </row>
    <row r="42" spans="1:9" x14ac:dyDescent="0.15">
      <c r="A42" s="32">
        <v>32</v>
      </c>
      <c r="B42" s="32"/>
      <c r="C42" s="32"/>
      <c r="D42" s="46" t="s">
        <v>600</v>
      </c>
      <c r="E42" s="32">
        <v>0</v>
      </c>
      <c r="F42" s="32">
        <v>0</v>
      </c>
      <c r="G42" s="32">
        <v>255</v>
      </c>
      <c r="H42" s="88" t="str">
        <f t="shared" si="0"/>
        <v>color.32.html=#0000FF</v>
      </c>
      <c r="I42" s="88" t="str">
        <f t="shared" si="1"/>
        <v>color.32.rgb=0,0,255</v>
      </c>
    </row>
    <row r="43" spans="1:9" x14ac:dyDescent="0.15">
      <c r="A43" s="32">
        <v>33</v>
      </c>
      <c r="B43" s="32"/>
      <c r="C43" s="32"/>
      <c r="D43" s="66" t="s">
        <v>620</v>
      </c>
      <c r="E43" s="32">
        <v>0</v>
      </c>
      <c r="F43" s="32">
        <v>204</v>
      </c>
      <c r="G43" s="32">
        <v>255</v>
      </c>
      <c r="H43" s="88" t="str">
        <f t="shared" si="0"/>
        <v>color.33.html=#00CCFF</v>
      </c>
      <c r="I43" s="88" t="str">
        <f t="shared" si="1"/>
        <v>color.33.rgb=0,204,255</v>
      </c>
    </row>
    <row r="44" spans="1:9" x14ac:dyDescent="0.15">
      <c r="A44" s="32">
        <v>34</v>
      </c>
      <c r="B44" s="32"/>
      <c r="C44" s="32"/>
      <c r="D44" s="61" t="s">
        <v>615</v>
      </c>
      <c r="E44" s="32">
        <v>204</v>
      </c>
      <c r="F44" s="32">
        <v>255</v>
      </c>
      <c r="G44" s="32">
        <v>255</v>
      </c>
      <c r="H44" s="88" t="str">
        <f t="shared" si="0"/>
        <v>color.34.html=#CCFFFF</v>
      </c>
      <c r="I44" s="88" t="str">
        <f t="shared" si="1"/>
        <v>color.34.rgb=204,255,255</v>
      </c>
    </row>
    <row r="45" spans="1:9" x14ac:dyDescent="0.15">
      <c r="A45" s="32">
        <v>35</v>
      </c>
      <c r="B45" s="32"/>
      <c r="C45" s="32"/>
      <c r="D45" s="67" t="s">
        <v>621</v>
      </c>
      <c r="E45" s="32">
        <v>204</v>
      </c>
      <c r="F45" s="32">
        <v>255</v>
      </c>
      <c r="G45" s="32">
        <v>204</v>
      </c>
      <c r="H45" s="88" t="str">
        <f t="shared" si="0"/>
        <v>color.35.html=#CCFFCC</v>
      </c>
      <c r="I45" s="88" t="str">
        <f t="shared" si="1"/>
        <v>color.35.rgb=204,255,204</v>
      </c>
    </row>
    <row r="46" spans="1:9" x14ac:dyDescent="0.15">
      <c r="A46" s="32">
        <v>36</v>
      </c>
      <c r="B46" s="32"/>
      <c r="C46" s="32"/>
      <c r="D46" s="68" t="s">
        <v>622</v>
      </c>
      <c r="E46" s="32">
        <v>255</v>
      </c>
      <c r="F46" s="32">
        <v>255</v>
      </c>
      <c r="G46" s="32">
        <v>153</v>
      </c>
      <c r="H46" s="88" t="str">
        <f t="shared" si="0"/>
        <v>color.36.html=#FFFF99</v>
      </c>
      <c r="I46" s="88" t="str">
        <f t="shared" si="1"/>
        <v>color.36.rgb=255,255,153</v>
      </c>
    </row>
    <row r="47" spans="1:9" x14ac:dyDescent="0.15">
      <c r="A47" s="32">
        <v>37</v>
      </c>
      <c r="B47" s="32"/>
      <c r="C47" s="32"/>
      <c r="D47" s="69" t="s">
        <v>623</v>
      </c>
      <c r="E47" s="32">
        <v>153</v>
      </c>
      <c r="F47" s="32">
        <v>204</v>
      </c>
      <c r="G47" s="32">
        <v>255</v>
      </c>
      <c r="H47" s="88" t="str">
        <f t="shared" si="0"/>
        <v>color.37.html=#99CCFF</v>
      </c>
      <c r="I47" s="88" t="str">
        <f t="shared" si="1"/>
        <v>color.37.rgb=153,204,255</v>
      </c>
    </row>
    <row r="48" spans="1:9" x14ac:dyDescent="0.15">
      <c r="A48" s="32">
        <v>38</v>
      </c>
      <c r="B48" s="32"/>
      <c r="C48" s="32"/>
      <c r="D48" s="70" t="s">
        <v>624</v>
      </c>
      <c r="E48" s="32">
        <v>255</v>
      </c>
      <c r="F48" s="32">
        <v>153</v>
      </c>
      <c r="G48" s="32">
        <v>204</v>
      </c>
      <c r="H48" s="88" t="str">
        <f t="shared" si="0"/>
        <v>color.38.html=#FF99CC</v>
      </c>
      <c r="I48" s="88" t="str">
        <f t="shared" si="1"/>
        <v>color.38.rgb=255,153,204</v>
      </c>
    </row>
    <row r="49" spans="1:9" x14ac:dyDescent="0.15">
      <c r="A49" s="32">
        <v>39</v>
      </c>
      <c r="B49" s="32"/>
      <c r="C49" s="32"/>
      <c r="D49" s="71" t="s">
        <v>625</v>
      </c>
      <c r="E49" s="32">
        <v>204</v>
      </c>
      <c r="F49" s="32">
        <v>153</v>
      </c>
      <c r="G49" s="32">
        <v>255</v>
      </c>
      <c r="H49" s="88" t="str">
        <f t="shared" si="0"/>
        <v>color.39.html=#CC99FF</v>
      </c>
      <c r="I49" s="88" t="str">
        <f t="shared" si="1"/>
        <v>color.39.rgb=204,153,255</v>
      </c>
    </row>
    <row r="50" spans="1:9" x14ac:dyDescent="0.15">
      <c r="A50" s="32">
        <v>40</v>
      </c>
      <c r="B50" s="32"/>
      <c r="C50" s="32"/>
      <c r="D50" s="72" t="s">
        <v>626</v>
      </c>
      <c r="E50" s="32">
        <v>255</v>
      </c>
      <c r="F50" s="32">
        <v>204</v>
      </c>
      <c r="G50" s="32">
        <v>153</v>
      </c>
      <c r="H50" s="88" t="str">
        <f t="shared" si="0"/>
        <v>color.40.html=#FFCC99</v>
      </c>
      <c r="I50" s="88" t="str">
        <f t="shared" si="1"/>
        <v>color.40.rgb=255,204,153</v>
      </c>
    </row>
    <row r="51" spans="1:9" x14ac:dyDescent="0.15">
      <c r="A51" s="32">
        <v>41</v>
      </c>
      <c r="B51" s="32"/>
      <c r="C51" s="32"/>
      <c r="D51" s="73" t="s">
        <v>627</v>
      </c>
      <c r="E51" s="32">
        <v>51</v>
      </c>
      <c r="F51" s="32">
        <v>102</v>
      </c>
      <c r="G51" s="32">
        <v>255</v>
      </c>
      <c r="H51" s="88" t="str">
        <f t="shared" si="0"/>
        <v>color.41.html=#3366FF</v>
      </c>
      <c r="I51" s="88" t="str">
        <f t="shared" si="1"/>
        <v>color.41.rgb=51,102,255</v>
      </c>
    </row>
    <row r="52" spans="1:9" x14ac:dyDescent="0.15">
      <c r="A52" s="32">
        <v>42</v>
      </c>
      <c r="B52" s="32"/>
      <c r="C52" s="32"/>
      <c r="D52" s="74" t="s">
        <v>628</v>
      </c>
      <c r="E52" s="32">
        <v>51</v>
      </c>
      <c r="F52" s="32">
        <v>204</v>
      </c>
      <c r="G52" s="32">
        <v>204</v>
      </c>
      <c r="H52" s="88" t="str">
        <f t="shared" si="0"/>
        <v>color.42.html=#33CCCC</v>
      </c>
      <c r="I52" s="88" t="str">
        <f t="shared" si="1"/>
        <v>color.42.rgb=51,204,204</v>
      </c>
    </row>
    <row r="53" spans="1:9" x14ac:dyDescent="0.15">
      <c r="A53" s="32">
        <v>43</v>
      </c>
      <c r="B53" s="32"/>
      <c r="C53" s="32"/>
      <c r="D53" s="75" t="s">
        <v>629</v>
      </c>
      <c r="E53" s="32">
        <v>153</v>
      </c>
      <c r="F53" s="32">
        <v>204</v>
      </c>
      <c r="G53" s="32">
        <v>0</v>
      </c>
      <c r="H53" s="88" t="str">
        <f t="shared" si="0"/>
        <v>color.43.html=#99CC00</v>
      </c>
      <c r="I53" s="88" t="str">
        <f t="shared" si="1"/>
        <v>color.43.rgb=153,204,0</v>
      </c>
    </row>
    <row r="54" spans="1:9" x14ac:dyDescent="0.15">
      <c r="A54" s="32">
        <v>44</v>
      </c>
      <c r="B54" s="32"/>
      <c r="C54" s="32"/>
      <c r="D54" s="76" t="s">
        <v>630</v>
      </c>
      <c r="E54" s="32">
        <v>255</v>
      </c>
      <c r="F54" s="32">
        <v>204</v>
      </c>
      <c r="G54" s="32">
        <v>0</v>
      </c>
      <c r="H54" s="88" t="str">
        <f t="shared" si="0"/>
        <v>color.44.html=#FFCC00</v>
      </c>
      <c r="I54" s="88" t="str">
        <f t="shared" si="1"/>
        <v>color.44.rgb=255,204,0</v>
      </c>
    </row>
    <row r="55" spans="1:9" x14ac:dyDescent="0.15">
      <c r="A55" s="32">
        <v>45</v>
      </c>
      <c r="B55" s="32"/>
      <c r="C55" s="32"/>
      <c r="D55" s="77" t="s">
        <v>631</v>
      </c>
      <c r="E55" s="32">
        <v>255</v>
      </c>
      <c r="F55" s="32">
        <v>153</v>
      </c>
      <c r="G55" s="32">
        <v>0</v>
      </c>
      <c r="H55" s="88" t="str">
        <f t="shared" si="0"/>
        <v>color.45.html=#FF9900</v>
      </c>
      <c r="I55" s="88" t="str">
        <f t="shared" si="1"/>
        <v>color.45.rgb=255,153,0</v>
      </c>
    </row>
    <row r="56" spans="1:9" x14ac:dyDescent="0.15">
      <c r="A56" s="32">
        <v>46</v>
      </c>
      <c r="B56" s="32"/>
      <c r="C56" s="32"/>
      <c r="D56" s="78" t="s">
        <v>632</v>
      </c>
      <c r="E56" s="32">
        <v>255</v>
      </c>
      <c r="F56" s="32">
        <v>102</v>
      </c>
      <c r="G56" s="32">
        <v>0</v>
      </c>
      <c r="H56" s="88" t="str">
        <f t="shared" si="0"/>
        <v>color.46.html=#FF6600</v>
      </c>
      <c r="I56" s="88" t="str">
        <f t="shared" si="1"/>
        <v>color.46.rgb=255,102,0</v>
      </c>
    </row>
    <row r="57" spans="1:9" x14ac:dyDescent="0.15">
      <c r="A57" s="32">
        <v>47</v>
      </c>
      <c r="B57" s="32"/>
      <c r="C57" s="32"/>
      <c r="D57" s="79" t="s">
        <v>633</v>
      </c>
      <c r="E57" s="32">
        <v>102</v>
      </c>
      <c r="F57" s="32">
        <v>102</v>
      </c>
      <c r="G57" s="32">
        <v>153</v>
      </c>
      <c r="H57" s="88" t="str">
        <f t="shared" si="0"/>
        <v>color.47.html=#666699</v>
      </c>
      <c r="I57" s="88" t="str">
        <f t="shared" si="1"/>
        <v>color.47.rgb=102,102,153</v>
      </c>
    </row>
    <row r="58" spans="1:9" x14ac:dyDescent="0.15">
      <c r="A58" s="32">
        <v>48</v>
      </c>
      <c r="B58" s="32"/>
      <c r="C58" s="32"/>
      <c r="D58" s="80" t="s">
        <v>634</v>
      </c>
      <c r="E58" s="32">
        <v>150</v>
      </c>
      <c r="F58" s="32">
        <v>150</v>
      </c>
      <c r="G58" s="32">
        <v>150</v>
      </c>
      <c r="H58" s="88" t="str">
        <f t="shared" si="0"/>
        <v>color.48.html=#969696</v>
      </c>
      <c r="I58" s="88" t="str">
        <f t="shared" si="1"/>
        <v>color.48.rgb=150,150,150</v>
      </c>
    </row>
    <row r="59" spans="1:9" x14ac:dyDescent="0.15">
      <c r="A59" s="32">
        <v>49</v>
      </c>
      <c r="B59" s="32"/>
      <c r="C59" s="32"/>
      <c r="D59" s="81" t="s">
        <v>635</v>
      </c>
      <c r="E59" s="32">
        <v>0</v>
      </c>
      <c r="F59" s="32">
        <v>51</v>
      </c>
      <c r="G59" s="32">
        <v>102</v>
      </c>
      <c r="H59" s="88" t="str">
        <f t="shared" si="0"/>
        <v>color.49.html=#003366</v>
      </c>
      <c r="I59" s="88" t="str">
        <f t="shared" si="1"/>
        <v>color.49.rgb=0,51,102</v>
      </c>
    </row>
    <row r="60" spans="1:9" x14ac:dyDescent="0.15">
      <c r="A60" s="32">
        <v>50</v>
      </c>
      <c r="B60" s="32"/>
      <c r="C60" s="32"/>
      <c r="D60" s="82" t="s">
        <v>636</v>
      </c>
      <c r="E60" s="32">
        <v>51</v>
      </c>
      <c r="F60" s="32">
        <v>153</v>
      </c>
      <c r="G60" s="32">
        <v>102</v>
      </c>
      <c r="H60" s="88" t="str">
        <f t="shared" si="0"/>
        <v>color.50.html=#339966</v>
      </c>
      <c r="I60" s="88" t="str">
        <f t="shared" si="1"/>
        <v>color.50.rgb=51,153,102</v>
      </c>
    </row>
    <row r="61" spans="1:9" x14ac:dyDescent="0.15">
      <c r="A61" s="32">
        <v>51</v>
      </c>
      <c r="B61" s="32"/>
      <c r="C61" s="32"/>
      <c r="D61" s="83" t="s">
        <v>637</v>
      </c>
      <c r="E61" s="32">
        <v>0</v>
      </c>
      <c r="F61" s="32">
        <v>51</v>
      </c>
      <c r="G61" s="32">
        <v>0</v>
      </c>
      <c r="H61" s="88" t="str">
        <f t="shared" si="0"/>
        <v>color.51.html=#003300</v>
      </c>
      <c r="I61" s="88" t="str">
        <f t="shared" si="1"/>
        <v>color.51.rgb=0,51,0</v>
      </c>
    </row>
    <row r="62" spans="1:9" x14ac:dyDescent="0.15">
      <c r="A62" s="32">
        <v>52</v>
      </c>
      <c r="B62" s="32"/>
      <c r="C62" s="32"/>
      <c r="D62" s="84" t="s">
        <v>638</v>
      </c>
      <c r="E62" s="32">
        <v>51</v>
      </c>
      <c r="F62" s="32">
        <v>51</v>
      </c>
      <c r="G62" s="32">
        <v>0</v>
      </c>
      <c r="H62" s="88" t="str">
        <f t="shared" si="0"/>
        <v>color.52.html=#333300</v>
      </c>
      <c r="I62" s="88" t="str">
        <f t="shared" si="1"/>
        <v>color.52.rgb=51,51,0</v>
      </c>
    </row>
    <row r="63" spans="1:9" x14ac:dyDescent="0.15">
      <c r="A63" s="32">
        <v>53</v>
      </c>
      <c r="B63" s="32"/>
      <c r="C63" s="32"/>
      <c r="D63" s="85" t="s">
        <v>639</v>
      </c>
      <c r="E63" s="32">
        <v>153</v>
      </c>
      <c r="F63" s="32">
        <v>51</v>
      </c>
      <c r="G63" s="32">
        <v>0</v>
      </c>
      <c r="H63" s="88" t="str">
        <f t="shared" si="0"/>
        <v>color.53.html=#993300</v>
      </c>
      <c r="I63" s="88" t="str">
        <f t="shared" si="1"/>
        <v>color.53.rgb=153,51,0</v>
      </c>
    </row>
    <row r="64" spans="1:9" x14ac:dyDescent="0.15">
      <c r="A64" s="32">
        <v>54</v>
      </c>
      <c r="B64" s="32"/>
      <c r="C64" s="32"/>
      <c r="D64" s="59" t="s">
        <v>613</v>
      </c>
      <c r="E64" s="32">
        <v>153</v>
      </c>
      <c r="F64" s="32">
        <v>51</v>
      </c>
      <c r="G64" s="32">
        <v>102</v>
      </c>
      <c r="H64" s="88" t="str">
        <f t="shared" si="0"/>
        <v>color.54.html=#993366</v>
      </c>
      <c r="I64" s="88" t="str">
        <f t="shared" si="1"/>
        <v>color.54.rgb=153,51,102</v>
      </c>
    </row>
    <row r="65" spans="1:9" x14ac:dyDescent="0.15">
      <c r="A65" s="32">
        <v>55</v>
      </c>
      <c r="B65" s="32"/>
      <c r="C65" s="32"/>
      <c r="D65" s="86" t="s">
        <v>640</v>
      </c>
      <c r="E65" s="32">
        <v>51</v>
      </c>
      <c r="F65" s="32">
        <v>51</v>
      </c>
      <c r="G65" s="32">
        <v>153</v>
      </c>
      <c r="H65" s="88" t="str">
        <f t="shared" si="0"/>
        <v>color.55.html=#333399</v>
      </c>
      <c r="I65" s="88" t="str">
        <f t="shared" si="1"/>
        <v>color.55.rgb=51,51,153</v>
      </c>
    </row>
    <row r="66" spans="1:9" x14ac:dyDescent="0.15">
      <c r="A66" s="32">
        <v>56</v>
      </c>
      <c r="B66" s="32"/>
      <c r="C66" s="32"/>
      <c r="D66" s="87" t="s">
        <v>641</v>
      </c>
      <c r="E66" s="32">
        <v>51</v>
      </c>
      <c r="F66" s="32">
        <v>51</v>
      </c>
      <c r="G66" s="32">
        <v>51</v>
      </c>
      <c r="H66" s="88" t="str">
        <f t="shared" si="0"/>
        <v>color.56.html=#333333</v>
      </c>
      <c r="I66" s="88" t="str">
        <f t="shared" si="1"/>
        <v>color.56.rgb=51,51,51</v>
      </c>
    </row>
  </sheetData>
  <mergeCells count="2">
    <mergeCell ref="E9:G9"/>
    <mergeCell ref="H9:I9"/>
  </mergeCells>
  <phoneticPr fontId="1"/>
  <hyperlinks>
    <hyperlink ref="B6" r:id="rId1"/>
    <hyperlink ref="B2" r:id="rId2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A19" workbookViewId="0">
      <selection activeCell="E39" sqref="E39:E42"/>
    </sheetView>
  </sheetViews>
  <sheetFormatPr defaultRowHeight="12" x14ac:dyDescent="0.15"/>
  <cols>
    <col min="1" max="5" width="9" style="90"/>
    <col min="6" max="6" width="9.25" style="90" customWidth="1"/>
    <col min="7" max="7" width="9.875" style="90" customWidth="1"/>
    <col min="8" max="8" width="10.875" style="90" customWidth="1"/>
    <col min="9" max="9" width="12.125" style="90" customWidth="1"/>
    <col min="10" max="16384" width="9" style="90"/>
  </cols>
  <sheetData>
    <row r="1" spans="1:13" x14ac:dyDescent="0.15">
      <c r="A1" s="90" t="s">
        <v>643</v>
      </c>
    </row>
    <row r="4" spans="1:13" x14ac:dyDescent="0.15">
      <c r="A4" s="90" t="s">
        <v>644</v>
      </c>
      <c r="D4" s="90" t="s">
        <v>655</v>
      </c>
      <c r="F4" s="90" t="s">
        <v>677</v>
      </c>
      <c r="H4" s="90" t="s">
        <v>731</v>
      </c>
    </row>
    <row r="5" spans="1:13" x14ac:dyDescent="0.15">
      <c r="A5" s="90" t="s">
        <v>645</v>
      </c>
      <c r="B5" s="90" t="s">
        <v>646</v>
      </c>
      <c r="C5" s="90" t="s">
        <v>647</v>
      </c>
      <c r="D5" s="91" t="s">
        <v>646</v>
      </c>
      <c r="E5" s="91" t="s">
        <v>647</v>
      </c>
      <c r="F5" s="90" t="s">
        <v>730</v>
      </c>
      <c r="G5" s="91" t="s">
        <v>647</v>
      </c>
      <c r="H5" s="90" t="s">
        <v>730</v>
      </c>
      <c r="I5" s="91" t="s">
        <v>647</v>
      </c>
    </row>
    <row r="6" spans="1:13" x14ac:dyDescent="0.15">
      <c r="A6" s="90">
        <v>0</v>
      </c>
      <c r="B6" s="90" t="s">
        <v>648</v>
      </c>
      <c r="C6" s="90" t="s">
        <v>656</v>
      </c>
      <c r="D6" s="90" t="s">
        <v>663</v>
      </c>
      <c r="E6" s="90" t="s">
        <v>670</v>
      </c>
      <c r="F6" s="90" t="str">
        <f>"week."&amp;A6&amp;".name="&amp;B6</f>
        <v>week.0.name=Sunday</v>
      </c>
      <c r="G6" s="90" t="str">
        <f>"week."&amp;A6&amp;".abbrev="&amp;C6</f>
        <v>week.0.abbrev=Sun</v>
      </c>
      <c r="H6" s="90" t="str">
        <f>"week."&amp;A6&amp;".name="&amp;D6</f>
        <v>week.0.name=日曜日</v>
      </c>
      <c r="I6" s="90" t="str">
        <f>"week."&amp;A6&amp;".abbrev="&amp;E6</f>
        <v>week.0.abbrev=日</v>
      </c>
    </row>
    <row r="7" spans="1:13" x14ac:dyDescent="0.15">
      <c r="A7" s="90">
        <v>1</v>
      </c>
      <c r="B7" s="90" t="s">
        <v>649</v>
      </c>
      <c r="C7" s="90" t="s">
        <v>657</v>
      </c>
      <c r="D7" s="90" t="s">
        <v>664</v>
      </c>
      <c r="E7" s="90" t="s">
        <v>671</v>
      </c>
      <c r="F7" s="90" t="str">
        <f t="shared" ref="F7:F12" si="0">"week."&amp;A7&amp;".name="&amp;B7</f>
        <v>week.1.name=Monday</v>
      </c>
      <c r="G7" s="90" t="str">
        <f t="shared" ref="G7:G12" si="1">"week."&amp;A7&amp;".abbrev="&amp;C7</f>
        <v>week.1.abbrev=Mon</v>
      </c>
      <c r="H7" s="90" t="str">
        <f t="shared" ref="H7:H12" si="2">"week."&amp;A7&amp;".name="&amp;D7</f>
        <v>week.1.name=月曜日</v>
      </c>
      <c r="I7" s="90" t="str">
        <f t="shared" ref="I7:I12" si="3">"week."&amp;A7&amp;".abbrev="&amp;E7</f>
        <v>week.1.abbrev=月</v>
      </c>
    </row>
    <row r="8" spans="1:13" x14ac:dyDescent="0.15">
      <c r="A8" s="90">
        <v>2</v>
      </c>
      <c r="B8" s="90" t="s">
        <v>650</v>
      </c>
      <c r="C8" s="90" t="s">
        <v>658</v>
      </c>
      <c r="D8" s="90" t="s">
        <v>665</v>
      </c>
      <c r="E8" s="90" t="s">
        <v>672</v>
      </c>
      <c r="F8" s="90" t="str">
        <f t="shared" si="0"/>
        <v>week.2.name=Tuesday</v>
      </c>
      <c r="G8" s="90" t="str">
        <f t="shared" si="1"/>
        <v>week.2.abbrev=Tue</v>
      </c>
      <c r="H8" s="90" t="str">
        <f t="shared" si="2"/>
        <v>week.2.name=火曜日</v>
      </c>
      <c r="I8" s="90" t="str">
        <f t="shared" si="3"/>
        <v>week.2.abbrev=火</v>
      </c>
    </row>
    <row r="9" spans="1:13" x14ac:dyDescent="0.15">
      <c r="A9" s="90">
        <v>3</v>
      </c>
      <c r="B9" s="90" t="s">
        <v>651</v>
      </c>
      <c r="C9" s="90" t="s">
        <v>659</v>
      </c>
      <c r="D9" s="90" t="s">
        <v>666</v>
      </c>
      <c r="E9" s="90" t="s">
        <v>673</v>
      </c>
      <c r="F9" s="90" t="str">
        <f t="shared" si="0"/>
        <v>week.3.name=Wednesday</v>
      </c>
      <c r="G9" s="90" t="str">
        <f t="shared" si="1"/>
        <v>week.3.abbrev=Wed</v>
      </c>
      <c r="H9" s="90" t="str">
        <f t="shared" si="2"/>
        <v>week.3.name=水曜日</v>
      </c>
      <c r="I9" s="90" t="str">
        <f t="shared" si="3"/>
        <v>week.3.abbrev=水</v>
      </c>
    </row>
    <row r="10" spans="1:13" x14ac:dyDescent="0.15">
      <c r="A10" s="90">
        <v>4</v>
      </c>
      <c r="B10" s="90" t="s">
        <v>652</v>
      </c>
      <c r="C10" s="90" t="s">
        <v>660</v>
      </c>
      <c r="D10" s="91" t="s">
        <v>667</v>
      </c>
      <c r="E10" s="90" t="s">
        <v>674</v>
      </c>
      <c r="F10" s="90" t="str">
        <f t="shared" si="0"/>
        <v>week.4.name=Thursday</v>
      </c>
      <c r="G10" s="90" t="str">
        <f t="shared" si="1"/>
        <v>week.4.abbrev=Thu</v>
      </c>
      <c r="H10" s="90" t="str">
        <f t="shared" si="2"/>
        <v>week.4.name=木曜日</v>
      </c>
      <c r="I10" s="90" t="str">
        <f t="shared" si="3"/>
        <v>week.4.abbrev=木</v>
      </c>
    </row>
    <row r="11" spans="1:13" x14ac:dyDescent="0.15">
      <c r="A11" s="90">
        <v>5</v>
      </c>
      <c r="B11" s="90" t="s">
        <v>653</v>
      </c>
      <c r="C11" s="90" t="s">
        <v>661</v>
      </c>
      <c r="D11" s="91" t="s">
        <v>668</v>
      </c>
      <c r="E11" s="90" t="s">
        <v>675</v>
      </c>
      <c r="F11" s="90" t="str">
        <f t="shared" si="0"/>
        <v>week.5.name=Friday</v>
      </c>
      <c r="G11" s="90" t="str">
        <f t="shared" si="1"/>
        <v>week.5.abbrev=Fri</v>
      </c>
      <c r="H11" s="90" t="str">
        <f t="shared" si="2"/>
        <v>week.5.name=金曜日</v>
      </c>
      <c r="I11" s="90" t="str">
        <f t="shared" si="3"/>
        <v>week.5.abbrev=金</v>
      </c>
    </row>
    <row r="12" spans="1:13" x14ac:dyDescent="0.15">
      <c r="A12" s="90">
        <v>6</v>
      </c>
      <c r="B12" s="90" t="s">
        <v>654</v>
      </c>
      <c r="C12" s="90" t="s">
        <v>662</v>
      </c>
      <c r="D12" s="91" t="s">
        <v>669</v>
      </c>
      <c r="E12" s="90" t="s">
        <v>676</v>
      </c>
      <c r="F12" s="90" t="str">
        <f t="shared" si="0"/>
        <v>week.6.name=Saturday</v>
      </c>
      <c r="G12" s="90" t="str">
        <f t="shared" si="1"/>
        <v>week.6.abbrev=Sat</v>
      </c>
      <c r="H12" s="90" t="str">
        <f t="shared" si="2"/>
        <v>week.6.name=土曜日</v>
      </c>
      <c r="I12" s="90" t="str">
        <f t="shared" si="3"/>
        <v>week.6.abbrev=土</v>
      </c>
    </row>
    <row r="15" spans="1:13" x14ac:dyDescent="0.15">
      <c r="A15" s="90" t="s">
        <v>678</v>
      </c>
      <c r="B15" s="90" t="s">
        <v>715</v>
      </c>
      <c r="C15" s="90" t="s">
        <v>716</v>
      </c>
      <c r="D15" s="90" t="s">
        <v>717</v>
      </c>
      <c r="E15" s="90" t="s">
        <v>655</v>
      </c>
      <c r="H15" s="90" t="s">
        <v>732</v>
      </c>
      <c r="K15" s="90" t="s">
        <v>731</v>
      </c>
    </row>
    <row r="16" spans="1:13" x14ac:dyDescent="0.15">
      <c r="A16" s="90" t="s">
        <v>679</v>
      </c>
      <c r="B16" s="90" t="s">
        <v>680</v>
      </c>
      <c r="C16" s="90" t="s">
        <v>681</v>
      </c>
      <c r="D16" s="90" t="s">
        <v>682</v>
      </c>
      <c r="E16" s="91" t="s">
        <v>680</v>
      </c>
      <c r="F16" s="91" t="s">
        <v>681</v>
      </c>
      <c r="G16" s="91" t="s">
        <v>682</v>
      </c>
      <c r="H16" s="90" t="s">
        <v>680</v>
      </c>
      <c r="I16" s="90" t="s">
        <v>681</v>
      </c>
      <c r="J16" s="90" t="s">
        <v>682</v>
      </c>
      <c r="K16" s="90" t="s">
        <v>680</v>
      </c>
      <c r="L16" s="90" t="s">
        <v>681</v>
      </c>
      <c r="M16" s="90" t="s">
        <v>682</v>
      </c>
    </row>
    <row r="17" spans="1:13" x14ac:dyDescent="0.15">
      <c r="A17" s="90">
        <v>1</v>
      </c>
      <c r="B17" s="90" t="s">
        <v>683</v>
      </c>
      <c r="C17" s="90" t="s">
        <v>695</v>
      </c>
      <c r="D17" s="90" t="s">
        <v>707</v>
      </c>
      <c r="E17" s="90" t="s">
        <v>718</v>
      </c>
      <c r="F17" s="90">
        <v>1</v>
      </c>
      <c r="G17" s="90">
        <v>1</v>
      </c>
      <c r="H17" s="90" t="s">
        <v>746</v>
      </c>
      <c r="I17" s="90" t="s">
        <v>747</v>
      </c>
      <c r="J17" s="90" t="s">
        <v>748</v>
      </c>
      <c r="K17" s="90" t="s">
        <v>836</v>
      </c>
      <c r="L17" s="90" t="s">
        <v>749</v>
      </c>
      <c r="M17" s="90" t="s">
        <v>750</v>
      </c>
    </row>
    <row r="18" spans="1:13" x14ac:dyDescent="0.15">
      <c r="A18" s="90">
        <v>2</v>
      </c>
      <c r="B18" s="90" t="s">
        <v>684</v>
      </c>
      <c r="C18" s="90" t="s">
        <v>696</v>
      </c>
      <c r="D18" s="90" t="s">
        <v>708</v>
      </c>
      <c r="E18" s="90" t="s">
        <v>719</v>
      </c>
      <c r="F18" s="90">
        <v>2</v>
      </c>
      <c r="G18" s="90">
        <v>2</v>
      </c>
      <c r="H18" s="90" t="s">
        <v>751</v>
      </c>
      <c r="I18" s="90" t="s">
        <v>752</v>
      </c>
      <c r="J18" s="90" t="s">
        <v>753</v>
      </c>
      <c r="K18" s="90" t="s">
        <v>754</v>
      </c>
      <c r="L18" s="90" t="s">
        <v>755</v>
      </c>
      <c r="M18" s="90" t="s">
        <v>756</v>
      </c>
    </row>
    <row r="19" spans="1:13" x14ac:dyDescent="0.15">
      <c r="A19" s="90">
        <v>3</v>
      </c>
      <c r="B19" s="91" t="s">
        <v>685</v>
      </c>
      <c r="C19" s="90" t="s">
        <v>697</v>
      </c>
      <c r="D19" s="90" t="s">
        <v>709</v>
      </c>
      <c r="E19" s="91" t="s">
        <v>720</v>
      </c>
      <c r="F19" s="90">
        <v>3</v>
      </c>
      <c r="G19" s="90">
        <v>3</v>
      </c>
      <c r="H19" s="90" t="s">
        <v>757</v>
      </c>
      <c r="I19" s="90" t="s">
        <v>758</v>
      </c>
      <c r="J19" s="90" t="s">
        <v>759</v>
      </c>
      <c r="K19" s="90" t="s">
        <v>760</v>
      </c>
      <c r="L19" s="90" t="s">
        <v>761</v>
      </c>
      <c r="M19" s="90" t="s">
        <v>762</v>
      </c>
    </row>
    <row r="20" spans="1:13" x14ac:dyDescent="0.15">
      <c r="A20" s="90">
        <v>4</v>
      </c>
      <c r="B20" s="91" t="s">
        <v>686</v>
      </c>
      <c r="C20" s="90" t="s">
        <v>698</v>
      </c>
      <c r="D20" s="90" t="s">
        <v>710</v>
      </c>
      <c r="E20" s="91" t="s">
        <v>721</v>
      </c>
      <c r="F20" s="91">
        <v>4</v>
      </c>
      <c r="G20" s="90">
        <v>4</v>
      </c>
      <c r="H20" s="90" t="s">
        <v>763</v>
      </c>
      <c r="I20" s="90" t="s">
        <v>764</v>
      </c>
      <c r="J20" s="90" t="s">
        <v>765</v>
      </c>
      <c r="K20" s="90" t="s">
        <v>766</v>
      </c>
      <c r="L20" s="90" t="s">
        <v>767</v>
      </c>
      <c r="M20" s="90" t="s">
        <v>768</v>
      </c>
    </row>
    <row r="21" spans="1:13" x14ac:dyDescent="0.15">
      <c r="A21" s="91">
        <v>5</v>
      </c>
      <c r="B21" s="91" t="s">
        <v>687</v>
      </c>
      <c r="C21" s="90" t="s">
        <v>699</v>
      </c>
      <c r="D21" s="90" t="s">
        <v>709</v>
      </c>
      <c r="E21" s="91" t="s">
        <v>722</v>
      </c>
      <c r="F21" s="91">
        <v>5</v>
      </c>
      <c r="G21" s="90">
        <v>5</v>
      </c>
      <c r="H21" s="90" t="s">
        <v>769</v>
      </c>
      <c r="I21" s="90" t="s">
        <v>770</v>
      </c>
      <c r="J21" s="90" t="s">
        <v>771</v>
      </c>
      <c r="K21" s="90" t="s">
        <v>772</v>
      </c>
      <c r="L21" s="90" t="s">
        <v>773</v>
      </c>
      <c r="M21" s="90" t="s">
        <v>774</v>
      </c>
    </row>
    <row r="22" spans="1:13" x14ac:dyDescent="0.15">
      <c r="A22" s="91">
        <v>6</v>
      </c>
      <c r="B22" s="91" t="s">
        <v>688</v>
      </c>
      <c r="C22" s="90" t="s">
        <v>700</v>
      </c>
      <c r="D22" s="90" t="s">
        <v>707</v>
      </c>
      <c r="E22" s="91" t="s">
        <v>723</v>
      </c>
      <c r="F22" s="91">
        <v>6</v>
      </c>
      <c r="G22" s="90">
        <v>6</v>
      </c>
      <c r="H22" s="90" t="s">
        <v>775</v>
      </c>
      <c r="I22" s="90" t="s">
        <v>776</v>
      </c>
      <c r="J22" s="90" t="s">
        <v>777</v>
      </c>
      <c r="K22" s="90" t="s">
        <v>778</v>
      </c>
      <c r="L22" s="90" t="s">
        <v>779</v>
      </c>
      <c r="M22" s="90" t="s">
        <v>780</v>
      </c>
    </row>
    <row r="23" spans="1:13" x14ac:dyDescent="0.15">
      <c r="A23" s="91">
        <v>7</v>
      </c>
      <c r="B23" s="91" t="s">
        <v>689</v>
      </c>
      <c r="C23" s="90" t="s">
        <v>701</v>
      </c>
      <c r="D23" s="90" t="s">
        <v>707</v>
      </c>
      <c r="E23" s="91" t="s">
        <v>724</v>
      </c>
      <c r="F23" s="91">
        <v>7</v>
      </c>
      <c r="G23" s="90">
        <v>7</v>
      </c>
      <c r="H23" s="90" t="s">
        <v>781</v>
      </c>
      <c r="I23" s="90" t="s">
        <v>782</v>
      </c>
      <c r="J23" s="90" t="s">
        <v>783</v>
      </c>
      <c r="K23" s="90" t="s">
        <v>784</v>
      </c>
      <c r="L23" s="90" t="s">
        <v>785</v>
      </c>
      <c r="M23" s="90" t="s">
        <v>786</v>
      </c>
    </row>
    <row r="24" spans="1:13" x14ac:dyDescent="0.15">
      <c r="A24" s="91">
        <v>8</v>
      </c>
      <c r="B24" s="91" t="s">
        <v>690</v>
      </c>
      <c r="C24" s="90" t="s">
        <v>702</v>
      </c>
      <c r="D24" s="90" t="s">
        <v>710</v>
      </c>
      <c r="E24" s="91" t="s">
        <v>725</v>
      </c>
      <c r="F24" s="91">
        <v>8</v>
      </c>
      <c r="G24" s="90">
        <v>8</v>
      </c>
      <c r="H24" s="90" t="s">
        <v>787</v>
      </c>
      <c r="I24" s="90" t="s">
        <v>788</v>
      </c>
      <c r="J24" s="90" t="s">
        <v>789</v>
      </c>
      <c r="K24" s="90" t="s">
        <v>790</v>
      </c>
      <c r="L24" s="90" t="s">
        <v>791</v>
      </c>
      <c r="M24" s="90" t="s">
        <v>792</v>
      </c>
    </row>
    <row r="25" spans="1:13" x14ac:dyDescent="0.15">
      <c r="A25" s="91">
        <v>9</v>
      </c>
      <c r="B25" s="91" t="s">
        <v>691</v>
      </c>
      <c r="C25" s="90" t="s">
        <v>703</v>
      </c>
      <c r="D25" s="90" t="s">
        <v>711</v>
      </c>
      <c r="E25" s="91" t="s">
        <v>726</v>
      </c>
      <c r="F25" s="91">
        <v>9</v>
      </c>
      <c r="G25" s="90">
        <v>9</v>
      </c>
      <c r="H25" s="90" t="s">
        <v>793</v>
      </c>
      <c r="I25" s="90" t="s">
        <v>794</v>
      </c>
      <c r="J25" s="90" t="s">
        <v>795</v>
      </c>
      <c r="K25" s="90" t="s">
        <v>796</v>
      </c>
      <c r="L25" s="90" t="s">
        <v>797</v>
      </c>
      <c r="M25" s="90" t="s">
        <v>798</v>
      </c>
    </row>
    <row r="26" spans="1:13" x14ac:dyDescent="0.15">
      <c r="A26" s="91">
        <v>10</v>
      </c>
      <c r="B26" s="91" t="s">
        <v>692</v>
      </c>
      <c r="C26" s="90" t="s">
        <v>704</v>
      </c>
      <c r="D26" s="90" t="s">
        <v>712</v>
      </c>
      <c r="E26" s="91" t="s">
        <v>727</v>
      </c>
      <c r="F26" s="91">
        <v>10</v>
      </c>
      <c r="G26" s="90">
        <v>1</v>
      </c>
      <c r="H26" s="90" t="s">
        <v>799</v>
      </c>
      <c r="I26" s="90" t="s">
        <v>800</v>
      </c>
      <c r="J26" s="90" t="s">
        <v>801</v>
      </c>
      <c r="K26" s="90" t="s">
        <v>802</v>
      </c>
      <c r="L26" s="90" t="s">
        <v>803</v>
      </c>
      <c r="M26" s="90" t="s">
        <v>804</v>
      </c>
    </row>
    <row r="27" spans="1:13" x14ac:dyDescent="0.15">
      <c r="A27" s="91">
        <v>11</v>
      </c>
      <c r="B27" s="91" t="s">
        <v>693</v>
      </c>
      <c r="C27" s="90" t="s">
        <v>705</v>
      </c>
      <c r="D27" s="90" t="s">
        <v>713</v>
      </c>
      <c r="E27" s="91" t="s">
        <v>728</v>
      </c>
      <c r="F27" s="91">
        <v>11</v>
      </c>
      <c r="G27" s="90">
        <v>1</v>
      </c>
      <c r="H27" s="90" t="s">
        <v>805</v>
      </c>
      <c r="I27" s="90" t="s">
        <v>806</v>
      </c>
      <c r="J27" s="90" t="s">
        <v>807</v>
      </c>
      <c r="K27" s="90" t="s">
        <v>808</v>
      </c>
      <c r="L27" s="90" t="s">
        <v>809</v>
      </c>
      <c r="M27" s="90" t="s">
        <v>810</v>
      </c>
    </row>
    <row r="28" spans="1:13" x14ac:dyDescent="0.15">
      <c r="A28" s="91">
        <v>12</v>
      </c>
      <c r="B28" s="91" t="s">
        <v>694</v>
      </c>
      <c r="C28" s="90" t="s">
        <v>706</v>
      </c>
      <c r="D28" s="90" t="s">
        <v>714</v>
      </c>
      <c r="E28" s="91" t="s">
        <v>729</v>
      </c>
      <c r="F28" s="91">
        <v>12</v>
      </c>
      <c r="G28" s="90">
        <v>1</v>
      </c>
      <c r="H28" s="90" t="s">
        <v>811</v>
      </c>
      <c r="I28" s="90" t="s">
        <v>812</v>
      </c>
      <c r="J28" s="90" t="s">
        <v>813</v>
      </c>
      <c r="K28" s="90" t="s">
        <v>814</v>
      </c>
      <c r="L28" s="90" t="s">
        <v>815</v>
      </c>
      <c r="M28" s="90" t="s">
        <v>816</v>
      </c>
    </row>
    <row r="31" spans="1:13" x14ac:dyDescent="0.15">
      <c r="A31" s="90" t="s">
        <v>733</v>
      </c>
      <c r="D31" s="90" t="s">
        <v>655</v>
      </c>
      <c r="F31" s="90" t="s">
        <v>677</v>
      </c>
    </row>
    <row r="32" spans="1:13" x14ac:dyDescent="0.15">
      <c r="A32" s="90" t="s">
        <v>679</v>
      </c>
      <c r="B32" s="90" t="s">
        <v>734</v>
      </c>
      <c r="C32" s="90" t="s">
        <v>735</v>
      </c>
      <c r="D32" s="91" t="s">
        <v>646</v>
      </c>
      <c r="E32" s="91" t="s">
        <v>647</v>
      </c>
      <c r="F32" s="90" t="s">
        <v>730</v>
      </c>
      <c r="G32" s="91" t="s">
        <v>647</v>
      </c>
    </row>
    <row r="33" spans="1:9" x14ac:dyDescent="0.15">
      <c r="A33" s="90" t="s">
        <v>736</v>
      </c>
      <c r="B33" s="90" t="s">
        <v>738</v>
      </c>
      <c r="C33" s="90" t="s">
        <v>740</v>
      </c>
      <c r="D33" s="90" t="s">
        <v>742</v>
      </c>
      <c r="E33" s="90" t="s">
        <v>742</v>
      </c>
      <c r="F33" s="90" t="str">
        <f>"day."&amp;A33&amp;".name="&amp;B33</f>
        <v>day.am.name=AM</v>
      </c>
      <c r="G33" s="90" t="str">
        <f>"week."&amp;A33&amp;".abbrev="&amp;C33</f>
        <v>week.am.abbrev=A</v>
      </c>
    </row>
    <row r="34" spans="1:9" x14ac:dyDescent="0.15">
      <c r="A34" s="90" t="s">
        <v>737</v>
      </c>
      <c r="B34" s="90" t="s">
        <v>739</v>
      </c>
      <c r="C34" s="90" t="s">
        <v>741</v>
      </c>
      <c r="D34" s="90" t="s">
        <v>743</v>
      </c>
      <c r="E34" s="90" t="s">
        <v>743</v>
      </c>
      <c r="F34" s="90" t="str">
        <f>"day."&amp;A34&amp;".name="&amp;B34</f>
        <v>day.pm.name=PM</v>
      </c>
      <c r="G34" s="90" t="str">
        <f>"week."&amp;A34&amp;".abbrev="&amp;C34</f>
        <v>week.pm.abbrev=P</v>
      </c>
    </row>
    <row r="37" spans="1:9" x14ac:dyDescent="0.15">
      <c r="A37" s="90" t="s">
        <v>817</v>
      </c>
      <c r="D37" s="90" t="s">
        <v>821</v>
      </c>
      <c r="F37" s="90" t="s">
        <v>822</v>
      </c>
      <c r="H37" s="90" t="s">
        <v>835</v>
      </c>
    </row>
    <row r="38" spans="1:9" x14ac:dyDescent="0.15">
      <c r="A38" s="90" t="s">
        <v>818</v>
      </c>
      <c r="B38" s="90" t="s">
        <v>819</v>
      </c>
      <c r="C38" s="90" t="s">
        <v>820</v>
      </c>
      <c r="D38" s="90" t="s">
        <v>819</v>
      </c>
      <c r="E38" s="90" t="s">
        <v>820</v>
      </c>
      <c r="F38" s="90" t="s">
        <v>819</v>
      </c>
      <c r="G38" s="90" t="s">
        <v>820</v>
      </c>
      <c r="H38" s="90" t="s">
        <v>819</v>
      </c>
      <c r="I38" s="90" t="s">
        <v>820</v>
      </c>
    </row>
    <row r="39" spans="1:9" x14ac:dyDescent="0.15">
      <c r="A39" s="90">
        <v>1</v>
      </c>
      <c r="B39" s="90" t="s">
        <v>823</v>
      </c>
      <c r="C39" s="90" t="s">
        <v>824</v>
      </c>
      <c r="D39" s="90" t="s">
        <v>828</v>
      </c>
      <c r="E39" s="90" t="s">
        <v>824</v>
      </c>
      <c r="F39" s="90" t="str">
        <f>"quaterTerm."&amp;$A39&amp;".name="&amp;B39</f>
        <v>quaterTerm.1.name=1st quater</v>
      </c>
      <c r="G39" s="90" t="str">
        <f>"quaterTerm."&amp;$A39&amp;".abbrev="&amp;C39</f>
        <v>quaterTerm.1.abbrev=Q1</v>
      </c>
      <c r="H39" s="90" t="str">
        <f>"quaterTerm."&amp;$A39&amp;".name="&amp;D39</f>
        <v>quaterTerm.1.name=第１四半期</v>
      </c>
      <c r="I39" s="90" t="str">
        <f>"quaterTerm."&amp;$A39&amp;".abbrev="&amp;E39</f>
        <v>quaterTerm.1.abbrev=Q1</v>
      </c>
    </row>
    <row r="40" spans="1:9" x14ac:dyDescent="0.15">
      <c r="A40" s="90">
        <v>2</v>
      </c>
      <c r="B40" s="90" t="s">
        <v>832</v>
      </c>
      <c r="C40" s="90" t="s">
        <v>825</v>
      </c>
      <c r="D40" s="90" t="s">
        <v>829</v>
      </c>
      <c r="E40" s="90" t="s">
        <v>825</v>
      </c>
      <c r="F40" s="90" t="str">
        <f>"quaterTerm."&amp;$A40&amp;".name="&amp;B40</f>
        <v>quaterTerm.2.name=2nd quater</v>
      </c>
      <c r="G40" s="90" t="str">
        <f>"quaterTerm."&amp;$A40&amp;".abbrev="&amp;C40</f>
        <v>quaterTerm.2.abbrev=Q2</v>
      </c>
      <c r="H40" s="90" t="str">
        <f>"quaterTerm."&amp;$A40&amp;".name="&amp;D40</f>
        <v>quaterTerm.2.name=第２四半期</v>
      </c>
      <c r="I40" s="90" t="str">
        <f>"quaterTerm."&amp;$A40&amp;".abbrev="&amp;E40</f>
        <v>quaterTerm.2.abbrev=Q2</v>
      </c>
    </row>
    <row r="41" spans="1:9" x14ac:dyDescent="0.15">
      <c r="A41" s="90">
        <v>3</v>
      </c>
      <c r="B41" s="90" t="s">
        <v>833</v>
      </c>
      <c r="C41" s="90" t="s">
        <v>826</v>
      </c>
      <c r="D41" s="90" t="s">
        <v>830</v>
      </c>
      <c r="E41" s="90" t="s">
        <v>826</v>
      </c>
      <c r="F41" s="90" t="str">
        <f>"quaterTerm."&amp;$A41&amp;".name="&amp;B41</f>
        <v>quaterTerm.3.name=3rd quarter</v>
      </c>
      <c r="G41" s="90" t="str">
        <f>"quaterTerm."&amp;$A41&amp;".abbrev="&amp;C41</f>
        <v>quaterTerm.3.abbrev=Q3</v>
      </c>
      <c r="H41" s="90" t="str">
        <f>"quaterTerm."&amp;$A41&amp;".name="&amp;D41</f>
        <v>quaterTerm.3.name=第３四半期</v>
      </c>
      <c r="I41" s="90" t="str">
        <f>"quaterTerm."&amp;$A41&amp;".abbrev="&amp;E41</f>
        <v>quaterTerm.3.abbrev=Q3</v>
      </c>
    </row>
    <row r="42" spans="1:9" x14ac:dyDescent="0.15">
      <c r="A42" s="90">
        <v>4</v>
      </c>
      <c r="B42" s="90" t="s">
        <v>834</v>
      </c>
      <c r="C42" s="90" t="s">
        <v>827</v>
      </c>
      <c r="D42" s="90" t="s">
        <v>831</v>
      </c>
      <c r="E42" s="90" t="s">
        <v>827</v>
      </c>
      <c r="F42" s="90" t="str">
        <f>"quaterTerm."&amp;$A42&amp;".name="&amp;B42</f>
        <v>quaterTerm.4.name=4th quarter</v>
      </c>
      <c r="G42" s="90" t="str">
        <f>"quaterTerm."&amp;$A42&amp;".abbrev="&amp;C42</f>
        <v>quaterTerm.4.abbrev=Q4</v>
      </c>
      <c r="H42" s="90" t="str">
        <f>"quaterTerm."&amp;$A42&amp;".name="&amp;D42</f>
        <v>quaterTerm.4.name=第４四半期</v>
      </c>
      <c r="I42" s="90" t="str">
        <f>"quaterTerm."&amp;$A42&amp;".abbrev="&amp;E42</f>
        <v>quaterTerm.4.abbrev=Q4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6"/>
  <sheetViews>
    <sheetView topLeftCell="A4" workbookViewId="0">
      <selection activeCell="B3" sqref="B3"/>
    </sheetView>
  </sheetViews>
  <sheetFormatPr defaultRowHeight="13.5" x14ac:dyDescent="0.15"/>
  <sheetData>
    <row r="2" spans="2:2" x14ac:dyDescent="0.15">
      <c r="B2" t="s">
        <v>3</v>
      </c>
    </row>
    <row r="3" spans="2:2" x14ac:dyDescent="0.15">
      <c r="B3" t="s">
        <v>4</v>
      </c>
    </row>
    <row r="4" spans="2:2" x14ac:dyDescent="0.15">
      <c r="B4" t="s">
        <v>8</v>
      </c>
    </row>
    <row r="6" spans="2:2" x14ac:dyDescent="0.15">
      <c r="B6" t="s">
        <v>5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2"/>
  <sheetViews>
    <sheetView tabSelected="1" workbookViewId="0">
      <selection activeCell="B35" sqref="B35"/>
    </sheetView>
  </sheetViews>
  <sheetFormatPr defaultRowHeight="13.5" x14ac:dyDescent="0.15"/>
  <sheetData>
    <row r="2" spans="2:2" x14ac:dyDescent="0.15">
      <c r="B2" t="s">
        <v>9</v>
      </c>
    </row>
    <row r="4" spans="2:2" x14ac:dyDescent="0.15">
      <c r="B4" t="s">
        <v>10</v>
      </c>
    </row>
    <row r="6" spans="2:2" x14ac:dyDescent="0.15">
      <c r="B6" t="s">
        <v>11</v>
      </c>
    </row>
    <row r="8" spans="2:2" x14ac:dyDescent="0.15">
      <c r="B8" t="s">
        <v>12</v>
      </c>
    </row>
    <row r="9" spans="2:2" x14ac:dyDescent="0.15">
      <c r="B9" s="30" t="s">
        <v>53</v>
      </c>
    </row>
    <row r="11" spans="2:2" s="1" customFormat="1" x14ac:dyDescent="0.15">
      <c r="B11" s="1" t="s">
        <v>13</v>
      </c>
    </row>
    <row r="12" spans="2:2" x14ac:dyDescent="0.15">
      <c r="B12" t="s">
        <v>15</v>
      </c>
    </row>
    <row r="14" spans="2:2" x14ac:dyDescent="0.15">
      <c r="B14" s="30" t="s">
        <v>171</v>
      </c>
    </row>
    <row r="17" spans="2:4" x14ac:dyDescent="0.15">
      <c r="B17" t="s">
        <v>54</v>
      </c>
    </row>
    <row r="18" spans="2:4" x14ac:dyDescent="0.15">
      <c r="B18" t="s">
        <v>55</v>
      </c>
    </row>
    <row r="19" spans="2:4" x14ac:dyDescent="0.15">
      <c r="B19" s="1" t="s">
        <v>56</v>
      </c>
    </row>
    <row r="22" spans="2:4" x14ac:dyDescent="0.15">
      <c r="B22" t="s">
        <v>153</v>
      </c>
    </row>
    <row r="25" spans="2:4" x14ac:dyDescent="0.15">
      <c r="B25" t="s">
        <v>154</v>
      </c>
    </row>
    <row r="26" spans="2:4" x14ac:dyDescent="0.15">
      <c r="B26" t="s">
        <v>155</v>
      </c>
    </row>
    <row r="27" spans="2:4" x14ac:dyDescent="0.15">
      <c r="C27" t="s">
        <v>156</v>
      </c>
      <c r="D27" t="s">
        <v>159</v>
      </c>
    </row>
    <row r="30" spans="2:4" x14ac:dyDescent="0.15">
      <c r="C30" t="s">
        <v>157</v>
      </c>
      <c r="D30" t="s">
        <v>158</v>
      </c>
    </row>
    <row r="31" spans="2:4" x14ac:dyDescent="0.15">
      <c r="D31" t="s">
        <v>160</v>
      </c>
    </row>
    <row r="32" spans="2:4" x14ac:dyDescent="0.15">
      <c r="D32" t="s">
        <v>161</v>
      </c>
    </row>
  </sheetData>
  <phoneticPr fontId="1"/>
  <hyperlinks>
    <hyperlink ref="B9" r:id="rId1"/>
    <hyperlink ref="B14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25" workbookViewId="0">
      <selection activeCell="E2" sqref="E2:H59"/>
    </sheetView>
  </sheetViews>
  <sheetFormatPr defaultRowHeight="13.5" x14ac:dyDescent="0.15"/>
  <cols>
    <col min="1" max="1" width="25.625" customWidth="1"/>
    <col min="5" max="5" width="25.75" bestFit="1" customWidth="1"/>
  </cols>
  <sheetData>
    <row r="1" spans="1:8" x14ac:dyDescent="0.15">
      <c r="A1" s="40" t="s">
        <v>216</v>
      </c>
      <c r="B1" s="40" t="s">
        <v>217</v>
      </c>
      <c r="C1" s="40" t="s">
        <v>566</v>
      </c>
      <c r="D1" s="40" t="s">
        <v>567</v>
      </c>
      <c r="E1" s="40" t="s">
        <v>216</v>
      </c>
      <c r="F1" s="40" t="s">
        <v>217</v>
      </c>
      <c r="G1" s="40" t="s">
        <v>566</v>
      </c>
      <c r="H1" s="40" t="s">
        <v>567</v>
      </c>
    </row>
    <row r="2" spans="1:8" x14ac:dyDescent="0.15">
      <c r="A2" s="32" t="s">
        <v>218</v>
      </c>
      <c r="B2" s="32" t="s">
        <v>219</v>
      </c>
      <c r="C2" s="32" t="s">
        <v>220</v>
      </c>
      <c r="D2" s="32">
        <v>1078</v>
      </c>
      <c r="E2" s="32" t="s">
        <v>221</v>
      </c>
      <c r="F2" s="32" t="s">
        <v>222</v>
      </c>
      <c r="G2" s="32" t="s">
        <v>223</v>
      </c>
      <c r="H2" s="32">
        <v>1081</v>
      </c>
    </row>
    <row r="3" spans="1:8" x14ac:dyDescent="0.15">
      <c r="A3" s="32" t="s">
        <v>224</v>
      </c>
      <c r="B3" s="32" t="s">
        <v>225</v>
      </c>
      <c r="C3" s="32" t="s">
        <v>226</v>
      </c>
      <c r="D3" s="32">
        <v>1052</v>
      </c>
      <c r="E3" s="32" t="s">
        <v>227</v>
      </c>
      <c r="F3" s="32" t="s">
        <v>228</v>
      </c>
      <c r="G3" s="32" t="s">
        <v>229</v>
      </c>
      <c r="H3" s="32">
        <v>1038</v>
      </c>
    </row>
    <row r="4" spans="1:8" x14ac:dyDescent="0.15">
      <c r="A4" s="32" t="s">
        <v>230</v>
      </c>
      <c r="B4" s="32" t="s">
        <v>231</v>
      </c>
      <c r="C4" s="32" t="s">
        <v>232</v>
      </c>
      <c r="D4" s="32">
        <v>14337</v>
      </c>
      <c r="E4" s="32" t="s">
        <v>233</v>
      </c>
      <c r="F4" s="32" t="s">
        <v>234</v>
      </c>
      <c r="G4" s="32" t="s">
        <v>235</v>
      </c>
      <c r="H4" s="32">
        <v>1039</v>
      </c>
    </row>
    <row r="5" spans="1:8" x14ac:dyDescent="0.15">
      <c r="A5" s="32" t="s">
        <v>236</v>
      </c>
      <c r="B5" s="32" t="s">
        <v>237</v>
      </c>
      <c r="C5" s="32" t="s">
        <v>238</v>
      </c>
      <c r="D5" s="32">
        <v>15361</v>
      </c>
      <c r="E5" s="32" t="s">
        <v>239</v>
      </c>
      <c r="F5" s="32" t="s">
        <v>240</v>
      </c>
      <c r="G5" s="32" t="s">
        <v>241</v>
      </c>
      <c r="H5" s="32">
        <v>1057</v>
      </c>
    </row>
    <row r="6" spans="1:8" x14ac:dyDescent="0.15">
      <c r="A6" s="32" t="s">
        <v>242</v>
      </c>
      <c r="B6" s="32" t="s">
        <v>243</v>
      </c>
      <c r="C6" s="32" t="s">
        <v>244</v>
      </c>
      <c r="D6" s="32">
        <v>5121</v>
      </c>
      <c r="E6" s="32" t="s">
        <v>245</v>
      </c>
      <c r="F6" s="32" t="s">
        <v>246</v>
      </c>
      <c r="G6" s="32" t="s">
        <v>247</v>
      </c>
      <c r="H6" s="32">
        <v>1040</v>
      </c>
    </row>
    <row r="7" spans="1:8" x14ac:dyDescent="0.15">
      <c r="A7" s="32" t="s">
        <v>248</v>
      </c>
      <c r="B7" s="32" t="s">
        <v>249</v>
      </c>
      <c r="C7" s="32" t="s">
        <v>250</v>
      </c>
      <c r="D7" s="32">
        <v>3073</v>
      </c>
      <c r="E7" s="32" t="s">
        <v>251</v>
      </c>
      <c r="F7" s="32" t="s">
        <v>252</v>
      </c>
      <c r="G7" s="32" t="s">
        <v>253</v>
      </c>
      <c r="H7" s="32">
        <v>2064</v>
      </c>
    </row>
    <row r="8" spans="1:8" x14ac:dyDescent="0.15">
      <c r="A8" s="32" t="s">
        <v>254</v>
      </c>
      <c r="B8" s="32" t="s">
        <v>255</v>
      </c>
      <c r="C8" s="32" t="s">
        <v>256</v>
      </c>
      <c r="D8" s="32">
        <v>2049</v>
      </c>
      <c r="E8" s="32" t="s">
        <v>257</v>
      </c>
      <c r="F8" s="32" t="s">
        <v>258</v>
      </c>
      <c r="G8" s="32" t="s">
        <v>259</v>
      </c>
      <c r="H8" s="32">
        <v>1041</v>
      </c>
    </row>
    <row r="9" spans="1:8" x14ac:dyDescent="0.15">
      <c r="A9" s="32" t="s">
        <v>260</v>
      </c>
      <c r="B9" s="32" t="s">
        <v>261</v>
      </c>
      <c r="C9" s="32" t="s">
        <v>262</v>
      </c>
      <c r="D9" s="32">
        <v>11265</v>
      </c>
      <c r="E9" s="32" t="s">
        <v>263</v>
      </c>
      <c r="F9" s="32" t="s">
        <v>264</v>
      </c>
      <c r="G9" s="32" t="s">
        <v>265</v>
      </c>
      <c r="H9" s="32">
        <v>1042</v>
      </c>
    </row>
    <row r="10" spans="1:8" x14ac:dyDescent="0.15">
      <c r="A10" s="32" t="s">
        <v>266</v>
      </c>
      <c r="B10" s="32" t="s">
        <v>267</v>
      </c>
      <c r="C10" s="32" t="s">
        <v>268</v>
      </c>
      <c r="D10" s="32">
        <v>13313</v>
      </c>
      <c r="E10" s="32" t="s">
        <v>269</v>
      </c>
      <c r="F10" s="32" t="s">
        <v>270</v>
      </c>
      <c r="G10" s="32" t="s">
        <v>271</v>
      </c>
      <c r="H10" s="32">
        <v>1062</v>
      </c>
    </row>
    <row r="11" spans="1:8" x14ac:dyDescent="0.15">
      <c r="A11" s="32" t="s">
        <v>272</v>
      </c>
      <c r="B11" s="32" t="s">
        <v>273</v>
      </c>
      <c r="C11" s="32" t="s">
        <v>274</v>
      </c>
      <c r="D11" s="32">
        <v>12289</v>
      </c>
      <c r="E11" s="32" t="s">
        <v>275</v>
      </c>
      <c r="F11" s="32" t="s">
        <v>276</v>
      </c>
      <c r="G11" s="32" t="s">
        <v>277</v>
      </c>
      <c r="H11" s="32">
        <v>1063</v>
      </c>
    </row>
    <row r="12" spans="1:8" x14ac:dyDescent="0.15">
      <c r="A12" s="32" t="s">
        <v>278</v>
      </c>
      <c r="B12" s="32" t="s">
        <v>279</v>
      </c>
      <c r="C12" s="32" t="s">
        <v>280</v>
      </c>
      <c r="D12" s="32">
        <v>4097</v>
      </c>
      <c r="E12" s="32" t="s">
        <v>281</v>
      </c>
      <c r="F12" s="32" t="s">
        <v>282</v>
      </c>
      <c r="G12" s="32" t="s">
        <v>283</v>
      </c>
      <c r="H12" s="32">
        <v>1071</v>
      </c>
    </row>
    <row r="13" spans="1:8" x14ac:dyDescent="0.15">
      <c r="A13" s="32" t="s">
        <v>284</v>
      </c>
      <c r="B13" s="32" t="s">
        <v>285</v>
      </c>
      <c r="C13" s="32" t="s">
        <v>286</v>
      </c>
      <c r="D13" s="32">
        <v>6145</v>
      </c>
      <c r="E13" s="32" t="s">
        <v>287</v>
      </c>
      <c r="F13" s="32" t="s">
        <v>288</v>
      </c>
      <c r="G13" s="32" t="s">
        <v>289</v>
      </c>
      <c r="H13" s="32">
        <v>1086</v>
      </c>
    </row>
    <row r="14" spans="1:8" x14ac:dyDescent="0.15">
      <c r="A14" s="32" t="s">
        <v>290</v>
      </c>
      <c r="B14" s="32" t="s">
        <v>291</v>
      </c>
      <c r="C14" s="32" t="s">
        <v>292</v>
      </c>
      <c r="D14" s="32">
        <v>8193</v>
      </c>
      <c r="E14" s="32" t="s">
        <v>293</v>
      </c>
      <c r="F14" s="32" t="s">
        <v>294</v>
      </c>
      <c r="G14" s="32" t="s">
        <v>295</v>
      </c>
      <c r="H14" s="32">
        <v>1082</v>
      </c>
    </row>
    <row r="15" spans="1:8" x14ac:dyDescent="0.15">
      <c r="A15" s="32" t="s">
        <v>296</v>
      </c>
      <c r="B15" s="32" t="s">
        <v>297</v>
      </c>
      <c r="C15" s="32" t="s">
        <v>298</v>
      </c>
      <c r="D15" s="32">
        <v>16385</v>
      </c>
      <c r="E15" s="32" t="s">
        <v>299</v>
      </c>
      <c r="F15" s="32" t="s">
        <v>300</v>
      </c>
      <c r="G15" s="32" t="s">
        <v>301</v>
      </c>
      <c r="H15" s="32">
        <v>1044</v>
      </c>
    </row>
    <row r="16" spans="1:8" x14ac:dyDescent="0.15">
      <c r="A16" s="32" t="s">
        <v>302</v>
      </c>
      <c r="B16" s="32" t="s">
        <v>303</v>
      </c>
      <c r="C16" s="32" t="s">
        <v>304</v>
      </c>
      <c r="D16" s="32">
        <v>1025</v>
      </c>
      <c r="E16" s="32" t="s">
        <v>305</v>
      </c>
      <c r="F16" s="32" t="s">
        <v>306</v>
      </c>
      <c r="G16" s="32" t="s">
        <v>307</v>
      </c>
      <c r="H16" s="32">
        <v>1045</v>
      </c>
    </row>
    <row r="17" spans="1:8" x14ac:dyDescent="0.15">
      <c r="A17" s="32" t="s">
        <v>308</v>
      </c>
      <c r="B17" s="32" t="s">
        <v>309</v>
      </c>
      <c r="C17" s="32" t="s">
        <v>310</v>
      </c>
      <c r="D17" s="32">
        <v>10241</v>
      </c>
      <c r="E17" s="32" t="s">
        <v>311</v>
      </c>
      <c r="F17" s="32" t="s">
        <v>312</v>
      </c>
      <c r="G17" s="32" t="s">
        <v>313</v>
      </c>
      <c r="H17" s="32">
        <v>2070</v>
      </c>
    </row>
    <row r="18" spans="1:8" x14ac:dyDescent="0.15">
      <c r="A18" s="32" t="s">
        <v>314</v>
      </c>
      <c r="B18" s="32" t="s">
        <v>315</v>
      </c>
      <c r="C18" s="32" t="s">
        <v>316</v>
      </c>
      <c r="D18" s="32">
        <v>7169</v>
      </c>
      <c r="E18" s="32" t="s">
        <v>317</v>
      </c>
      <c r="F18" s="32" t="s">
        <v>318</v>
      </c>
      <c r="G18" s="32" t="s">
        <v>319</v>
      </c>
      <c r="H18" s="32">
        <v>1046</v>
      </c>
    </row>
    <row r="19" spans="1:8" x14ac:dyDescent="0.15">
      <c r="A19" s="32" t="s">
        <v>320</v>
      </c>
      <c r="B19" s="32" t="s">
        <v>321</v>
      </c>
      <c r="C19" s="32" t="s">
        <v>322</v>
      </c>
      <c r="D19" s="32">
        <v>9217</v>
      </c>
      <c r="E19" s="32" t="s">
        <v>323</v>
      </c>
      <c r="F19" s="32" t="s">
        <v>324</v>
      </c>
      <c r="G19" s="32" t="s">
        <v>325</v>
      </c>
      <c r="H19" s="32">
        <v>1047</v>
      </c>
    </row>
    <row r="20" spans="1:8" x14ac:dyDescent="0.15">
      <c r="A20" s="32" t="s">
        <v>326</v>
      </c>
      <c r="B20" s="32" t="s">
        <v>327</v>
      </c>
      <c r="C20" s="32" t="s">
        <v>328</v>
      </c>
      <c r="D20" s="32">
        <v>1069</v>
      </c>
      <c r="E20" s="32" t="s">
        <v>329</v>
      </c>
      <c r="F20" s="32" t="s">
        <v>330</v>
      </c>
      <c r="G20" s="32" t="s">
        <v>331</v>
      </c>
      <c r="H20" s="32">
        <v>1048</v>
      </c>
    </row>
    <row r="21" spans="1:8" x14ac:dyDescent="0.15">
      <c r="A21" s="32" t="s">
        <v>332</v>
      </c>
      <c r="B21" s="32" t="s">
        <v>333</v>
      </c>
      <c r="C21" s="32" t="s">
        <v>334</v>
      </c>
      <c r="D21" s="32">
        <v>1059</v>
      </c>
      <c r="E21" s="32" t="s">
        <v>335</v>
      </c>
      <c r="F21" s="32" t="s">
        <v>336</v>
      </c>
      <c r="G21" s="32" t="s">
        <v>337</v>
      </c>
      <c r="H21" s="32">
        <v>2072</v>
      </c>
    </row>
    <row r="22" spans="1:8" x14ac:dyDescent="0.15">
      <c r="A22" s="32" t="s">
        <v>338</v>
      </c>
      <c r="B22" s="32" t="s">
        <v>339</v>
      </c>
      <c r="C22" s="32" t="s">
        <v>340</v>
      </c>
      <c r="D22" s="32">
        <v>1026</v>
      </c>
      <c r="E22" s="32" t="s">
        <v>341</v>
      </c>
      <c r="F22" s="32" t="s">
        <v>342</v>
      </c>
      <c r="G22" s="32" t="s">
        <v>343</v>
      </c>
      <c r="H22" s="32">
        <v>1049</v>
      </c>
    </row>
    <row r="23" spans="1:8" x14ac:dyDescent="0.15">
      <c r="A23" s="32" t="s">
        <v>344</v>
      </c>
      <c r="B23" s="32" t="s">
        <v>345</v>
      </c>
      <c r="C23" s="32" t="s">
        <v>346</v>
      </c>
      <c r="D23" s="32">
        <v>1027</v>
      </c>
      <c r="E23" s="32" t="s">
        <v>347</v>
      </c>
      <c r="F23" s="32" t="s">
        <v>348</v>
      </c>
      <c r="G23" s="32" t="s">
        <v>349</v>
      </c>
      <c r="H23" s="32">
        <v>2073</v>
      </c>
    </row>
    <row r="24" spans="1:8" x14ac:dyDescent="0.15">
      <c r="A24" s="32" t="s">
        <v>350</v>
      </c>
      <c r="B24" s="32" t="s">
        <v>351</v>
      </c>
      <c r="C24" s="32" t="s">
        <v>352</v>
      </c>
      <c r="D24" s="32">
        <v>2052</v>
      </c>
      <c r="E24" s="32" t="s">
        <v>353</v>
      </c>
      <c r="F24" s="32" t="s">
        <v>354</v>
      </c>
      <c r="G24" s="32" t="s">
        <v>355</v>
      </c>
      <c r="H24" s="32">
        <v>3098</v>
      </c>
    </row>
    <row r="25" spans="1:8" x14ac:dyDescent="0.15">
      <c r="A25" s="32" t="s">
        <v>356</v>
      </c>
      <c r="B25" s="32" t="s">
        <v>357</v>
      </c>
      <c r="C25" s="32" t="s">
        <v>358</v>
      </c>
      <c r="D25" s="32">
        <v>3076</v>
      </c>
      <c r="E25" s="32" t="s">
        <v>359</v>
      </c>
      <c r="F25" s="32" t="s">
        <v>360</v>
      </c>
      <c r="G25" s="32" t="s">
        <v>361</v>
      </c>
      <c r="H25" s="32">
        <v>1074</v>
      </c>
    </row>
    <row r="26" spans="1:8" x14ac:dyDescent="0.15">
      <c r="A26" s="32" t="s">
        <v>362</v>
      </c>
      <c r="B26" s="32" t="s">
        <v>363</v>
      </c>
      <c r="C26" s="32" t="s">
        <v>364</v>
      </c>
      <c r="D26" s="32">
        <v>4100</v>
      </c>
      <c r="E26" s="32" t="s">
        <v>365</v>
      </c>
      <c r="F26" s="32" t="s">
        <v>366</v>
      </c>
      <c r="G26" s="32" t="s">
        <v>367</v>
      </c>
      <c r="H26" s="32">
        <v>1060</v>
      </c>
    </row>
    <row r="27" spans="1:8" x14ac:dyDescent="0.15">
      <c r="A27" s="32" t="s">
        <v>368</v>
      </c>
      <c r="B27" s="32" t="s">
        <v>369</v>
      </c>
      <c r="C27" s="32" t="s">
        <v>370</v>
      </c>
      <c r="D27" s="32">
        <v>1028</v>
      </c>
      <c r="E27" s="32" t="s">
        <v>371</v>
      </c>
      <c r="F27" s="32" t="s">
        <v>372</v>
      </c>
      <c r="G27" s="32" t="s">
        <v>373</v>
      </c>
      <c r="H27" s="32">
        <v>1051</v>
      </c>
    </row>
    <row r="28" spans="1:8" x14ac:dyDescent="0.15">
      <c r="A28" s="32" t="s">
        <v>374</v>
      </c>
      <c r="B28" s="32" t="s">
        <v>375</v>
      </c>
      <c r="C28" s="32" t="s">
        <v>376</v>
      </c>
      <c r="D28" s="32">
        <v>1050</v>
      </c>
      <c r="E28" s="32" t="s">
        <v>377</v>
      </c>
      <c r="F28" s="32" t="s">
        <v>378</v>
      </c>
      <c r="G28" s="32" t="s">
        <v>379</v>
      </c>
      <c r="H28" s="32">
        <v>1070</v>
      </c>
    </row>
    <row r="29" spans="1:8" x14ac:dyDescent="0.15">
      <c r="A29" s="32" t="s">
        <v>380</v>
      </c>
      <c r="B29" s="32" t="s">
        <v>381</v>
      </c>
      <c r="C29" s="32" t="s">
        <v>382</v>
      </c>
      <c r="D29" s="32">
        <v>1029</v>
      </c>
      <c r="E29" s="32" t="s">
        <v>383</v>
      </c>
      <c r="F29" s="32" t="s">
        <v>384</v>
      </c>
      <c r="G29" s="32" t="s">
        <v>385</v>
      </c>
      <c r="H29" s="32">
        <v>1034</v>
      </c>
    </row>
    <row r="30" spans="1:8" x14ac:dyDescent="0.15">
      <c r="A30" s="32" t="s">
        <v>386</v>
      </c>
      <c r="B30" s="32" t="s">
        <v>387</v>
      </c>
      <c r="C30" s="32" t="s">
        <v>388</v>
      </c>
      <c r="D30" s="32">
        <v>1030</v>
      </c>
      <c r="E30" s="32" t="s">
        <v>389</v>
      </c>
      <c r="F30" s="32" t="s">
        <v>390</v>
      </c>
      <c r="G30" s="32" t="s">
        <v>391</v>
      </c>
      <c r="H30" s="32">
        <v>11274</v>
      </c>
    </row>
    <row r="31" spans="1:8" x14ac:dyDescent="0.15">
      <c r="A31" s="32" t="s">
        <v>392</v>
      </c>
      <c r="B31" s="32" t="s">
        <v>393</v>
      </c>
      <c r="C31" s="32" t="s">
        <v>394</v>
      </c>
      <c r="D31" s="32">
        <v>1043</v>
      </c>
      <c r="E31" s="32" t="s">
        <v>395</v>
      </c>
      <c r="F31" s="32" t="s">
        <v>396</v>
      </c>
      <c r="G31" s="32" t="s">
        <v>397</v>
      </c>
      <c r="H31" s="32">
        <v>16394</v>
      </c>
    </row>
    <row r="32" spans="1:8" x14ac:dyDescent="0.15">
      <c r="A32" s="32" t="s">
        <v>398</v>
      </c>
      <c r="B32" s="32" t="s">
        <v>399</v>
      </c>
      <c r="C32" s="32" t="s">
        <v>400</v>
      </c>
      <c r="D32" s="32">
        <v>2067</v>
      </c>
      <c r="E32" s="32" t="s">
        <v>401</v>
      </c>
      <c r="F32" s="32" t="s">
        <v>402</v>
      </c>
      <c r="G32" s="32" t="s">
        <v>403</v>
      </c>
      <c r="H32" s="32">
        <v>13322</v>
      </c>
    </row>
    <row r="33" spans="1:8" x14ac:dyDescent="0.15">
      <c r="A33" s="32" t="s">
        <v>404</v>
      </c>
      <c r="B33" s="32" t="s">
        <v>405</v>
      </c>
      <c r="C33" s="32" t="s">
        <v>406</v>
      </c>
      <c r="D33" s="32">
        <v>3081</v>
      </c>
      <c r="E33" s="32" t="s">
        <v>407</v>
      </c>
      <c r="F33" s="32" t="s">
        <v>408</v>
      </c>
      <c r="G33" s="32" t="s">
        <v>409</v>
      </c>
      <c r="H33" s="32">
        <v>9226</v>
      </c>
    </row>
    <row r="34" spans="1:8" x14ac:dyDescent="0.15">
      <c r="A34" s="32" t="s">
        <v>410</v>
      </c>
      <c r="B34" s="32" t="s">
        <v>411</v>
      </c>
      <c r="C34" s="32" t="s">
        <v>412</v>
      </c>
      <c r="D34" s="32">
        <v>10249</v>
      </c>
      <c r="E34" s="32" t="s">
        <v>413</v>
      </c>
      <c r="F34" s="32" t="s">
        <v>414</v>
      </c>
      <c r="G34" s="32" t="s">
        <v>415</v>
      </c>
      <c r="H34" s="32">
        <v>5130</v>
      </c>
    </row>
    <row r="35" spans="1:8" x14ac:dyDescent="0.15">
      <c r="A35" s="32" t="s">
        <v>416</v>
      </c>
      <c r="B35" s="32" t="s">
        <v>417</v>
      </c>
      <c r="C35" s="32" t="s">
        <v>418</v>
      </c>
      <c r="D35" s="32">
        <v>4105</v>
      </c>
      <c r="E35" s="32" t="s">
        <v>419</v>
      </c>
      <c r="F35" s="32" t="s">
        <v>420</v>
      </c>
      <c r="G35" s="32" t="s">
        <v>421</v>
      </c>
      <c r="H35" s="32">
        <v>7178</v>
      </c>
    </row>
    <row r="36" spans="1:8" x14ac:dyDescent="0.15">
      <c r="A36" s="32" t="s">
        <v>422</v>
      </c>
      <c r="B36" s="32" t="s">
        <v>423</v>
      </c>
      <c r="C36" s="32" t="s">
        <v>424</v>
      </c>
      <c r="D36" s="32">
        <v>6153</v>
      </c>
      <c r="E36" s="32" t="s">
        <v>425</v>
      </c>
      <c r="F36" s="32" t="s">
        <v>426</v>
      </c>
      <c r="G36" s="32" t="s">
        <v>427</v>
      </c>
      <c r="H36" s="32">
        <v>12298</v>
      </c>
    </row>
    <row r="37" spans="1:8" x14ac:dyDescent="0.15">
      <c r="A37" s="32" t="s">
        <v>428</v>
      </c>
      <c r="B37" s="32" t="s">
        <v>429</v>
      </c>
      <c r="C37" s="32" t="s">
        <v>430</v>
      </c>
      <c r="D37" s="32">
        <v>8201</v>
      </c>
      <c r="E37" s="32" t="s">
        <v>431</v>
      </c>
      <c r="F37" s="32" t="s">
        <v>432</v>
      </c>
      <c r="G37" s="32" t="s">
        <v>433</v>
      </c>
      <c r="H37" s="32">
        <v>4106</v>
      </c>
    </row>
    <row r="38" spans="1:8" x14ac:dyDescent="0.15">
      <c r="A38" s="32" t="s">
        <v>434</v>
      </c>
      <c r="B38" s="32" t="s">
        <v>435</v>
      </c>
      <c r="C38" s="32" t="s">
        <v>436</v>
      </c>
      <c r="D38" s="32">
        <v>5129</v>
      </c>
      <c r="E38" s="32" t="s">
        <v>437</v>
      </c>
      <c r="F38" s="32" t="s">
        <v>438</v>
      </c>
      <c r="G38" s="32" t="s">
        <v>439</v>
      </c>
      <c r="H38" s="32">
        <v>18442</v>
      </c>
    </row>
    <row r="39" spans="1:8" x14ac:dyDescent="0.15">
      <c r="A39" s="32" t="s">
        <v>440</v>
      </c>
      <c r="B39" s="32" t="s">
        <v>441</v>
      </c>
      <c r="C39" s="32" t="s">
        <v>442</v>
      </c>
      <c r="D39" s="32">
        <v>7177</v>
      </c>
      <c r="E39" s="32" t="s">
        <v>443</v>
      </c>
      <c r="F39" s="32" t="s">
        <v>444</v>
      </c>
      <c r="G39" s="32" t="s">
        <v>445</v>
      </c>
      <c r="H39" s="32">
        <v>2058</v>
      </c>
    </row>
    <row r="40" spans="1:8" x14ac:dyDescent="0.15">
      <c r="A40" s="32" t="s">
        <v>446</v>
      </c>
      <c r="B40" s="32" t="s">
        <v>447</v>
      </c>
      <c r="C40" s="32" t="s">
        <v>448</v>
      </c>
      <c r="D40" s="32">
        <v>11273</v>
      </c>
      <c r="E40" s="32" t="s">
        <v>449</v>
      </c>
      <c r="F40" s="32" t="s">
        <v>450</v>
      </c>
      <c r="G40" s="32" t="s">
        <v>451</v>
      </c>
      <c r="H40" s="32">
        <v>19466</v>
      </c>
    </row>
    <row r="41" spans="1:8" x14ac:dyDescent="0.15">
      <c r="A41" s="32" t="s">
        <v>452</v>
      </c>
      <c r="B41" s="32" t="s">
        <v>453</v>
      </c>
      <c r="C41" s="32" t="s">
        <v>454</v>
      </c>
      <c r="D41" s="32">
        <v>2057</v>
      </c>
      <c r="E41" s="32" t="s">
        <v>455</v>
      </c>
      <c r="F41" s="32" t="s">
        <v>456</v>
      </c>
      <c r="G41" s="32" t="s">
        <v>457</v>
      </c>
      <c r="H41" s="32">
        <v>6154</v>
      </c>
    </row>
    <row r="42" spans="1:8" x14ac:dyDescent="0.15">
      <c r="A42" s="32" t="s">
        <v>458</v>
      </c>
      <c r="B42" s="32" t="s">
        <v>459</v>
      </c>
      <c r="C42" s="32" t="s">
        <v>460</v>
      </c>
      <c r="D42" s="32">
        <v>1033</v>
      </c>
      <c r="E42" s="32" t="s">
        <v>461</v>
      </c>
      <c r="F42" s="32" t="s">
        <v>462</v>
      </c>
      <c r="G42" s="32" t="s">
        <v>463</v>
      </c>
      <c r="H42" s="32">
        <v>10250</v>
      </c>
    </row>
    <row r="43" spans="1:8" x14ac:dyDescent="0.15">
      <c r="A43" s="32" t="s">
        <v>464</v>
      </c>
      <c r="B43" s="32" t="s">
        <v>465</v>
      </c>
      <c r="C43" s="32" t="s">
        <v>466</v>
      </c>
      <c r="D43" s="32">
        <v>1061</v>
      </c>
      <c r="E43" s="32" t="s">
        <v>467</v>
      </c>
      <c r="F43" s="32" t="s">
        <v>468</v>
      </c>
      <c r="G43" s="32" t="s">
        <v>469</v>
      </c>
      <c r="H43" s="32">
        <v>20490</v>
      </c>
    </row>
    <row r="44" spans="1:8" x14ac:dyDescent="0.15">
      <c r="A44" s="32" t="s">
        <v>470</v>
      </c>
      <c r="B44" s="32" t="s">
        <v>471</v>
      </c>
      <c r="C44" s="32" t="s">
        <v>472</v>
      </c>
      <c r="D44" s="32">
        <v>1065</v>
      </c>
      <c r="E44" s="32" t="s">
        <v>473</v>
      </c>
      <c r="F44" s="32" t="s">
        <v>474</v>
      </c>
      <c r="G44" s="32" t="s">
        <v>475</v>
      </c>
      <c r="H44" s="32">
        <v>15370</v>
      </c>
    </row>
    <row r="45" spans="1:8" x14ac:dyDescent="0.15">
      <c r="A45" s="32" t="s">
        <v>476</v>
      </c>
      <c r="B45" s="32" t="s">
        <v>477</v>
      </c>
      <c r="C45" s="32" t="s">
        <v>478</v>
      </c>
      <c r="D45" s="32">
        <v>1035</v>
      </c>
      <c r="E45" s="32" t="s">
        <v>479</v>
      </c>
      <c r="F45" s="32" t="s">
        <v>480</v>
      </c>
      <c r="G45" s="32" t="s">
        <v>481</v>
      </c>
      <c r="H45" s="32">
        <v>17418</v>
      </c>
    </row>
    <row r="46" spans="1:8" x14ac:dyDescent="0.15">
      <c r="A46" s="32" t="s">
        <v>482</v>
      </c>
      <c r="B46" s="32" t="s">
        <v>483</v>
      </c>
      <c r="C46" s="32" t="s">
        <v>484</v>
      </c>
      <c r="D46" s="32">
        <v>1080</v>
      </c>
      <c r="E46" s="32" t="s">
        <v>485</v>
      </c>
      <c r="F46" s="32" t="s">
        <v>486</v>
      </c>
      <c r="G46" s="32" t="s">
        <v>487</v>
      </c>
      <c r="H46" s="32">
        <v>14346</v>
      </c>
    </row>
    <row r="47" spans="1:8" x14ac:dyDescent="0.15">
      <c r="A47" s="32" t="s">
        <v>488</v>
      </c>
      <c r="B47" s="32" t="s">
        <v>489</v>
      </c>
      <c r="C47" s="32" t="s">
        <v>490</v>
      </c>
      <c r="D47" s="32">
        <v>1036</v>
      </c>
      <c r="E47" s="32" t="s">
        <v>491</v>
      </c>
      <c r="F47" s="32" t="s">
        <v>492</v>
      </c>
      <c r="G47" s="32" t="s">
        <v>493</v>
      </c>
      <c r="H47" s="32">
        <v>8202</v>
      </c>
    </row>
    <row r="48" spans="1:8" x14ac:dyDescent="0.15">
      <c r="A48" s="32" t="s">
        <v>494</v>
      </c>
      <c r="B48" s="32" t="s">
        <v>495</v>
      </c>
      <c r="C48" s="32" t="s">
        <v>496</v>
      </c>
      <c r="D48" s="32">
        <v>2060</v>
      </c>
      <c r="E48" s="32" t="s">
        <v>497</v>
      </c>
      <c r="F48" s="32" t="s">
        <v>498</v>
      </c>
      <c r="G48" s="32" t="s">
        <v>499</v>
      </c>
      <c r="H48" s="32">
        <v>1072</v>
      </c>
    </row>
    <row r="49" spans="1:8" x14ac:dyDescent="0.15">
      <c r="A49" s="32" t="s">
        <v>500</v>
      </c>
      <c r="B49" s="32" t="s">
        <v>501</v>
      </c>
      <c r="C49" s="32" t="s">
        <v>502</v>
      </c>
      <c r="D49" s="32">
        <v>3084</v>
      </c>
      <c r="E49" s="32" t="s">
        <v>503</v>
      </c>
      <c r="F49" s="32" t="s">
        <v>504</v>
      </c>
      <c r="G49" s="32" t="s">
        <v>505</v>
      </c>
      <c r="H49" s="32">
        <v>1053</v>
      </c>
    </row>
    <row r="50" spans="1:8" x14ac:dyDescent="0.15">
      <c r="A50" s="32" t="s">
        <v>506</v>
      </c>
      <c r="B50" s="32" t="s">
        <v>507</v>
      </c>
      <c r="C50" s="32" t="s">
        <v>508</v>
      </c>
      <c r="D50" s="32">
        <v>5132</v>
      </c>
      <c r="E50" s="32" t="s">
        <v>509</v>
      </c>
      <c r="F50" s="32" t="s">
        <v>510</v>
      </c>
      <c r="G50" s="32" t="s">
        <v>511</v>
      </c>
      <c r="H50" s="32">
        <v>2077</v>
      </c>
    </row>
    <row r="51" spans="1:8" x14ac:dyDescent="0.15">
      <c r="A51" s="32" t="s">
        <v>512</v>
      </c>
      <c r="B51" s="32" t="s">
        <v>513</v>
      </c>
      <c r="C51" s="32" t="s">
        <v>514</v>
      </c>
      <c r="D51" s="32">
        <v>4108</v>
      </c>
      <c r="E51" s="32" t="s">
        <v>515</v>
      </c>
      <c r="F51" s="32" t="s">
        <v>516</v>
      </c>
      <c r="G51" s="32" t="s">
        <v>517</v>
      </c>
      <c r="H51" s="32">
        <v>1054</v>
      </c>
    </row>
    <row r="52" spans="1:8" x14ac:dyDescent="0.15">
      <c r="A52" s="32" t="s">
        <v>518</v>
      </c>
      <c r="B52" s="32" t="s">
        <v>519</v>
      </c>
      <c r="C52" s="32" t="s">
        <v>520</v>
      </c>
      <c r="D52" s="32">
        <v>1084</v>
      </c>
      <c r="E52" s="32" t="s">
        <v>521</v>
      </c>
      <c r="F52" s="32" t="s">
        <v>522</v>
      </c>
      <c r="G52" s="32" t="s">
        <v>523</v>
      </c>
      <c r="H52" s="32">
        <v>1055</v>
      </c>
    </row>
    <row r="53" spans="1:8" x14ac:dyDescent="0.15">
      <c r="A53" s="32" t="s">
        <v>524</v>
      </c>
      <c r="B53" s="32" t="s">
        <v>525</v>
      </c>
      <c r="C53" s="32" t="s">
        <v>526</v>
      </c>
      <c r="D53" s="32">
        <v>1031</v>
      </c>
      <c r="E53" s="32" t="s">
        <v>527</v>
      </c>
      <c r="F53" s="32" t="s">
        <v>528</v>
      </c>
      <c r="G53" s="32" t="s">
        <v>529</v>
      </c>
      <c r="H53" s="32">
        <v>1073</v>
      </c>
    </row>
    <row r="54" spans="1:8" x14ac:dyDescent="0.15">
      <c r="A54" s="32" t="s">
        <v>530</v>
      </c>
      <c r="B54" s="32" t="s">
        <v>531</v>
      </c>
      <c r="C54" s="32" t="s">
        <v>532</v>
      </c>
      <c r="D54" s="32">
        <v>3079</v>
      </c>
      <c r="E54" s="32" t="s">
        <v>533</v>
      </c>
      <c r="F54" s="32" t="s">
        <v>534</v>
      </c>
      <c r="G54" s="32" t="s">
        <v>535</v>
      </c>
      <c r="H54" s="32">
        <v>1058</v>
      </c>
    </row>
    <row r="55" spans="1:8" x14ac:dyDescent="0.15">
      <c r="A55" s="32" t="s">
        <v>536</v>
      </c>
      <c r="B55" s="32" t="s">
        <v>537</v>
      </c>
      <c r="C55" s="32" t="s">
        <v>538</v>
      </c>
      <c r="D55" s="32">
        <v>5127</v>
      </c>
      <c r="E55" s="32" t="s">
        <v>539</v>
      </c>
      <c r="F55" s="32" t="s">
        <v>540</v>
      </c>
      <c r="G55" s="32" t="s">
        <v>541</v>
      </c>
      <c r="H55" s="32">
        <v>1056</v>
      </c>
    </row>
    <row r="56" spans="1:8" x14ac:dyDescent="0.15">
      <c r="A56" s="32" t="s">
        <v>542</v>
      </c>
      <c r="B56" s="32" t="s">
        <v>543</v>
      </c>
      <c r="C56" s="32" t="s">
        <v>544</v>
      </c>
      <c r="D56" s="32">
        <v>4103</v>
      </c>
      <c r="E56" s="32" t="s">
        <v>545</v>
      </c>
      <c r="F56" s="32" t="s">
        <v>546</v>
      </c>
      <c r="G56" s="32" t="s">
        <v>547</v>
      </c>
      <c r="H56" s="32">
        <v>1066</v>
      </c>
    </row>
    <row r="57" spans="1:8" x14ac:dyDescent="0.15">
      <c r="A57" s="32" t="s">
        <v>548</v>
      </c>
      <c r="B57" s="32" t="s">
        <v>549</v>
      </c>
      <c r="C57" s="32" t="s">
        <v>550</v>
      </c>
      <c r="D57" s="32">
        <v>2055</v>
      </c>
      <c r="E57" s="32" t="s">
        <v>551</v>
      </c>
      <c r="F57" s="32" t="s">
        <v>552</v>
      </c>
      <c r="G57" s="32" t="s">
        <v>553</v>
      </c>
      <c r="H57" s="32">
        <v>1076</v>
      </c>
    </row>
    <row r="58" spans="1:8" x14ac:dyDescent="0.15">
      <c r="A58" s="32" t="s">
        <v>554</v>
      </c>
      <c r="B58" s="32" t="s">
        <v>555</v>
      </c>
      <c r="C58" s="32" t="s">
        <v>556</v>
      </c>
      <c r="D58" s="32">
        <v>1032</v>
      </c>
      <c r="E58" s="32" t="s">
        <v>557</v>
      </c>
      <c r="F58" s="32" t="s">
        <v>558</v>
      </c>
      <c r="G58" s="32" t="s">
        <v>559</v>
      </c>
      <c r="H58" s="32">
        <v>1085</v>
      </c>
    </row>
    <row r="59" spans="1:8" x14ac:dyDescent="0.15">
      <c r="A59" s="32" t="s">
        <v>560</v>
      </c>
      <c r="B59" s="32" t="s">
        <v>561</v>
      </c>
      <c r="C59" s="32" t="s">
        <v>562</v>
      </c>
      <c r="D59" s="32">
        <v>1037</v>
      </c>
      <c r="E59" s="32" t="s">
        <v>563</v>
      </c>
      <c r="F59" s="32" t="s">
        <v>564</v>
      </c>
      <c r="G59" s="32" t="s">
        <v>565</v>
      </c>
      <c r="H59" s="32">
        <v>1077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45"/>
  <sheetViews>
    <sheetView topLeftCell="A25" workbookViewId="0">
      <selection activeCell="F34" sqref="F34"/>
    </sheetView>
  </sheetViews>
  <sheetFormatPr defaultRowHeight="13.5" x14ac:dyDescent="0.15"/>
  <cols>
    <col min="3" max="3" width="15" customWidth="1"/>
    <col min="4" max="4" width="11.75" bestFit="1" customWidth="1"/>
    <col min="6" max="6" width="40.875" customWidth="1"/>
  </cols>
  <sheetData>
    <row r="4" spans="2:6" x14ac:dyDescent="0.15">
      <c r="B4" t="s">
        <v>6</v>
      </c>
    </row>
    <row r="5" spans="2:6" x14ac:dyDescent="0.15">
      <c r="B5" t="s">
        <v>7</v>
      </c>
    </row>
    <row r="6" spans="2:6" x14ac:dyDescent="0.15">
      <c r="C6" s="3">
        <v>123.4</v>
      </c>
    </row>
    <row r="7" spans="2:6" x14ac:dyDescent="0.15">
      <c r="C7" s="7">
        <v>-123.4</v>
      </c>
    </row>
    <row r="8" spans="2:6" x14ac:dyDescent="0.15">
      <c r="C8" s="6">
        <v>0</v>
      </c>
    </row>
    <row r="10" spans="2:6" x14ac:dyDescent="0.15">
      <c r="C10" s="2">
        <v>1234.5</v>
      </c>
    </row>
    <row r="11" spans="2:6" x14ac:dyDescent="0.15">
      <c r="D11" s="8">
        <v>-1234.56</v>
      </c>
    </row>
    <row r="14" spans="2:6" x14ac:dyDescent="0.15">
      <c r="C14" s="4">
        <v>167.5</v>
      </c>
    </row>
    <row r="16" spans="2:6" x14ac:dyDescent="0.15">
      <c r="C16" s="5">
        <v>-1234.5</v>
      </c>
      <c r="F16" t="s">
        <v>14</v>
      </c>
    </row>
    <row r="17" spans="3:6" x14ac:dyDescent="0.15">
      <c r="F17" s="10">
        <v>40968.542824074073</v>
      </c>
    </row>
    <row r="18" spans="3:6" x14ac:dyDescent="0.15">
      <c r="F18" s="11">
        <v>40968.542824074073</v>
      </c>
    </row>
    <row r="19" spans="3:6" x14ac:dyDescent="0.15">
      <c r="F19" s="12">
        <v>40968.542824074073</v>
      </c>
    </row>
    <row r="20" spans="3:6" x14ac:dyDescent="0.15">
      <c r="C20" s="9">
        <v>1.0625</v>
      </c>
      <c r="F20" s="12">
        <v>40968.542824074073</v>
      </c>
    </row>
    <row r="21" spans="3:6" s="1" customFormat="1" x14ac:dyDescent="0.15">
      <c r="C21" s="9"/>
      <c r="F21" s="15">
        <v>40968.542824074073</v>
      </c>
    </row>
    <row r="22" spans="3:6" s="1" customFormat="1" x14ac:dyDescent="0.15">
      <c r="C22" s="9"/>
      <c r="F22" s="16">
        <v>40968.542824074073</v>
      </c>
    </row>
    <row r="23" spans="3:6" s="1" customFormat="1" x14ac:dyDescent="0.15">
      <c r="C23" s="9"/>
      <c r="F23" s="17">
        <v>40968.542824074073</v>
      </c>
    </row>
    <row r="24" spans="3:6" s="1" customFormat="1" x14ac:dyDescent="0.15">
      <c r="C24" s="9"/>
      <c r="F24" s="14"/>
    </row>
    <row r="25" spans="3:6" x14ac:dyDescent="0.15">
      <c r="F25" t="s">
        <v>16</v>
      </c>
    </row>
    <row r="26" spans="3:6" x14ac:dyDescent="0.15">
      <c r="C26" s="9">
        <v>40921.448564814818</v>
      </c>
    </row>
    <row r="28" spans="3:6" x14ac:dyDescent="0.15">
      <c r="C28" s="9">
        <v>1.1458333333333333</v>
      </c>
    </row>
    <row r="31" spans="3:6" x14ac:dyDescent="0.15">
      <c r="C31">
        <v>-2209021200000</v>
      </c>
    </row>
    <row r="32" spans="3:6" x14ac:dyDescent="0.15">
      <c r="C32">
        <v>-2209008600000</v>
      </c>
    </row>
    <row r="33" spans="3:7" x14ac:dyDescent="0.15">
      <c r="C33">
        <f>C32-C31</f>
        <v>12600000</v>
      </c>
      <c r="F33" t="s">
        <v>17</v>
      </c>
    </row>
    <row r="34" spans="3:7" x14ac:dyDescent="0.15">
      <c r="F34" t="s">
        <v>172</v>
      </c>
    </row>
    <row r="35" spans="3:7" x14ac:dyDescent="0.15">
      <c r="F35" s="13">
        <v>39203</v>
      </c>
      <c r="G35" s="18">
        <f>WEEKDAY(F35)</f>
        <v>3</v>
      </c>
    </row>
    <row r="36" spans="3:7" x14ac:dyDescent="0.15">
      <c r="F36" s="13">
        <v>39204</v>
      </c>
      <c r="G36" s="18">
        <f t="shared" ref="G36:G45" si="0">WEEKDAY(F36)</f>
        <v>4</v>
      </c>
    </row>
    <row r="37" spans="3:7" x14ac:dyDescent="0.15">
      <c r="F37" s="13">
        <v>39205</v>
      </c>
      <c r="G37" s="18">
        <f t="shared" si="0"/>
        <v>5</v>
      </c>
    </row>
    <row r="38" spans="3:7" x14ac:dyDescent="0.15">
      <c r="F38" s="13">
        <v>39206</v>
      </c>
      <c r="G38" s="18">
        <f t="shared" si="0"/>
        <v>6</v>
      </c>
    </row>
    <row r="39" spans="3:7" x14ac:dyDescent="0.15">
      <c r="F39" s="13">
        <v>39207</v>
      </c>
      <c r="G39" s="18">
        <f t="shared" si="0"/>
        <v>7</v>
      </c>
    </row>
    <row r="40" spans="3:7" x14ac:dyDescent="0.15">
      <c r="F40" s="13">
        <v>39208</v>
      </c>
      <c r="G40" s="18">
        <f t="shared" si="0"/>
        <v>1</v>
      </c>
    </row>
    <row r="41" spans="3:7" x14ac:dyDescent="0.15">
      <c r="F41" s="13">
        <v>39209</v>
      </c>
      <c r="G41" s="18">
        <f t="shared" si="0"/>
        <v>2</v>
      </c>
    </row>
    <row r="42" spans="3:7" x14ac:dyDescent="0.15">
      <c r="F42" s="13">
        <v>39210</v>
      </c>
      <c r="G42" s="18">
        <f t="shared" si="0"/>
        <v>3</v>
      </c>
    </row>
    <row r="43" spans="3:7" x14ac:dyDescent="0.15">
      <c r="F43" s="13">
        <v>39211</v>
      </c>
      <c r="G43" s="18">
        <f t="shared" si="0"/>
        <v>4</v>
      </c>
    </row>
    <row r="44" spans="3:7" x14ac:dyDescent="0.15">
      <c r="F44" s="13">
        <v>39212</v>
      </c>
      <c r="G44" s="18">
        <f t="shared" si="0"/>
        <v>5</v>
      </c>
    </row>
    <row r="45" spans="3:7" x14ac:dyDescent="0.15">
      <c r="F45" s="13">
        <v>39213</v>
      </c>
      <c r="G45" s="18">
        <f t="shared" si="0"/>
        <v>6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2"/>
  <sheetViews>
    <sheetView topLeftCell="B1" workbookViewId="0">
      <selection activeCell="C6" sqref="C6"/>
    </sheetView>
  </sheetViews>
  <sheetFormatPr defaultRowHeight="13.5" x14ac:dyDescent="0.15"/>
  <cols>
    <col min="2" max="2" width="6.375" style="1" customWidth="1"/>
    <col min="3" max="4" width="5.75" style="1" customWidth="1"/>
    <col min="5" max="14" width="5" style="1" customWidth="1"/>
    <col min="15" max="19" width="5" customWidth="1"/>
    <col min="20" max="20" width="5.125" customWidth="1"/>
    <col min="21" max="21" width="53.875" customWidth="1"/>
    <col min="22" max="22" width="5.125" customWidth="1"/>
  </cols>
  <sheetData>
    <row r="2" spans="1:21" x14ac:dyDescent="0.15">
      <c r="E2" s="1" t="s">
        <v>31</v>
      </c>
    </row>
    <row r="5" spans="1:21" x14ac:dyDescent="0.15">
      <c r="A5" t="s">
        <v>19</v>
      </c>
      <c r="C5" s="1" t="s">
        <v>19</v>
      </c>
      <c r="D5" s="19">
        <v>16</v>
      </c>
      <c r="E5" s="20">
        <v>15</v>
      </c>
      <c r="F5" s="20">
        <v>14</v>
      </c>
      <c r="G5" s="21">
        <v>13</v>
      </c>
      <c r="H5" s="19">
        <v>12</v>
      </c>
      <c r="I5" s="20">
        <v>11</v>
      </c>
      <c r="J5" s="20">
        <v>10</v>
      </c>
      <c r="K5" s="21">
        <v>9</v>
      </c>
      <c r="L5" s="19">
        <v>8</v>
      </c>
      <c r="M5" s="20">
        <v>7</v>
      </c>
      <c r="N5" s="20">
        <v>6</v>
      </c>
      <c r="O5" s="21">
        <v>5</v>
      </c>
      <c r="P5" s="19">
        <v>4</v>
      </c>
      <c r="Q5" s="20">
        <v>3</v>
      </c>
      <c r="R5" s="20">
        <v>2</v>
      </c>
      <c r="S5" s="21">
        <v>1</v>
      </c>
    </row>
    <row r="6" spans="1:21" s="1" customFormat="1" x14ac:dyDescent="0.15">
      <c r="A6" s="1" t="s">
        <v>20</v>
      </c>
      <c r="C6" s="1" t="s">
        <v>48</v>
      </c>
      <c r="D6" s="22" t="s">
        <v>40</v>
      </c>
      <c r="E6" s="23" t="s">
        <v>39</v>
      </c>
      <c r="F6" s="23" t="s">
        <v>38</v>
      </c>
      <c r="G6" s="24" t="s">
        <v>37</v>
      </c>
      <c r="H6" s="22" t="s">
        <v>35</v>
      </c>
      <c r="I6" s="23" t="s">
        <v>34</v>
      </c>
      <c r="J6" s="23" t="s">
        <v>33</v>
      </c>
      <c r="K6" s="24" t="s">
        <v>28</v>
      </c>
      <c r="L6" s="22" t="s">
        <v>27</v>
      </c>
      <c r="M6" s="23" t="s">
        <v>26</v>
      </c>
      <c r="N6" s="23" t="s">
        <v>25</v>
      </c>
      <c r="O6" s="24" t="s">
        <v>24</v>
      </c>
      <c r="P6" s="22" t="s">
        <v>23</v>
      </c>
      <c r="Q6" s="23" t="s">
        <v>22</v>
      </c>
      <c r="R6" s="23" t="s">
        <v>21</v>
      </c>
      <c r="S6" s="24" t="s">
        <v>32</v>
      </c>
    </row>
    <row r="7" spans="1:21" x14ac:dyDescent="0.15">
      <c r="A7" t="s">
        <v>18</v>
      </c>
      <c r="C7" s="1" t="s">
        <v>18</v>
      </c>
      <c r="D7" s="25"/>
      <c r="E7" s="26"/>
      <c r="F7" s="26"/>
      <c r="G7" s="27"/>
      <c r="H7" s="25">
        <v>1</v>
      </c>
      <c r="I7" s="26">
        <v>2</v>
      </c>
      <c r="J7" s="26">
        <v>3</v>
      </c>
      <c r="K7" s="27">
        <v>4</v>
      </c>
      <c r="L7" s="25">
        <v>5</v>
      </c>
      <c r="M7" s="26">
        <v>6</v>
      </c>
      <c r="N7" s="26">
        <v>7</v>
      </c>
      <c r="O7" s="27">
        <v>8</v>
      </c>
      <c r="P7" s="25">
        <v>9</v>
      </c>
      <c r="Q7" s="26">
        <v>0</v>
      </c>
      <c r="R7" s="26">
        <v>1</v>
      </c>
      <c r="S7" s="27">
        <v>2</v>
      </c>
    </row>
    <row r="8" spans="1:21" x14ac:dyDescent="0.15">
      <c r="U8" s="28">
        <v>123456789012345</v>
      </c>
    </row>
    <row r="9" spans="1:21" x14ac:dyDescent="0.15">
      <c r="U9" s="29">
        <v>123456789012345</v>
      </c>
    </row>
    <row r="10" spans="1:21" x14ac:dyDescent="0.15">
      <c r="B10" s="1" t="s">
        <v>29</v>
      </c>
    </row>
    <row r="11" spans="1:21" x14ac:dyDescent="0.15">
      <c r="B11" s="1" t="s">
        <v>30</v>
      </c>
    </row>
    <row r="13" spans="1:21" x14ac:dyDescent="0.15">
      <c r="D13" s="1" t="s">
        <v>36</v>
      </c>
    </row>
    <row r="16" spans="1:21" x14ac:dyDescent="0.15">
      <c r="C16" s="1" t="s">
        <v>41</v>
      </c>
    </row>
    <row r="17" spans="3:4" x14ac:dyDescent="0.15">
      <c r="C17" s="1" t="s">
        <v>42</v>
      </c>
    </row>
    <row r="18" spans="3:4" x14ac:dyDescent="0.15">
      <c r="C18" s="1" t="s">
        <v>43</v>
      </c>
    </row>
    <row r="19" spans="3:4" x14ac:dyDescent="0.15">
      <c r="D19" s="1" t="s">
        <v>45</v>
      </c>
    </row>
    <row r="20" spans="3:4" s="1" customFormat="1" x14ac:dyDescent="0.15">
      <c r="D20" s="1" t="s">
        <v>46</v>
      </c>
    </row>
    <row r="21" spans="3:4" s="1" customFormat="1" x14ac:dyDescent="0.15">
      <c r="D21" s="1" t="s">
        <v>47</v>
      </c>
    </row>
    <row r="22" spans="3:4" x14ac:dyDescent="0.15">
      <c r="C22" s="1" t="s">
        <v>44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7"/>
  <sheetViews>
    <sheetView workbookViewId="0">
      <selection activeCell="B9" sqref="B9"/>
    </sheetView>
  </sheetViews>
  <sheetFormatPr defaultRowHeight="13.5" x14ac:dyDescent="0.15"/>
  <sheetData>
    <row r="3" spans="2:2" x14ac:dyDescent="0.15">
      <c r="B3" t="s">
        <v>50</v>
      </c>
    </row>
    <row r="4" spans="2:2" x14ac:dyDescent="0.15">
      <c r="B4" t="s">
        <v>49</v>
      </c>
    </row>
    <row r="6" spans="2:2" x14ac:dyDescent="0.15">
      <c r="B6" t="s">
        <v>51</v>
      </c>
    </row>
    <row r="7" spans="2:2" x14ac:dyDescent="0.15">
      <c r="B7" t="s">
        <v>52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4" zoomScaleNormal="100" workbookViewId="0">
      <selection activeCell="B14" sqref="B14"/>
    </sheetView>
  </sheetViews>
  <sheetFormatPr defaultRowHeight="13.5" x14ac:dyDescent="0.15"/>
  <cols>
    <col min="1" max="1" width="6.625" customWidth="1"/>
    <col min="4" max="4" width="42.625" customWidth="1"/>
    <col min="5" max="5" width="34.75" customWidth="1"/>
    <col min="6" max="6" width="34.75" style="1" customWidth="1"/>
    <col min="7" max="7" width="27.5" customWidth="1"/>
  </cols>
  <sheetData>
    <row r="1" spans="1:2" x14ac:dyDescent="0.15">
      <c r="A1" s="31" t="s">
        <v>57</v>
      </c>
    </row>
    <row r="3" spans="1:2" x14ac:dyDescent="0.15">
      <c r="A3" t="s">
        <v>58</v>
      </c>
    </row>
    <row r="4" spans="1:2" x14ac:dyDescent="0.15">
      <c r="A4" t="s">
        <v>59</v>
      </c>
    </row>
    <row r="6" spans="1:2" x14ac:dyDescent="0.15">
      <c r="A6" t="s">
        <v>60</v>
      </c>
    </row>
    <row r="7" spans="1:2" x14ac:dyDescent="0.15">
      <c r="A7" t="s">
        <v>61</v>
      </c>
    </row>
    <row r="9" spans="1:2" x14ac:dyDescent="0.15">
      <c r="A9" s="31" t="s">
        <v>62</v>
      </c>
    </row>
    <row r="10" spans="1:2" x14ac:dyDescent="0.15">
      <c r="B10" t="s">
        <v>63</v>
      </c>
    </row>
    <row r="11" spans="1:2" s="1" customFormat="1" x14ac:dyDescent="0.15"/>
    <row r="12" spans="1:2" s="1" customFormat="1" x14ac:dyDescent="0.15">
      <c r="A12" s="31" t="s">
        <v>125</v>
      </c>
    </row>
    <row r="13" spans="1:2" s="1" customFormat="1" x14ac:dyDescent="0.15">
      <c r="B13" s="1" t="s">
        <v>126</v>
      </c>
    </row>
    <row r="14" spans="1:2" s="1" customFormat="1" x14ac:dyDescent="0.15">
      <c r="B14" s="1" t="s">
        <v>745</v>
      </c>
    </row>
    <row r="15" spans="1:2" s="1" customFormat="1" x14ac:dyDescent="0.15"/>
    <row r="16" spans="1:2" s="1" customFormat="1" x14ac:dyDescent="0.15"/>
    <row r="18" spans="2:7" s="1" customFormat="1" x14ac:dyDescent="0.15">
      <c r="B18" s="92" t="s">
        <v>64</v>
      </c>
      <c r="C18" s="92"/>
      <c r="D18" s="93" t="s">
        <v>67</v>
      </c>
      <c r="E18" s="94"/>
      <c r="F18" s="95"/>
    </row>
    <row r="19" spans="2:7" x14ac:dyDescent="0.15">
      <c r="B19" s="34" t="s">
        <v>66</v>
      </c>
      <c r="C19" s="35" t="s">
        <v>65</v>
      </c>
      <c r="D19" s="36" t="s">
        <v>131</v>
      </c>
      <c r="E19" s="36" t="s">
        <v>68</v>
      </c>
      <c r="F19" s="36" t="s">
        <v>141</v>
      </c>
      <c r="G19" s="37" t="s">
        <v>129</v>
      </c>
    </row>
    <row r="20" spans="2:7" x14ac:dyDescent="0.15">
      <c r="B20" s="33" t="s">
        <v>69</v>
      </c>
      <c r="C20" s="32">
        <f>HEX2DEC(B20)</f>
        <v>0</v>
      </c>
      <c r="D20" s="33"/>
      <c r="E20" s="33" t="s">
        <v>127</v>
      </c>
      <c r="F20" s="33"/>
      <c r="G20" s="32"/>
    </row>
    <row r="21" spans="2:7" x14ac:dyDescent="0.15">
      <c r="B21" s="33" t="s">
        <v>70</v>
      </c>
      <c r="C21" s="32">
        <f t="shared" ref="C21:C55" si="0">HEX2DEC(B21)</f>
        <v>1</v>
      </c>
      <c r="D21" s="33" t="s">
        <v>69</v>
      </c>
      <c r="E21" s="33" t="s">
        <v>69</v>
      </c>
      <c r="F21" s="33"/>
      <c r="G21" s="32"/>
    </row>
    <row r="22" spans="2:7" x14ac:dyDescent="0.15">
      <c r="B22" s="33" t="s">
        <v>71</v>
      </c>
      <c r="C22" s="32">
        <f t="shared" si="0"/>
        <v>2</v>
      </c>
      <c r="D22" s="33" t="s">
        <v>105</v>
      </c>
      <c r="E22" s="33" t="s">
        <v>128</v>
      </c>
      <c r="F22" s="33"/>
      <c r="G22" s="32"/>
    </row>
    <row r="23" spans="2:7" x14ac:dyDescent="0.15">
      <c r="B23" s="33" t="s">
        <v>72</v>
      </c>
      <c r="C23" s="32">
        <f t="shared" si="0"/>
        <v>3</v>
      </c>
      <c r="D23" s="33" t="s">
        <v>183</v>
      </c>
      <c r="E23" s="33" t="s">
        <v>106</v>
      </c>
      <c r="F23" s="33"/>
      <c r="G23" s="32"/>
    </row>
    <row r="24" spans="2:7" x14ac:dyDescent="0.15">
      <c r="B24" s="33" t="s">
        <v>73</v>
      </c>
      <c r="C24" s="32">
        <f t="shared" si="0"/>
        <v>4</v>
      </c>
      <c r="D24" s="33" t="s">
        <v>182</v>
      </c>
      <c r="E24" s="33" t="s">
        <v>107</v>
      </c>
      <c r="F24" s="33"/>
      <c r="G24" s="32"/>
    </row>
    <row r="25" spans="2:7" x14ac:dyDescent="0.15">
      <c r="B25" s="33" t="s">
        <v>74</v>
      </c>
      <c r="C25" s="32">
        <f t="shared" si="0"/>
        <v>5</v>
      </c>
      <c r="D25" s="38" t="s">
        <v>184</v>
      </c>
      <c r="E25" s="38" t="s">
        <v>744</v>
      </c>
      <c r="F25" s="33" t="s">
        <v>142</v>
      </c>
      <c r="G25" s="32" t="s">
        <v>181</v>
      </c>
    </row>
    <row r="26" spans="2:7" x14ac:dyDescent="0.15">
      <c r="B26" s="33" t="s">
        <v>75</v>
      </c>
      <c r="C26" s="32">
        <f t="shared" si="0"/>
        <v>6</v>
      </c>
      <c r="D26" s="38" t="s">
        <v>185</v>
      </c>
      <c r="E26" s="38" t="s">
        <v>134</v>
      </c>
      <c r="F26" s="33" t="s">
        <v>143</v>
      </c>
      <c r="G26" s="32" t="s">
        <v>181</v>
      </c>
    </row>
    <row r="27" spans="2:7" x14ac:dyDescent="0.15">
      <c r="B27" s="33" t="s">
        <v>76</v>
      </c>
      <c r="C27" s="32">
        <f t="shared" si="0"/>
        <v>7</v>
      </c>
      <c r="D27" s="38" t="s">
        <v>185</v>
      </c>
      <c r="E27" s="38" t="s">
        <v>135</v>
      </c>
      <c r="F27" s="33" t="s">
        <v>144</v>
      </c>
      <c r="G27" s="32" t="s">
        <v>181</v>
      </c>
    </row>
    <row r="28" spans="2:7" x14ac:dyDescent="0.15">
      <c r="B28" s="33" t="s">
        <v>77</v>
      </c>
      <c r="C28" s="32">
        <f t="shared" si="0"/>
        <v>8</v>
      </c>
      <c r="D28" s="38" t="s">
        <v>186</v>
      </c>
      <c r="E28" s="38" t="s">
        <v>136</v>
      </c>
      <c r="F28" s="33" t="s">
        <v>145</v>
      </c>
      <c r="G28" s="32" t="s">
        <v>181</v>
      </c>
    </row>
    <row r="29" spans="2:7" x14ac:dyDescent="0.15">
      <c r="B29" s="33" t="s">
        <v>78</v>
      </c>
      <c r="C29" s="32">
        <f t="shared" si="0"/>
        <v>9</v>
      </c>
      <c r="D29" s="33" t="s">
        <v>108</v>
      </c>
      <c r="E29" s="33" t="s">
        <v>108</v>
      </c>
      <c r="F29" s="33"/>
      <c r="G29" s="32"/>
    </row>
    <row r="30" spans="2:7" x14ac:dyDescent="0.15">
      <c r="B30" s="33" t="s">
        <v>79</v>
      </c>
      <c r="C30" s="32">
        <f t="shared" si="0"/>
        <v>10</v>
      </c>
      <c r="D30" s="33" t="s">
        <v>109</v>
      </c>
      <c r="E30" s="33" t="s">
        <v>109</v>
      </c>
      <c r="F30" s="33"/>
      <c r="G30" s="32"/>
    </row>
    <row r="31" spans="2:7" x14ac:dyDescent="0.15">
      <c r="B31" s="33" t="s">
        <v>80</v>
      </c>
      <c r="C31" s="32">
        <f t="shared" si="0"/>
        <v>11</v>
      </c>
      <c r="D31" s="33" t="s">
        <v>110</v>
      </c>
      <c r="E31" s="33" t="s">
        <v>110</v>
      </c>
      <c r="F31" s="33"/>
      <c r="G31" s="32"/>
    </row>
    <row r="32" spans="2:7" x14ac:dyDescent="0.15">
      <c r="B32" s="33" t="s">
        <v>81</v>
      </c>
      <c r="C32" s="32">
        <f t="shared" si="0"/>
        <v>12</v>
      </c>
      <c r="D32" s="33" t="s">
        <v>187</v>
      </c>
      <c r="E32" s="33" t="s">
        <v>111</v>
      </c>
      <c r="F32" s="33"/>
      <c r="G32" s="32"/>
    </row>
    <row r="33" spans="2:7" x14ac:dyDescent="0.15">
      <c r="B33" s="33" t="s">
        <v>82</v>
      </c>
      <c r="C33" s="32">
        <f t="shared" si="0"/>
        <v>13</v>
      </c>
      <c r="D33" s="33" t="s">
        <v>112</v>
      </c>
      <c r="E33" s="33" t="s">
        <v>112</v>
      </c>
      <c r="F33" s="33"/>
      <c r="G33" s="32"/>
    </row>
    <row r="34" spans="2:7" x14ac:dyDescent="0.15">
      <c r="B34" s="33" t="s">
        <v>83</v>
      </c>
      <c r="C34" s="32">
        <f t="shared" si="0"/>
        <v>14</v>
      </c>
      <c r="D34" s="38" t="s">
        <v>188</v>
      </c>
      <c r="E34" s="33" t="s">
        <v>189</v>
      </c>
      <c r="F34" s="33"/>
      <c r="G34" s="32" t="s">
        <v>130</v>
      </c>
    </row>
    <row r="35" spans="2:7" x14ac:dyDescent="0.15">
      <c r="B35" s="33" t="s">
        <v>84</v>
      </c>
      <c r="C35" s="32">
        <f t="shared" si="0"/>
        <v>15</v>
      </c>
      <c r="D35" s="33" t="s">
        <v>190</v>
      </c>
      <c r="E35" s="33" t="s">
        <v>113</v>
      </c>
      <c r="F35" s="33"/>
      <c r="G35" s="32"/>
    </row>
    <row r="36" spans="2:7" x14ac:dyDescent="0.15">
      <c r="B36" s="33" t="s">
        <v>85</v>
      </c>
      <c r="C36" s="32">
        <f t="shared" si="0"/>
        <v>16</v>
      </c>
      <c r="D36" s="33" t="s">
        <v>191</v>
      </c>
      <c r="E36" s="33" t="s">
        <v>114</v>
      </c>
      <c r="F36" s="33"/>
      <c r="G36" s="32"/>
    </row>
    <row r="37" spans="2:7" x14ac:dyDescent="0.15">
      <c r="B37" s="33" t="s">
        <v>86</v>
      </c>
      <c r="C37" s="32">
        <f t="shared" si="0"/>
        <v>17</v>
      </c>
      <c r="D37" s="33" t="s">
        <v>192</v>
      </c>
      <c r="E37" s="33" t="s">
        <v>115</v>
      </c>
      <c r="F37" s="33"/>
      <c r="G37" s="32"/>
    </row>
    <row r="38" spans="2:7" x14ac:dyDescent="0.15">
      <c r="B38" s="33" t="s">
        <v>87</v>
      </c>
      <c r="C38" s="32">
        <f t="shared" si="0"/>
        <v>18</v>
      </c>
      <c r="D38" s="33" t="s">
        <v>193</v>
      </c>
      <c r="E38" s="33" t="s">
        <v>116</v>
      </c>
      <c r="F38" s="33"/>
      <c r="G38" s="32"/>
    </row>
    <row r="39" spans="2:7" x14ac:dyDescent="0.15">
      <c r="B39" s="33" t="s">
        <v>88</v>
      </c>
      <c r="C39" s="32">
        <f t="shared" si="0"/>
        <v>19</v>
      </c>
      <c r="D39" s="33" t="s">
        <v>194</v>
      </c>
      <c r="E39" s="33" t="s">
        <v>117</v>
      </c>
      <c r="F39" s="33"/>
      <c r="G39" s="32"/>
    </row>
    <row r="40" spans="2:7" x14ac:dyDescent="0.15">
      <c r="B40" s="33" t="s">
        <v>89</v>
      </c>
      <c r="C40" s="32">
        <f t="shared" si="0"/>
        <v>20</v>
      </c>
      <c r="D40" s="33" t="s">
        <v>195</v>
      </c>
      <c r="E40" s="33" t="s">
        <v>118</v>
      </c>
      <c r="F40" s="33"/>
      <c r="G40" s="32"/>
    </row>
    <row r="41" spans="2:7" x14ac:dyDescent="0.15">
      <c r="B41" s="33" t="s">
        <v>90</v>
      </c>
      <c r="C41" s="32">
        <f t="shared" si="0"/>
        <v>21</v>
      </c>
      <c r="D41" s="33" t="s">
        <v>196</v>
      </c>
      <c r="E41" s="33" t="s">
        <v>119</v>
      </c>
      <c r="F41" s="33"/>
      <c r="G41" s="32"/>
    </row>
    <row r="42" spans="2:7" x14ac:dyDescent="0.15">
      <c r="B42" s="33" t="s">
        <v>91</v>
      </c>
      <c r="C42" s="32">
        <f t="shared" si="0"/>
        <v>22</v>
      </c>
      <c r="D42" s="32" t="s">
        <v>197</v>
      </c>
      <c r="E42" s="32" t="s">
        <v>120</v>
      </c>
      <c r="F42" s="32"/>
      <c r="G42" s="32"/>
    </row>
    <row r="43" spans="2:7" x14ac:dyDescent="0.15">
      <c r="B43" s="33" t="s">
        <v>92</v>
      </c>
      <c r="C43" s="32">
        <f t="shared" si="0"/>
        <v>37</v>
      </c>
      <c r="D43" s="39" t="s">
        <v>198</v>
      </c>
      <c r="E43" s="39" t="s">
        <v>137</v>
      </c>
      <c r="F43" s="33" t="s">
        <v>146</v>
      </c>
      <c r="G43" s="32" t="s">
        <v>150</v>
      </c>
    </row>
    <row r="44" spans="2:7" x14ac:dyDescent="0.15">
      <c r="B44" s="33" t="s">
        <v>93</v>
      </c>
      <c r="C44" s="32">
        <f t="shared" si="0"/>
        <v>38</v>
      </c>
      <c r="D44" s="39" t="s">
        <v>199</v>
      </c>
      <c r="E44" s="39" t="s">
        <v>138</v>
      </c>
      <c r="F44" s="33" t="s">
        <v>147</v>
      </c>
      <c r="G44" s="32" t="s">
        <v>150</v>
      </c>
    </row>
    <row r="45" spans="2:7" x14ac:dyDescent="0.15">
      <c r="B45" s="33" t="s">
        <v>94</v>
      </c>
      <c r="C45" s="32">
        <f t="shared" si="0"/>
        <v>39</v>
      </c>
      <c r="D45" s="39" t="s">
        <v>200</v>
      </c>
      <c r="E45" s="39" t="s">
        <v>139</v>
      </c>
      <c r="F45" s="33" t="s">
        <v>148</v>
      </c>
      <c r="G45" s="32" t="s">
        <v>150</v>
      </c>
    </row>
    <row r="46" spans="2:7" x14ac:dyDescent="0.15">
      <c r="B46" s="33" t="s">
        <v>95</v>
      </c>
      <c r="C46" s="32">
        <f t="shared" si="0"/>
        <v>40</v>
      </c>
      <c r="D46" s="39" t="s">
        <v>201</v>
      </c>
      <c r="E46" s="39" t="s">
        <v>140</v>
      </c>
      <c r="F46" s="33" t="s">
        <v>149</v>
      </c>
      <c r="G46" s="32" t="s">
        <v>150</v>
      </c>
    </row>
    <row r="47" spans="2:7" x14ac:dyDescent="0.15">
      <c r="B47" s="33" t="s">
        <v>96</v>
      </c>
      <c r="C47" s="32">
        <f t="shared" si="0"/>
        <v>41</v>
      </c>
      <c r="D47" s="39" t="s">
        <v>202</v>
      </c>
      <c r="E47" s="39" t="s">
        <v>151</v>
      </c>
      <c r="F47" s="32" t="s">
        <v>203</v>
      </c>
      <c r="G47" s="32" t="s">
        <v>130</v>
      </c>
    </row>
    <row r="48" spans="2:7" x14ac:dyDescent="0.15">
      <c r="B48" s="33" t="s">
        <v>97</v>
      </c>
      <c r="C48" s="32">
        <f t="shared" si="0"/>
        <v>42</v>
      </c>
      <c r="D48" s="39" t="s">
        <v>204</v>
      </c>
      <c r="E48" s="39" t="s">
        <v>152</v>
      </c>
      <c r="F48" s="32" t="s">
        <v>205</v>
      </c>
      <c r="G48" s="32" t="s">
        <v>179</v>
      </c>
    </row>
    <row r="49" spans="2:7" x14ac:dyDescent="0.15">
      <c r="B49" s="33" t="s">
        <v>98</v>
      </c>
      <c r="C49" s="32">
        <f t="shared" si="0"/>
        <v>43</v>
      </c>
      <c r="D49" s="39" t="s">
        <v>206</v>
      </c>
      <c r="E49" s="39" t="s">
        <v>207</v>
      </c>
      <c r="F49" s="32" t="s">
        <v>208</v>
      </c>
      <c r="G49" s="32" t="s">
        <v>130</v>
      </c>
    </row>
    <row r="50" spans="2:7" x14ac:dyDescent="0.15">
      <c r="B50" s="33" t="s">
        <v>99</v>
      </c>
      <c r="C50" s="32">
        <f t="shared" si="0"/>
        <v>44</v>
      </c>
      <c r="D50" s="39" t="s">
        <v>209</v>
      </c>
      <c r="E50" s="39" t="s">
        <v>210</v>
      </c>
      <c r="F50" s="32" t="s">
        <v>211</v>
      </c>
      <c r="G50" s="32" t="s">
        <v>180</v>
      </c>
    </row>
    <row r="51" spans="2:7" x14ac:dyDescent="0.15">
      <c r="B51" s="33" t="s">
        <v>100</v>
      </c>
      <c r="C51" s="32">
        <f t="shared" si="0"/>
        <v>45</v>
      </c>
      <c r="D51" s="32" t="s">
        <v>212</v>
      </c>
      <c r="E51" s="32" t="s">
        <v>121</v>
      </c>
      <c r="F51" s="32"/>
      <c r="G51" s="32"/>
    </row>
    <row r="52" spans="2:7" x14ac:dyDescent="0.15">
      <c r="B52" s="33" t="s">
        <v>101</v>
      </c>
      <c r="C52" s="32">
        <f t="shared" si="0"/>
        <v>46</v>
      </c>
      <c r="D52" s="39" t="s">
        <v>214</v>
      </c>
      <c r="E52" s="32" t="s">
        <v>132</v>
      </c>
      <c r="F52" s="32"/>
      <c r="G52" s="32" t="s">
        <v>130</v>
      </c>
    </row>
    <row r="53" spans="2:7" x14ac:dyDescent="0.15">
      <c r="B53" s="33" t="s">
        <v>102</v>
      </c>
      <c r="C53" s="32">
        <f t="shared" si="0"/>
        <v>47</v>
      </c>
      <c r="D53" s="32" t="s">
        <v>213</v>
      </c>
      <c r="E53" s="32" t="s">
        <v>122</v>
      </c>
      <c r="F53" s="32"/>
      <c r="G53" s="32"/>
    </row>
    <row r="54" spans="2:7" x14ac:dyDescent="0.15">
      <c r="B54" s="33" t="s">
        <v>103</v>
      </c>
      <c r="C54" s="32">
        <f t="shared" si="0"/>
        <v>48</v>
      </c>
      <c r="D54" s="32" t="s">
        <v>215</v>
      </c>
      <c r="E54" s="32" t="s">
        <v>123</v>
      </c>
      <c r="F54" s="32"/>
      <c r="G54" s="32"/>
    </row>
    <row r="55" spans="2:7" x14ac:dyDescent="0.15">
      <c r="B55" s="33" t="s">
        <v>104</v>
      </c>
      <c r="C55" s="32">
        <f t="shared" si="0"/>
        <v>49</v>
      </c>
      <c r="D55" s="32" t="s">
        <v>124</v>
      </c>
      <c r="E55" s="32" t="s">
        <v>133</v>
      </c>
      <c r="F55" s="32"/>
      <c r="G55" s="32"/>
    </row>
  </sheetData>
  <mergeCells count="2">
    <mergeCell ref="B18:C18"/>
    <mergeCell ref="D18:F18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9"/>
  <sheetViews>
    <sheetView workbookViewId="0">
      <selection activeCell="A72" sqref="A72"/>
    </sheetView>
  </sheetViews>
  <sheetFormatPr defaultRowHeight="13.5" x14ac:dyDescent="0.15"/>
  <sheetData>
    <row r="2" spans="2:9" x14ac:dyDescent="0.15">
      <c r="H2" t="s">
        <v>169</v>
      </c>
    </row>
    <row r="3" spans="2:9" x14ac:dyDescent="0.15">
      <c r="B3" t="s">
        <v>162</v>
      </c>
      <c r="H3" t="s">
        <v>167</v>
      </c>
    </row>
    <row r="4" spans="2:9" x14ac:dyDescent="0.15">
      <c r="H4" t="s">
        <v>175</v>
      </c>
    </row>
    <row r="5" spans="2:9" x14ac:dyDescent="0.15">
      <c r="B5" t="s">
        <v>163</v>
      </c>
    </row>
    <row r="6" spans="2:9" x14ac:dyDescent="0.15">
      <c r="B6" t="s">
        <v>164</v>
      </c>
      <c r="H6" t="s">
        <v>168</v>
      </c>
    </row>
    <row r="7" spans="2:9" x14ac:dyDescent="0.15">
      <c r="H7" t="s">
        <v>155</v>
      </c>
    </row>
    <row r="9" spans="2:9" x14ac:dyDescent="0.15">
      <c r="I9" t="s">
        <v>170</v>
      </c>
    </row>
    <row r="10" spans="2:9" x14ac:dyDescent="0.15">
      <c r="B10" t="s">
        <v>165</v>
      </c>
    </row>
    <row r="11" spans="2:9" x14ac:dyDescent="0.15">
      <c r="B11" s="30" t="s">
        <v>177</v>
      </c>
    </row>
    <row r="13" spans="2:9" x14ac:dyDescent="0.15">
      <c r="B13" t="s">
        <v>166</v>
      </c>
    </row>
    <row r="59" spans="2:13" x14ac:dyDescent="0.15">
      <c r="B59" t="s">
        <v>176</v>
      </c>
      <c r="M59" t="s">
        <v>178</v>
      </c>
    </row>
  </sheetData>
  <phoneticPr fontId="1"/>
  <hyperlinks>
    <hyperlink ref="B11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書式の種類</vt:lpstr>
      <vt:lpstr>数値のフォーマット</vt:lpstr>
      <vt:lpstr>ロケール</vt:lpstr>
      <vt:lpstr>ロケール一覧</vt:lpstr>
      <vt:lpstr>解析処理</vt:lpstr>
      <vt:lpstr>漢数字変換</vt:lpstr>
      <vt:lpstr>分数について</vt:lpstr>
      <vt:lpstr>ビルトインフォーマット</vt:lpstr>
      <vt:lpstr>日時</vt:lpstr>
      <vt:lpstr>色</vt:lpstr>
      <vt:lpstr>プロパティの定義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2016-01-16T09:49:37Z</dcterms:modified>
</cp:coreProperties>
</file>