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lingbotang/Documents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43" i="1" l="1"/>
  <c r="V42" i="1"/>
  <c r="W43" i="1"/>
  <c r="W42" i="1"/>
  <c r="W41" i="1"/>
  <c r="V41" i="1"/>
  <c r="W40" i="1"/>
  <c r="V40" i="1"/>
  <c r="U43" i="1"/>
  <c r="I36" i="1"/>
  <c r="I80" i="1"/>
  <c r="G83" i="1"/>
  <c r="G82" i="1"/>
  <c r="G81" i="1"/>
  <c r="G80" i="1"/>
  <c r="I76" i="1"/>
  <c r="G79" i="1"/>
  <c r="G78" i="1"/>
  <c r="G77" i="1"/>
  <c r="G76" i="1"/>
  <c r="I72" i="1"/>
  <c r="G75" i="1"/>
  <c r="G74" i="1"/>
  <c r="G73" i="1"/>
  <c r="G72" i="1"/>
  <c r="I68" i="1"/>
  <c r="G71" i="1"/>
  <c r="G70" i="1"/>
  <c r="G69" i="1"/>
  <c r="G68" i="1"/>
  <c r="I64" i="1"/>
  <c r="G64" i="1"/>
  <c r="G65" i="1"/>
  <c r="G66" i="1"/>
  <c r="G67" i="1"/>
  <c r="I60" i="1"/>
  <c r="G63" i="1"/>
  <c r="G62" i="1"/>
  <c r="G61" i="1"/>
  <c r="G60" i="1"/>
  <c r="I56" i="1"/>
  <c r="G59" i="1"/>
  <c r="G58" i="1"/>
  <c r="G57" i="1"/>
  <c r="G56" i="1"/>
  <c r="I52" i="1"/>
  <c r="G55" i="1"/>
  <c r="G54" i="1"/>
  <c r="G53" i="1"/>
  <c r="G52" i="1"/>
  <c r="I48" i="1"/>
  <c r="G51" i="1"/>
  <c r="G50" i="1"/>
  <c r="G49" i="1"/>
  <c r="G48" i="1"/>
  <c r="I44" i="1"/>
  <c r="G47" i="1"/>
  <c r="G46" i="1"/>
  <c r="G45" i="1"/>
  <c r="G44" i="1"/>
  <c r="I40" i="1"/>
  <c r="G43" i="1"/>
  <c r="G42" i="1"/>
  <c r="G41" i="1"/>
  <c r="G40" i="1"/>
  <c r="G39" i="1"/>
  <c r="G38" i="1"/>
  <c r="G37" i="1"/>
  <c r="G36" i="1"/>
  <c r="Y5" i="1"/>
  <c r="X5" i="1"/>
  <c r="W5" i="1"/>
  <c r="Y4" i="1"/>
  <c r="X4" i="1"/>
  <c r="W4" i="1"/>
  <c r="Y3" i="1"/>
  <c r="X3" i="1"/>
  <c r="W3" i="1"/>
  <c r="Y2" i="1"/>
  <c r="X2" i="1"/>
  <c r="W2" i="1"/>
  <c r="Q2" i="1"/>
  <c r="S5" i="1"/>
  <c r="S4" i="1"/>
  <c r="S3" i="1"/>
  <c r="S2" i="1"/>
  <c r="R5" i="1"/>
  <c r="R4" i="1"/>
  <c r="R3" i="1"/>
  <c r="R2" i="1"/>
  <c r="Q5" i="1"/>
  <c r="Q4" i="1"/>
  <c r="Q3" i="1"/>
  <c r="K5" i="1"/>
  <c r="P2" i="1"/>
  <c r="J4" i="1"/>
  <c r="J3" i="1"/>
  <c r="J2" i="1"/>
  <c r="J5" i="1"/>
  <c r="M5" i="1"/>
  <c r="M4" i="1"/>
  <c r="M3" i="1"/>
  <c r="M2" i="1"/>
  <c r="L5" i="1"/>
  <c r="L4" i="1"/>
  <c r="L3" i="1"/>
  <c r="L2" i="1"/>
  <c r="K4" i="1"/>
  <c r="K3" i="1"/>
  <c r="K2" i="1"/>
</calcChain>
</file>

<file path=xl/sharedStrings.xml><?xml version="1.0" encoding="utf-8"?>
<sst xmlns="http://schemas.openxmlformats.org/spreadsheetml/2006/main" count="85" uniqueCount="24">
  <si>
    <t>1PE</t>
  </si>
  <si>
    <t>2PE</t>
  </si>
  <si>
    <t>4PE</t>
  </si>
  <si>
    <t>8PE</t>
  </si>
  <si>
    <t>Phase1</t>
  </si>
  <si>
    <t>phase2</t>
  </si>
  <si>
    <t>Phase3</t>
  </si>
  <si>
    <t>Phase4</t>
  </si>
  <si>
    <t>64, 8P</t>
  </si>
  <si>
    <t>Phase2</t>
  </si>
  <si>
    <t>64, 4P</t>
  </si>
  <si>
    <t>64,2P</t>
  </si>
  <si>
    <t>32,8P</t>
  </si>
  <si>
    <t>32,4P</t>
  </si>
  <si>
    <t>32,2P</t>
  </si>
  <si>
    <t>Ave</t>
  </si>
  <si>
    <t>16,8P</t>
  </si>
  <si>
    <t>16,4P</t>
  </si>
  <si>
    <t>16,2P</t>
  </si>
  <si>
    <t>8,8P</t>
  </si>
  <si>
    <t>8,4P</t>
  </si>
  <si>
    <t>8,2P</t>
  </si>
  <si>
    <t>Total</t>
  </si>
  <si>
    <t>64, 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</si>
</sst>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Sheet1!$O$2</c:f>
              <c:strCache>
                <c:ptCount val="1"/>
                <c:pt idx="0">
                  <c:v>8000000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Sheet1!$P$1:$S$1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Sheet1!$P$2:$S$2</c:f>
              <c:numCache>
                <c:formatCode>General</c:formatCode>
                <c:ptCount val="4"/>
                <c:pt idx="0">
                  <c:v>1.0</c:v>
                </c:pt>
                <c:pt idx="1">
                  <c:v>1.73831355090797</c:v>
                </c:pt>
                <c:pt idx="2">
                  <c:v>2.979803987359569</c:v>
                </c:pt>
                <c:pt idx="3">
                  <c:v>4.287258496904922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Sheet1!$O$3</c:f>
              <c:strCache>
                <c:ptCount val="1"/>
                <c:pt idx="0">
                  <c:v>16000000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Sheet1!$P$1:$S$1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Sheet1!$P$3:$S$3</c:f>
              <c:numCache>
                <c:formatCode>General</c:formatCode>
                <c:ptCount val="4"/>
                <c:pt idx="0">
                  <c:v>1.0</c:v>
                </c:pt>
                <c:pt idx="1">
                  <c:v>1.94355740991723</c:v>
                </c:pt>
                <c:pt idx="2">
                  <c:v>3.316060935917419</c:v>
                </c:pt>
                <c:pt idx="3">
                  <c:v>5.101369546208868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Sheet1!$O$4</c:f>
              <c:strCache>
                <c:ptCount val="1"/>
                <c:pt idx="0">
                  <c:v>32000000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Sheet1!$P$1:$S$1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Sheet1!$P$4:$S$4</c:f>
              <c:numCache>
                <c:formatCode>General</c:formatCode>
                <c:ptCount val="4"/>
                <c:pt idx="0">
                  <c:v>1.0</c:v>
                </c:pt>
                <c:pt idx="1">
                  <c:v>1.423855487646944</c:v>
                </c:pt>
                <c:pt idx="2">
                  <c:v>2.522154161996249</c:v>
                </c:pt>
                <c:pt idx="3">
                  <c:v>3.822800883583482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Sheet1!$O$5</c:f>
              <c:strCache>
                <c:ptCount val="1"/>
                <c:pt idx="0">
                  <c:v>64000000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Sheet1!$P$1:$S$1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Sheet1!$P$5:$S$5</c:f>
              <c:numCache>
                <c:formatCode>General</c:formatCode>
                <c:ptCount val="4"/>
                <c:pt idx="0">
                  <c:v>1.0</c:v>
                </c:pt>
                <c:pt idx="1">
                  <c:v>1.8117938036541</c:v>
                </c:pt>
                <c:pt idx="2">
                  <c:v>2.923161464279615</c:v>
                </c:pt>
                <c:pt idx="3">
                  <c:v>4.906049617129765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985648"/>
        <c:axId val="-1317653504"/>
      </c:scatterChart>
      <c:valAx>
        <c:axId val="193098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17653504"/>
        <c:crosses val="autoZero"/>
        <c:crossBetween val="midCat"/>
      </c:valAx>
      <c:valAx>
        <c:axId val="-13176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98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Sheet1!$O$2</c:f>
              <c:strCache>
                <c:ptCount val="1"/>
                <c:pt idx="0">
                  <c:v>8000000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Sheet1!$P$1:$S$1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Sheet1!$P$2:$S$2</c:f>
              <c:numCache>
                <c:formatCode>General</c:formatCode>
                <c:ptCount val="4"/>
                <c:pt idx="0">
                  <c:v>1.0</c:v>
                </c:pt>
                <c:pt idx="1">
                  <c:v>1.73831355090797</c:v>
                </c:pt>
                <c:pt idx="2">
                  <c:v>2.979803987359569</c:v>
                </c:pt>
                <c:pt idx="3">
                  <c:v>4.287258496904922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Sheet1!$O$3</c:f>
              <c:strCache>
                <c:ptCount val="1"/>
                <c:pt idx="0">
                  <c:v>16000000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Sheet1!$P$1:$S$1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Sheet1!$P$3:$S$3</c:f>
              <c:numCache>
                <c:formatCode>General</c:formatCode>
                <c:ptCount val="4"/>
                <c:pt idx="0">
                  <c:v>1.0</c:v>
                </c:pt>
                <c:pt idx="1">
                  <c:v>1.94355740991723</c:v>
                </c:pt>
                <c:pt idx="2">
                  <c:v>3.316060935917419</c:v>
                </c:pt>
                <c:pt idx="3">
                  <c:v>5.101369546208868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Sheet1!$O$4</c:f>
              <c:strCache>
                <c:ptCount val="1"/>
                <c:pt idx="0">
                  <c:v>32000000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Sheet1!$P$1:$S$1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Sheet1!$P$4:$S$4</c:f>
              <c:numCache>
                <c:formatCode>General</c:formatCode>
                <c:ptCount val="4"/>
                <c:pt idx="0">
                  <c:v>1.0</c:v>
                </c:pt>
                <c:pt idx="1">
                  <c:v>1.423855487646944</c:v>
                </c:pt>
                <c:pt idx="2">
                  <c:v>2.522154161996249</c:v>
                </c:pt>
                <c:pt idx="3">
                  <c:v>3.822800883583482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Sheet1!$O$5</c:f>
              <c:strCache>
                <c:ptCount val="1"/>
                <c:pt idx="0">
                  <c:v>64000000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Sheet1!$P$1:$S$1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Sheet1!$P$5:$S$5</c:f>
              <c:numCache>
                <c:formatCode>General</c:formatCode>
                <c:ptCount val="4"/>
                <c:pt idx="0">
                  <c:v>1.0</c:v>
                </c:pt>
                <c:pt idx="1">
                  <c:v>1.8117938036541</c:v>
                </c:pt>
                <c:pt idx="2">
                  <c:v>2.923161464279615</c:v>
                </c:pt>
                <c:pt idx="3">
                  <c:v>4.906049617129765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2526704"/>
        <c:axId val="-1269553936"/>
      </c:scatterChart>
      <c:valAx>
        <c:axId val="-20525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9553936"/>
        <c:crosses val="autoZero"/>
        <c:crossBetween val="midCat"/>
      </c:valAx>
      <c:valAx>
        <c:axId val="-126955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25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Sheet1!$O$40</c:f>
              <c:strCache>
                <c:ptCount val="1"/>
                <c:pt idx="0">
                  <c:v>Phase1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Sheet1!$P$39:$R$39</c:f>
              <c:numCache>
                <c:formatCode>General</c:formatCode>
                <c:ptCount val="3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</c:numCache>
            </c:numRef>
          </c:cat>
          <c:val>
            <c:numRef>
              <c:f>Sheet1!$P$40:$R$40</c:f>
              <c:numCache>
                <c:formatCode>General</c:formatCode>
                <c:ptCount val="3"/>
                <c:pt idx="0">
                  <c:v>6.8694012</c:v>
                </c:pt>
                <c:pt idx="1">
                  <c:v>3.1511192</c:v>
                </c:pt>
                <c:pt idx="2">
                  <c:v>1.8756426</c:v>
                </c:pt>
              </c:numCache>
            </c:numRef>
          </c:val>
        </c:ser>
        <c:ser>
          <c:idx val="1"/>
          <c:order val="1"/>
          <c:tx>
            <c:strRef>
              <c:f>Sheet1!$O$41</c:f>
              <c:strCache>
                <c:ptCount val="1"/>
                <c:pt idx="0">
                  <c:v>phase2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Sheet1!$P$39:$R$39</c:f>
              <c:numCache>
                <c:formatCode>General</c:formatCode>
                <c:ptCount val="3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</c:numCache>
            </c:numRef>
          </c:cat>
          <c:val>
            <c:numRef>
              <c:f>Sheet1!$P$41:$R$41</c:f>
              <c:numCache>
                <c:formatCode>General</c:formatCode>
                <c:ptCount val="3"/>
                <c:pt idx="0">
                  <c:v>1.5528912</c:v>
                </c:pt>
                <c:pt idx="1">
                  <c:v>0.572702</c:v>
                </c:pt>
                <c:pt idx="2">
                  <c:v>0.149348</c:v>
                </c:pt>
              </c:numCache>
            </c:numRef>
          </c:val>
        </c:ser>
        <c:ser>
          <c:idx val="2"/>
          <c:order val="2"/>
          <c:tx>
            <c:strRef>
              <c:f>Sheet1!$O$42</c:f>
              <c:strCache>
                <c:ptCount val="1"/>
                <c:pt idx="0">
                  <c:v>Phase3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Sheet1!$P$39:$R$39</c:f>
              <c:numCache>
                <c:formatCode>General</c:formatCode>
                <c:ptCount val="3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</c:numCache>
            </c:numRef>
          </c:cat>
          <c:val>
            <c:numRef>
              <c:f>Sheet1!$P$42:$R$42</c:f>
              <c:numCache>
                <c:formatCode>General</c:formatCode>
                <c:ptCount val="3"/>
                <c:pt idx="0">
                  <c:v>1.4214852</c:v>
                </c:pt>
                <c:pt idx="1">
                  <c:v>1.0292306</c:v>
                </c:pt>
                <c:pt idx="2">
                  <c:v>0.8535678</c:v>
                </c:pt>
              </c:numCache>
            </c:numRef>
          </c:val>
        </c:ser>
        <c:ser>
          <c:idx val="3"/>
          <c:order val="3"/>
          <c:tx>
            <c:strRef>
              <c:f>Sheet1!$O$43</c:f>
              <c:strCache>
                <c:ptCount val="1"/>
                <c:pt idx="0">
                  <c:v>Phase4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Sheet1!$P$39:$R$39</c:f>
              <c:numCache>
                <c:formatCode>General</c:formatCode>
                <c:ptCount val="3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</c:numCache>
            </c:numRef>
          </c:cat>
          <c:val>
            <c:numRef>
              <c:f>Sheet1!$P$43:$R$43</c:f>
              <c:numCache>
                <c:formatCode>General</c:formatCode>
                <c:ptCount val="3"/>
                <c:pt idx="0">
                  <c:v>0.5362346</c:v>
                </c:pt>
                <c:pt idx="1">
                  <c:v>0.3485866</c:v>
                </c:pt>
                <c:pt idx="2">
                  <c:v>0.2256308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4432752"/>
        <c:axId val="-2141044624"/>
      </c:areaChart>
      <c:catAx>
        <c:axId val="-2054432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1044624"/>
        <c:crosses val="autoZero"/>
        <c:auto val="1"/>
        <c:lblAlgn val="ctr"/>
        <c:lblOffset val="100"/>
        <c:noMultiLvlLbl val="0"/>
      </c:catAx>
      <c:valAx>
        <c:axId val="-214104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443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Sheet1!$O$40</c:f>
              <c:strCache>
                <c:ptCount val="1"/>
                <c:pt idx="0">
                  <c:v>Phase1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Sheet1!$P$39:$R$39</c:f>
              <c:numCache>
                <c:formatCode>General</c:formatCode>
                <c:ptCount val="3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</c:numCache>
            </c:numRef>
          </c:cat>
          <c:val>
            <c:numRef>
              <c:f>Sheet1!$P$40:$R$40</c:f>
              <c:numCache>
                <c:formatCode>General</c:formatCode>
                <c:ptCount val="3"/>
                <c:pt idx="0">
                  <c:v>6.8694012</c:v>
                </c:pt>
                <c:pt idx="1">
                  <c:v>3.1511192</c:v>
                </c:pt>
                <c:pt idx="2">
                  <c:v>1.8756426</c:v>
                </c:pt>
              </c:numCache>
            </c:numRef>
          </c:val>
        </c:ser>
        <c:ser>
          <c:idx val="1"/>
          <c:order val="1"/>
          <c:tx>
            <c:strRef>
              <c:f>Sheet1!$O$41</c:f>
              <c:strCache>
                <c:ptCount val="1"/>
                <c:pt idx="0">
                  <c:v>phase2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Sheet1!$P$39:$R$39</c:f>
              <c:numCache>
                <c:formatCode>General</c:formatCode>
                <c:ptCount val="3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</c:numCache>
            </c:numRef>
          </c:cat>
          <c:val>
            <c:numRef>
              <c:f>Sheet1!$P$41:$R$41</c:f>
              <c:numCache>
                <c:formatCode>General</c:formatCode>
                <c:ptCount val="3"/>
                <c:pt idx="0">
                  <c:v>1.5528912</c:v>
                </c:pt>
                <c:pt idx="1">
                  <c:v>0.572702</c:v>
                </c:pt>
                <c:pt idx="2">
                  <c:v>0.149348</c:v>
                </c:pt>
              </c:numCache>
            </c:numRef>
          </c:val>
        </c:ser>
        <c:ser>
          <c:idx val="2"/>
          <c:order val="2"/>
          <c:tx>
            <c:strRef>
              <c:f>Sheet1!$O$42</c:f>
              <c:strCache>
                <c:ptCount val="1"/>
                <c:pt idx="0">
                  <c:v>Phase3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Sheet1!$P$39:$R$39</c:f>
              <c:numCache>
                <c:formatCode>General</c:formatCode>
                <c:ptCount val="3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</c:numCache>
            </c:numRef>
          </c:cat>
          <c:val>
            <c:numRef>
              <c:f>Sheet1!$P$42:$R$42</c:f>
              <c:numCache>
                <c:formatCode>General</c:formatCode>
                <c:ptCount val="3"/>
                <c:pt idx="0">
                  <c:v>1.4214852</c:v>
                </c:pt>
                <c:pt idx="1">
                  <c:v>1.0292306</c:v>
                </c:pt>
                <c:pt idx="2">
                  <c:v>0.8535678</c:v>
                </c:pt>
              </c:numCache>
            </c:numRef>
          </c:val>
        </c:ser>
        <c:ser>
          <c:idx val="3"/>
          <c:order val="3"/>
          <c:tx>
            <c:strRef>
              <c:f>Sheet1!$O$43</c:f>
              <c:strCache>
                <c:ptCount val="1"/>
                <c:pt idx="0">
                  <c:v>Phase4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Sheet1!$P$39:$R$39</c:f>
              <c:numCache>
                <c:formatCode>General</c:formatCode>
                <c:ptCount val="3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</c:numCache>
            </c:numRef>
          </c:cat>
          <c:val>
            <c:numRef>
              <c:f>Sheet1!$P$43:$R$43</c:f>
              <c:numCache>
                <c:formatCode>General</c:formatCode>
                <c:ptCount val="3"/>
                <c:pt idx="0">
                  <c:v>0.5362346</c:v>
                </c:pt>
                <c:pt idx="1">
                  <c:v>0.3485866</c:v>
                </c:pt>
                <c:pt idx="2">
                  <c:v>0.2256308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92850848"/>
        <c:axId val="-2054080960"/>
      </c:areaChart>
      <c:catAx>
        <c:axId val="-189285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4080960"/>
        <c:crosses val="autoZero"/>
        <c:auto val="1"/>
        <c:lblAlgn val="ctr"/>
        <c:lblOffset val="100"/>
        <c:noMultiLvlLbl val="0"/>
      </c:catAx>
      <c:valAx>
        <c:axId val="-205408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9285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Sheet1!$T$40</c:f>
              <c:strCache>
                <c:ptCount val="1"/>
                <c:pt idx="0">
                  <c:v>Phase1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Sheet1!$U$39:$W$39</c:f>
              <c:numCache>
                <c:formatCode>General</c:formatCode>
                <c:ptCount val="3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</c:numCache>
            </c:numRef>
          </c:xVal>
          <c:yVal>
            <c:numRef>
              <c:f>Sheet1!$U$40:$W$40</c:f>
              <c:numCache>
                <c:formatCode>General</c:formatCode>
                <c:ptCount val="3"/>
                <c:pt idx="0">
                  <c:v>1.0</c:v>
                </c:pt>
                <c:pt idx="1">
                  <c:v>2.17998773261259</c:v>
                </c:pt>
                <c:pt idx="2">
                  <c:v>3.662425453548561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Sheet1!$T$41</c:f>
              <c:strCache>
                <c:ptCount val="1"/>
                <c:pt idx="0">
                  <c:v>phase2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Sheet1!$U$39:$W$39</c:f>
              <c:numCache>
                <c:formatCode>General</c:formatCode>
                <c:ptCount val="3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</c:numCache>
            </c:numRef>
          </c:xVal>
          <c:yVal>
            <c:numRef>
              <c:f>Sheet1!$U$41:$W$41</c:f>
              <c:numCache>
                <c:formatCode>General</c:formatCode>
                <c:ptCount val="3"/>
                <c:pt idx="0">
                  <c:v>1.0</c:v>
                </c:pt>
                <c:pt idx="1">
                  <c:v>2.711516984400264</c:v>
                </c:pt>
                <c:pt idx="2">
                  <c:v>10.39780378712805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Sheet1!$T$42</c:f>
              <c:strCache>
                <c:ptCount val="1"/>
                <c:pt idx="0">
                  <c:v>Phase3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Sheet1!$U$39:$W$39</c:f>
              <c:numCache>
                <c:formatCode>General</c:formatCode>
                <c:ptCount val="3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</c:numCache>
            </c:numRef>
          </c:xVal>
          <c:yVal>
            <c:numRef>
              <c:f>Sheet1!$U$42:$W$42</c:f>
              <c:numCache>
                <c:formatCode>General</c:formatCode>
                <c:ptCount val="3"/>
                <c:pt idx="0">
                  <c:v>1.0</c:v>
                </c:pt>
                <c:pt idx="1">
                  <c:v>1.381114397492651</c:v>
                </c:pt>
                <c:pt idx="2">
                  <c:v>1.665345389083327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Sheet1!$T$43</c:f>
              <c:strCache>
                <c:ptCount val="1"/>
                <c:pt idx="0">
                  <c:v>Phase4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Sheet1!$U$39:$W$39</c:f>
              <c:numCache>
                <c:formatCode>General</c:formatCode>
                <c:ptCount val="3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</c:numCache>
            </c:numRef>
          </c:xVal>
          <c:yVal>
            <c:numRef>
              <c:f>Sheet1!$U$43:$W$43</c:f>
              <c:numCache>
                <c:formatCode>General</c:formatCode>
                <c:ptCount val="3"/>
                <c:pt idx="0">
                  <c:v>1.0</c:v>
                </c:pt>
                <c:pt idx="1">
                  <c:v>1.538310996464006</c:v>
                </c:pt>
                <c:pt idx="2">
                  <c:v>2.376601953279428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67758208"/>
        <c:axId val="-2023658544"/>
      </c:scatterChart>
      <c:valAx>
        <c:axId val="-126775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3658544"/>
        <c:crosses val="autoZero"/>
        <c:crossBetween val="midCat"/>
      </c:valAx>
      <c:valAx>
        <c:axId val="-202365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7758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355600</xdr:colOff>
      <xdr:row>9</xdr:row>
      <xdr:rowOff>165100</xdr:rowOff>
    </xdr:from>
    <xdr:to>
      <xdr:col>18</xdr:col>
      <xdr:colOff>800100</xdr:colOff>
      <xdr:row>29</xdr:row>
      <xdr:rowOff>177800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8</xdr:row>
      <xdr:rowOff>139700</xdr:rowOff>
    </xdr:from>
    <xdr:to>
      <xdr:col>25</xdr:col>
      <xdr:colOff>0</xdr:colOff>
      <xdr:row>33</xdr:row>
      <xdr:rowOff>165100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393700</xdr:colOff>
      <xdr:row>43</xdr:row>
      <xdr:rowOff>184150</xdr:rowOff>
    </xdr:from>
    <xdr:to>
      <xdr:col>17</xdr:col>
      <xdr:colOff>228600</xdr:colOff>
      <xdr:row>71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444500</xdr:colOff>
      <xdr:row>16</xdr:row>
      <xdr:rowOff>82550</xdr:rowOff>
    </xdr:from>
    <xdr:to>
      <xdr:col>11</xdr:col>
      <xdr:colOff>63500</xdr:colOff>
      <xdr:row>29</xdr:row>
      <xdr:rowOff>184150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342900</xdr:colOff>
      <xdr:row>45</xdr:row>
      <xdr:rowOff>25400</xdr:rowOff>
    </xdr:from>
    <xdr:to>
      <xdr:col>22</xdr:col>
      <xdr:colOff>787400</xdr:colOff>
      <xdr:row>58</xdr:row>
      <xdr:rowOff>127000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D1" workbookViewId="0">
      <selection activeCell="M84" sqref="M84:P89"/>
    </sheetView>
  </sheetViews>
  <sheetFormatPr baseColWidth="10" defaultRowHeight="16" x14ac:dyDescent="0.2"/>
  <sheetData>
    <row r="1" spans="1:25" x14ac:dyDescent="0.2">
      <c r="J1" t="s">
        <v>0</v>
      </c>
      <c r="K1" t="s">
        <v>1</v>
      </c>
      <c r="L1" t="s">
        <v>2</v>
      </c>
      <c r="M1" t="s">
        <v>3</v>
      </c>
      <c r="P1">
        <v>1</v>
      </c>
      <c r="Q1">
        <v>2</v>
      </c>
      <c r="R1">
        <v>4</v>
      </c>
      <c r="S1">
        <v>8</v>
      </c>
      <c r="V1" t="s">
        <v>0</v>
      </c>
      <c r="W1" t="s">
        <v>1</v>
      </c>
      <c r="X1" t="s">
        <v>2</v>
      </c>
      <c r="Y1" t="s">
        <v>3</v>
      </c>
    </row>
    <row r="2" spans="1:25" x14ac:dyDescent="0.2">
      <c r="A2">
        <v>64000000</v>
      </c>
      <c r="B2">
        <v>28.093540999999998</v>
      </c>
      <c r="C2">
        <v>11.018364</v>
      </c>
      <c r="D2">
        <v>7.4006660000000002</v>
      </c>
      <c r="E2">
        <v>4.3506470000000004</v>
      </c>
      <c r="I2">
        <v>64000000</v>
      </c>
      <c r="J2">
        <f>AVERAGE(B4:B8)</f>
        <v>22.0142296</v>
      </c>
      <c r="K2">
        <f>AVERAGE(C2:C6)</f>
        <v>12.150516</v>
      </c>
      <c r="L2">
        <f>AVERAGE(D2:D6)</f>
        <v>7.5309660000000012</v>
      </c>
      <c r="M2">
        <f>AVERAGE(E2:E6)</f>
        <v>4.4871600000000003</v>
      </c>
      <c r="O2">
        <v>8000000</v>
      </c>
      <c r="P2">
        <f>1</f>
        <v>1</v>
      </c>
      <c r="Q2">
        <f>J5/K5</f>
        <v>1.7383135509079699</v>
      </c>
      <c r="R2">
        <f>J5/L5</f>
        <v>2.9798039873595688</v>
      </c>
      <c r="S2">
        <f>J5/M5</f>
        <v>4.2872584969049221</v>
      </c>
      <c r="U2">
        <v>8000000</v>
      </c>
      <c r="V2">
        <v>1</v>
      </c>
      <c r="W2">
        <f>Q2/Q1</f>
        <v>0.86915677545398495</v>
      </c>
      <c r="X2">
        <f>R2/R1</f>
        <v>0.74495099683989219</v>
      </c>
      <c r="Y2">
        <f>S2/S1</f>
        <v>0.53590731211311526</v>
      </c>
    </row>
    <row r="3" spans="1:25" x14ac:dyDescent="0.2">
      <c r="A3">
        <v>64000000</v>
      </c>
      <c r="B3">
        <v>26.065335999999999</v>
      </c>
      <c r="C3">
        <v>12.060378</v>
      </c>
      <c r="D3">
        <v>7.4211830000000001</v>
      </c>
      <c r="E3">
        <v>4.3715330000000003</v>
      </c>
      <c r="I3">
        <v>32000000</v>
      </c>
      <c r="J3">
        <f>AVERAGE(B11:B15)</f>
        <v>9.1683174000000012</v>
      </c>
      <c r="K3">
        <f>AVERAGE(C9:C13)</f>
        <v>6.4390785999999993</v>
      </c>
      <c r="L3">
        <f>AVERAGE(D9:D13)</f>
        <v>3.6351138000000005</v>
      </c>
      <c r="M3">
        <f>AVERAGE(E9:E13)</f>
        <v>2.3983246</v>
      </c>
      <c r="O3">
        <v>16000000</v>
      </c>
      <c r="P3">
        <v>1</v>
      </c>
      <c r="Q3">
        <f>J4/K4</f>
        <v>1.9435574099172299</v>
      </c>
      <c r="R3">
        <f>J4/L4</f>
        <v>3.3160609359174194</v>
      </c>
      <c r="S3">
        <f>J4/M4</f>
        <v>5.1013695462088684</v>
      </c>
      <c r="U3">
        <v>16000000</v>
      </c>
      <c r="V3">
        <v>1</v>
      </c>
      <c r="W3">
        <f>Q3/Q1</f>
        <v>0.97177870495861496</v>
      </c>
      <c r="X3">
        <f>R3/R1</f>
        <v>0.82901523397935484</v>
      </c>
      <c r="Y3">
        <f>S3/S1</f>
        <v>0.63767119327610855</v>
      </c>
    </row>
    <row r="4" spans="1:25" x14ac:dyDescent="0.2">
      <c r="A4">
        <v>64000000</v>
      </c>
      <c r="B4">
        <v>25.877652000000001</v>
      </c>
      <c r="C4">
        <v>12.13513</v>
      </c>
      <c r="D4">
        <v>7.4949510000000004</v>
      </c>
      <c r="E4">
        <v>4.3949850000000001</v>
      </c>
      <c r="I4">
        <v>16000000</v>
      </c>
      <c r="J4">
        <f>AVERAGE(B18:B22)</f>
        <v>6.5027882000000004</v>
      </c>
      <c r="K4">
        <f>AVERAGE(C16:C20)</f>
        <v>3.3458174000000001</v>
      </c>
      <c r="L4">
        <f>AVERAGE(D16:D20)</f>
        <v>1.9609978000000001</v>
      </c>
      <c r="M4">
        <f>AVERAGE(E16:E20)</f>
        <v>1.2747142</v>
      </c>
      <c r="O4">
        <v>32000000</v>
      </c>
      <c r="P4">
        <v>1</v>
      </c>
      <c r="Q4">
        <f>J3/K3</f>
        <v>1.423855487646944</v>
      </c>
      <c r="R4">
        <f>J3/L3</f>
        <v>2.5221541619962489</v>
      </c>
      <c r="S4">
        <f>J3/M3</f>
        <v>3.8228008835834819</v>
      </c>
      <c r="U4">
        <v>32000000</v>
      </c>
      <c r="V4">
        <v>1</v>
      </c>
      <c r="W4">
        <f>Q4/Q1</f>
        <v>0.71192774382347201</v>
      </c>
      <c r="X4">
        <f>R4/R1</f>
        <v>0.63053854049906222</v>
      </c>
      <c r="Y4">
        <f>S4/S1</f>
        <v>0.47785011044793524</v>
      </c>
    </row>
    <row r="5" spans="1:25" x14ac:dyDescent="0.2">
      <c r="A5">
        <v>64000000</v>
      </c>
      <c r="B5">
        <v>23.342071000000001</v>
      </c>
      <c r="C5">
        <v>12.635278</v>
      </c>
      <c r="D5">
        <v>7.54983</v>
      </c>
      <c r="E5">
        <v>4.6251600000000002</v>
      </c>
      <c r="I5">
        <v>8000000</v>
      </c>
      <c r="J5">
        <f>AVERAGE(B23:B27)</f>
        <v>3.0922897999999996</v>
      </c>
      <c r="K5">
        <f>AVERAGE(C23:C27)</f>
        <v>1.7789021999999999</v>
      </c>
      <c r="L5">
        <f>AVERAGE(D23:D27)</f>
        <v>1.0377493999999998</v>
      </c>
      <c r="M5">
        <f>AVERAGE(E23:E27)</f>
        <v>0.72127440000000009</v>
      </c>
      <c r="O5">
        <v>64000000</v>
      </c>
      <c r="P5">
        <v>1</v>
      </c>
      <c r="Q5">
        <f>J2/K2</f>
        <v>1.8117938036540999</v>
      </c>
      <c r="R5">
        <f>J2/L2</f>
        <v>2.9231614642796151</v>
      </c>
      <c r="S5">
        <f>J2/M2</f>
        <v>4.9060496171297654</v>
      </c>
      <c r="U5">
        <v>64000000</v>
      </c>
      <c r="V5">
        <v>1</v>
      </c>
      <c r="W5">
        <f>Q5/Q1</f>
        <v>0.90589690182704996</v>
      </c>
      <c r="X5">
        <f>R5/R1</f>
        <v>0.73079036606990377</v>
      </c>
      <c r="Y5">
        <f>S5/S1</f>
        <v>0.61325620214122067</v>
      </c>
    </row>
    <row r="6" spans="1:25" x14ac:dyDescent="0.2">
      <c r="A6">
        <v>64000000</v>
      </c>
      <c r="B6">
        <v>21.501622000000001</v>
      </c>
      <c r="C6">
        <v>12.90343</v>
      </c>
      <c r="D6">
        <v>7.7881999999999998</v>
      </c>
      <c r="E6">
        <v>4.6934750000000003</v>
      </c>
    </row>
    <row r="7" spans="1:25" x14ac:dyDescent="0.2">
      <c r="A7">
        <v>64000000</v>
      </c>
      <c r="B7">
        <v>20.474087999999998</v>
      </c>
      <c r="C7">
        <v>13.616078999999999</v>
      </c>
      <c r="D7">
        <v>7.814597</v>
      </c>
      <c r="E7">
        <v>4.7884219999999997</v>
      </c>
    </row>
    <row r="8" spans="1:25" x14ac:dyDescent="0.2">
      <c r="A8">
        <v>64000000</v>
      </c>
      <c r="B8">
        <v>18.875715</v>
      </c>
      <c r="C8">
        <v>14.425304000000001</v>
      </c>
      <c r="D8">
        <v>7.936591</v>
      </c>
      <c r="E8">
        <v>4.7964890000000002</v>
      </c>
    </row>
    <row r="9" spans="1:25" x14ac:dyDescent="0.2">
      <c r="A9">
        <v>32000000</v>
      </c>
      <c r="B9">
        <v>9.8566099999999999</v>
      </c>
      <c r="C9">
        <v>5.7165090000000003</v>
      </c>
      <c r="D9">
        <v>3.1857700000000002</v>
      </c>
      <c r="E9">
        <v>2.4991650000000001</v>
      </c>
    </row>
    <row r="10" spans="1:25" x14ac:dyDescent="0.2">
      <c r="A10">
        <v>32000000</v>
      </c>
      <c r="B10">
        <v>9.8203949999999995</v>
      </c>
      <c r="C10">
        <v>6.1918689999999996</v>
      </c>
      <c r="D10">
        <v>3.52284</v>
      </c>
      <c r="E10">
        <v>2.3069860000000002</v>
      </c>
    </row>
    <row r="11" spans="1:25" x14ac:dyDescent="0.2">
      <c r="A11">
        <v>32000000</v>
      </c>
      <c r="B11">
        <v>9.7861130000000003</v>
      </c>
      <c r="C11">
        <v>6.5481910000000001</v>
      </c>
      <c r="D11">
        <v>3.6797840000000002</v>
      </c>
      <c r="E11">
        <v>2.362536</v>
      </c>
    </row>
    <row r="12" spans="1:25" x14ac:dyDescent="0.2">
      <c r="A12">
        <v>32000000</v>
      </c>
      <c r="B12">
        <v>9.628641</v>
      </c>
      <c r="C12">
        <v>6.8376619999999999</v>
      </c>
      <c r="D12">
        <v>3.8588490000000002</v>
      </c>
      <c r="E12">
        <v>2.4093789999999999</v>
      </c>
    </row>
    <row r="13" spans="1:25" x14ac:dyDescent="0.2">
      <c r="A13">
        <v>32000000</v>
      </c>
      <c r="B13">
        <v>9.2959200000000006</v>
      </c>
      <c r="C13">
        <v>6.9011620000000002</v>
      </c>
      <c r="D13">
        <v>3.9283260000000002</v>
      </c>
      <c r="E13">
        <v>2.413557</v>
      </c>
    </row>
    <row r="14" spans="1:25" x14ac:dyDescent="0.2">
      <c r="A14">
        <v>32000000</v>
      </c>
      <c r="B14">
        <v>8.6814900000000002</v>
      </c>
      <c r="C14">
        <v>6.9901879999999998</v>
      </c>
      <c r="D14">
        <v>3.9305639999999999</v>
      </c>
      <c r="E14">
        <v>2.4261050000000002</v>
      </c>
    </row>
    <row r="15" spans="1:25" x14ac:dyDescent="0.2">
      <c r="A15">
        <v>32000000</v>
      </c>
      <c r="B15">
        <v>8.4494229999999995</v>
      </c>
      <c r="C15">
        <v>7.1231470000000003</v>
      </c>
      <c r="D15">
        <v>4.040171</v>
      </c>
      <c r="E15">
        <v>2.4311150000000001</v>
      </c>
    </row>
    <row r="16" spans="1:25" x14ac:dyDescent="0.2">
      <c r="A16">
        <v>16000000</v>
      </c>
      <c r="B16">
        <v>7.3994140000000002</v>
      </c>
      <c r="C16">
        <v>3.1593049999999998</v>
      </c>
      <c r="D16">
        <v>1.8422270000000001</v>
      </c>
      <c r="E16">
        <v>1.2387239999999999</v>
      </c>
    </row>
    <row r="17" spans="1:5" x14ac:dyDescent="0.2">
      <c r="A17">
        <v>16000000</v>
      </c>
      <c r="B17">
        <v>6.7734819999999996</v>
      </c>
      <c r="C17">
        <v>3.3131379999999999</v>
      </c>
      <c r="D17">
        <v>1.9669350000000001</v>
      </c>
      <c r="E17">
        <v>1.2628200000000001</v>
      </c>
    </row>
    <row r="18" spans="1:5" x14ac:dyDescent="0.2">
      <c r="A18">
        <v>16000000</v>
      </c>
      <c r="B18">
        <v>6.7150049999999997</v>
      </c>
      <c r="C18">
        <v>3.3590100000000001</v>
      </c>
      <c r="D18">
        <v>1.9735020000000001</v>
      </c>
      <c r="E18">
        <v>1.2707999999999999</v>
      </c>
    </row>
    <row r="19" spans="1:5" x14ac:dyDescent="0.2">
      <c r="A19">
        <v>16000000</v>
      </c>
      <c r="B19">
        <v>6.679271</v>
      </c>
      <c r="C19">
        <v>3.4171659999999999</v>
      </c>
      <c r="D19">
        <v>1.9809019999999999</v>
      </c>
      <c r="E19">
        <v>1.2980149999999999</v>
      </c>
    </row>
    <row r="20" spans="1:5" x14ac:dyDescent="0.2">
      <c r="A20">
        <v>16000000</v>
      </c>
      <c r="B20">
        <v>6.5556109999999999</v>
      </c>
      <c r="C20">
        <v>3.4804680000000001</v>
      </c>
      <c r="D20">
        <v>2.041423</v>
      </c>
      <c r="E20">
        <v>1.303212</v>
      </c>
    </row>
    <row r="21" spans="1:5" x14ac:dyDescent="0.2">
      <c r="A21">
        <v>16000000</v>
      </c>
      <c r="B21">
        <v>6.4945709999999996</v>
      </c>
      <c r="C21">
        <v>3.5749819999999999</v>
      </c>
      <c r="D21">
        <v>2.0547550000000001</v>
      </c>
      <c r="E21">
        <v>1.313912</v>
      </c>
    </row>
    <row r="22" spans="1:5" x14ac:dyDescent="0.2">
      <c r="A22">
        <v>16000000</v>
      </c>
      <c r="B22">
        <v>6.069483</v>
      </c>
      <c r="C22">
        <v>3.5921910000000001</v>
      </c>
      <c r="D22">
        <v>2.1076039999999998</v>
      </c>
      <c r="E22">
        <v>1.3152060000000001</v>
      </c>
    </row>
    <row r="23" spans="1:5" x14ac:dyDescent="0.2">
      <c r="A23">
        <v>8000000</v>
      </c>
      <c r="B23">
        <v>2.7844220000000002</v>
      </c>
      <c r="C23">
        <v>1.7180850000000001</v>
      </c>
      <c r="D23">
        <v>1.0060819999999999</v>
      </c>
      <c r="E23">
        <v>0.70100600000000002</v>
      </c>
    </row>
    <row r="24" spans="1:5" x14ac:dyDescent="0.2">
      <c r="A24">
        <v>8000000</v>
      </c>
      <c r="B24">
        <v>3.2393399999999999</v>
      </c>
      <c r="C24">
        <v>1.7744880000000001</v>
      </c>
      <c r="D24">
        <v>1.0297799999999999</v>
      </c>
      <c r="E24">
        <v>0.705874</v>
      </c>
    </row>
    <row r="25" spans="1:5" x14ac:dyDescent="0.2">
      <c r="A25">
        <v>8000000</v>
      </c>
      <c r="B25">
        <v>2.6161919999999999</v>
      </c>
      <c r="C25">
        <v>1.7866500000000001</v>
      </c>
      <c r="D25">
        <v>1.0348059999999999</v>
      </c>
      <c r="E25">
        <v>0.70987</v>
      </c>
    </row>
    <row r="26" spans="1:5" x14ac:dyDescent="0.2">
      <c r="A26">
        <v>8000000</v>
      </c>
      <c r="B26">
        <v>3.546878</v>
      </c>
      <c r="C26">
        <v>1.7878989999999999</v>
      </c>
      <c r="D26">
        <v>1.054632</v>
      </c>
      <c r="E26">
        <v>0.74479399999999996</v>
      </c>
    </row>
    <row r="27" spans="1:5" x14ac:dyDescent="0.2">
      <c r="A27">
        <v>8000000</v>
      </c>
      <c r="B27">
        <v>3.2746170000000001</v>
      </c>
      <c r="C27">
        <v>1.8273889999999999</v>
      </c>
      <c r="D27">
        <v>1.063447</v>
      </c>
      <c r="E27">
        <v>0.74482800000000005</v>
      </c>
    </row>
    <row r="28" spans="1:5" x14ac:dyDescent="0.2">
      <c r="A28">
        <v>8000000</v>
      </c>
      <c r="B28">
        <v>2.8373439999999999</v>
      </c>
      <c r="C28">
        <v>1.8350789999999999</v>
      </c>
      <c r="D28">
        <v>1.063553</v>
      </c>
      <c r="E28">
        <v>0.75120100000000001</v>
      </c>
    </row>
    <row r="29" spans="1:5" x14ac:dyDescent="0.2">
      <c r="A29">
        <v>8000000</v>
      </c>
      <c r="B29">
        <v>2.7310050000000001</v>
      </c>
      <c r="C29">
        <v>1.8751249999999999</v>
      </c>
      <c r="D29">
        <v>1.163</v>
      </c>
      <c r="E29">
        <v>0.75339900000000004</v>
      </c>
    </row>
    <row r="35" spans="1:23" x14ac:dyDescent="0.2">
      <c r="G35" t="s">
        <v>15</v>
      </c>
    </row>
    <row r="36" spans="1:23" x14ac:dyDescent="0.2">
      <c r="A36" t="s">
        <v>4</v>
      </c>
      <c r="B36">
        <v>1.6406849999999999</v>
      </c>
      <c r="C36">
        <v>1.4092530000000001</v>
      </c>
      <c r="D36">
        <v>1.822201</v>
      </c>
      <c r="E36">
        <v>2.1802950000000001</v>
      </c>
      <c r="F36">
        <v>2.3257789999999998</v>
      </c>
      <c r="G36">
        <f t="shared" ref="G36:G63" si="0">AVERAGE(B36:F36)</f>
        <v>1.8756425999999997</v>
      </c>
      <c r="H36" s="2" t="s">
        <v>8</v>
      </c>
      <c r="I36" s="2">
        <f>SUM(G36:G39)</f>
        <v>3.1041891999999995</v>
      </c>
    </row>
    <row r="37" spans="1:23" x14ac:dyDescent="0.2">
      <c r="A37" t="s">
        <v>5</v>
      </c>
      <c r="B37">
        <v>0.20235300000000001</v>
      </c>
      <c r="C37">
        <v>1.9289999999999999E-3</v>
      </c>
      <c r="D37">
        <v>1.7572999999999998E-2</v>
      </c>
      <c r="E37">
        <v>0.28250399999999998</v>
      </c>
      <c r="F37">
        <v>0.24238100000000001</v>
      </c>
      <c r="G37">
        <f t="shared" si="0"/>
        <v>0.14934799999999998</v>
      </c>
      <c r="H37" s="2"/>
      <c r="I37" s="2"/>
    </row>
    <row r="38" spans="1:23" x14ac:dyDescent="0.2">
      <c r="A38" t="s">
        <v>6</v>
      </c>
      <c r="B38">
        <v>0.82860299999999998</v>
      </c>
      <c r="C38">
        <v>0.824712</v>
      </c>
      <c r="D38">
        <v>0.87652300000000005</v>
      </c>
      <c r="E38">
        <v>0.84326999999999996</v>
      </c>
      <c r="F38">
        <v>0.89473100000000005</v>
      </c>
      <c r="G38">
        <f t="shared" si="0"/>
        <v>0.8535678000000001</v>
      </c>
      <c r="H38" s="2"/>
      <c r="I38" s="2"/>
    </row>
    <row r="39" spans="1:23" x14ac:dyDescent="0.2">
      <c r="A39" t="s">
        <v>7</v>
      </c>
      <c r="B39">
        <v>0.192437</v>
      </c>
      <c r="C39">
        <v>0.193522</v>
      </c>
      <c r="D39">
        <v>0.192437</v>
      </c>
      <c r="E39">
        <v>0.220253</v>
      </c>
      <c r="F39">
        <v>0.32950499999999999</v>
      </c>
      <c r="G39">
        <f t="shared" si="0"/>
        <v>0.22563080000000002</v>
      </c>
      <c r="H39" s="2"/>
      <c r="I39" s="2"/>
      <c r="P39">
        <v>2</v>
      </c>
      <c r="Q39">
        <v>4</v>
      </c>
      <c r="R39">
        <v>8</v>
      </c>
      <c r="U39" s="1">
        <v>2</v>
      </c>
      <c r="V39" s="1">
        <v>4</v>
      </c>
      <c r="W39" s="1">
        <v>8</v>
      </c>
    </row>
    <row r="40" spans="1:23" x14ac:dyDescent="0.2">
      <c r="A40" t="s">
        <v>4</v>
      </c>
      <c r="B40">
        <v>2.8728570000000002</v>
      </c>
      <c r="C40">
        <v>2.97479</v>
      </c>
      <c r="D40">
        <v>3.6247389999999999</v>
      </c>
      <c r="E40">
        <v>3.0046759999999999</v>
      </c>
      <c r="F40">
        <v>3.2785340000000001</v>
      </c>
      <c r="G40">
        <f t="shared" si="0"/>
        <v>3.1511192000000001</v>
      </c>
      <c r="H40" s="2" t="s">
        <v>10</v>
      </c>
      <c r="I40" s="2">
        <f>SUM(G40:G43)</f>
        <v>5.1016383999999997</v>
      </c>
      <c r="O40" t="s">
        <v>4</v>
      </c>
      <c r="P40">
        <v>6.8694012000000004</v>
      </c>
      <c r="Q40">
        <v>3.1511192000000001</v>
      </c>
      <c r="R40">
        <v>1.8756425999999997</v>
      </c>
      <c r="T40" t="s">
        <v>4</v>
      </c>
      <c r="U40">
        <v>1</v>
      </c>
      <c r="V40">
        <f>P40/Q40</f>
        <v>2.1799877326125907</v>
      </c>
      <c r="W40">
        <f>P40/R40</f>
        <v>3.6624254535485607</v>
      </c>
    </row>
    <row r="41" spans="1:23" x14ac:dyDescent="0.2">
      <c r="A41" t="s">
        <v>9</v>
      </c>
      <c r="B41">
        <v>1.9342999999999999E-2</v>
      </c>
      <c r="C41">
        <v>0.57126399999999999</v>
      </c>
      <c r="D41">
        <v>0.47083000000000003</v>
      </c>
      <c r="E41">
        <v>0.293991</v>
      </c>
      <c r="F41">
        <v>1.5080819999999999</v>
      </c>
      <c r="G41">
        <f t="shared" si="0"/>
        <v>0.57270199999999993</v>
      </c>
      <c r="H41" s="2"/>
      <c r="I41" s="2"/>
      <c r="O41" t="s">
        <v>5</v>
      </c>
      <c r="P41">
        <v>1.5528911999999999</v>
      </c>
      <c r="Q41">
        <v>0.57270199999999993</v>
      </c>
      <c r="R41">
        <v>0.14934799999999998</v>
      </c>
      <c r="T41" t="s">
        <v>5</v>
      </c>
      <c r="U41">
        <v>1</v>
      </c>
      <c r="V41">
        <f>P41/Q41</f>
        <v>2.711516984400264</v>
      </c>
      <c r="W41">
        <f>P41/R41</f>
        <v>10.397803787128051</v>
      </c>
    </row>
    <row r="42" spans="1:23" x14ac:dyDescent="0.2">
      <c r="A42" t="s">
        <v>6</v>
      </c>
      <c r="B42">
        <v>0.99938000000000005</v>
      </c>
      <c r="C42">
        <v>1.058713</v>
      </c>
      <c r="D42">
        <v>1.023382</v>
      </c>
      <c r="E42">
        <v>1.0329470000000001</v>
      </c>
      <c r="F42">
        <v>1.031731</v>
      </c>
      <c r="G42">
        <f t="shared" si="0"/>
        <v>1.0292306</v>
      </c>
      <c r="H42" s="2"/>
      <c r="I42" s="2"/>
      <c r="O42" t="s">
        <v>6</v>
      </c>
      <c r="P42">
        <v>1.4214852</v>
      </c>
      <c r="Q42">
        <v>1.0292306</v>
      </c>
      <c r="R42">
        <v>0.8535678000000001</v>
      </c>
      <c r="T42" t="s">
        <v>6</v>
      </c>
      <c r="U42">
        <v>1</v>
      </c>
      <c r="V42">
        <f>P42/Q42</f>
        <v>1.3811143974926514</v>
      </c>
      <c r="W42">
        <f>P42/R42</f>
        <v>1.6653453890833274</v>
      </c>
    </row>
    <row r="43" spans="1:23" x14ac:dyDescent="0.2">
      <c r="A43" t="s">
        <v>7</v>
      </c>
      <c r="B43">
        <v>0.29094599999999998</v>
      </c>
      <c r="C43">
        <v>0.29249399999999998</v>
      </c>
      <c r="D43">
        <v>0.29710500000000001</v>
      </c>
      <c r="E43">
        <v>0.57131799999999999</v>
      </c>
      <c r="F43">
        <v>0.29107</v>
      </c>
      <c r="G43">
        <f t="shared" si="0"/>
        <v>0.34858659999999997</v>
      </c>
      <c r="H43" s="2"/>
      <c r="I43" s="2"/>
      <c r="O43" t="s">
        <v>7</v>
      </c>
      <c r="P43">
        <v>0.53623460000000001</v>
      </c>
      <c r="Q43">
        <v>0.34858659999999997</v>
      </c>
      <c r="R43">
        <v>0.22563080000000002</v>
      </c>
      <c r="T43" t="s">
        <v>7</v>
      </c>
      <c r="U43">
        <f>U40</f>
        <v>1</v>
      </c>
      <c r="V43">
        <f>P43/Q43</f>
        <v>1.5383109964640065</v>
      </c>
      <c r="W43">
        <f>P43/R43</f>
        <v>2.3766019532794278</v>
      </c>
    </row>
    <row r="44" spans="1:23" x14ac:dyDescent="0.2">
      <c r="A44" t="s">
        <v>4</v>
      </c>
      <c r="B44">
        <v>6.4741460000000002</v>
      </c>
      <c r="C44">
        <v>6.7855230000000004</v>
      </c>
      <c r="D44">
        <v>6.6310450000000003</v>
      </c>
      <c r="E44">
        <v>6.334962</v>
      </c>
      <c r="F44">
        <v>8.1213300000000004</v>
      </c>
      <c r="G44">
        <f t="shared" si="0"/>
        <v>6.8694012000000013</v>
      </c>
      <c r="H44" s="2" t="s">
        <v>11</v>
      </c>
      <c r="I44" s="2">
        <f>SUM(G44:G47)</f>
        <v>10.380012200000001</v>
      </c>
    </row>
    <row r="45" spans="1:23" x14ac:dyDescent="0.2">
      <c r="A45" t="s">
        <v>9</v>
      </c>
      <c r="B45">
        <v>0.188966</v>
      </c>
      <c r="C45">
        <v>1.5146900000000001</v>
      </c>
      <c r="D45">
        <v>0.77634499999999995</v>
      </c>
      <c r="E45">
        <v>2.336983</v>
      </c>
      <c r="F45">
        <v>2.9474719999999999</v>
      </c>
      <c r="G45">
        <f t="shared" si="0"/>
        <v>1.5528911999999999</v>
      </c>
      <c r="H45" s="2"/>
      <c r="I45" s="2"/>
    </row>
    <row r="46" spans="1:23" x14ac:dyDescent="0.2">
      <c r="A46" t="s">
        <v>6</v>
      </c>
      <c r="B46">
        <v>1.368109</v>
      </c>
      <c r="C46">
        <v>1.3796710000000001</v>
      </c>
      <c r="D46">
        <v>1.3006139999999999</v>
      </c>
      <c r="E46">
        <v>1.5479419999999999</v>
      </c>
      <c r="F46">
        <v>1.51109</v>
      </c>
      <c r="G46">
        <f t="shared" si="0"/>
        <v>1.4214852</v>
      </c>
      <c r="H46" s="2"/>
      <c r="I46" s="2"/>
    </row>
    <row r="47" spans="1:23" x14ac:dyDescent="0.2">
      <c r="A47" t="s">
        <v>7</v>
      </c>
      <c r="B47">
        <v>0.44994600000000001</v>
      </c>
      <c r="C47">
        <v>0.75342799999999999</v>
      </c>
      <c r="D47">
        <v>0.467752</v>
      </c>
      <c r="E47">
        <v>0.473634</v>
      </c>
      <c r="F47">
        <v>0.53641300000000003</v>
      </c>
      <c r="G47">
        <f t="shared" si="0"/>
        <v>0.53623460000000001</v>
      </c>
      <c r="H47" s="2"/>
      <c r="I47" s="2"/>
    </row>
    <row r="48" spans="1:23" x14ac:dyDescent="0.2">
      <c r="A48" t="s">
        <v>4</v>
      </c>
      <c r="B48">
        <v>0.66807099999999997</v>
      </c>
      <c r="C48">
        <v>0.67556300000000002</v>
      </c>
      <c r="D48">
        <v>0.65927599999999997</v>
      </c>
      <c r="E48">
        <v>0.720584</v>
      </c>
      <c r="F48">
        <v>0.77500400000000003</v>
      </c>
      <c r="G48">
        <f t="shared" si="0"/>
        <v>0.69969959999999998</v>
      </c>
      <c r="H48" s="2" t="s">
        <v>12</v>
      </c>
      <c r="I48" s="2">
        <f>SUM(G48:G51)</f>
        <v>1.6420417999999999</v>
      </c>
    </row>
    <row r="49" spans="1:9" x14ac:dyDescent="0.2">
      <c r="A49" t="s">
        <v>9</v>
      </c>
      <c r="B49">
        <v>0.44711099999999998</v>
      </c>
      <c r="C49">
        <v>0.233405</v>
      </c>
      <c r="D49">
        <v>7.3099999999999999E-4</v>
      </c>
      <c r="E49">
        <v>0.51175599999999999</v>
      </c>
      <c r="F49">
        <v>0.55427700000000002</v>
      </c>
      <c r="G49">
        <f t="shared" si="0"/>
        <v>0.34945599999999999</v>
      </c>
      <c r="H49" s="2"/>
      <c r="I49" s="2"/>
    </row>
    <row r="50" spans="1:9" x14ac:dyDescent="0.2">
      <c r="A50" t="s">
        <v>6</v>
      </c>
      <c r="B50">
        <v>0.46697499999999997</v>
      </c>
      <c r="C50">
        <v>0.48869800000000002</v>
      </c>
      <c r="D50">
        <v>0.51175599999999999</v>
      </c>
      <c r="E50">
        <v>0.47700399999999998</v>
      </c>
      <c r="F50">
        <v>0.50888699999999998</v>
      </c>
      <c r="G50">
        <f t="shared" si="0"/>
        <v>0.49066400000000004</v>
      </c>
      <c r="H50" s="2"/>
      <c r="I50" s="2"/>
    </row>
    <row r="51" spans="1:9" x14ac:dyDescent="0.2">
      <c r="A51" t="s">
        <v>7</v>
      </c>
      <c r="B51">
        <v>9.4397999999999996E-2</v>
      </c>
      <c r="C51">
        <v>9.7698999999999994E-2</v>
      </c>
      <c r="D51">
        <v>9.3618999999999994E-2</v>
      </c>
      <c r="E51">
        <v>9.8931000000000005E-2</v>
      </c>
      <c r="F51">
        <v>0.12646399999999999</v>
      </c>
      <c r="G51">
        <f t="shared" si="0"/>
        <v>0.1022222</v>
      </c>
      <c r="H51" s="2"/>
      <c r="I51" s="2"/>
    </row>
    <row r="52" spans="1:9" x14ac:dyDescent="0.2">
      <c r="A52" t="s">
        <v>4</v>
      </c>
      <c r="B52">
        <v>1.403424</v>
      </c>
      <c r="C52">
        <v>1.357443</v>
      </c>
      <c r="D52">
        <v>1.4324509999999999</v>
      </c>
      <c r="E52">
        <v>1.6312599999999999</v>
      </c>
      <c r="F52">
        <v>1.727652</v>
      </c>
      <c r="G52">
        <f t="shared" si="0"/>
        <v>1.510446</v>
      </c>
      <c r="H52" s="2" t="s">
        <v>13</v>
      </c>
      <c r="I52" s="2">
        <f>SUM(G52:G55)</f>
        <v>2.6562999999999999</v>
      </c>
    </row>
    <row r="53" spans="1:9" x14ac:dyDescent="0.2">
      <c r="A53" t="s">
        <v>9</v>
      </c>
      <c r="B53">
        <v>1.6169999999999999E-3</v>
      </c>
      <c r="C53">
        <v>0.185861</v>
      </c>
      <c r="D53">
        <v>0.26348500000000002</v>
      </c>
      <c r="E53">
        <v>0.88357600000000003</v>
      </c>
      <c r="F53">
        <v>1.0115769999999999</v>
      </c>
      <c r="G53">
        <f t="shared" si="0"/>
        <v>0.46922319999999995</v>
      </c>
      <c r="H53" s="2"/>
      <c r="I53" s="2"/>
    </row>
    <row r="54" spans="1:9" x14ac:dyDescent="0.2">
      <c r="A54" t="s">
        <v>6</v>
      </c>
      <c r="B54">
        <v>0.53390599999999999</v>
      </c>
      <c r="C54">
        <v>0.51243499999999997</v>
      </c>
      <c r="D54">
        <v>0.52059900000000003</v>
      </c>
      <c r="E54">
        <v>0.52698199999999995</v>
      </c>
      <c r="F54">
        <v>0.55508900000000005</v>
      </c>
      <c r="G54">
        <f t="shared" si="0"/>
        <v>0.5298022</v>
      </c>
      <c r="H54" s="2"/>
      <c r="I54" s="2"/>
    </row>
    <row r="55" spans="1:9" x14ac:dyDescent="0.2">
      <c r="A55" t="s">
        <v>7</v>
      </c>
      <c r="B55">
        <v>0.15659699999999999</v>
      </c>
      <c r="C55">
        <v>0.14424799999999999</v>
      </c>
      <c r="D55">
        <v>0.138742</v>
      </c>
      <c r="E55">
        <v>0.13835700000000001</v>
      </c>
      <c r="F55">
        <v>0.156199</v>
      </c>
      <c r="G55">
        <f t="shared" si="0"/>
        <v>0.1468286</v>
      </c>
      <c r="H55" s="2"/>
      <c r="I55" s="2"/>
    </row>
    <row r="56" spans="1:9" x14ac:dyDescent="0.2">
      <c r="A56" t="s">
        <v>4</v>
      </c>
      <c r="B56">
        <v>2.8813800000000001</v>
      </c>
      <c r="C56">
        <v>3.116724</v>
      </c>
      <c r="D56">
        <v>3.0576080000000001</v>
      </c>
      <c r="E56">
        <v>3.6881469999999998</v>
      </c>
      <c r="F56">
        <v>3.8041200000000002</v>
      </c>
      <c r="G56">
        <f t="shared" si="0"/>
        <v>3.3095958000000003</v>
      </c>
      <c r="H56" s="2" t="s">
        <v>14</v>
      </c>
      <c r="I56" s="2">
        <f>SUM(G56:G59)</f>
        <v>5.0496904000000011</v>
      </c>
    </row>
    <row r="57" spans="1:9" x14ac:dyDescent="0.2">
      <c r="A57" t="s">
        <v>9</v>
      </c>
      <c r="B57">
        <v>0.670269</v>
      </c>
      <c r="C57">
        <v>0.30028300000000002</v>
      </c>
      <c r="D57">
        <v>0.93545400000000001</v>
      </c>
      <c r="E57">
        <v>1.2419750000000001</v>
      </c>
      <c r="F57">
        <v>0.71418999999999999</v>
      </c>
      <c r="G57">
        <f t="shared" si="0"/>
        <v>0.77243419999999996</v>
      </c>
      <c r="H57" s="2"/>
      <c r="I57" s="2"/>
    </row>
    <row r="58" spans="1:9" x14ac:dyDescent="0.2">
      <c r="A58" t="s">
        <v>6</v>
      </c>
      <c r="B58">
        <v>0.71464300000000003</v>
      </c>
      <c r="C58">
        <v>0.67691900000000005</v>
      </c>
      <c r="D58">
        <v>0.71705600000000003</v>
      </c>
      <c r="E58">
        <v>0.670269</v>
      </c>
      <c r="F58">
        <v>0.723047</v>
      </c>
      <c r="G58">
        <f t="shared" si="0"/>
        <v>0.70038680000000009</v>
      </c>
      <c r="H58" s="2"/>
      <c r="I58" s="2"/>
    </row>
    <row r="59" spans="1:9" x14ac:dyDescent="0.2">
      <c r="A59" t="s">
        <v>7</v>
      </c>
      <c r="B59">
        <v>0.34575499999999998</v>
      </c>
      <c r="C59">
        <v>0.26483200000000001</v>
      </c>
      <c r="D59">
        <v>0.23923900000000001</v>
      </c>
      <c r="E59">
        <v>0.23243</v>
      </c>
      <c r="F59">
        <v>0.254112</v>
      </c>
      <c r="G59">
        <f t="shared" si="0"/>
        <v>0.26727359999999994</v>
      </c>
      <c r="H59" s="2"/>
      <c r="I59" s="2"/>
    </row>
    <row r="60" spans="1:9" x14ac:dyDescent="0.2">
      <c r="A60" t="s">
        <v>4</v>
      </c>
      <c r="B60">
        <v>0.42794599999999999</v>
      </c>
      <c r="C60">
        <v>0.31953300000000001</v>
      </c>
      <c r="D60">
        <v>0.41954000000000002</v>
      </c>
      <c r="E60">
        <v>0.50990000000000002</v>
      </c>
      <c r="F60">
        <v>0.56197299999999994</v>
      </c>
      <c r="G60">
        <f t="shared" si="0"/>
        <v>0.44777839999999997</v>
      </c>
      <c r="H60" s="2" t="s">
        <v>16</v>
      </c>
      <c r="I60" s="2">
        <f>SUM(G60:G63)</f>
        <v>0.89808279999999996</v>
      </c>
    </row>
    <row r="61" spans="1:9" x14ac:dyDescent="0.2">
      <c r="A61" t="s">
        <v>9</v>
      </c>
      <c r="B61">
        <v>1.4630000000000001E-3</v>
      </c>
      <c r="C61">
        <v>6.8178000000000002E-2</v>
      </c>
      <c r="D61">
        <v>1.013E-3</v>
      </c>
      <c r="E61">
        <v>0.120685</v>
      </c>
      <c r="F61">
        <v>0.18348400000000001</v>
      </c>
      <c r="G61">
        <f t="shared" si="0"/>
        <v>7.4964600000000006E-2</v>
      </c>
      <c r="H61" s="2"/>
      <c r="I61" s="2"/>
    </row>
    <row r="62" spans="1:9" x14ac:dyDescent="0.2">
      <c r="A62" t="s">
        <v>6</v>
      </c>
      <c r="B62">
        <v>0.29259499999999999</v>
      </c>
      <c r="C62">
        <v>0.30939100000000003</v>
      </c>
      <c r="D62">
        <v>0.30784</v>
      </c>
      <c r="E62">
        <v>0.31151000000000001</v>
      </c>
      <c r="F62">
        <v>0.32852100000000001</v>
      </c>
      <c r="G62">
        <f t="shared" si="0"/>
        <v>0.30997140000000001</v>
      </c>
      <c r="H62" s="2"/>
      <c r="I62" s="2"/>
    </row>
    <row r="63" spans="1:9" x14ac:dyDescent="0.2">
      <c r="A63" t="s">
        <v>7</v>
      </c>
      <c r="B63">
        <v>4.1396000000000002E-2</v>
      </c>
      <c r="C63">
        <v>6.4294000000000004E-2</v>
      </c>
      <c r="D63">
        <v>4.0358999999999999E-2</v>
      </c>
      <c r="E63">
        <v>8.3862000000000006E-2</v>
      </c>
      <c r="F63">
        <v>9.6931000000000003E-2</v>
      </c>
      <c r="G63">
        <f t="shared" si="0"/>
        <v>6.5368400000000007E-2</v>
      </c>
      <c r="H63" s="2"/>
      <c r="I63" s="2"/>
    </row>
    <row r="64" spans="1:9" x14ac:dyDescent="0.2">
      <c r="A64" t="s">
        <v>4</v>
      </c>
      <c r="B64">
        <v>0.80038200000000004</v>
      </c>
      <c r="C64">
        <v>0.82546200000000003</v>
      </c>
      <c r="D64">
        <v>1.09466</v>
      </c>
      <c r="E64">
        <v>1.0263629999999999</v>
      </c>
      <c r="F64">
        <v>1.1897610000000001</v>
      </c>
      <c r="G64">
        <f t="shared" ref="G64:G77" si="1">AVERAGE(B64:F64)</f>
        <v>0.98732559999999991</v>
      </c>
      <c r="H64" s="2" t="s">
        <v>17</v>
      </c>
      <c r="I64" s="2">
        <f>SUM(G64:G67)</f>
        <v>1.4618660000000001</v>
      </c>
    </row>
    <row r="65" spans="1:9" x14ac:dyDescent="0.2">
      <c r="A65" t="s">
        <v>9</v>
      </c>
      <c r="B65">
        <v>1.225E-3</v>
      </c>
      <c r="C65">
        <v>5.1349999999999998E-3</v>
      </c>
      <c r="D65">
        <v>5.8466999999999998E-2</v>
      </c>
      <c r="E65">
        <v>0.22933400000000001</v>
      </c>
      <c r="F65">
        <v>0.19373899999999999</v>
      </c>
      <c r="G65">
        <f t="shared" si="1"/>
        <v>9.758E-2</v>
      </c>
      <c r="H65" s="2"/>
      <c r="I65" s="2"/>
    </row>
    <row r="66" spans="1:9" x14ac:dyDescent="0.2">
      <c r="A66" t="s">
        <v>6</v>
      </c>
      <c r="B66">
        <v>0.27987000000000001</v>
      </c>
      <c r="C66">
        <v>0.25916099999999997</v>
      </c>
      <c r="D66">
        <v>0.258413</v>
      </c>
      <c r="E66">
        <v>0.27641700000000002</v>
      </c>
      <c r="F66">
        <v>0.30003000000000002</v>
      </c>
      <c r="G66">
        <f t="shared" si="1"/>
        <v>0.27477819999999997</v>
      </c>
      <c r="H66" s="2"/>
      <c r="I66" s="2"/>
    </row>
    <row r="67" spans="1:9" x14ac:dyDescent="0.2">
      <c r="A67" t="s">
        <v>7</v>
      </c>
      <c r="B67">
        <v>7.9176999999999997E-2</v>
      </c>
      <c r="C67">
        <v>0.13888200000000001</v>
      </c>
      <c r="D67">
        <v>7.8316999999999998E-2</v>
      </c>
      <c r="E67">
        <v>0.13705200000000001</v>
      </c>
      <c r="F67">
        <v>7.7482999999999996E-2</v>
      </c>
      <c r="G67">
        <f t="shared" si="1"/>
        <v>0.1021822</v>
      </c>
      <c r="H67" s="2"/>
      <c r="I67" s="2"/>
    </row>
    <row r="68" spans="1:9" x14ac:dyDescent="0.2">
      <c r="A68" t="s">
        <v>4</v>
      </c>
      <c r="B68">
        <v>1.4552480000000001</v>
      </c>
      <c r="C68">
        <v>1.560918</v>
      </c>
      <c r="D68">
        <v>1.8615950000000001</v>
      </c>
      <c r="E68">
        <v>1.8247279999999999</v>
      </c>
      <c r="F68">
        <v>2.014478</v>
      </c>
      <c r="G68">
        <f t="shared" si="1"/>
        <v>1.7433934</v>
      </c>
      <c r="H68" s="2" t="s">
        <v>18</v>
      </c>
      <c r="I68" s="2">
        <f>SUM(G68:G71)</f>
        <v>2.5728302000000003</v>
      </c>
    </row>
    <row r="69" spans="1:9" x14ac:dyDescent="0.2">
      <c r="A69" t="s">
        <v>9</v>
      </c>
      <c r="B69">
        <v>0.170461</v>
      </c>
      <c r="C69">
        <v>0.10605000000000001</v>
      </c>
      <c r="D69">
        <v>0.31946200000000002</v>
      </c>
      <c r="E69">
        <v>0.25930900000000001</v>
      </c>
      <c r="F69">
        <v>0.55778000000000005</v>
      </c>
      <c r="G69">
        <f t="shared" si="1"/>
        <v>0.28261239999999999</v>
      </c>
      <c r="H69" s="2"/>
      <c r="I69" s="2"/>
    </row>
    <row r="70" spans="1:9" x14ac:dyDescent="0.2">
      <c r="A70" t="s">
        <v>6</v>
      </c>
      <c r="B70">
        <v>0.33216499999999999</v>
      </c>
      <c r="C70">
        <v>0.38499100000000003</v>
      </c>
      <c r="D70">
        <v>0.37181599999999998</v>
      </c>
      <c r="E70">
        <v>0.40340999999999999</v>
      </c>
      <c r="F70">
        <v>0.403862</v>
      </c>
      <c r="G70">
        <f t="shared" si="1"/>
        <v>0.3792488</v>
      </c>
      <c r="H70" s="2"/>
      <c r="I70" s="2"/>
    </row>
    <row r="71" spans="1:9" x14ac:dyDescent="0.2">
      <c r="A71" t="s">
        <v>7</v>
      </c>
      <c r="B71">
        <v>0.112333</v>
      </c>
      <c r="C71">
        <v>0.17533000000000001</v>
      </c>
      <c r="D71">
        <v>0.11532299999999999</v>
      </c>
      <c r="E71">
        <v>0.21379899999999999</v>
      </c>
      <c r="F71">
        <v>0.22109300000000001</v>
      </c>
      <c r="G71">
        <f t="shared" si="1"/>
        <v>0.16757559999999999</v>
      </c>
      <c r="H71" s="2"/>
      <c r="I71" s="2"/>
    </row>
    <row r="72" spans="1:9" x14ac:dyDescent="0.2">
      <c r="A72" t="s">
        <v>4</v>
      </c>
      <c r="B72">
        <v>0.22788800000000001</v>
      </c>
      <c r="C72">
        <v>0.27803299999999997</v>
      </c>
      <c r="D72">
        <v>0.29221999999999998</v>
      </c>
      <c r="E72">
        <v>0.29727999999999999</v>
      </c>
      <c r="F72">
        <v>0.29402299999999998</v>
      </c>
      <c r="G72">
        <f t="shared" si="1"/>
        <v>0.27788879999999999</v>
      </c>
      <c r="H72" s="2" t="s">
        <v>19</v>
      </c>
      <c r="I72" s="2">
        <f>SUM(G72:G75)</f>
        <v>0.51643320000000004</v>
      </c>
    </row>
    <row r="73" spans="1:9" x14ac:dyDescent="0.2">
      <c r="A73" t="s">
        <v>9</v>
      </c>
      <c r="B73">
        <v>1.3736E-2</v>
      </c>
      <c r="C73">
        <v>3.568E-3</v>
      </c>
      <c r="D73">
        <v>1.5213000000000001E-2</v>
      </c>
      <c r="E73">
        <v>1.6761000000000002E-2</v>
      </c>
      <c r="F73">
        <v>2.4575E-2</v>
      </c>
      <c r="G73">
        <f t="shared" si="1"/>
        <v>1.47706E-2</v>
      </c>
      <c r="H73" s="2"/>
      <c r="I73" s="2"/>
    </row>
    <row r="74" spans="1:9" x14ac:dyDescent="0.2">
      <c r="A74" t="s">
        <v>6</v>
      </c>
      <c r="B74">
        <v>0.17835799999999999</v>
      </c>
      <c r="C74">
        <v>0.19131300000000001</v>
      </c>
      <c r="D74">
        <v>0.203705</v>
      </c>
      <c r="E74">
        <v>0.19575600000000001</v>
      </c>
      <c r="F74">
        <v>0.20648900000000001</v>
      </c>
      <c r="G74">
        <f t="shared" si="1"/>
        <v>0.19512420000000003</v>
      </c>
      <c r="H74" s="2"/>
      <c r="I74" s="2"/>
    </row>
    <row r="75" spans="1:9" x14ac:dyDescent="0.2">
      <c r="A75" t="s">
        <v>7</v>
      </c>
      <c r="B75">
        <v>2.4813999999999999E-2</v>
      </c>
      <c r="C75">
        <v>2.7831999999999999E-2</v>
      </c>
      <c r="D75">
        <v>2.7609999999999999E-2</v>
      </c>
      <c r="E75">
        <v>3.1462999999999998E-2</v>
      </c>
      <c r="F75">
        <v>3.1529000000000001E-2</v>
      </c>
      <c r="G75">
        <f t="shared" si="1"/>
        <v>2.8649599999999997E-2</v>
      </c>
      <c r="H75" s="2"/>
      <c r="I75" s="2"/>
    </row>
    <row r="76" spans="1:9" x14ac:dyDescent="0.2">
      <c r="A76" t="s">
        <v>4</v>
      </c>
      <c r="B76">
        <v>0.49244900000000003</v>
      </c>
      <c r="C76">
        <v>0.481151</v>
      </c>
      <c r="D76">
        <v>0.54593400000000003</v>
      </c>
      <c r="E76">
        <v>0.56662400000000002</v>
      </c>
      <c r="F76">
        <v>0.585893</v>
      </c>
      <c r="G76">
        <f t="shared" si="1"/>
        <v>0.53441020000000006</v>
      </c>
      <c r="H76" s="2" t="s">
        <v>20</v>
      </c>
      <c r="I76" s="2">
        <f>SUM(G76:G79)</f>
        <v>0.80963379999999996</v>
      </c>
    </row>
    <row r="77" spans="1:9" x14ac:dyDescent="0.2">
      <c r="A77" t="s">
        <v>9</v>
      </c>
      <c r="B77">
        <v>4.8065999999999998E-2</v>
      </c>
      <c r="C77">
        <v>3.1521E-2</v>
      </c>
      <c r="D77">
        <v>5.6996999999999999E-2</v>
      </c>
      <c r="E77">
        <v>7.7100000000000002E-2</v>
      </c>
      <c r="F77">
        <v>5.6996999999999999E-2</v>
      </c>
      <c r="G77">
        <f t="shared" si="1"/>
        <v>5.4136200000000002E-2</v>
      </c>
      <c r="H77" s="2"/>
      <c r="I77" s="2"/>
    </row>
    <row r="78" spans="1:9" x14ac:dyDescent="0.2">
      <c r="A78" t="s">
        <v>6</v>
      </c>
      <c r="B78">
        <v>0.165576</v>
      </c>
      <c r="C78">
        <v>0.16821</v>
      </c>
      <c r="D78">
        <v>0.176508</v>
      </c>
      <c r="E78">
        <v>0.17674699999999999</v>
      </c>
      <c r="F78">
        <v>0.17909900000000001</v>
      </c>
      <c r="G78">
        <f t="shared" ref="G78:G83" si="2">AVERAGE(B78:F78)</f>
        <v>0.17322799999999999</v>
      </c>
      <c r="H78" s="2"/>
      <c r="I78" s="2"/>
    </row>
    <row r="79" spans="1:9" x14ac:dyDescent="0.2">
      <c r="A79" t="s">
        <v>7</v>
      </c>
      <c r="B79">
        <v>4.4828E-2</v>
      </c>
      <c r="C79">
        <v>4.3664000000000001E-2</v>
      </c>
      <c r="D79">
        <v>3.4347999999999997E-2</v>
      </c>
      <c r="E79">
        <v>5.7211999999999999E-2</v>
      </c>
      <c r="F79">
        <v>5.9244999999999999E-2</v>
      </c>
      <c r="G79">
        <f t="shared" si="2"/>
        <v>4.7859399999999996E-2</v>
      </c>
      <c r="H79" s="2"/>
      <c r="I79" s="2"/>
    </row>
    <row r="80" spans="1:9" x14ac:dyDescent="0.2">
      <c r="A80" t="s">
        <v>4</v>
      </c>
      <c r="B80">
        <v>0.84503799999999996</v>
      </c>
      <c r="C80">
        <v>1.0355490000000001</v>
      </c>
      <c r="D80">
        <v>1.1474150000000001</v>
      </c>
      <c r="E80">
        <v>1.2694179999999999</v>
      </c>
      <c r="F80">
        <v>1.2994669999999999</v>
      </c>
      <c r="G80">
        <f t="shared" si="2"/>
        <v>1.1193773999999999</v>
      </c>
      <c r="H80" s="2" t="s">
        <v>21</v>
      </c>
      <c r="I80" s="2">
        <f>SUM(G80:G83)</f>
        <v>1.4060353999999997</v>
      </c>
    </row>
    <row r="81" spans="1:16" x14ac:dyDescent="0.2">
      <c r="A81" t="s">
        <v>9</v>
      </c>
      <c r="B81">
        <v>7.27E-4</v>
      </c>
      <c r="C81">
        <v>1.1039999999999999E-3</v>
      </c>
      <c r="D81">
        <v>1.4605999999999999E-2</v>
      </c>
      <c r="E81">
        <v>5.9400000000000002E-4</v>
      </c>
      <c r="F81">
        <v>7.5199000000000002E-2</v>
      </c>
      <c r="G81">
        <f t="shared" si="2"/>
        <v>1.8446000000000001E-2</v>
      </c>
      <c r="H81" s="2"/>
      <c r="I81" s="2"/>
    </row>
    <row r="82" spans="1:16" x14ac:dyDescent="0.2">
      <c r="A82" t="s">
        <v>6</v>
      </c>
      <c r="B82">
        <v>0.135794</v>
      </c>
      <c r="C82">
        <v>0.19214500000000001</v>
      </c>
      <c r="D82">
        <v>0.16206999999999999</v>
      </c>
      <c r="E82">
        <v>0.20089099999999999</v>
      </c>
      <c r="F82">
        <v>0.18843099999999999</v>
      </c>
      <c r="G82">
        <f t="shared" si="2"/>
        <v>0.1758662</v>
      </c>
      <c r="H82" s="2"/>
      <c r="I82" s="2"/>
    </row>
    <row r="83" spans="1:16" x14ac:dyDescent="0.2">
      <c r="A83" t="s">
        <v>7</v>
      </c>
      <c r="B83">
        <v>9.2544000000000001E-2</v>
      </c>
      <c r="C83">
        <v>9.4969999999999999E-2</v>
      </c>
      <c r="D83">
        <v>5.9593E-2</v>
      </c>
      <c r="E83">
        <v>0.10954899999999999</v>
      </c>
      <c r="F83">
        <v>0.105073</v>
      </c>
      <c r="G83">
        <f t="shared" si="2"/>
        <v>9.2345800000000006E-2</v>
      </c>
      <c r="H83" s="2"/>
      <c r="I83" s="2"/>
    </row>
    <row r="84" spans="1:16" x14ac:dyDescent="0.2">
      <c r="N84" t="s">
        <v>23</v>
      </c>
      <c r="O84" t="s">
        <v>10</v>
      </c>
      <c r="P84" t="s">
        <v>8</v>
      </c>
    </row>
    <row r="85" spans="1:16" x14ac:dyDescent="0.2">
      <c r="M85" t="s">
        <v>4</v>
      </c>
      <c r="N85">
        <v>6.8694012000000013</v>
      </c>
      <c r="O85">
        <v>3.1511192000000001</v>
      </c>
      <c r="P85">
        <v>1.8756425999999997</v>
      </c>
    </row>
    <row r="86" spans="1:16" x14ac:dyDescent="0.2">
      <c r="M86" t="s">
        <v>5</v>
      </c>
      <c r="N86">
        <v>1.5528911999999999</v>
      </c>
      <c r="O86">
        <v>0.57270199999999993</v>
      </c>
      <c r="P86">
        <v>0.14934799999999998</v>
      </c>
    </row>
    <row r="87" spans="1:16" x14ac:dyDescent="0.2">
      <c r="M87" t="s">
        <v>6</v>
      </c>
      <c r="N87">
        <v>1.4214852</v>
      </c>
      <c r="O87">
        <v>1.0292306</v>
      </c>
      <c r="P87">
        <v>0.8535678000000001</v>
      </c>
    </row>
    <row r="88" spans="1:16" x14ac:dyDescent="0.2">
      <c r="M88" t="s">
        <v>7</v>
      </c>
      <c r="N88">
        <v>0.53623460000000001</v>
      </c>
      <c r="O88">
        <v>0.34858659999999997</v>
      </c>
      <c r="P88">
        <v>0.22563080000000002</v>
      </c>
    </row>
    <row r="89" spans="1:16" x14ac:dyDescent="0.2">
      <c r="M89" t="s">
        <v>22</v>
      </c>
      <c r="N89" s="3">
        <v>10.380012200000001</v>
      </c>
      <c r="O89" s="3">
        <v>5.1016383999999997</v>
      </c>
      <c r="P89">
        <v>3.1041892</v>
      </c>
    </row>
  </sheetData>
  <mergeCells count="24">
    <mergeCell ref="I76:I79"/>
    <mergeCell ref="H76:H79"/>
    <mergeCell ref="I80:I83"/>
    <mergeCell ref="H80:H83"/>
    <mergeCell ref="I64:I67"/>
    <mergeCell ref="H64:H67"/>
    <mergeCell ref="I68:I71"/>
    <mergeCell ref="H68:H71"/>
    <mergeCell ref="I72:I75"/>
    <mergeCell ref="H72:H75"/>
    <mergeCell ref="I52:I55"/>
    <mergeCell ref="H52:H55"/>
    <mergeCell ref="I56:I59"/>
    <mergeCell ref="H56:H59"/>
    <mergeCell ref="I60:I63"/>
    <mergeCell ref="H60:H63"/>
    <mergeCell ref="H36:H39"/>
    <mergeCell ref="I36:I39"/>
    <mergeCell ref="I40:I43"/>
    <mergeCell ref="I44:I47"/>
    <mergeCell ref="I48:I51"/>
    <mergeCell ref="H40:H43"/>
    <mergeCell ref="H44:H47"/>
    <mergeCell ref="H48:H5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2016-11-12T16:07:35Z</dcterms:created>
  <dcterms:modified xsi:type="dcterms:W3CDTF">2016-11-13T02:09:59Z</dcterms:modified>
</cp:coreProperties>
</file>