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HD/Political Debate/MFT-Debate-Final/output/"/>
    </mc:Choice>
  </mc:AlternateContent>
  <xr:revisionPtr revIDLastSave="0" documentId="13_ncr:1_{957D3A9C-2FA9-654F-9991-2EF2F47DE8C5}" xr6:coauthVersionLast="45" xr6:coauthVersionMax="45" xr10:uidLastSave="{00000000-0000-0000-0000-000000000000}"/>
  <bookViews>
    <workbookView xWindow="740" yWindow="460" windowWidth="26760" windowHeight="15940" activeTab="1" xr2:uid="{C6CFEB6F-B051-004D-A4E7-E2D21106A701}"/>
  </bookViews>
  <sheets>
    <sheet name="test" sheetId="3" r:id="rId1"/>
    <sheet name="Sheet4" sheetId="4" r:id="rId2"/>
    <sheet name="Sheet1" sheetId="5" r:id="rId3"/>
  </sheets>
  <definedNames>
    <definedName name="_xlnm._FilterDatabase" localSheetId="1" hidden="1">Sheet4!$B$2:$M$38</definedName>
    <definedName name="_xlnm._FilterDatabase" localSheetId="0" hidden="1">test!$A$69:$Q$105</definedName>
    <definedName name="_xlchart.v1.0" hidden="1">Sheet4!$J$69:$J$80</definedName>
    <definedName name="_xlchart.v1.1" hidden="1">Sheet4!$X$69:$X$80</definedName>
    <definedName name="_xlchart.v1.2" hidden="1">Sheet4!$F$69:$F$80</definedName>
    <definedName name="_xlchart.v1.3" hidden="1">Sheet4!$T$69:$T$80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3" i="4" l="1"/>
  <c r="F83" i="4"/>
  <c r="H83" i="4"/>
  <c r="J83" i="4"/>
  <c r="L83" i="4"/>
  <c r="D84" i="4"/>
  <c r="F84" i="4"/>
  <c r="H84" i="4"/>
  <c r="J84" i="4"/>
  <c r="L84" i="4"/>
  <c r="D85" i="4"/>
  <c r="F85" i="4"/>
  <c r="H85" i="4"/>
  <c r="J85" i="4"/>
  <c r="L85" i="4"/>
  <c r="D86" i="4"/>
  <c r="F86" i="4"/>
  <c r="H86" i="4"/>
  <c r="J86" i="4"/>
  <c r="L86" i="4"/>
  <c r="D87" i="4"/>
  <c r="F87" i="4"/>
  <c r="H87" i="4"/>
  <c r="J87" i="4"/>
  <c r="L87" i="4"/>
  <c r="D88" i="4"/>
  <c r="F88" i="4"/>
  <c r="H88" i="4"/>
  <c r="J88" i="4"/>
  <c r="L88" i="4"/>
  <c r="D89" i="4"/>
  <c r="F89" i="4"/>
  <c r="H89" i="4"/>
  <c r="J89" i="4"/>
  <c r="L89" i="4"/>
  <c r="D90" i="4"/>
  <c r="F90" i="4"/>
  <c r="H90" i="4"/>
  <c r="J90" i="4"/>
  <c r="L90" i="4"/>
  <c r="D91" i="4"/>
  <c r="F91" i="4"/>
  <c r="H91" i="4"/>
  <c r="J91" i="4"/>
  <c r="L91" i="4"/>
  <c r="D92" i="4"/>
  <c r="F92" i="4"/>
  <c r="H92" i="4"/>
  <c r="J92" i="4"/>
  <c r="L92" i="4"/>
  <c r="D93" i="4"/>
  <c r="F93" i="4"/>
  <c r="H93" i="4"/>
  <c r="J93" i="4"/>
  <c r="L93" i="4"/>
  <c r="H82" i="4"/>
  <c r="J82" i="4"/>
  <c r="L82" i="4"/>
  <c r="F82" i="4"/>
  <c r="D82" i="4"/>
  <c r="R70" i="4"/>
  <c r="T70" i="4"/>
  <c r="V70" i="4"/>
  <c r="X70" i="4"/>
  <c r="Z70" i="4"/>
  <c r="R71" i="4"/>
  <c r="T71" i="4"/>
  <c r="V71" i="4"/>
  <c r="X71" i="4"/>
  <c r="Z71" i="4"/>
  <c r="R72" i="4"/>
  <c r="T72" i="4"/>
  <c r="V72" i="4"/>
  <c r="X72" i="4"/>
  <c r="Z72" i="4"/>
  <c r="R73" i="4"/>
  <c r="T73" i="4"/>
  <c r="V73" i="4"/>
  <c r="X73" i="4"/>
  <c r="Z73" i="4"/>
  <c r="R74" i="4"/>
  <c r="T74" i="4"/>
  <c r="V74" i="4"/>
  <c r="X74" i="4"/>
  <c r="Z74" i="4"/>
  <c r="R75" i="4"/>
  <c r="T75" i="4"/>
  <c r="V75" i="4"/>
  <c r="X75" i="4"/>
  <c r="Z75" i="4"/>
  <c r="R76" i="4"/>
  <c r="T76" i="4"/>
  <c r="V76" i="4"/>
  <c r="X76" i="4"/>
  <c r="Z76" i="4"/>
  <c r="R77" i="4"/>
  <c r="T77" i="4"/>
  <c r="V77" i="4"/>
  <c r="X77" i="4"/>
  <c r="Z77" i="4"/>
  <c r="R78" i="4"/>
  <c r="T78" i="4"/>
  <c r="V78" i="4"/>
  <c r="X78" i="4"/>
  <c r="Z78" i="4"/>
  <c r="R79" i="4"/>
  <c r="T79" i="4"/>
  <c r="V79" i="4"/>
  <c r="X79" i="4"/>
  <c r="Z79" i="4"/>
  <c r="R80" i="4"/>
  <c r="T80" i="4"/>
  <c r="V80" i="4"/>
  <c r="X80" i="4"/>
  <c r="Z80" i="4"/>
  <c r="V69" i="4"/>
  <c r="X69" i="4"/>
  <c r="Z69" i="4"/>
  <c r="T69" i="4"/>
  <c r="R69" i="4"/>
  <c r="H70" i="4"/>
  <c r="J70" i="4"/>
  <c r="L70" i="4"/>
  <c r="H71" i="4"/>
  <c r="J71" i="4"/>
  <c r="L71" i="4"/>
  <c r="H72" i="4"/>
  <c r="J72" i="4"/>
  <c r="L72" i="4"/>
  <c r="H73" i="4"/>
  <c r="J73" i="4"/>
  <c r="L73" i="4"/>
  <c r="H74" i="4"/>
  <c r="J74" i="4"/>
  <c r="L74" i="4"/>
  <c r="H75" i="4"/>
  <c r="J75" i="4"/>
  <c r="L75" i="4"/>
  <c r="H76" i="4"/>
  <c r="J76" i="4"/>
  <c r="L76" i="4"/>
  <c r="H77" i="4"/>
  <c r="J77" i="4"/>
  <c r="L77" i="4"/>
  <c r="H78" i="4"/>
  <c r="J78" i="4"/>
  <c r="L78" i="4"/>
  <c r="H79" i="4"/>
  <c r="J79" i="4"/>
  <c r="L79" i="4"/>
  <c r="H80" i="4"/>
  <c r="J80" i="4"/>
  <c r="L80" i="4"/>
  <c r="H69" i="4"/>
  <c r="J69" i="4"/>
  <c r="L69" i="4"/>
  <c r="F70" i="4"/>
  <c r="F71" i="4"/>
  <c r="F72" i="4"/>
  <c r="F73" i="4"/>
  <c r="F74" i="4"/>
  <c r="F75" i="4"/>
  <c r="F76" i="4"/>
  <c r="F77" i="4"/>
  <c r="F78" i="4"/>
  <c r="F79" i="4"/>
  <c r="F80" i="4"/>
  <c r="F69" i="4"/>
  <c r="D70" i="4"/>
  <c r="D71" i="4"/>
  <c r="D72" i="4"/>
  <c r="D73" i="4"/>
  <c r="D74" i="4"/>
  <c r="D75" i="4"/>
  <c r="D76" i="4"/>
  <c r="D77" i="4"/>
  <c r="D78" i="4"/>
  <c r="D79" i="4"/>
  <c r="D80" i="4"/>
  <c r="D69" i="4"/>
  <c r="R57" i="4"/>
  <c r="S57" i="4"/>
  <c r="T57" i="4"/>
  <c r="U57" i="4"/>
  <c r="V57" i="4"/>
  <c r="W57" i="4"/>
  <c r="X57" i="4"/>
  <c r="Y57" i="4"/>
  <c r="Z57" i="4"/>
  <c r="AA57" i="4"/>
  <c r="R58" i="4"/>
  <c r="S58" i="4"/>
  <c r="T58" i="4"/>
  <c r="U58" i="4"/>
  <c r="V58" i="4"/>
  <c r="W58" i="4"/>
  <c r="X58" i="4"/>
  <c r="Y58" i="4"/>
  <c r="Z58" i="4"/>
  <c r="AA58" i="4"/>
  <c r="R59" i="4"/>
  <c r="S59" i="4"/>
  <c r="T59" i="4"/>
  <c r="U59" i="4"/>
  <c r="V59" i="4"/>
  <c r="W59" i="4"/>
  <c r="X59" i="4"/>
  <c r="Y59" i="4"/>
  <c r="Z59" i="4"/>
  <c r="AA59" i="4"/>
  <c r="R60" i="4"/>
  <c r="S60" i="4"/>
  <c r="T60" i="4"/>
  <c r="U60" i="4"/>
  <c r="V60" i="4"/>
  <c r="W60" i="4"/>
  <c r="X60" i="4"/>
  <c r="Y60" i="4"/>
  <c r="Z60" i="4"/>
  <c r="AA60" i="4"/>
  <c r="R61" i="4"/>
  <c r="S61" i="4"/>
  <c r="T61" i="4"/>
  <c r="U61" i="4"/>
  <c r="V61" i="4"/>
  <c r="W61" i="4"/>
  <c r="X61" i="4"/>
  <c r="Y61" i="4"/>
  <c r="Z61" i="4"/>
  <c r="AA61" i="4"/>
  <c r="R62" i="4"/>
  <c r="S62" i="4"/>
  <c r="T62" i="4"/>
  <c r="U62" i="4"/>
  <c r="V62" i="4"/>
  <c r="W62" i="4"/>
  <c r="X62" i="4"/>
  <c r="Y62" i="4"/>
  <c r="Z62" i="4"/>
  <c r="AA62" i="4"/>
  <c r="R63" i="4"/>
  <c r="S63" i="4"/>
  <c r="T63" i="4"/>
  <c r="U63" i="4"/>
  <c r="V63" i="4"/>
  <c r="W63" i="4"/>
  <c r="X63" i="4"/>
  <c r="Y63" i="4"/>
  <c r="Z63" i="4"/>
  <c r="AA63" i="4"/>
  <c r="R64" i="4"/>
  <c r="S64" i="4"/>
  <c r="T64" i="4"/>
  <c r="U64" i="4"/>
  <c r="V64" i="4"/>
  <c r="W64" i="4"/>
  <c r="X64" i="4"/>
  <c r="Y64" i="4"/>
  <c r="Z64" i="4"/>
  <c r="AA64" i="4"/>
  <c r="R65" i="4"/>
  <c r="S65" i="4"/>
  <c r="T65" i="4"/>
  <c r="U65" i="4"/>
  <c r="V65" i="4"/>
  <c r="W65" i="4"/>
  <c r="X65" i="4"/>
  <c r="Y65" i="4"/>
  <c r="Z65" i="4"/>
  <c r="AA65" i="4"/>
  <c r="R66" i="4"/>
  <c r="S66" i="4"/>
  <c r="T66" i="4"/>
  <c r="U66" i="4"/>
  <c r="V66" i="4"/>
  <c r="W66" i="4"/>
  <c r="X66" i="4"/>
  <c r="Y66" i="4"/>
  <c r="Z66" i="4"/>
  <c r="AA66" i="4"/>
  <c r="R67" i="4"/>
  <c r="S67" i="4"/>
  <c r="T67" i="4"/>
  <c r="U67" i="4"/>
  <c r="V67" i="4"/>
  <c r="W67" i="4"/>
  <c r="X67" i="4"/>
  <c r="Y67" i="4"/>
  <c r="Z67" i="4"/>
  <c r="AA67" i="4"/>
  <c r="AA56" i="4"/>
  <c r="Z56" i="4"/>
  <c r="Y56" i="4"/>
  <c r="X56" i="4"/>
  <c r="W56" i="4"/>
  <c r="V56" i="4"/>
  <c r="U56" i="4"/>
  <c r="T56" i="4"/>
  <c r="S56" i="4"/>
  <c r="R56" i="4"/>
  <c r="D57" i="4"/>
  <c r="E57" i="4"/>
  <c r="F57" i="4"/>
  <c r="G57" i="4"/>
  <c r="H57" i="4"/>
  <c r="I57" i="4"/>
  <c r="J57" i="4"/>
  <c r="K57" i="4"/>
  <c r="L57" i="4"/>
  <c r="M57" i="4"/>
  <c r="D58" i="4"/>
  <c r="E58" i="4"/>
  <c r="F58" i="4"/>
  <c r="G58" i="4"/>
  <c r="H58" i="4"/>
  <c r="I58" i="4"/>
  <c r="J58" i="4"/>
  <c r="K58" i="4"/>
  <c r="L58" i="4"/>
  <c r="M58" i="4"/>
  <c r="D59" i="4"/>
  <c r="E59" i="4"/>
  <c r="F59" i="4"/>
  <c r="G59" i="4"/>
  <c r="H59" i="4"/>
  <c r="I59" i="4"/>
  <c r="J59" i="4"/>
  <c r="K59" i="4"/>
  <c r="L59" i="4"/>
  <c r="M59" i="4"/>
  <c r="D60" i="4"/>
  <c r="E60" i="4"/>
  <c r="F60" i="4"/>
  <c r="G60" i="4"/>
  <c r="H60" i="4"/>
  <c r="I60" i="4"/>
  <c r="J60" i="4"/>
  <c r="K60" i="4"/>
  <c r="L60" i="4"/>
  <c r="M60" i="4"/>
  <c r="D61" i="4"/>
  <c r="E61" i="4"/>
  <c r="F61" i="4"/>
  <c r="G61" i="4"/>
  <c r="H61" i="4"/>
  <c r="I61" i="4"/>
  <c r="J61" i="4"/>
  <c r="K61" i="4"/>
  <c r="L61" i="4"/>
  <c r="M61" i="4"/>
  <c r="D62" i="4"/>
  <c r="E62" i="4"/>
  <c r="F62" i="4"/>
  <c r="G62" i="4"/>
  <c r="H62" i="4"/>
  <c r="I62" i="4"/>
  <c r="J62" i="4"/>
  <c r="K62" i="4"/>
  <c r="L62" i="4"/>
  <c r="M62" i="4"/>
  <c r="D63" i="4"/>
  <c r="E63" i="4"/>
  <c r="F63" i="4"/>
  <c r="G63" i="4"/>
  <c r="H63" i="4"/>
  <c r="I63" i="4"/>
  <c r="J63" i="4"/>
  <c r="K63" i="4"/>
  <c r="L63" i="4"/>
  <c r="M63" i="4"/>
  <c r="D64" i="4"/>
  <c r="E64" i="4"/>
  <c r="F64" i="4"/>
  <c r="G64" i="4"/>
  <c r="H64" i="4"/>
  <c r="I64" i="4"/>
  <c r="J64" i="4"/>
  <c r="K64" i="4"/>
  <c r="L64" i="4"/>
  <c r="M64" i="4"/>
  <c r="D65" i="4"/>
  <c r="E65" i="4"/>
  <c r="F65" i="4"/>
  <c r="G65" i="4"/>
  <c r="H65" i="4"/>
  <c r="I65" i="4"/>
  <c r="J65" i="4"/>
  <c r="K65" i="4"/>
  <c r="L65" i="4"/>
  <c r="M65" i="4"/>
  <c r="D66" i="4"/>
  <c r="E66" i="4"/>
  <c r="F66" i="4"/>
  <c r="G66" i="4"/>
  <c r="H66" i="4"/>
  <c r="I66" i="4"/>
  <c r="J66" i="4"/>
  <c r="K66" i="4"/>
  <c r="L66" i="4"/>
  <c r="M66" i="4"/>
  <c r="D67" i="4"/>
  <c r="E67" i="4"/>
  <c r="F67" i="4"/>
  <c r="G67" i="4"/>
  <c r="H67" i="4"/>
  <c r="I67" i="4"/>
  <c r="J67" i="4"/>
  <c r="K67" i="4"/>
  <c r="L67" i="4"/>
  <c r="M67" i="4"/>
  <c r="M56" i="4"/>
  <c r="L56" i="4"/>
  <c r="K56" i="4"/>
  <c r="J56" i="4"/>
  <c r="I56" i="4"/>
  <c r="H56" i="4"/>
  <c r="G56" i="4"/>
  <c r="F56" i="4"/>
  <c r="E56" i="4"/>
  <c r="D56" i="4"/>
  <c r="AB44" i="4"/>
  <c r="AB45" i="4"/>
  <c r="AB46" i="4"/>
  <c r="AB47" i="4"/>
  <c r="AB48" i="4"/>
  <c r="AB49" i="4"/>
  <c r="AB50" i="4"/>
  <c r="AB51" i="4"/>
  <c r="AB52" i="4"/>
  <c r="AB53" i="4"/>
  <c r="AB54" i="4"/>
  <c r="AB43" i="4"/>
  <c r="N44" i="4"/>
  <c r="N45" i="4"/>
  <c r="N46" i="4"/>
  <c r="N47" i="4"/>
  <c r="N48" i="4"/>
  <c r="N49" i="4"/>
  <c r="N50" i="4"/>
  <c r="N51" i="4"/>
  <c r="N52" i="4"/>
  <c r="N53" i="4"/>
  <c r="N54" i="4"/>
  <c r="N43" i="4"/>
  <c r="S98" i="4" l="1"/>
  <c r="T98" i="4"/>
  <c r="U98" i="4"/>
  <c r="V98" i="4"/>
  <c r="W98" i="4"/>
  <c r="X98" i="4"/>
  <c r="Y98" i="4"/>
  <c r="Z98" i="4"/>
  <c r="AA98" i="4"/>
  <c r="S99" i="4"/>
  <c r="T99" i="4"/>
  <c r="U99" i="4"/>
  <c r="V99" i="4"/>
  <c r="W99" i="4"/>
  <c r="X99" i="4"/>
  <c r="Y99" i="4"/>
  <c r="Z99" i="4"/>
  <c r="AA99" i="4"/>
  <c r="S100" i="4"/>
  <c r="T100" i="4"/>
  <c r="U100" i="4"/>
  <c r="V100" i="4"/>
  <c r="W100" i="4"/>
  <c r="X100" i="4"/>
  <c r="Y100" i="4"/>
  <c r="Z100" i="4"/>
  <c r="AA100" i="4"/>
  <c r="S101" i="4"/>
  <c r="T101" i="4"/>
  <c r="U101" i="4"/>
  <c r="V101" i="4"/>
  <c r="W101" i="4"/>
  <c r="X101" i="4"/>
  <c r="Y101" i="4"/>
  <c r="Z101" i="4"/>
  <c r="AA101" i="4"/>
  <c r="S102" i="4"/>
  <c r="T102" i="4"/>
  <c r="U102" i="4"/>
  <c r="V102" i="4"/>
  <c r="W102" i="4"/>
  <c r="X102" i="4"/>
  <c r="Y102" i="4"/>
  <c r="Z102" i="4"/>
  <c r="AA102" i="4"/>
  <c r="S103" i="4"/>
  <c r="T103" i="4"/>
  <c r="U103" i="4"/>
  <c r="V103" i="4"/>
  <c r="W103" i="4"/>
  <c r="X103" i="4"/>
  <c r="Y103" i="4"/>
  <c r="Z103" i="4"/>
  <c r="AA103" i="4"/>
  <c r="S104" i="4"/>
  <c r="T104" i="4"/>
  <c r="U104" i="4"/>
  <c r="V104" i="4"/>
  <c r="W104" i="4"/>
  <c r="X104" i="4"/>
  <c r="Y104" i="4"/>
  <c r="Z104" i="4"/>
  <c r="AA104" i="4"/>
  <c r="S105" i="4"/>
  <c r="T105" i="4"/>
  <c r="U105" i="4"/>
  <c r="V105" i="4"/>
  <c r="W105" i="4"/>
  <c r="X105" i="4"/>
  <c r="Y105" i="4"/>
  <c r="Z105" i="4"/>
  <c r="AA105" i="4"/>
  <c r="S106" i="4"/>
  <c r="T106" i="4"/>
  <c r="U106" i="4"/>
  <c r="V106" i="4"/>
  <c r="W106" i="4"/>
  <c r="X106" i="4"/>
  <c r="Y106" i="4"/>
  <c r="Z106" i="4"/>
  <c r="AA106" i="4"/>
  <c r="S107" i="4"/>
  <c r="T107" i="4"/>
  <c r="U107" i="4"/>
  <c r="V107" i="4"/>
  <c r="W107" i="4"/>
  <c r="X107" i="4"/>
  <c r="Y107" i="4"/>
  <c r="Z107" i="4"/>
  <c r="AA107" i="4"/>
  <c r="S108" i="4"/>
  <c r="T108" i="4"/>
  <c r="U108" i="4"/>
  <c r="V108" i="4"/>
  <c r="W108" i="4"/>
  <c r="X108" i="4"/>
  <c r="Y108" i="4"/>
  <c r="Z108" i="4"/>
  <c r="AA108" i="4"/>
  <c r="T97" i="4"/>
  <c r="U97" i="4"/>
  <c r="V97" i="4"/>
  <c r="W97" i="4"/>
  <c r="X97" i="4"/>
  <c r="Y97" i="4"/>
  <c r="Z97" i="4"/>
  <c r="AA97" i="4"/>
  <c r="S97" i="4"/>
  <c r="R98" i="4"/>
  <c r="R99" i="4"/>
  <c r="R100" i="4"/>
  <c r="R101" i="4"/>
  <c r="R102" i="4"/>
  <c r="R103" i="4"/>
  <c r="R104" i="4"/>
  <c r="R105" i="4"/>
  <c r="R106" i="4"/>
  <c r="R107" i="4"/>
  <c r="R108" i="4"/>
  <c r="R97" i="4"/>
  <c r="C109" i="3"/>
  <c r="D109" i="3"/>
  <c r="E109" i="3"/>
  <c r="F109" i="3"/>
  <c r="G109" i="3"/>
  <c r="H109" i="3"/>
  <c r="I109" i="3"/>
  <c r="I111" i="3" s="1"/>
  <c r="J109" i="3"/>
  <c r="J111" i="3" s="1"/>
  <c r="K109" i="3"/>
  <c r="L109" i="3"/>
  <c r="C110" i="3"/>
  <c r="D110" i="3"/>
  <c r="E110" i="3"/>
  <c r="F110" i="3"/>
  <c r="G110" i="3"/>
  <c r="G111" i="3" s="1"/>
  <c r="H110" i="3"/>
  <c r="H111" i="3" s="1"/>
  <c r="I110" i="3"/>
  <c r="J110" i="3"/>
  <c r="K110" i="3"/>
  <c r="L110" i="3"/>
  <c r="L124" i="3"/>
  <c r="K124" i="3"/>
  <c r="J124" i="3"/>
  <c r="I124" i="3"/>
  <c r="H124" i="3"/>
  <c r="G124" i="3"/>
  <c r="F124" i="3"/>
  <c r="E124" i="3"/>
  <c r="D124" i="3"/>
  <c r="C124" i="3"/>
  <c r="L122" i="3"/>
  <c r="K122" i="3"/>
  <c r="J122" i="3"/>
  <c r="I122" i="3"/>
  <c r="H122" i="3"/>
  <c r="G122" i="3"/>
  <c r="F122" i="3"/>
  <c r="E122" i="3"/>
  <c r="D122" i="3"/>
  <c r="C122" i="3"/>
  <c r="L121" i="3"/>
  <c r="L123" i="3" s="1"/>
  <c r="K121" i="3"/>
  <c r="K123" i="3" s="1"/>
  <c r="J121" i="3"/>
  <c r="I121" i="3"/>
  <c r="H121" i="3"/>
  <c r="G121" i="3"/>
  <c r="F121" i="3"/>
  <c r="E121" i="3"/>
  <c r="D121" i="3"/>
  <c r="D123" i="3" s="1"/>
  <c r="C121" i="3"/>
  <c r="C123" i="3" s="1"/>
  <c r="L119" i="3"/>
  <c r="K119" i="3"/>
  <c r="J119" i="3"/>
  <c r="I119" i="3"/>
  <c r="H119" i="3"/>
  <c r="G119" i="3"/>
  <c r="F119" i="3"/>
  <c r="E119" i="3"/>
  <c r="D119" i="3"/>
  <c r="C119" i="3"/>
  <c r="L118" i="3"/>
  <c r="K118" i="3"/>
  <c r="J118" i="3"/>
  <c r="I118" i="3"/>
  <c r="H118" i="3"/>
  <c r="G118" i="3"/>
  <c r="G120" i="3" s="1"/>
  <c r="F118" i="3"/>
  <c r="F120" i="3" s="1"/>
  <c r="E118" i="3"/>
  <c r="D118" i="3"/>
  <c r="C118" i="3"/>
  <c r="L116" i="3"/>
  <c r="K116" i="3"/>
  <c r="J116" i="3"/>
  <c r="I116" i="3"/>
  <c r="H116" i="3"/>
  <c r="G116" i="3"/>
  <c r="F116" i="3"/>
  <c r="E116" i="3"/>
  <c r="D116" i="3"/>
  <c r="C116" i="3"/>
  <c r="L115" i="3"/>
  <c r="L117" i="3" s="1"/>
  <c r="K115" i="3"/>
  <c r="J115" i="3"/>
  <c r="J117" i="3" s="1"/>
  <c r="I115" i="3"/>
  <c r="H115" i="3"/>
  <c r="G115" i="3"/>
  <c r="F115" i="3"/>
  <c r="E115" i="3"/>
  <c r="D115" i="3"/>
  <c r="C115" i="3"/>
  <c r="L113" i="3"/>
  <c r="K113" i="3"/>
  <c r="J113" i="3"/>
  <c r="I113" i="3"/>
  <c r="H113" i="3"/>
  <c r="G113" i="3"/>
  <c r="F113" i="3"/>
  <c r="E113" i="3"/>
  <c r="D113" i="3"/>
  <c r="C113" i="3"/>
  <c r="L112" i="3"/>
  <c r="K112" i="3"/>
  <c r="J112" i="3"/>
  <c r="I112" i="3"/>
  <c r="H112" i="3"/>
  <c r="H114" i="3" s="1"/>
  <c r="G112" i="3"/>
  <c r="G114" i="3" s="1"/>
  <c r="F112" i="3"/>
  <c r="F114" i="3" s="1"/>
  <c r="E112" i="3"/>
  <c r="D112" i="3"/>
  <c r="C112" i="3"/>
  <c r="L111" i="3"/>
  <c r="K111" i="3"/>
  <c r="F111" i="3"/>
  <c r="E111" i="3"/>
  <c r="D111" i="3"/>
  <c r="C111" i="3"/>
  <c r="L104" i="3"/>
  <c r="K104" i="3"/>
  <c r="J104" i="3"/>
  <c r="I104" i="3"/>
  <c r="H104" i="3"/>
  <c r="G104" i="3"/>
  <c r="F104" i="3"/>
  <c r="E104" i="3"/>
  <c r="D104" i="3"/>
  <c r="L103" i="3"/>
  <c r="L105" i="3" s="1"/>
  <c r="K103" i="3"/>
  <c r="J103" i="3"/>
  <c r="I103" i="3"/>
  <c r="H103" i="3"/>
  <c r="G103" i="3"/>
  <c r="G105" i="3" s="1"/>
  <c r="F103" i="3"/>
  <c r="E103" i="3"/>
  <c r="D103" i="3"/>
  <c r="D105" i="3" s="1"/>
  <c r="L101" i="3"/>
  <c r="K101" i="3"/>
  <c r="J101" i="3"/>
  <c r="I101" i="3"/>
  <c r="H101" i="3"/>
  <c r="G101" i="3"/>
  <c r="F101" i="3"/>
  <c r="E101" i="3"/>
  <c r="D101" i="3"/>
  <c r="L100" i="3"/>
  <c r="K100" i="3"/>
  <c r="J100" i="3"/>
  <c r="J102" i="3" s="1"/>
  <c r="I100" i="3"/>
  <c r="H100" i="3"/>
  <c r="H102" i="3" s="1"/>
  <c r="H143" i="3" s="1"/>
  <c r="G100" i="3"/>
  <c r="F100" i="3"/>
  <c r="E100" i="3"/>
  <c r="D100" i="3"/>
  <c r="L98" i="3"/>
  <c r="K98" i="3"/>
  <c r="J98" i="3"/>
  <c r="I98" i="3"/>
  <c r="H98" i="3"/>
  <c r="G98" i="3"/>
  <c r="F98" i="3"/>
  <c r="E98" i="3"/>
  <c r="D98" i="3"/>
  <c r="L97" i="3"/>
  <c r="K97" i="3"/>
  <c r="J97" i="3"/>
  <c r="I97" i="3"/>
  <c r="H97" i="3"/>
  <c r="G97" i="3"/>
  <c r="F97" i="3"/>
  <c r="F99" i="3" s="1"/>
  <c r="E97" i="3"/>
  <c r="D97" i="3"/>
  <c r="L95" i="3"/>
  <c r="K95" i="3"/>
  <c r="J95" i="3"/>
  <c r="I95" i="3"/>
  <c r="H95" i="3"/>
  <c r="G95" i="3"/>
  <c r="F95" i="3"/>
  <c r="E95" i="3"/>
  <c r="D95" i="3"/>
  <c r="L94" i="3"/>
  <c r="K94" i="3"/>
  <c r="J94" i="3"/>
  <c r="I94" i="3"/>
  <c r="H94" i="3"/>
  <c r="H96" i="3" s="1"/>
  <c r="G94" i="3"/>
  <c r="F94" i="3"/>
  <c r="E94" i="3"/>
  <c r="E96" i="3" s="1"/>
  <c r="D94" i="3"/>
  <c r="L92" i="3"/>
  <c r="K92" i="3"/>
  <c r="J92" i="3"/>
  <c r="I92" i="3"/>
  <c r="H92" i="3"/>
  <c r="G92" i="3"/>
  <c r="F92" i="3"/>
  <c r="E92" i="3"/>
  <c r="D92" i="3"/>
  <c r="L91" i="3"/>
  <c r="L93" i="3" s="1"/>
  <c r="K91" i="3"/>
  <c r="J91" i="3"/>
  <c r="I91" i="3"/>
  <c r="I93" i="3" s="1"/>
  <c r="I139" i="3" s="1"/>
  <c r="H91" i="3"/>
  <c r="H93" i="3" s="1"/>
  <c r="H139" i="3" s="1"/>
  <c r="G91" i="3"/>
  <c r="F91" i="3"/>
  <c r="E91" i="3"/>
  <c r="D91" i="3"/>
  <c r="D93" i="3" s="1"/>
  <c r="L89" i="3"/>
  <c r="K89" i="3"/>
  <c r="J89" i="3"/>
  <c r="I89" i="3"/>
  <c r="H89" i="3"/>
  <c r="G89" i="3"/>
  <c r="F89" i="3"/>
  <c r="E89" i="3"/>
  <c r="D89" i="3"/>
  <c r="L88" i="3"/>
  <c r="L90" i="3" s="1"/>
  <c r="K88" i="3"/>
  <c r="K90" i="3" s="1"/>
  <c r="K137" i="3" s="1"/>
  <c r="J88" i="3"/>
  <c r="I88" i="3"/>
  <c r="H88" i="3"/>
  <c r="G88" i="3"/>
  <c r="G90" i="3" s="1"/>
  <c r="F88" i="3"/>
  <c r="E88" i="3"/>
  <c r="D88" i="3"/>
  <c r="D90" i="3" s="1"/>
  <c r="G87" i="3"/>
  <c r="L86" i="3"/>
  <c r="K86" i="3"/>
  <c r="J86" i="3"/>
  <c r="I86" i="3"/>
  <c r="H86" i="3"/>
  <c r="G86" i="3"/>
  <c r="F86" i="3"/>
  <c r="E86" i="3"/>
  <c r="D86" i="3"/>
  <c r="L85" i="3"/>
  <c r="K85" i="3"/>
  <c r="J85" i="3"/>
  <c r="J87" i="3" s="1"/>
  <c r="I85" i="3"/>
  <c r="H85" i="3"/>
  <c r="G85" i="3"/>
  <c r="F85" i="3"/>
  <c r="F87" i="3" s="1"/>
  <c r="F136" i="3" s="1"/>
  <c r="E85" i="3"/>
  <c r="D85" i="3"/>
  <c r="L83" i="3"/>
  <c r="K83" i="3"/>
  <c r="J83" i="3"/>
  <c r="I83" i="3"/>
  <c r="H83" i="3"/>
  <c r="G83" i="3"/>
  <c r="F83" i="3"/>
  <c r="E83" i="3"/>
  <c r="D83" i="3"/>
  <c r="L82" i="3"/>
  <c r="K82" i="3"/>
  <c r="J82" i="3"/>
  <c r="J84" i="3" s="1"/>
  <c r="J134" i="3" s="1"/>
  <c r="I82" i="3"/>
  <c r="I84" i="3" s="1"/>
  <c r="I134" i="3" s="1"/>
  <c r="H82" i="3"/>
  <c r="H84" i="3" s="1"/>
  <c r="H134" i="3" s="1"/>
  <c r="G82" i="3"/>
  <c r="F82" i="3"/>
  <c r="E82" i="3"/>
  <c r="E84" i="3" s="1"/>
  <c r="D82" i="3"/>
  <c r="L80" i="3"/>
  <c r="K80" i="3"/>
  <c r="J80" i="3"/>
  <c r="I80" i="3"/>
  <c r="H80" i="3"/>
  <c r="G80" i="3"/>
  <c r="F80" i="3"/>
  <c r="E80" i="3"/>
  <c r="D80" i="3"/>
  <c r="L79" i="3"/>
  <c r="L81" i="3" s="1"/>
  <c r="K79" i="3"/>
  <c r="K81" i="3" s="1"/>
  <c r="K133" i="3" s="1"/>
  <c r="J79" i="3"/>
  <c r="J81" i="3" s="1"/>
  <c r="J133" i="3" s="1"/>
  <c r="I79" i="3"/>
  <c r="H79" i="3"/>
  <c r="G79" i="3"/>
  <c r="F79" i="3"/>
  <c r="E79" i="3"/>
  <c r="D79" i="3"/>
  <c r="D81" i="3" s="1"/>
  <c r="H78" i="3"/>
  <c r="L77" i="3"/>
  <c r="K77" i="3"/>
  <c r="J77" i="3"/>
  <c r="I77" i="3"/>
  <c r="H77" i="3"/>
  <c r="G77" i="3"/>
  <c r="F77" i="3"/>
  <c r="E77" i="3"/>
  <c r="D77" i="3"/>
  <c r="L76" i="3"/>
  <c r="K76" i="3"/>
  <c r="J76" i="3"/>
  <c r="I76" i="3"/>
  <c r="H76" i="3"/>
  <c r="G76" i="3"/>
  <c r="G78" i="3" s="1"/>
  <c r="F76" i="3"/>
  <c r="F78" i="3" s="1"/>
  <c r="E76" i="3"/>
  <c r="E78" i="3" s="1"/>
  <c r="E131" i="3" s="1"/>
  <c r="D76" i="3"/>
  <c r="L74" i="3"/>
  <c r="K74" i="3"/>
  <c r="J74" i="3"/>
  <c r="I74" i="3"/>
  <c r="H74" i="3"/>
  <c r="G74" i="3"/>
  <c r="F74" i="3"/>
  <c r="E74" i="3"/>
  <c r="D74" i="3"/>
  <c r="L73" i="3"/>
  <c r="L128" i="3" s="1"/>
  <c r="K73" i="3"/>
  <c r="K128" i="3" s="1"/>
  <c r="J73" i="3"/>
  <c r="I73" i="3"/>
  <c r="I75" i="3" s="1"/>
  <c r="I130" i="3" s="1"/>
  <c r="H73" i="3"/>
  <c r="H75" i="3" s="1"/>
  <c r="H130" i="3" s="1"/>
  <c r="G73" i="3"/>
  <c r="G75" i="3" s="1"/>
  <c r="G130" i="3" s="1"/>
  <c r="F73" i="3"/>
  <c r="E73" i="3"/>
  <c r="D73" i="3"/>
  <c r="D128" i="3" s="1"/>
  <c r="C104" i="3"/>
  <c r="C103" i="3"/>
  <c r="C101" i="3"/>
  <c r="C102" i="3" s="1"/>
  <c r="C143" i="3" s="1"/>
  <c r="C100" i="3"/>
  <c r="C98" i="3"/>
  <c r="C97" i="3"/>
  <c r="C95" i="3"/>
  <c r="C94" i="3"/>
  <c r="C92" i="3"/>
  <c r="C91" i="3"/>
  <c r="C89" i="3"/>
  <c r="C88" i="3"/>
  <c r="C86" i="3"/>
  <c r="C85" i="3"/>
  <c r="C87" i="3" s="1"/>
  <c r="C83" i="3"/>
  <c r="C82" i="3"/>
  <c r="C80" i="3"/>
  <c r="C79" i="3"/>
  <c r="C77" i="3"/>
  <c r="C76" i="3"/>
  <c r="C74" i="3"/>
  <c r="C73" i="3"/>
  <c r="C75" i="3" s="1"/>
  <c r="D70" i="3"/>
  <c r="D125" i="3" s="1"/>
  <c r="D126" i="3" s="1"/>
  <c r="E70" i="3"/>
  <c r="E125" i="3" s="1"/>
  <c r="F70" i="3"/>
  <c r="F125" i="3" s="1"/>
  <c r="G70" i="3"/>
  <c r="G125" i="3" s="1"/>
  <c r="H70" i="3"/>
  <c r="H72" i="3" s="1"/>
  <c r="I70" i="3"/>
  <c r="I72" i="3" s="1"/>
  <c r="J70" i="3"/>
  <c r="J125" i="3" s="1"/>
  <c r="K70" i="3"/>
  <c r="L70" i="3"/>
  <c r="L125" i="3" s="1"/>
  <c r="L126" i="3" s="1"/>
  <c r="D71" i="3"/>
  <c r="E71" i="3"/>
  <c r="F71" i="3"/>
  <c r="G71" i="3"/>
  <c r="H71" i="3"/>
  <c r="I71" i="3"/>
  <c r="J71" i="3"/>
  <c r="K71" i="3"/>
  <c r="L71" i="3"/>
  <c r="C71" i="3"/>
  <c r="C70" i="3"/>
  <c r="C125" i="3" s="1"/>
  <c r="E105" i="3" l="1"/>
  <c r="H125" i="3"/>
  <c r="C93" i="3"/>
  <c r="C105" i="3"/>
  <c r="I125" i="3"/>
  <c r="C84" i="3"/>
  <c r="C96" i="3"/>
  <c r="J75" i="3"/>
  <c r="J130" i="3" s="1"/>
  <c r="E81" i="3"/>
  <c r="J93" i="3"/>
  <c r="C72" i="3"/>
  <c r="G72" i="3"/>
  <c r="G127" i="3" s="1"/>
  <c r="D139" i="3"/>
  <c r="L139" i="3"/>
  <c r="I105" i="3"/>
  <c r="K72" i="3"/>
  <c r="K127" i="3" s="1"/>
  <c r="K129" i="3" s="1"/>
  <c r="C130" i="3"/>
  <c r="C136" i="3"/>
  <c r="C99" i="3"/>
  <c r="C142" i="3" s="1"/>
  <c r="E117" i="3"/>
  <c r="E128" i="3"/>
  <c r="D75" i="3"/>
  <c r="L75" i="3"/>
  <c r="L130" i="3" s="1"/>
  <c r="L132" i="3" s="1"/>
  <c r="D87" i="3"/>
  <c r="D136" i="3" s="1"/>
  <c r="L87" i="3"/>
  <c r="L136" i="3" s="1"/>
  <c r="I90" i="3"/>
  <c r="I137" i="3" s="1"/>
  <c r="F93" i="3"/>
  <c r="F139" i="3" s="1"/>
  <c r="J96" i="3"/>
  <c r="J140" i="3" s="1"/>
  <c r="K105" i="3"/>
  <c r="C81" i="3"/>
  <c r="C78" i="3"/>
  <c r="C90" i="3"/>
  <c r="C137" i="3" s="1"/>
  <c r="C138" i="3" s="1"/>
  <c r="D78" i="3"/>
  <c r="D131" i="3" s="1"/>
  <c r="L78" i="3"/>
  <c r="L131" i="3" s="1"/>
  <c r="I81" i="3"/>
  <c r="I133" i="3" s="1"/>
  <c r="G84" i="3"/>
  <c r="G134" i="3" s="1"/>
  <c r="E87" i="3"/>
  <c r="E136" i="3" s="1"/>
  <c r="J90" i="3"/>
  <c r="J137" i="3" s="1"/>
  <c r="G93" i="3"/>
  <c r="G139" i="3" s="1"/>
  <c r="K96" i="3"/>
  <c r="K140" i="3" s="1"/>
  <c r="I99" i="3"/>
  <c r="I142" i="3" s="1"/>
  <c r="G102" i="3"/>
  <c r="G143" i="3" s="1"/>
  <c r="C114" i="3"/>
  <c r="K114" i="3"/>
  <c r="G117" i="3"/>
  <c r="G123" i="3"/>
  <c r="C144" i="3"/>
  <c r="I135" i="3"/>
  <c r="J135" i="3"/>
  <c r="F131" i="3"/>
  <c r="H131" i="3"/>
  <c r="H132" i="3" s="1"/>
  <c r="I127" i="3"/>
  <c r="G131" i="3"/>
  <c r="G132" i="3" s="1"/>
  <c r="D133" i="3"/>
  <c r="L133" i="3"/>
  <c r="D137" i="3"/>
  <c r="E140" i="3"/>
  <c r="K99" i="3"/>
  <c r="K142" i="3" s="1"/>
  <c r="J99" i="3"/>
  <c r="J142" i="3" s="1"/>
  <c r="C117" i="3"/>
  <c r="K117" i="3"/>
  <c r="I120" i="3"/>
  <c r="I126" i="3"/>
  <c r="C128" i="3"/>
  <c r="E133" i="3"/>
  <c r="J143" i="3"/>
  <c r="J144" i="3" s="1"/>
  <c r="J114" i="3"/>
  <c r="D117" i="3"/>
  <c r="J120" i="3"/>
  <c r="J126" i="3"/>
  <c r="H127" i="3"/>
  <c r="C133" i="3"/>
  <c r="C139" i="3"/>
  <c r="L137" i="3"/>
  <c r="L138" i="3" s="1"/>
  <c r="K93" i="3"/>
  <c r="K139" i="3" s="1"/>
  <c r="J139" i="3"/>
  <c r="J141" i="3" s="1"/>
  <c r="F96" i="3"/>
  <c r="F140" i="3" s="1"/>
  <c r="F141" i="3" s="1"/>
  <c r="E99" i="3"/>
  <c r="E142" i="3" s="1"/>
  <c r="D99" i="3"/>
  <c r="D142" i="3" s="1"/>
  <c r="K102" i="3"/>
  <c r="K143" i="3" s="1"/>
  <c r="I114" i="3"/>
  <c r="I128" i="3"/>
  <c r="C140" i="3"/>
  <c r="E134" i="3"/>
  <c r="J136" i="3"/>
  <c r="J138" i="3" s="1"/>
  <c r="G137" i="3"/>
  <c r="H140" i="3"/>
  <c r="H141" i="3" s="1"/>
  <c r="F142" i="3"/>
  <c r="H117" i="3"/>
  <c r="H123" i="3"/>
  <c r="J128" i="3"/>
  <c r="C134" i="3"/>
  <c r="F75" i="3"/>
  <c r="F130" i="3" s="1"/>
  <c r="K75" i="3"/>
  <c r="K130" i="3" s="1"/>
  <c r="K78" i="3"/>
  <c r="K131" i="3" s="1"/>
  <c r="H81" i="3"/>
  <c r="H133" i="3" s="1"/>
  <c r="H135" i="3" s="1"/>
  <c r="F84" i="3"/>
  <c r="F134" i="3" s="1"/>
  <c r="K87" i="3"/>
  <c r="K136" i="3" s="1"/>
  <c r="K138" i="3" s="1"/>
  <c r="H90" i="3"/>
  <c r="H137" i="3" s="1"/>
  <c r="E93" i="3"/>
  <c r="E139" i="3" s="1"/>
  <c r="I96" i="3"/>
  <c r="I140" i="3" s="1"/>
  <c r="I141" i="3" s="1"/>
  <c r="G99" i="3"/>
  <c r="G142" i="3" s="1"/>
  <c r="G144" i="3" s="1"/>
  <c r="E102" i="3"/>
  <c r="E143" i="3" s="1"/>
  <c r="E114" i="3"/>
  <c r="I117" i="3"/>
  <c r="E120" i="3"/>
  <c r="I123" i="3"/>
  <c r="G136" i="3"/>
  <c r="G96" i="3"/>
  <c r="G140" i="3" s="1"/>
  <c r="D130" i="3"/>
  <c r="D132" i="3" s="1"/>
  <c r="E126" i="3"/>
  <c r="K125" i="3"/>
  <c r="K126" i="3" s="1"/>
  <c r="L99" i="3"/>
  <c r="L142" i="3" s="1"/>
  <c r="C131" i="3"/>
  <c r="C132" i="3" s="1"/>
  <c r="L114" i="3"/>
  <c r="D72" i="3"/>
  <c r="D127" i="3" s="1"/>
  <c r="D129" i="3" s="1"/>
  <c r="L72" i="3"/>
  <c r="L127" i="3" s="1"/>
  <c r="L129" i="3" s="1"/>
  <c r="D96" i="3"/>
  <c r="D140" i="3" s="1"/>
  <c r="D141" i="3" s="1"/>
  <c r="L96" i="3"/>
  <c r="L140" i="3" s="1"/>
  <c r="L141" i="3" s="1"/>
  <c r="H99" i="3"/>
  <c r="H142" i="3" s="1"/>
  <c r="H144" i="3" s="1"/>
  <c r="D102" i="3"/>
  <c r="D143" i="3" s="1"/>
  <c r="L102" i="3"/>
  <c r="L143" i="3" s="1"/>
  <c r="H105" i="3"/>
  <c r="H120" i="3"/>
  <c r="J123" i="3"/>
  <c r="F126" i="3"/>
  <c r="F128" i="3"/>
  <c r="I102" i="3"/>
  <c r="I143" i="3" s="1"/>
  <c r="I144" i="3" s="1"/>
  <c r="F117" i="3"/>
  <c r="E72" i="3"/>
  <c r="E127" i="3" s="1"/>
  <c r="E129" i="3" s="1"/>
  <c r="C120" i="3"/>
  <c r="K120" i="3"/>
  <c r="E123" i="3"/>
  <c r="G126" i="3"/>
  <c r="G128" i="3"/>
  <c r="C127" i="3"/>
  <c r="C126" i="3"/>
  <c r="J72" i="3"/>
  <c r="J127" i="3" s="1"/>
  <c r="D114" i="3"/>
  <c r="F105" i="3"/>
  <c r="F72" i="3"/>
  <c r="F127" i="3" s="1"/>
  <c r="E75" i="3"/>
  <c r="E130" i="3" s="1"/>
  <c r="E132" i="3" s="1"/>
  <c r="J78" i="3"/>
  <c r="J131" i="3" s="1"/>
  <c r="I78" i="3"/>
  <c r="I131" i="3" s="1"/>
  <c r="I132" i="3" s="1"/>
  <c r="G81" i="3"/>
  <c r="G133" i="3" s="1"/>
  <c r="G135" i="3" s="1"/>
  <c r="F81" i="3"/>
  <c r="F133" i="3" s="1"/>
  <c r="D84" i="3"/>
  <c r="D134" i="3" s="1"/>
  <c r="L84" i="3"/>
  <c r="L134" i="3" s="1"/>
  <c r="K84" i="3"/>
  <c r="K134" i="3" s="1"/>
  <c r="K135" i="3" s="1"/>
  <c r="I87" i="3"/>
  <c r="I136" i="3" s="1"/>
  <c r="I138" i="3" s="1"/>
  <c r="H87" i="3"/>
  <c r="H136" i="3" s="1"/>
  <c r="F90" i="3"/>
  <c r="F137" i="3" s="1"/>
  <c r="F138" i="3" s="1"/>
  <c r="E90" i="3"/>
  <c r="E137" i="3" s="1"/>
  <c r="E138" i="3" s="1"/>
  <c r="F102" i="3"/>
  <c r="F143" i="3" s="1"/>
  <c r="J105" i="3"/>
  <c r="D120" i="3"/>
  <c r="L120" i="3"/>
  <c r="F123" i="3"/>
  <c r="H126" i="3"/>
  <c r="H128" i="3"/>
  <c r="K141" i="3" l="1"/>
  <c r="K144" i="3"/>
  <c r="D138" i="3"/>
  <c r="G141" i="3"/>
  <c r="J132" i="3"/>
  <c r="H129" i="3"/>
  <c r="H138" i="3"/>
  <c r="L144" i="3"/>
  <c r="I129" i="3"/>
  <c r="E141" i="3"/>
  <c r="D144" i="3"/>
  <c r="E144" i="3"/>
  <c r="F144" i="3"/>
  <c r="F135" i="3"/>
  <c r="K132" i="3"/>
  <c r="F129" i="3"/>
  <c r="G129" i="3"/>
  <c r="L135" i="3"/>
  <c r="D135" i="3"/>
  <c r="J129" i="3"/>
  <c r="G138" i="3"/>
  <c r="C141" i="3"/>
  <c r="E135" i="3"/>
  <c r="F132" i="3"/>
  <c r="C129" i="3"/>
  <c r="C135" i="3"/>
</calcChain>
</file>

<file path=xl/sharedStrings.xml><?xml version="1.0" encoding="utf-8"?>
<sst xmlns="http://schemas.openxmlformats.org/spreadsheetml/2006/main" count="276" uniqueCount="34">
  <si>
    <t>ID</t>
  </si>
  <si>
    <t>authority.txt</t>
  </si>
  <si>
    <t>care.txt</t>
  </si>
  <si>
    <t>harm.txt</t>
  </si>
  <si>
    <t>purity.txt</t>
  </si>
  <si>
    <t>cheating.txt</t>
  </si>
  <si>
    <t>subversion.txt</t>
  </si>
  <si>
    <t>fairness.txt</t>
  </si>
  <si>
    <t>betrayal.txt</t>
  </si>
  <si>
    <t>loyalty.txt</t>
  </si>
  <si>
    <t>degradation.txt</t>
  </si>
  <si>
    <t>D1</t>
  </si>
  <si>
    <t>D2</t>
  </si>
  <si>
    <t>D3</t>
  </si>
  <si>
    <t>R1</t>
  </si>
  <si>
    <t>R2</t>
  </si>
  <si>
    <t>R3</t>
  </si>
  <si>
    <t>Note</t>
  </si>
  <si>
    <t>Cut</t>
  </si>
  <si>
    <t>D4</t>
  </si>
  <si>
    <t>R4</t>
  </si>
  <si>
    <t>Mean</t>
  </si>
  <si>
    <t>D-mean</t>
  </si>
  <si>
    <t>R-mean</t>
  </si>
  <si>
    <t>D-R</t>
  </si>
  <si>
    <t>SUM</t>
  </si>
  <si>
    <t xml:space="preserve">mean/SUM </t>
  </si>
  <si>
    <t>mean/SUM</t>
  </si>
  <si>
    <t>正向+负向</t>
  </si>
  <si>
    <t xml:space="preserve">sum/SUM </t>
  </si>
  <si>
    <r>
      <t>mean</t>
    </r>
    <r>
      <rPr>
        <u/>
        <sz val="12"/>
        <color theme="1"/>
        <rFont val="Calibri (Body)"/>
      </rPr>
      <t>+</t>
    </r>
    <r>
      <rPr>
        <sz val="12"/>
        <color theme="1"/>
        <rFont val="Calibri"/>
        <family val="2"/>
        <scheme val="minor"/>
      </rPr>
      <t xml:space="preserve">/SUM </t>
    </r>
  </si>
  <si>
    <r>
      <t>Dmean</t>
    </r>
    <r>
      <rPr>
        <u/>
        <sz val="12"/>
        <color theme="1"/>
        <rFont val="Calibri (Body)"/>
      </rPr>
      <t>+</t>
    </r>
    <r>
      <rPr>
        <sz val="12"/>
        <color theme="1"/>
        <rFont val="Calibri"/>
        <family val="2"/>
        <scheme val="minor"/>
      </rPr>
      <t>/SUM</t>
    </r>
  </si>
  <si>
    <t>-</t>
  </si>
  <si>
    <r>
      <t>Rmean</t>
    </r>
    <r>
      <rPr>
        <u/>
        <sz val="12"/>
        <color theme="1"/>
        <rFont val="Calibri (Body)"/>
      </rPr>
      <t>+</t>
    </r>
    <r>
      <rPr>
        <sz val="12"/>
        <color theme="1"/>
        <rFont val="Calibri"/>
        <family val="2"/>
        <scheme val="minor"/>
      </rPr>
      <t>/SUM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</si>
</sst>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0" xfId="0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care%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Sheet4!$D$56:$D$67</c:f>
              <c:numCache>
                <c:formatCode>General</c:formatCode>
                <c:ptCount val="12"/>
                <c:pt idx="0">
                  <c:v>0.1192250639861388</c:v>
                </c:pt>
                <c:pt idx="1">
                  <c:v>0.11838187808261888</c:v>
                </c:pt>
                <c:pt idx="2">
                  <c:v>0.1208326122971022</c:v>
                </c:pt>
                <c:pt idx="3">
                  <c:v>0.11990770748090364</c:v>
                </c:pt>
                <c:pt idx="4">
                  <c:v>0.12125014245395133</c:v>
                </c:pt>
                <c:pt idx="5">
                  <c:v>0.1215017308569378</c:v>
                </c:pt>
                <c:pt idx="6">
                  <c:v>0.1223811854207684</c:v>
                </c:pt>
                <c:pt idx="7">
                  <c:v>0.12019885245913496</c:v>
                </c:pt>
                <c:pt idx="8">
                  <c:v>0.1192493649132997</c:v>
                </c:pt>
                <c:pt idx="9">
                  <c:v>0.12045319577163727</c:v>
                </c:pt>
                <c:pt idx="10">
                  <c:v>0.1204771668950088</c:v>
                </c:pt>
                <c:pt idx="11">
                  <c:v>0.12019885245913496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B-824A-89BF-13127F6BE3D3}"/>
            </c:ext>
          </c:extLst>
        </c:ser>
        <c:ser>
          <c:idx val="1"/>
          <c:order val="1"/>
          <c:tx>
            <c:v>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Sheet4!$R$56:$R$67</c:f>
              <c:numCache>
                <c:formatCode>General</c:formatCode>
                <c:ptCount val="12"/>
                <c:pt idx="0">
                  <c:v>0.11984491957860047</c:v>
                </c:pt>
                <c:pt idx="1">
                  <c:v>0.118099884014142</c:v>
                </c:pt>
                <c:pt idx="2">
                  <c:v>0.11919597545857077</c:v>
                </c:pt>
                <c:pt idx="3">
                  <c:v>0.11956346570912943</c:v>
                </c:pt>
                <c:pt idx="4">
                  <c:v>0.11836391428925017</c:v>
                </c:pt>
                <c:pt idx="5">
                  <c:v>0.11761719283410094</c:v>
                </c:pt>
                <c:pt idx="6">
                  <c:v>0.11827871042134516</c:v>
                </c:pt>
                <c:pt idx="7">
                  <c:v>0.11690345477222777</c:v>
                </c:pt>
                <c:pt idx="8">
                  <c:v>0.11993177158570023</c:v>
                </c:pt>
                <c:pt idx="9">
                  <c:v>0.11976416022416021</c:v>
                </c:pt>
                <c:pt idx="10">
                  <c:v>0.12010830333534518</c:v>
                </c:pt>
                <c:pt idx="11">
                  <c:v>0.11690345477222777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B-824A-89BF-13127F6B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313776"/>
        <c:axId val="950315408"/>
      </c:lineChart>
      <c:catAx>
        <c:axId val="950313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15408"/>
        <c:crosses val="autoZero"/>
        <c:auto val="1"/>
        <c:lblAlgn val="ctr"/>
        <c:lblOffset val="100"/>
        <c:noMultiLvlLbl val="0"/>
      </c:catAx>
      <c:valAx>
        <c:axId val="9503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3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harm%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Sheet4!$E$56:$E$67</c:f>
              <c:numCache>
                <c:formatCode>General</c:formatCode>
                <c:ptCount val="12"/>
                <c:pt idx="0">
                  <c:v>0.11345079398495708</c:v>
                </c:pt>
                <c:pt idx="1">
                  <c:v>0.11257883543327803</c:v>
                </c:pt>
                <c:pt idx="2">
                  <c:v>0.11130588205700651</c:v>
                </c:pt>
                <c:pt idx="3">
                  <c:v>0.11428871577154934</c:v>
                </c:pt>
                <c:pt idx="4">
                  <c:v>0.11449184096174324</c:v>
                </c:pt>
                <c:pt idx="5">
                  <c:v>0.11631512431808246</c:v>
                </c:pt>
                <c:pt idx="6">
                  <c:v>0.11596478317165158</c:v>
                </c:pt>
                <c:pt idx="7">
                  <c:v>0.11591385974016159</c:v>
                </c:pt>
                <c:pt idx="8">
                  <c:v>0.11676710130796986</c:v>
                </c:pt>
                <c:pt idx="9">
                  <c:v>0.1169301971174572</c:v>
                </c:pt>
                <c:pt idx="10">
                  <c:v>0.11625976166462214</c:v>
                </c:pt>
                <c:pt idx="11">
                  <c:v>0.11591385974016159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C-C343-BBED-C5E838C7F78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Sheet4!$S$56:$S$67</c:f>
              <c:numCache>
                <c:formatCode>General</c:formatCode>
                <c:ptCount val="12"/>
                <c:pt idx="0">
                  <c:v>0.11396543098547468</c:v>
                </c:pt>
                <c:pt idx="1">
                  <c:v>0.1116679558268192</c:v>
                </c:pt>
                <c:pt idx="2">
                  <c:v>0.11531366946153072</c:v>
                </c:pt>
                <c:pt idx="3">
                  <c:v>0.11583805894202265</c:v>
                </c:pt>
                <c:pt idx="4">
                  <c:v>0.11440760637956736</c:v>
                </c:pt>
                <c:pt idx="5">
                  <c:v>0.11651572452481976</c:v>
                </c:pt>
                <c:pt idx="6">
                  <c:v>0.11702705406977557</c:v>
                </c:pt>
                <c:pt idx="7">
                  <c:v>0.11843502025843201</c:v>
                </c:pt>
                <c:pt idx="8">
                  <c:v>0.11467676369482188</c:v>
                </c:pt>
                <c:pt idx="9">
                  <c:v>0.11628878426053872</c:v>
                </c:pt>
                <c:pt idx="10">
                  <c:v>0.11779834710895176</c:v>
                </c:pt>
                <c:pt idx="11">
                  <c:v>0.11843502025843201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C-C343-BBED-C5E838C7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930048"/>
        <c:axId val="1001835792"/>
      </c:lineChart>
      <c:catAx>
        <c:axId val="100193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35792"/>
        <c:crosses val="autoZero"/>
        <c:auto val="1"/>
        <c:lblAlgn val="ctr"/>
        <c:lblOffset val="100"/>
        <c:noMultiLvlLbl val="0"/>
      </c:catAx>
      <c:valAx>
        <c:axId val="10018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loyalty%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Sheet4!$J$56:$J$67</c:f>
              <c:numCache>
                <c:formatCode>General</c:formatCode>
                <c:ptCount val="12"/>
                <c:pt idx="0">
                  <c:v>0.11267404886473613</c:v>
                </c:pt>
                <c:pt idx="1">
                  <c:v>0.1119015457459521</c:v>
                </c:pt>
                <c:pt idx="2">
                  <c:v>0.11616414098602246</c:v>
                </c:pt>
                <c:pt idx="3">
                  <c:v>0.1083888590429959</c:v>
                </c:pt>
                <c:pt idx="4">
                  <c:v>0.11163690688044155</c:v>
                </c:pt>
                <c:pt idx="5">
                  <c:v>0.1102053063617381</c:v>
                </c:pt>
                <c:pt idx="6">
                  <c:v>0.10972442727846808</c:v>
                </c:pt>
                <c:pt idx="7">
                  <c:v>0.10770200779564834</c:v>
                </c:pt>
                <c:pt idx="8">
                  <c:v>0.10835228182286963</c:v>
                </c:pt>
                <c:pt idx="9">
                  <c:v>0.10808807089707786</c:v>
                </c:pt>
                <c:pt idx="10">
                  <c:v>0.10962050385220219</c:v>
                </c:pt>
                <c:pt idx="11">
                  <c:v>0.10770200779564834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C-464D-8B24-2E11E40CCF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Sheet4!$X$56:$X$67</c:f>
              <c:numCache>
                <c:formatCode>General</c:formatCode>
                <c:ptCount val="12"/>
                <c:pt idx="0">
                  <c:v>0.11000679820075579</c:v>
                </c:pt>
                <c:pt idx="1">
                  <c:v>0.1136129902570356</c:v>
                </c:pt>
                <c:pt idx="2">
                  <c:v>0.10806597231343711</c:v>
                </c:pt>
                <c:pt idx="3">
                  <c:v>0.10679084416592095</c:v>
                </c:pt>
                <c:pt idx="4">
                  <c:v>0.10630647155193745</c:v>
                </c:pt>
                <c:pt idx="5">
                  <c:v>0.10393273141809413</c:v>
                </c:pt>
                <c:pt idx="6">
                  <c:v>0.10545453755794747</c:v>
                </c:pt>
                <c:pt idx="7">
                  <c:v>0.10381907575460227</c:v>
                </c:pt>
                <c:pt idx="8">
                  <c:v>0.10750694222843303</c:v>
                </c:pt>
                <c:pt idx="9">
                  <c:v>0.10947559145315243</c:v>
                </c:pt>
                <c:pt idx="10">
                  <c:v>0.1091075628437196</c:v>
                </c:pt>
                <c:pt idx="11">
                  <c:v>0.10381907575460227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C-464D-8B24-2E11E40CC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636368"/>
        <c:axId val="1002068032"/>
      </c:lineChart>
      <c:catAx>
        <c:axId val="94363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68032"/>
        <c:crosses val="autoZero"/>
        <c:auto val="1"/>
        <c:lblAlgn val="ctr"/>
        <c:lblOffset val="100"/>
        <c:noMultiLvlLbl val="0"/>
      </c:catAx>
      <c:valAx>
        <c:axId val="10020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3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betrayal</a:t>
            </a:r>
            <a:r>
              <a:rPr lang="en-US" altLang="zh-CN"/>
              <a:t>%</a:t>
            </a:r>
            <a:endParaRPr lang="en-US"/>
          </a:p>
        </c:rich>
      </c:tx>
      <c:layout>
        <c:manualLayout>
          <c:xMode val="edge"/>
          <c:yMode val="edge"/>
          <c:x val="0.824958223972003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Sheet4!$K$56:$K$67</c:f>
              <c:numCache>
                <c:formatCode>General</c:formatCode>
                <c:ptCount val="12"/>
                <c:pt idx="0">
                  <c:v>8.2220116822251499E-2</c:v>
                </c:pt>
                <c:pt idx="1">
                  <c:v>8.3800024342124704E-2</c:v>
                </c:pt>
                <c:pt idx="2">
                  <c:v>7.9988570191666025E-2</c:v>
                </c:pt>
                <c:pt idx="3">
                  <c:v>8.4117051874740029E-2</c:v>
                </c:pt>
                <c:pt idx="4">
                  <c:v>8.3235612429523181E-2</c:v>
                </c:pt>
                <c:pt idx="5">
                  <c:v>8.2340681983751815E-2</c:v>
                </c:pt>
                <c:pt idx="6">
                  <c:v>8.2589096195829326E-2</c:v>
                </c:pt>
                <c:pt idx="7">
                  <c:v>8.5510790945960494E-2</c:v>
                </c:pt>
                <c:pt idx="8">
                  <c:v>8.7237762229000648E-2</c:v>
                </c:pt>
                <c:pt idx="9">
                  <c:v>8.425020801099109E-2</c:v>
                </c:pt>
                <c:pt idx="10">
                  <c:v>8.4467835716834208E-2</c:v>
                </c:pt>
                <c:pt idx="11">
                  <c:v>8.5510790945960494E-2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3E4E-A55B-3027F12ED4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Sheet4!$Y$56:$Y$67</c:f>
              <c:numCache>
                <c:formatCode>General</c:formatCode>
                <c:ptCount val="12"/>
                <c:pt idx="0">
                  <c:v>8.3164968042466356E-2</c:v>
                </c:pt>
                <c:pt idx="1">
                  <c:v>8.2763298939124361E-2</c:v>
                </c:pt>
                <c:pt idx="2">
                  <c:v>8.3772843578238776E-2</c:v>
                </c:pt>
                <c:pt idx="3">
                  <c:v>8.5620270871116622E-2</c:v>
                </c:pt>
                <c:pt idx="4">
                  <c:v>8.5248958729938276E-2</c:v>
                </c:pt>
                <c:pt idx="5">
                  <c:v>8.5431605301200614E-2</c:v>
                </c:pt>
                <c:pt idx="6">
                  <c:v>8.6381752845382867E-2</c:v>
                </c:pt>
                <c:pt idx="7">
                  <c:v>8.8270636092694435E-2</c:v>
                </c:pt>
                <c:pt idx="8">
                  <c:v>8.6957470998832581E-2</c:v>
                </c:pt>
                <c:pt idx="9">
                  <c:v>8.5459835606860657E-2</c:v>
                </c:pt>
                <c:pt idx="10">
                  <c:v>8.3811928023087165E-2</c:v>
                </c:pt>
                <c:pt idx="11">
                  <c:v>8.8270636092694435E-2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3E4E-A55B-3027F12ED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476672"/>
        <c:axId val="1001899952"/>
      </c:lineChart>
      <c:catAx>
        <c:axId val="1038476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9952"/>
        <c:crosses val="autoZero"/>
        <c:auto val="1"/>
        <c:lblAlgn val="ctr"/>
        <c:lblOffset val="100"/>
        <c:noMultiLvlLbl val="0"/>
      </c:catAx>
      <c:valAx>
        <c:axId val="10018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CAER+-/SUM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Sheet4!$D$69:$D$80</c:f>
              <c:numCache>
                <c:formatCode>General</c:formatCode>
                <c:ptCount val="12"/>
                <c:pt idx="0">
                  <c:v>0.23267585797109588</c:v>
                </c:pt>
                <c:pt idx="1">
                  <c:v>0.23096071351589692</c:v>
                </c:pt>
                <c:pt idx="2">
                  <c:v>0.23213849435410872</c:v>
                </c:pt>
                <c:pt idx="3">
                  <c:v>0.23419642325245299</c:v>
                </c:pt>
                <c:pt idx="4">
                  <c:v>0.23574198341569458</c:v>
                </c:pt>
                <c:pt idx="5">
                  <c:v>0.23781685517502027</c:v>
                </c:pt>
                <c:pt idx="6">
                  <c:v>0.23834596859241997</c:v>
                </c:pt>
                <c:pt idx="7">
                  <c:v>0.23611271219929655</c:v>
                </c:pt>
                <c:pt idx="8">
                  <c:v>0.23601646622126954</c:v>
                </c:pt>
                <c:pt idx="9">
                  <c:v>0.23738339288909446</c:v>
                </c:pt>
                <c:pt idx="10">
                  <c:v>0.23673692855963094</c:v>
                </c:pt>
                <c:pt idx="11">
                  <c:v>0.23611271219929655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A-9D40-BB4B-9A7B050912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Sheet4!$R$69:$R$80</c:f>
              <c:numCache>
                <c:formatCode>General</c:formatCode>
                <c:ptCount val="12"/>
                <c:pt idx="0">
                  <c:v>0.23381035056407515</c:v>
                </c:pt>
                <c:pt idx="1">
                  <c:v>0.22976783984096119</c:v>
                </c:pt>
                <c:pt idx="2">
                  <c:v>0.23450964492010151</c:v>
                </c:pt>
                <c:pt idx="3">
                  <c:v>0.23540152465115208</c:v>
                </c:pt>
                <c:pt idx="4">
                  <c:v>0.23277152066881751</c:v>
                </c:pt>
                <c:pt idx="5">
                  <c:v>0.23413291735892069</c:v>
                </c:pt>
                <c:pt idx="6">
                  <c:v>0.23530576449112073</c:v>
                </c:pt>
                <c:pt idx="7">
                  <c:v>0.2353384750306598</c:v>
                </c:pt>
                <c:pt idx="8">
                  <c:v>0.23460853528052211</c:v>
                </c:pt>
                <c:pt idx="9">
                  <c:v>0.23605294448469893</c:v>
                </c:pt>
                <c:pt idx="10">
                  <c:v>0.23790665044429693</c:v>
                </c:pt>
                <c:pt idx="11">
                  <c:v>0.2353384750306598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A-9D40-BB4B-9A7B0509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003248"/>
        <c:axId val="1035450240"/>
      </c:lineChart>
      <c:catAx>
        <c:axId val="103500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50240"/>
        <c:crosses val="autoZero"/>
        <c:auto val="1"/>
        <c:lblAlgn val="ctr"/>
        <c:lblOffset val="100"/>
        <c:noMultiLvlLbl val="0"/>
      </c:catAx>
      <c:valAx>
        <c:axId val="1035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0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loyalty+-/SUM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Sheet4!$J$69:$J$80</c:f>
              <c:numCache>
                <c:formatCode>General</c:formatCode>
                <c:ptCount val="12"/>
                <c:pt idx="0">
                  <c:v>0.19489416568698764</c:v>
                </c:pt>
                <c:pt idx="1">
                  <c:v>0.19570157008807681</c:v>
                </c:pt>
                <c:pt idx="2">
                  <c:v>0.19615271117768848</c:v>
                </c:pt>
                <c:pt idx="3">
                  <c:v>0.19250591091773595</c:v>
                </c:pt>
                <c:pt idx="4">
                  <c:v>0.19487251930996474</c:v>
                </c:pt>
                <c:pt idx="5">
                  <c:v>0.19254598834548992</c:v>
                </c:pt>
                <c:pt idx="6">
                  <c:v>0.19231352347429742</c:v>
                </c:pt>
                <c:pt idx="7">
                  <c:v>0.19321279874160885</c:v>
                </c:pt>
                <c:pt idx="8">
                  <c:v>0.19559004405187028</c:v>
                </c:pt>
                <c:pt idx="9">
                  <c:v>0.19233827890806895</c:v>
                </c:pt>
                <c:pt idx="10">
                  <c:v>0.1940883395690364</c:v>
                </c:pt>
                <c:pt idx="11">
                  <c:v>0.19321279874160885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21-0A4A-AADE-B8180DF7F71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Sheet4!$X$69:$X$80</c:f>
              <c:numCache>
                <c:formatCode>General</c:formatCode>
                <c:ptCount val="12"/>
                <c:pt idx="0">
                  <c:v>0.19317176624322213</c:v>
                </c:pt>
                <c:pt idx="1">
                  <c:v>0.19637628919615996</c:v>
                </c:pt>
                <c:pt idx="2">
                  <c:v>0.1918388158916759</c:v>
                </c:pt>
                <c:pt idx="3">
                  <c:v>0.19241111503703756</c:v>
                </c:pt>
                <c:pt idx="4">
                  <c:v>0.19155543028187572</c:v>
                </c:pt>
                <c:pt idx="5">
                  <c:v>0.18936433671929476</c:v>
                </c:pt>
                <c:pt idx="6">
                  <c:v>0.19183629040333033</c:v>
                </c:pt>
                <c:pt idx="7">
                  <c:v>0.1920897118472967</c:v>
                </c:pt>
                <c:pt idx="8">
                  <c:v>0.1944644132272656</c:v>
                </c:pt>
                <c:pt idx="9">
                  <c:v>0.1949354270600131</c:v>
                </c:pt>
                <c:pt idx="10">
                  <c:v>0.19291949086680676</c:v>
                </c:pt>
                <c:pt idx="11">
                  <c:v>0.1920897118472967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21-0A4A-AADE-B8180DF7F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903408"/>
        <c:axId val="1038692496"/>
      </c:scatterChart>
      <c:valAx>
        <c:axId val="103890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92496"/>
        <c:crosses val="autoZero"/>
        <c:crossBetween val="midCat"/>
      </c:valAx>
      <c:valAx>
        <c:axId val="10386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0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Fair+-/SUM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Sheet4!$F$69:$F$80</c:f>
              <c:numCache>
                <c:formatCode>General</c:formatCode>
                <c:ptCount val="12"/>
                <c:pt idx="0">
                  <c:v>0.20327703683657716</c:v>
                </c:pt>
                <c:pt idx="1">
                  <c:v>0.20355817818052652</c:v>
                </c:pt>
                <c:pt idx="2">
                  <c:v>0.20496139950491815</c:v>
                </c:pt>
                <c:pt idx="3">
                  <c:v>0.20304989904862</c:v>
                </c:pt>
                <c:pt idx="4">
                  <c:v>0.20102500968742945</c:v>
                </c:pt>
                <c:pt idx="5">
                  <c:v>0.20178486299914322</c:v>
                </c:pt>
                <c:pt idx="6">
                  <c:v>0.20154063796057328</c:v>
                </c:pt>
                <c:pt idx="7">
                  <c:v>0.19997406589390007</c:v>
                </c:pt>
                <c:pt idx="8">
                  <c:v>0.19570030319925272</c:v>
                </c:pt>
                <c:pt idx="9">
                  <c:v>0.2045889007240633</c:v>
                </c:pt>
                <c:pt idx="10">
                  <c:v>0.20223304084875482</c:v>
                </c:pt>
                <c:pt idx="11">
                  <c:v>0.19997406589390007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4-F84F-B5EE-6C7C324EA6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Sheet4!$T$69:$T$80</c:f>
              <c:numCache>
                <c:formatCode>General</c:formatCode>
                <c:ptCount val="12"/>
                <c:pt idx="0">
                  <c:v>0.20421170228985527</c:v>
                </c:pt>
                <c:pt idx="1">
                  <c:v>0.20399047358612316</c:v>
                </c:pt>
                <c:pt idx="2">
                  <c:v>0.2041195910712838</c:v>
                </c:pt>
                <c:pt idx="3">
                  <c:v>0.20115588504483142</c:v>
                </c:pt>
                <c:pt idx="4">
                  <c:v>0.19986889430986088</c:v>
                </c:pt>
                <c:pt idx="5">
                  <c:v>0.20100950634822468</c:v>
                </c:pt>
                <c:pt idx="6">
                  <c:v>0.20005972790633764</c:v>
                </c:pt>
                <c:pt idx="7">
                  <c:v>0.19688909004917066</c:v>
                </c:pt>
                <c:pt idx="8">
                  <c:v>0.19746474955032611</c:v>
                </c:pt>
                <c:pt idx="9">
                  <c:v>0.19969260011705481</c:v>
                </c:pt>
                <c:pt idx="10">
                  <c:v>0.20077222328688779</c:v>
                </c:pt>
                <c:pt idx="11">
                  <c:v>0.19688909004917066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94-F84F-B5EE-6C7C324EA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861584"/>
        <c:axId val="1048306608"/>
      </c:scatterChart>
      <c:valAx>
        <c:axId val="103686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06608"/>
        <c:crosses val="autoZero"/>
        <c:crossBetween val="midCat"/>
      </c:valAx>
      <c:valAx>
        <c:axId val="10483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86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Authority</a:t>
            </a:r>
            <a:r>
              <a:rPr lang="en-US" altLang="zh-CN"/>
              <a:t>+-/SUM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Sheet4!$H$69:$H$80</c:f>
              <c:numCache>
                <c:formatCode>General</c:formatCode>
                <c:ptCount val="12"/>
                <c:pt idx="0">
                  <c:v>0.20779569227190151</c:v>
                </c:pt>
                <c:pt idx="1">
                  <c:v>0.20183173998176726</c:v>
                </c:pt>
                <c:pt idx="2">
                  <c:v>0.20434847039806664</c:v>
                </c:pt>
                <c:pt idx="3">
                  <c:v>0.20354538965729163</c:v>
                </c:pt>
                <c:pt idx="4">
                  <c:v>0.20131339671722392</c:v>
                </c:pt>
                <c:pt idx="5">
                  <c:v>0.20297675156093559</c:v>
                </c:pt>
                <c:pt idx="6">
                  <c:v>0.20366173124859238</c:v>
                </c:pt>
                <c:pt idx="7">
                  <c:v>0.20230074981451368</c:v>
                </c:pt>
                <c:pt idx="8">
                  <c:v>0.2043540731989007</c:v>
                </c:pt>
                <c:pt idx="9">
                  <c:v>0.1983741065106604</c:v>
                </c:pt>
                <c:pt idx="10">
                  <c:v>0.19787347297975083</c:v>
                </c:pt>
                <c:pt idx="11">
                  <c:v>0.20230074981451368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C-4243-9920-79614ED98C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Sheet4!$V$69:$V$80</c:f>
              <c:numCache>
                <c:formatCode>General</c:formatCode>
                <c:ptCount val="12"/>
                <c:pt idx="0">
                  <c:v>0.20623665337632935</c:v>
                </c:pt>
                <c:pt idx="1">
                  <c:v>0.20557549446645593</c:v>
                </c:pt>
                <c:pt idx="2">
                  <c:v>0.20400293449456208</c:v>
                </c:pt>
                <c:pt idx="3">
                  <c:v>0.20373703400311738</c:v>
                </c:pt>
                <c:pt idx="4">
                  <c:v>0.20214563265805813</c:v>
                </c:pt>
                <c:pt idx="5">
                  <c:v>0.20018055303205814</c:v>
                </c:pt>
                <c:pt idx="6">
                  <c:v>0.19938678274507624</c:v>
                </c:pt>
                <c:pt idx="7">
                  <c:v>0.19665864073817077</c:v>
                </c:pt>
                <c:pt idx="8">
                  <c:v>0.2028580671720942</c:v>
                </c:pt>
                <c:pt idx="9">
                  <c:v>0.20175876357049696</c:v>
                </c:pt>
                <c:pt idx="10">
                  <c:v>0.19963035018690725</c:v>
                </c:pt>
                <c:pt idx="11">
                  <c:v>0.19665864073817077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C-4243-9920-79614ED98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574128"/>
        <c:axId val="1046846816"/>
      </c:lineChart>
      <c:catAx>
        <c:axId val="103257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46816"/>
        <c:crosses val="autoZero"/>
        <c:auto val="1"/>
        <c:lblAlgn val="ctr"/>
        <c:lblOffset val="100"/>
        <c:noMultiLvlLbl val="0"/>
      </c:catAx>
      <c:valAx>
        <c:axId val="10468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7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Sanctity+-/SUM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Sheet4!$L$69:$L$80</c:f>
              <c:numCache>
                <c:formatCode>General</c:formatCode>
                <c:ptCount val="12"/>
                <c:pt idx="0">
                  <c:v>0.16135724723343786</c:v>
                </c:pt>
                <c:pt idx="1">
                  <c:v>0.16794779823373257</c:v>
                </c:pt>
                <c:pt idx="2">
                  <c:v>0.16239892456521815</c:v>
                </c:pt>
                <c:pt idx="3">
                  <c:v>0.1667023771238994</c:v>
                </c:pt>
                <c:pt idx="4">
                  <c:v>0.16704709086968741</c:v>
                </c:pt>
                <c:pt idx="5">
                  <c:v>0.16487554191941092</c:v>
                </c:pt>
                <c:pt idx="6">
                  <c:v>0.16413813872411678</c:v>
                </c:pt>
                <c:pt idx="7">
                  <c:v>0.16839967335068096</c:v>
                </c:pt>
                <c:pt idx="8">
                  <c:v>0.1683391133287066</c:v>
                </c:pt>
                <c:pt idx="9">
                  <c:v>0.1673153209681128</c:v>
                </c:pt>
                <c:pt idx="10">
                  <c:v>0.16906821804282707</c:v>
                </c:pt>
                <c:pt idx="11">
                  <c:v>0.16839967335068096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2-494A-A2D3-30AB788861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Sheet4!$Z$69:$Z$80</c:f>
              <c:numCache>
                <c:formatCode>General</c:formatCode>
                <c:ptCount val="12"/>
                <c:pt idx="0">
                  <c:v>0.1625695275265181</c:v>
                </c:pt>
                <c:pt idx="1">
                  <c:v>0.16428990291029977</c:v>
                </c:pt>
                <c:pt idx="2">
                  <c:v>0.16552901362237671</c:v>
                </c:pt>
                <c:pt idx="3">
                  <c:v>0.1672944412638615</c:v>
                </c:pt>
                <c:pt idx="4">
                  <c:v>0.17365852208138777</c:v>
                </c:pt>
                <c:pt idx="5">
                  <c:v>0.17531268654150173</c:v>
                </c:pt>
                <c:pt idx="6">
                  <c:v>0.17341143445413504</c:v>
                </c:pt>
                <c:pt idx="7">
                  <c:v>0.17902408233470202</c:v>
                </c:pt>
                <c:pt idx="8">
                  <c:v>0.17060423476979186</c:v>
                </c:pt>
                <c:pt idx="9">
                  <c:v>0.16756026476773628</c:v>
                </c:pt>
                <c:pt idx="10">
                  <c:v>0.16877128521510115</c:v>
                </c:pt>
                <c:pt idx="11">
                  <c:v>0.17902408233470202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2-494A-A2D3-30AB7888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394608"/>
        <c:axId val="1047396240"/>
      </c:lineChart>
      <c:catAx>
        <c:axId val="104739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96240"/>
        <c:crosses val="autoZero"/>
        <c:auto val="1"/>
        <c:lblAlgn val="ctr"/>
        <c:lblOffset val="100"/>
        <c:noMultiLvlLbl val="0"/>
      </c:catAx>
      <c:valAx>
        <c:axId val="10473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9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BDC9C-CF68-5C4E-8E9C-5E6736E8D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</xdr:row>
      <xdr:rowOff>88900</xdr:rowOff>
    </xdr:from>
    <xdr:to>
      <xdr:col>11</xdr:col>
      <xdr:colOff>317500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38D36-1639-3544-835D-ED2A21FBA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139700</xdr:colOff>
      <xdr:row>19</xdr:row>
      <xdr:rowOff>165100</xdr:rowOff>
    </xdr:from>
    <xdr:to>
      <xdr:col>11</xdr:col>
      <xdr:colOff>584200</xdr:colOff>
      <xdr:row>33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6BAA0-73E5-2840-BA3C-AACBE560C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19</xdr:row>
      <xdr:rowOff>12700</xdr:rowOff>
    </xdr:from>
    <xdr:to>
      <xdr:col>5</xdr:col>
      <xdr:colOff>558800</xdr:colOff>
      <xdr:row>32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7AF6D5-8172-DE4E-A9A9-25F7B4C9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5</xdr:col>
      <xdr:colOff>444500</xdr:colOff>
      <xdr:row>70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37A6DA-D6B8-9549-9BCE-FFED73913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</xdr:colOff>
      <xdr:row>57</xdr:row>
      <xdr:rowOff>38100</xdr:rowOff>
    </xdr:from>
    <xdr:to>
      <xdr:col>11</xdr:col>
      <xdr:colOff>520700</xdr:colOff>
      <xdr:row>70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9379D3-1ACF-2C4E-AC06-250365ACA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673100</xdr:colOff>
      <xdr:row>57</xdr:row>
      <xdr:rowOff>50800</xdr:rowOff>
    </xdr:from>
    <xdr:to>
      <xdr:col>17</xdr:col>
      <xdr:colOff>292100</xdr:colOff>
      <xdr:row>70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A55B6C-DF33-6D4B-B044-BE1BAE4C3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698500</xdr:colOff>
      <xdr:row>76</xdr:row>
      <xdr:rowOff>12700</xdr:rowOff>
    </xdr:from>
    <xdr:to>
      <xdr:col>12</xdr:col>
      <xdr:colOff>317500</xdr:colOff>
      <xdr:row>89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03A05C-26E1-534A-8B7E-367BB2565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298450</xdr:colOff>
      <xdr:row>73</xdr:row>
      <xdr:rowOff>25400</xdr:rowOff>
    </xdr:from>
    <xdr:to>
      <xdr:col>5</xdr:col>
      <xdr:colOff>742950</xdr:colOff>
      <xdr:row>86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3BA95E-90AF-374D-B5C1-41F1F6441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AF9B-E3C4-8948-97B0-5DDA475941D0}">
  <dimension ref="A1:M144"/>
  <sheetViews>
    <sheetView topLeftCell="A160" zoomScale="133" workbookViewId="0">
      <selection activeCell="A108" sqref="A108:L144"/>
    </sheetView>
  </sheetViews>
  <sheetFormatPr baseColWidth="10" defaultRowHeight="16" x14ac:dyDescent="0.2"/>
  <cols>
    <col min="1" max="1" width="9.33203125" customWidth="1"/>
    <col min="2" max="2" width="10" customWidth="1"/>
    <col min="3" max="12" width="14" customWidth="1"/>
    <col min="13" max="13" width="10.83203125" style="1"/>
  </cols>
  <sheetData>
    <row r="1" spans="1:13" ht="26" customHeight="1" x14ac:dyDescent="0.2">
      <c r="A1" s="2"/>
      <c r="B1" s="2" t="s">
        <v>0</v>
      </c>
      <c r="C1" s="2" t="s">
        <v>2</v>
      </c>
      <c r="D1" s="2" t="s">
        <v>3</v>
      </c>
      <c r="E1" s="2" t="s">
        <v>7</v>
      </c>
      <c r="F1" s="2" t="s">
        <v>5</v>
      </c>
      <c r="G1" s="2" t="s">
        <v>1</v>
      </c>
      <c r="H1" s="2" t="s">
        <v>6</v>
      </c>
      <c r="I1" s="2" t="s">
        <v>9</v>
      </c>
      <c r="J1" s="2" t="s">
        <v>8</v>
      </c>
      <c r="K1" s="2" t="s">
        <v>4</v>
      </c>
      <c r="L1" s="8" t="s">
        <v>10</v>
      </c>
      <c r="M1" s="9" t="s">
        <v>17</v>
      </c>
    </row>
    <row r="2" spans="1:13" ht="22" customHeight="1" x14ac:dyDescent="0.2">
      <c r="A2" s="11">
        <v>1960</v>
      </c>
      <c r="B2" s="6" t="s">
        <v>11</v>
      </c>
      <c r="C2" s="5">
        <v>0.456770876253071</v>
      </c>
      <c r="D2" s="5">
        <v>0.43454790475994098</v>
      </c>
      <c r="E2" s="5">
        <v>0.44079832234495098</v>
      </c>
      <c r="F2" s="5">
        <v>0.35036194541035998</v>
      </c>
      <c r="G2" s="5">
        <v>0.451692181346176</v>
      </c>
      <c r="H2" s="5">
        <v>0.33927214385105597</v>
      </c>
      <c r="I2" s="5">
        <v>0.434611779302287</v>
      </c>
      <c r="J2" s="5">
        <v>0.30935472685912802</v>
      </c>
      <c r="K2" s="5">
        <v>0.31614170581059498</v>
      </c>
      <c r="L2" s="7">
        <v>0.31409789420367301</v>
      </c>
    </row>
    <row r="3" spans="1:13" ht="22" customHeight="1" x14ac:dyDescent="0.2">
      <c r="A3" s="11"/>
      <c r="B3" s="6" t="s">
        <v>12</v>
      </c>
      <c r="C3" s="5">
        <v>0.46701063426439599</v>
      </c>
      <c r="D3" s="5">
        <v>0.44179749057807599</v>
      </c>
      <c r="E3" s="5">
        <v>0.44201141400288102</v>
      </c>
      <c r="F3" s="5">
        <v>0.354819497240763</v>
      </c>
      <c r="G3" s="5">
        <v>0.46280859443202099</v>
      </c>
      <c r="H3" s="5">
        <v>0.35161270871241701</v>
      </c>
      <c r="I3" s="5">
        <v>0.43555503876045099</v>
      </c>
      <c r="J3" s="5">
        <v>0.31707175817981798</v>
      </c>
      <c r="K3" s="5">
        <v>0.31906974870612997</v>
      </c>
      <c r="L3" s="5">
        <v>0.31056326913751398</v>
      </c>
    </row>
    <row r="4" spans="1:13" ht="22" customHeight="1" x14ac:dyDescent="0.2">
      <c r="A4" s="11"/>
      <c r="B4" s="6" t="s">
        <v>13</v>
      </c>
      <c r="C4" s="5">
        <v>0.465265914268436</v>
      </c>
      <c r="D4" s="5">
        <v>0.44419853882605698</v>
      </c>
      <c r="E4" s="5">
        <v>0.44027251094261299</v>
      </c>
      <c r="F4" s="5">
        <v>0.35845212733280701</v>
      </c>
      <c r="G4" s="5">
        <v>0.461290005804735</v>
      </c>
      <c r="H4" s="5">
        <v>0.358688913494075</v>
      </c>
      <c r="I4" s="5">
        <v>0.43413148806669299</v>
      </c>
      <c r="J4" s="5">
        <v>0.327341899012771</v>
      </c>
      <c r="K4" s="5">
        <v>0.31917081069391101</v>
      </c>
      <c r="L4" s="5">
        <v>0.31011388164831399</v>
      </c>
    </row>
    <row r="5" spans="1:13" ht="22" customHeight="1" x14ac:dyDescent="0.2">
      <c r="A5" s="11"/>
      <c r="B5" s="6" t="s">
        <v>19</v>
      </c>
      <c r="C5" s="5">
        <v>0.46618839378966398</v>
      </c>
      <c r="D5" s="5">
        <v>0.44483969919006899</v>
      </c>
      <c r="E5" s="5">
        <v>0.43450042520566001</v>
      </c>
      <c r="F5" s="5">
        <v>0.34193441749334103</v>
      </c>
      <c r="G5" s="5">
        <v>0.45428430819991</v>
      </c>
      <c r="H5" s="5">
        <v>0.35381563861656001</v>
      </c>
      <c r="I5" s="5">
        <v>0.448998561902403</v>
      </c>
      <c r="J5" s="5">
        <v>0.32564133598703798</v>
      </c>
      <c r="K5" s="5">
        <v>0.31546384691416501</v>
      </c>
      <c r="L5" s="5">
        <v>0.30622458828224097</v>
      </c>
    </row>
    <row r="6" spans="1:13" ht="22" customHeight="1" x14ac:dyDescent="0.2">
      <c r="A6" s="11"/>
      <c r="B6" s="6" t="s">
        <v>14</v>
      </c>
      <c r="C6" s="5">
        <v>0.45319316007944599</v>
      </c>
      <c r="D6" s="5">
        <v>0.42760680377670601</v>
      </c>
      <c r="E6" s="5">
        <v>0.42810070444864301</v>
      </c>
      <c r="F6" s="5">
        <v>0.35484483242794701</v>
      </c>
      <c r="G6" s="5">
        <v>0.43876366350735002</v>
      </c>
      <c r="H6" s="5">
        <v>0.331973813347964</v>
      </c>
      <c r="I6" s="5">
        <v>0.41770890110223602</v>
      </c>
      <c r="J6" s="5">
        <v>0.30427586164224102</v>
      </c>
      <c r="K6" s="5">
        <v>0.30150607111212102</v>
      </c>
      <c r="L6" s="5">
        <v>0.30270968250869901</v>
      </c>
    </row>
    <row r="7" spans="1:13" ht="22" customHeight="1" x14ac:dyDescent="0.2">
      <c r="A7" s="11"/>
      <c r="B7" s="6" t="s">
        <v>15</v>
      </c>
      <c r="C7" s="5">
        <v>0.46575230084673103</v>
      </c>
      <c r="D7" s="5">
        <v>0.438070170415638</v>
      </c>
      <c r="E7" s="5">
        <v>0.43144240710016701</v>
      </c>
      <c r="F7" s="5">
        <v>0.36269235777636499</v>
      </c>
      <c r="G7" s="5">
        <v>0.44757631767477302</v>
      </c>
      <c r="H7" s="5">
        <v>0.35223607546397201</v>
      </c>
      <c r="I7" s="5">
        <v>0.42582015599045597</v>
      </c>
      <c r="J7" s="5">
        <v>0.325622267094761</v>
      </c>
      <c r="K7" s="5">
        <v>0.31665623603433002</v>
      </c>
      <c r="L7" s="5">
        <v>0.32021757519742999</v>
      </c>
    </row>
    <row r="8" spans="1:13" ht="22" customHeight="1" x14ac:dyDescent="0.2">
      <c r="A8" s="11"/>
      <c r="B8" s="6" t="s">
        <v>16</v>
      </c>
      <c r="C8" s="5">
        <v>0.46306529188700302</v>
      </c>
      <c r="D8" s="5">
        <v>0.44780844036914402</v>
      </c>
      <c r="E8" s="5">
        <v>0.42848748935084002</v>
      </c>
      <c r="F8" s="5">
        <v>0.35870592771146997</v>
      </c>
      <c r="G8" s="5">
        <v>0.44681999570825198</v>
      </c>
      <c r="H8" s="5">
        <v>0.354124475790914</v>
      </c>
      <c r="I8" s="5">
        <v>0.42392891595228599</v>
      </c>
      <c r="J8" s="5">
        <v>0.32629138325483498</v>
      </c>
      <c r="K8" s="5">
        <v>0.315712971195518</v>
      </c>
      <c r="L8" s="5">
        <v>0.32077351306205598</v>
      </c>
    </row>
    <row r="9" spans="1:13" ht="22" customHeight="1" x14ac:dyDescent="0.2">
      <c r="A9" s="11"/>
      <c r="B9" s="6" t="s">
        <v>20</v>
      </c>
      <c r="C9" s="5">
        <v>0.46762914041588599</v>
      </c>
      <c r="D9" s="5">
        <v>0.44541273765870398</v>
      </c>
      <c r="E9" s="5">
        <v>0.43524972752194502</v>
      </c>
      <c r="F9" s="5">
        <v>0.35220056956307799</v>
      </c>
      <c r="G9" s="5">
        <v>0.45576962843397301</v>
      </c>
      <c r="H9" s="5">
        <v>0.35571235374358001</v>
      </c>
      <c r="I9" s="5">
        <v>0.43034417988708101</v>
      </c>
      <c r="J9" s="5">
        <v>0.32734627034543301</v>
      </c>
      <c r="K9" s="5">
        <v>0.31782094837104002</v>
      </c>
      <c r="L9" s="5">
        <v>0.31363788354467498</v>
      </c>
    </row>
    <row r="10" spans="1:13" ht="22" customHeight="1" x14ac:dyDescent="0.2">
      <c r="A10" s="12">
        <v>1976</v>
      </c>
      <c r="B10" s="6" t="s">
        <v>11</v>
      </c>
      <c r="C10" s="5">
        <v>0.45399593685599698</v>
      </c>
      <c r="D10" s="5">
        <v>0.43330649789419801</v>
      </c>
      <c r="E10" s="5">
        <v>0.43941300133232902</v>
      </c>
      <c r="F10" s="5">
        <v>0.35674467055027098</v>
      </c>
      <c r="G10" s="5">
        <v>0.43782808677351298</v>
      </c>
      <c r="H10" s="5">
        <v>0.32930539347396298</v>
      </c>
      <c r="I10" s="5">
        <v>0.429392770419182</v>
      </c>
      <c r="J10" s="5">
        <v>0.30367656493126</v>
      </c>
      <c r="K10" s="5">
        <v>0.31094676558988699</v>
      </c>
      <c r="L10" s="5">
        <v>0.30664952099388898</v>
      </c>
      <c r="M10" s="1" t="s">
        <v>18</v>
      </c>
    </row>
    <row r="11" spans="1:13" ht="22" customHeight="1" x14ac:dyDescent="0.2">
      <c r="A11" s="12"/>
      <c r="B11" s="6" t="s">
        <v>12</v>
      </c>
      <c r="C11" s="5">
        <v>0.48755545227362601</v>
      </c>
      <c r="D11" s="5">
        <v>0.45896917019709599</v>
      </c>
      <c r="E11" s="5">
        <v>0.45392885164232599</v>
      </c>
      <c r="F11" s="5">
        <v>0.36053914303351903</v>
      </c>
      <c r="G11" s="5">
        <v>0.469627117182702</v>
      </c>
      <c r="H11" s="5">
        <v>0.366945169271433</v>
      </c>
      <c r="I11" s="5">
        <v>0.467877212156598</v>
      </c>
      <c r="J11" s="5">
        <v>0.35030174740914699</v>
      </c>
      <c r="K11" s="5">
        <v>0.34649483963147398</v>
      </c>
      <c r="L11" s="5">
        <v>0.33598864332920397</v>
      </c>
    </row>
    <row r="12" spans="1:13" ht="22" customHeight="1" x14ac:dyDescent="0.2">
      <c r="A12" s="12"/>
      <c r="B12" s="6" t="s">
        <v>13</v>
      </c>
      <c r="C12" s="5">
        <v>0.456410763377122</v>
      </c>
      <c r="D12" s="5">
        <v>0.43715881679812102</v>
      </c>
      <c r="E12" s="5">
        <v>0.433021727532164</v>
      </c>
      <c r="F12" s="5">
        <v>0.36015488999717099</v>
      </c>
      <c r="G12" s="5">
        <v>0.43523803049260101</v>
      </c>
      <c r="H12" s="5">
        <v>0.34447111595810298</v>
      </c>
      <c r="I12" s="5">
        <v>0.42416644243740997</v>
      </c>
      <c r="J12" s="5">
        <v>0.33560948865457002</v>
      </c>
      <c r="K12" s="5">
        <v>0.33244086263292899</v>
      </c>
      <c r="L12" s="5">
        <v>0.35076151649524401</v>
      </c>
    </row>
    <row r="13" spans="1:13" ht="22" customHeight="1" x14ac:dyDescent="0.2">
      <c r="A13" s="12"/>
      <c r="B13" s="6" t="s">
        <v>14</v>
      </c>
      <c r="C13" s="5">
        <v>0.43462864935664602</v>
      </c>
      <c r="D13" s="5">
        <v>0.415903136106687</v>
      </c>
      <c r="E13" s="5">
        <v>0.42264694384558699</v>
      </c>
      <c r="F13" s="5">
        <v>0.33155942682690198</v>
      </c>
      <c r="G13" s="5">
        <v>0.42650508440462997</v>
      </c>
      <c r="H13" s="5">
        <v>0.316318025030497</v>
      </c>
      <c r="I13" s="5">
        <v>0.417840630711517</v>
      </c>
      <c r="J13" s="5">
        <v>0.29397799194478103</v>
      </c>
      <c r="K13" s="5">
        <v>0.29809935679877703</v>
      </c>
      <c r="L13" s="5">
        <v>0.29917140569980699</v>
      </c>
    </row>
    <row r="14" spans="1:13" ht="22" customHeight="1" x14ac:dyDescent="0.2">
      <c r="A14" s="12"/>
      <c r="B14" s="6" t="s">
        <v>15</v>
      </c>
      <c r="C14" s="5">
        <v>0.46930645709718899</v>
      </c>
      <c r="D14" s="5">
        <v>0.43780128706662902</v>
      </c>
      <c r="E14" s="5">
        <v>0.449208864448291</v>
      </c>
      <c r="F14" s="5">
        <v>0.34653475053747101</v>
      </c>
      <c r="G14" s="5">
        <v>0.470007423532179</v>
      </c>
      <c r="H14" s="5">
        <v>0.36519596756999001</v>
      </c>
      <c r="I14" s="5">
        <v>0.46759857870753702</v>
      </c>
      <c r="J14" s="5">
        <v>0.33230313504188702</v>
      </c>
      <c r="K14" s="5">
        <v>0.32221130991813302</v>
      </c>
      <c r="L14" s="5">
        <v>0.30686550964071002</v>
      </c>
    </row>
    <row r="15" spans="1:13" ht="22" customHeight="1" x14ac:dyDescent="0.2">
      <c r="A15" s="12"/>
      <c r="B15" s="6" t="s">
        <v>16</v>
      </c>
      <c r="C15" s="5">
        <v>0.45074702652765303</v>
      </c>
      <c r="D15" s="5">
        <v>0.42719932917112702</v>
      </c>
      <c r="E15" s="5">
        <v>0.43646588577218898</v>
      </c>
      <c r="F15" s="5">
        <v>0.35348693349070898</v>
      </c>
      <c r="G15" s="5">
        <v>0.44471585461179602</v>
      </c>
      <c r="H15" s="5">
        <v>0.33534166548546301</v>
      </c>
      <c r="I15" s="5">
        <v>0.41777534714542103</v>
      </c>
      <c r="J15" s="5">
        <v>0.32306749664120799</v>
      </c>
      <c r="K15" s="5">
        <v>0.31839698882050499</v>
      </c>
      <c r="L15" s="5">
        <v>0.33976698440179798</v>
      </c>
    </row>
    <row r="16" spans="1:13" ht="22" customHeight="1" x14ac:dyDescent="0.2">
      <c r="A16" s="11">
        <v>1980</v>
      </c>
      <c r="B16" s="6" t="s">
        <v>11</v>
      </c>
      <c r="C16" s="5">
        <v>0.48641267866423699</v>
      </c>
      <c r="D16" s="5">
        <v>0.44806274740890101</v>
      </c>
      <c r="E16" s="5">
        <v>0.46481956306144501</v>
      </c>
      <c r="F16" s="5">
        <v>0.36025424326185801</v>
      </c>
      <c r="G16" s="5">
        <v>0.46801346444757203</v>
      </c>
      <c r="H16" s="5">
        <v>0.35459299069439698</v>
      </c>
      <c r="I16" s="5">
        <v>0.46761970884822401</v>
      </c>
      <c r="J16" s="5">
        <v>0.32199464986973297</v>
      </c>
      <c r="K16" s="5">
        <v>0.33953945967794102</v>
      </c>
      <c r="L16" s="5">
        <v>0.31419875228533301</v>
      </c>
      <c r="M16" s="1" t="s">
        <v>18</v>
      </c>
    </row>
    <row r="17" spans="1:13" ht="22" customHeight="1" x14ac:dyDescent="0.2">
      <c r="A17" s="11"/>
      <c r="B17" s="6" t="s">
        <v>14</v>
      </c>
      <c r="C17" s="5">
        <v>0.46372506398865099</v>
      </c>
      <c r="D17" s="5">
        <v>0.44862117654635503</v>
      </c>
      <c r="E17" s="5">
        <v>0.432267588348619</v>
      </c>
      <c r="F17" s="5">
        <v>0.36184790142953999</v>
      </c>
      <c r="G17" s="5">
        <v>0.44516348736321099</v>
      </c>
      <c r="H17" s="5">
        <v>0.34849815673520201</v>
      </c>
      <c r="I17" s="5">
        <v>0.42042442904007499</v>
      </c>
      <c r="J17" s="5">
        <v>0.32591341359786402</v>
      </c>
      <c r="K17" s="5">
        <v>0.322898035628505</v>
      </c>
      <c r="L17" s="5">
        <v>0.32108303956051898</v>
      </c>
      <c r="M17" s="1" t="s">
        <v>18</v>
      </c>
    </row>
    <row r="18" spans="1:13" ht="22" customHeight="1" x14ac:dyDescent="0.2">
      <c r="A18" s="11">
        <v>1984</v>
      </c>
      <c r="B18" s="6" t="s">
        <v>11</v>
      </c>
      <c r="C18" s="5">
        <v>0.47330741823004902</v>
      </c>
      <c r="D18" s="5">
        <v>0.45196069354255902</v>
      </c>
      <c r="E18" s="5">
        <v>0.44008112519256598</v>
      </c>
      <c r="F18" s="5">
        <v>0.37611132937524699</v>
      </c>
      <c r="G18" s="5">
        <v>0.44321710134597903</v>
      </c>
      <c r="H18" s="5">
        <v>0.34892966746253201</v>
      </c>
      <c r="I18" s="5">
        <v>0.42252331177381902</v>
      </c>
      <c r="J18" s="5">
        <v>0.33070426965907801</v>
      </c>
      <c r="K18" s="5">
        <v>0.33776755925288399</v>
      </c>
      <c r="L18" s="5">
        <v>0.34566688116841898</v>
      </c>
    </row>
    <row r="19" spans="1:13" ht="22" customHeight="1" x14ac:dyDescent="0.2">
      <c r="A19" s="11"/>
      <c r="B19" s="6" t="s">
        <v>12</v>
      </c>
      <c r="C19" s="5">
        <v>0.48803093787401902</v>
      </c>
      <c r="D19" s="5">
        <v>0.46432841288176402</v>
      </c>
      <c r="E19" s="5">
        <v>0.450310873428238</v>
      </c>
      <c r="F19" s="5">
        <v>0.36141251043814299</v>
      </c>
      <c r="G19" s="5">
        <v>0.47264588833151899</v>
      </c>
      <c r="H19" s="5">
        <v>0.36709568762601302</v>
      </c>
      <c r="I19" s="5">
        <v>0.446464760481534</v>
      </c>
      <c r="J19" s="5">
        <v>0.34368897885217098</v>
      </c>
      <c r="K19" s="5">
        <v>0.33250719724925498</v>
      </c>
      <c r="L19" s="5">
        <v>0.32056451818645598</v>
      </c>
    </row>
    <row r="20" spans="1:13" ht="22" customHeight="1" x14ac:dyDescent="0.2">
      <c r="A20" s="11"/>
      <c r="B20" s="6" t="s">
        <v>14</v>
      </c>
      <c r="C20" s="5">
        <v>0.45033517915474103</v>
      </c>
      <c r="D20" s="5">
        <v>0.43300351951895499</v>
      </c>
      <c r="E20" s="5">
        <v>0.42154898311415401</v>
      </c>
      <c r="F20" s="5">
        <v>0.35404764918491599</v>
      </c>
      <c r="G20" s="5">
        <v>0.42884083133871098</v>
      </c>
      <c r="H20" s="5">
        <v>0.33101333054988502</v>
      </c>
      <c r="I20" s="5">
        <v>0.39950753434010899</v>
      </c>
      <c r="J20" s="5">
        <v>0.30904189040062202</v>
      </c>
      <c r="K20" s="5">
        <v>0.31095762435497598</v>
      </c>
      <c r="L20" s="5">
        <v>0.320378579558662</v>
      </c>
      <c r="M20" s="1" t="s">
        <v>18</v>
      </c>
    </row>
    <row r="21" spans="1:13" ht="22" customHeight="1" x14ac:dyDescent="0.2">
      <c r="A21" s="11"/>
      <c r="B21" s="6" t="s">
        <v>15</v>
      </c>
      <c r="C21" s="5">
        <v>0.46716775963686302</v>
      </c>
      <c r="D21" s="5">
        <v>0.455911492043022</v>
      </c>
      <c r="E21" s="5">
        <v>0.42147041353987602</v>
      </c>
      <c r="F21" s="5">
        <v>0.34655762737731799</v>
      </c>
      <c r="G21" s="5">
        <v>0.43954188880764999</v>
      </c>
      <c r="H21" s="5">
        <v>0.36403577465165299</v>
      </c>
      <c r="I21" s="5">
        <v>0.419981201430012</v>
      </c>
      <c r="J21" s="5">
        <v>0.34798866386160998</v>
      </c>
      <c r="K21" s="5">
        <v>0.32533848175403601</v>
      </c>
      <c r="L21" s="5">
        <v>0.32710494210345498</v>
      </c>
    </row>
    <row r="22" spans="1:13" ht="22" customHeight="1" x14ac:dyDescent="0.2">
      <c r="A22" s="11">
        <v>1988</v>
      </c>
      <c r="B22" s="6" t="s">
        <v>11</v>
      </c>
      <c r="C22" s="5">
        <v>0.48092531974973501</v>
      </c>
      <c r="D22" s="5">
        <v>0.44984328495370401</v>
      </c>
      <c r="E22" s="5">
        <v>0.434246052915365</v>
      </c>
      <c r="F22" s="5">
        <v>0.357141544556076</v>
      </c>
      <c r="G22" s="5">
        <v>0.44524369067354902</v>
      </c>
      <c r="H22" s="5">
        <v>0.351826935106891</v>
      </c>
      <c r="I22" s="5">
        <v>0.44588192416342298</v>
      </c>
      <c r="J22" s="5">
        <v>0.32950858070130001</v>
      </c>
      <c r="K22" s="5">
        <v>0.33296663861491999</v>
      </c>
      <c r="L22" s="5">
        <v>0.32991199641290397</v>
      </c>
      <c r="M22" s="3" t="s">
        <v>18</v>
      </c>
    </row>
    <row r="23" spans="1:13" ht="22" customHeight="1" x14ac:dyDescent="0.2">
      <c r="A23" s="11"/>
      <c r="B23" s="6" t="s">
        <v>12</v>
      </c>
      <c r="C23" s="5">
        <v>0.46636435593844699</v>
      </c>
      <c r="D23" s="5">
        <v>0.44464588180981302</v>
      </c>
      <c r="E23" s="5">
        <v>0.42744892080982699</v>
      </c>
      <c r="F23" s="5">
        <v>0.35170939925726402</v>
      </c>
      <c r="G23" s="5">
        <v>0.43688810650279097</v>
      </c>
      <c r="H23" s="5">
        <v>0.33884026348183099</v>
      </c>
      <c r="I23" s="5">
        <v>0.42630253000138901</v>
      </c>
      <c r="J23" s="5">
        <v>0.32078538768735898</v>
      </c>
      <c r="K23" s="5">
        <v>0.32202102010085598</v>
      </c>
      <c r="L23" s="5">
        <v>0.32018734379751101</v>
      </c>
      <c r="M23" s="3" t="s">
        <v>18</v>
      </c>
    </row>
    <row r="24" spans="1:13" ht="22" customHeight="1" x14ac:dyDescent="0.2">
      <c r="A24" s="11"/>
      <c r="B24" s="6" t="s">
        <v>14</v>
      </c>
      <c r="C24" s="5">
        <v>0.45818970973579598</v>
      </c>
      <c r="D24" s="5">
        <v>0.441728615205494</v>
      </c>
      <c r="E24" s="5">
        <v>0.41719295608602103</v>
      </c>
      <c r="F24" s="5">
        <v>0.35366101727775201</v>
      </c>
      <c r="G24" s="5">
        <v>0.43139239100430499</v>
      </c>
      <c r="H24" s="5">
        <v>0.350255470228169</v>
      </c>
      <c r="I24" s="5">
        <v>0.40836064256319599</v>
      </c>
      <c r="J24" s="5">
        <v>0.32629074490476401</v>
      </c>
      <c r="K24" s="5">
        <v>0.32796443030747602</v>
      </c>
      <c r="L24" s="5">
        <v>0.33889672456751502</v>
      </c>
    </row>
    <row r="25" spans="1:13" ht="22" customHeight="1" x14ac:dyDescent="0.2">
      <c r="A25" s="11"/>
      <c r="B25" s="6" t="s">
        <v>15</v>
      </c>
      <c r="C25" s="5">
        <v>0.45828900802335898</v>
      </c>
      <c r="D25" s="5">
        <v>0.44411684729255302</v>
      </c>
      <c r="E25" s="5">
        <v>0.41904203631536402</v>
      </c>
      <c r="F25" s="5">
        <v>0.35766676802191599</v>
      </c>
      <c r="G25" s="5">
        <v>0.43007940162328601</v>
      </c>
      <c r="H25" s="5">
        <v>0.35346404846179602</v>
      </c>
      <c r="I25" s="5">
        <v>0.41475862754925003</v>
      </c>
      <c r="J25" s="5">
        <v>0.33378252874678699</v>
      </c>
      <c r="K25" s="5">
        <v>0.33379802995430802</v>
      </c>
      <c r="L25" s="5">
        <v>0.34395957504179597</v>
      </c>
    </row>
    <row r="26" spans="1:13" ht="22" customHeight="1" x14ac:dyDescent="0.2">
      <c r="A26" s="11">
        <v>1992</v>
      </c>
      <c r="B26" s="6" t="s">
        <v>11</v>
      </c>
      <c r="C26" s="5">
        <v>0.48524905705897597</v>
      </c>
      <c r="D26" s="5">
        <v>0.45900221010364101</v>
      </c>
      <c r="E26" s="5">
        <v>0.43209099085547498</v>
      </c>
      <c r="F26" s="5">
        <v>0.35462350577428198</v>
      </c>
      <c r="G26" s="5">
        <v>0.450087802328481</v>
      </c>
      <c r="H26" s="5">
        <v>0.35294728016218302</v>
      </c>
      <c r="I26" s="5">
        <v>0.44702070049214698</v>
      </c>
      <c r="J26" s="5">
        <v>0.32423601278394198</v>
      </c>
      <c r="K26" s="5">
        <v>0.321240372976759</v>
      </c>
      <c r="L26" s="5">
        <v>0.31731851098505398</v>
      </c>
    </row>
    <row r="27" spans="1:13" ht="22" customHeight="1" x14ac:dyDescent="0.2">
      <c r="A27" s="11"/>
      <c r="B27" s="6" t="s">
        <v>12</v>
      </c>
      <c r="C27" s="5">
        <v>0.45883337397567397</v>
      </c>
      <c r="D27" s="5">
        <v>0.44125741270033902</v>
      </c>
      <c r="E27" s="5">
        <v>0.41944917273695098</v>
      </c>
      <c r="F27" s="5">
        <v>0.34880032599441402</v>
      </c>
      <c r="G27" s="5">
        <v>0.427494746743592</v>
      </c>
      <c r="H27" s="5">
        <v>0.33254896328431099</v>
      </c>
      <c r="I27" s="5">
        <v>0.40535546295573999</v>
      </c>
      <c r="J27" s="5">
        <v>0.30929768849383998</v>
      </c>
      <c r="K27" s="5">
        <v>0.31154621280521699</v>
      </c>
      <c r="L27" s="5">
        <v>0.321883915411322</v>
      </c>
    </row>
    <row r="28" spans="1:13" ht="22" customHeight="1" x14ac:dyDescent="0.2">
      <c r="A28" s="11"/>
      <c r="B28" s="6" t="s">
        <v>13</v>
      </c>
      <c r="C28" s="5">
        <v>0.46164145450473099</v>
      </c>
      <c r="D28" s="5">
        <v>0.44545740814047802</v>
      </c>
      <c r="E28" s="5">
        <v>0.41986381496953701</v>
      </c>
      <c r="F28" s="5">
        <v>0.35973812266148403</v>
      </c>
      <c r="G28" s="5">
        <v>0.43894480589229801</v>
      </c>
      <c r="H28" s="5">
        <v>0.34633198357142703</v>
      </c>
      <c r="I28" s="5">
        <v>0.422652845384002</v>
      </c>
      <c r="J28" s="5">
        <v>0.31911333181222301</v>
      </c>
      <c r="K28" s="5">
        <v>0.315020086347919</v>
      </c>
      <c r="L28" s="5">
        <v>0.32053152482717201</v>
      </c>
    </row>
    <row r="29" spans="1:13" ht="22" customHeight="1" x14ac:dyDescent="0.2">
      <c r="A29" s="11"/>
      <c r="B29" s="6" t="s">
        <v>14</v>
      </c>
      <c r="C29" s="5">
        <v>0.45373492655570102</v>
      </c>
      <c r="D29" s="5">
        <v>0.45198312045171102</v>
      </c>
      <c r="E29" s="5">
        <v>0.41224547464614703</v>
      </c>
      <c r="F29" s="5">
        <v>0.35675535606359998</v>
      </c>
      <c r="G29" s="5">
        <v>0.41872014217992398</v>
      </c>
      <c r="H29" s="5">
        <v>0.34983824526879898</v>
      </c>
      <c r="I29" s="5">
        <v>0.39948652134644702</v>
      </c>
      <c r="J29" s="5">
        <v>0.32392653181374498</v>
      </c>
      <c r="K29" s="5">
        <v>0.32329077648222498</v>
      </c>
      <c r="L29" s="5">
        <v>0.34016913738086002</v>
      </c>
    </row>
    <row r="30" spans="1:13" ht="22" customHeight="1" x14ac:dyDescent="0.2">
      <c r="A30" s="11"/>
      <c r="B30" s="6" t="s">
        <v>15</v>
      </c>
      <c r="C30" s="5">
        <v>0.44790986652714199</v>
      </c>
      <c r="D30" s="5">
        <v>0.440954719510736</v>
      </c>
      <c r="E30" s="5">
        <v>0.40800761999240998</v>
      </c>
      <c r="F30" s="5">
        <v>0.352676058383738</v>
      </c>
      <c r="G30" s="5">
        <v>0.41535069574946099</v>
      </c>
      <c r="H30" s="5">
        <v>0.33850222191565599</v>
      </c>
      <c r="I30" s="5">
        <v>0.39204122238306699</v>
      </c>
      <c r="J30" s="5">
        <v>0.32033793174366598</v>
      </c>
      <c r="K30" s="5">
        <v>0.320711188359044</v>
      </c>
      <c r="L30" s="5">
        <v>0.34134119270399899</v>
      </c>
    </row>
    <row r="31" spans="1:13" ht="22" customHeight="1" x14ac:dyDescent="0.2">
      <c r="A31" s="11"/>
      <c r="B31" s="6" t="s">
        <v>16</v>
      </c>
      <c r="C31" s="5">
        <v>0.44012289580490699</v>
      </c>
      <c r="D31" s="5">
        <v>0.43626438504952503</v>
      </c>
      <c r="E31" s="5">
        <v>0.40338024345361501</v>
      </c>
      <c r="F31" s="5">
        <v>0.36003589268459602</v>
      </c>
      <c r="G31" s="5">
        <v>0.41047059961414101</v>
      </c>
      <c r="H31" s="5">
        <v>0.35076210623690202</v>
      </c>
      <c r="I31" s="5">
        <v>0.39412868518514899</v>
      </c>
      <c r="J31" s="5">
        <v>0.33033257315853198</v>
      </c>
      <c r="K31" s="5">
        <v>0.32392938664252102</v>
      </c>
      <c r="L31" s="5">
        <v>0.35051166356248098</v>
      </c>
    </row>
    <row r="32" spans="1:13" ht="22" customHeight="1" x14ac:dyDescent="0.2">
      <c r="A32" s="11">
        <v>1996</v>
      </c>
      <c r="B32" s="6" t="s">
        <v>11</v>
      </c>
      <c r="C32" s="5">
        <v>0.47917834491822398</v>
      </c>
      <c r="D32" s="5">
        <v>0.457581457018714</v>
      </c>
      <c r="E32" s="5">
        <v>0.42939795518362101</v>
      </c>
      <c r="F32" s="5">
        <v>0.35976409620216598</v>
      </c>
      <c r="G32" s="5">
        <v>0.44707608150198802</v>
      </c>
      <c r="H32" s="5">
        <v>0.36576071378913799</v>
      </c>
      <c r="I32" s="5">
        <v>0.43614306693131699</v>
      </c>
      <c r="J32" s="5">
        <v>0.33023680105171399</v>
      </c>
      <c r="K32" s="5">
        <v>0.319889841418105</v>
      </c>
      <c r="L32" s="5">
        <v>0.330530850077696</v>
      </c>
    </row>
    <row r="33" spans="1:13" ht="22" customHeight="1" x14ac:dyDescent="0.2">
      <c r="A33" s="11"/>
      <c r="B33" s="6" t="s">
        <v>12</v>
      </c>
      <c r="C33" s="5">
        <v>0.46572544415761502</v>
      </c>
      <c r="D33" s="5">
        <v>0.43778136073396001</v>
      </c>
      <c r="E33" s="5">
        <v>0.41840447744625497</v>
      </c>
      <c r="F33" s="5">
        <v>0.348526524254123</v>
      </c>
      <c r="G33" s="5">
        <v>0.42844331642720501</v>
      </c>
      <c r="H33" s="5">
        <v>0.33118987935827499</v>
      </c>
      <c r="I33" s="5">
        <v>0.41103803147963403</v>
      </c>
      <c r="J33" s="5">
        <v>0.30743270397454397</v>
      </c>
      <c r="K33" s="5">
        <v>0.30594285963643802</v>
      </c>
      <c r="L33" s="5">
        <v>0.31094521597138203</v>
      </c>
    </row>
    <row r="34" spans="1:13" ht="22" customHeight="1" x14ac:dyDescent="0.2">
      <c r="A34" s="11"/>
      <c r="B34" s="6" t="s">
        <v>14</v>
      </c>
      <c r="C34" s="5">
        <v>0.44449192452386499</v>
      </c>
      <c r="D34" s="5">
        <v>0.440620778260431</v>
      </c>
      <c r="E34" s="5">
        <v>0.40132758909319899</v>
      </c>
      <c r="F34" s="5">
        <v>0.34838594364561098</v>
      </c>
      <c r="G34" s="5">
        <v>0.40930323565393401</v>
      </c>
      <c r="H34" s="5">
        <v>0.34413768135467698</v>
      </c>
      <c r="I34" s="5">
        <v>0.39957647578003103</v>
      </c>
      <c r="J34" s="5">
        <v>0.329039885476477</v>
      </c>
      <c r="K34" s="5">
        <v>0.31629599988201901</v>
      </c>
      <c r="L34" s="5">
        <v>0.34104953153603201</v>
      </c>
    </row>
    <row r="35" spans="1:13" ht="22" customHeight="1" x14ac:dyDescent="0.2">
      <c r="A35" s="11"/>
      <c r="B35" s="6" t="s">
        <v>15</v>
      </c>
      <c r="C35" s="5">
        <v>0.43828347167450199</v>
      </c>
      <c r="D35" s="5">
        <v>0.43281285704347799</v>
      </c>
      <c r="E35" s="5">
        <v>0.399667157756737</v>
      </c>
      <c r="F35" s="5">
        <v>0.34376887916684901</v>
      </c>
      <c r="G35" s="5">
        <v>0.40592848124467801</v>
      </c>
      <c r="H35" s="5">
        <v>0.32875763244807099</v>
      </c>
      <c r="I35" s="5">
        <v>0.38748546327906003</v>
      </c>
      <c r="J35" s="5">
        <v>0.31567196351769999</v>
      </c>
      <c r="K35" s="5">
        <v>0.30649052991057202</v>
      </c>
      <c r="L35" s="5">
        <v>0.33042346526112598</v>
      </c>
    </row>
    <row r="36" spans="1:13" ht="22" customHeight="1" x14ac:dyDescent="0.2">
      <c r="A36" s="11">
        <v>2000</v>
      </c>
      <c r="B36" s="6" t="s">
        <v>11</v>
      </c>
      <c r="C36" s="5">
        <v>0.45880016419078501</v>
      </c>
      <c r="D36" s="5">
        <v>0.44576842941808598</v>
      </c>
      <c r="E36" s="5">
        <v>0.41586454566599401</v>
      </c>
      <c r="F36" s="5">
        <v>0.35272051920042002</v>
      </c>
      <c r="G36" s="5">
        <v>0.42489883800453199</v>
      </c>
      <c r="H36" s="5">
        <v>0.34314806614070797</v>
      </c>
      <c r="I36" s="5">
        <v>0.41011099141317803</v>
      </c>
      <c r="J36" s="5">
        <v>0.327391073177485</v>
      </c>
      <c r="K36" s="5">
        <v>0.316051700616506</v>
      </c>
      <c r="L36" s="5">
        <v>0.32757936140500399</v>
      </c>
    </row>
    <row r="37" spans="1:13" ht="22" customHeight="1" x14ac:dyDescent="0.2">
      <c r="A37" s="11"/>
      <c r="B37" s="6" t="s">
        <v>12</v>
      </c>
      <c r="C37" s="5">
        <v>0.46480976421472903</v>
      </c>
      <c r="D37" s="5">
        <v>0.44478451394400997</v>
      </c>
      <c r="E37" s="5">
        <v>0.41329973001922599</v>
      </c>
      <c r="F37" s="5">
        <v>0.35597790245072802</v>
      </c>
      <c r="G37" s="5">
        <v>0.42967301748124298</v>
      </c>
      <c r="H37" s="5">
        <v>0.34865594370209402</v>
      </c>
      <c r="I37" s="5">
        <v>0.414702979495778</v>
      </c>
      <c r="J37" s="5">
        <v>0.33158122921421801</v>
      </c>
      <c r="K37" s="5">
        <v>0.322262709925137</v>
      </c>
      <c r="L37" s="5">
        <v>0.33511543777171499</v>
      </c>
    </row>
    <row r="38" spans="1:13" ht="22" customHeight="1" x14ac:dyDescent="0.2">
      <c r="A38" s="11"/>
      <c r="B38" s="6" t="s">
        <v>13</v>
      </c>
      <c r="C38" s="5">
        <v>0.469644442707917</v>
      </c>
      <c r="D38" s="5">
        <v>0.45303302648329002</v>
      </c>
      <c r="E38" s="5">
        <v>0.42043623649176398</v>
      </c>
      <c r="F38" s="5">
        <v>0.35964949675879598</v>
      </c>
      <c r="G38" s="5">
        <v>0.44011427384866197</v>
      </c>
      <c r="H38" s="5">
        <v>0.35842745522675901</v>
      </c>
      <c r="I38" s="5">
        <v>0.42358640953557303</v>
      </c>
      <c r="J38" s="5">
        <v>0.33220424235385299</v>
      </c>
      <c r="K38" s="5">
        <v>0.32085617955194701</v>
      </c>
      <c r="L38" s="5">
        <v>0.33009651543820101</v>
      </c>
    </row>
    <row r="39" spans="1:13" ht="22" customHeight="1" x14ac:dyDescent="0.2">
      <c r="A39" s="11"/>
      <c r="B39" s="6" t="s">
        <v>14</v>
      </c>
      <c r="C39" s="5">
        <v>0.42748514988900999</v>
      </c>
      <c r="D39" s="5">
        <v>0.430989324241216</v>
      </c>
      <c r="E39" s="5">
        <v>0.386541612790824</v>
      </c>
      <c r="F39" s="5">
        <v>0.340321861219052</v>
      </c>
      <c r="G39" s="5">
        <v>0.39785168535257498</v>
      </c>
      <c r="H39" s="5">
        <v>0.32170582032585099</v>
      </c>
      <c r="I39" s="5">
        <v>0.38143718777307201</v>
      </c>
      <c r="J39" s="5">
        <v>0.31983381691013102</v>
      </c>
      <c r="K39" s="5">
        <v>0.31632406032381299</v>
      </c>
      <c r="L39" s="5">
        <v>0.33696916262377702</v>
      </c>
    </row>
    <row r="40" spans="1:13" ht="22" customHeight="1" x14ac:dyDescent="0.2">
      <c r="A40" s="11"/>
      <c r="B40" s="6" t="s">
        <v>15</v>
      </c>
      <c r="C40" s="5">
        <v>0.43475846531418699</v>
      </c>
      <c r="D40" s="5">
        <v>0.43913607552554401</v>
      </c>
      <c r="E40" s="5">
        <v>0.38672232853126798</v>
      </c>
      <c r="F40" s="5">
        <v>0.34414621012616298</v>
      </c>
      <c r="G40" s="5">
        <v>0.39293230484959801</v>
      </c>
      <c r="H40" s="5">
        <v>0.33471053933637102</v>
      </c>
      <c r="I40" s="5">
        <v>0.38341577601886601</v>
      </c>
      <c r="J40" s="5">
        <v>0.33043474670834599</v>
      </c>
      <c r="K40" s="5">
        <v>0.32098579996111098</v>
      </c>
      <c r="L40" s="5">
        <v>0.35272451172959801</v>
      </c>
    </row>
    <row r="41" spans="1:13" ht="22" customHeight="1" x14ac:dyDescent="0.2">
      <c r="A41" s="11"/>
      <c r="B41" s="6" t="s">
        <v>16</v>
      </c>
      <c r="C41" s="5">
        <v>0.42945096420370099</v>
      </c>
      <c r="D41" s="5">
        <v>0.438491817558677</v>
      </c>
      <c r="E41" s="5">
        <v>0.38289548712187699</v>
      </c>
      <c r="F41" s="5">
        <v>0.33484773194270301</v>
      </c>
      <c r="G41" s="5">
        <v>0.39450022041612398</v>
      </c>
      <c r="H41" s="5">
        <v>0.33122837121190002</v>
      </c>
      <c r="I41" s="5">
        <v>0.38226914352761399</v>
      </c>
      <c r="J41" s="5">
        <v>0.32505506889421398</v>
      </c>
      <c r="K41" s="5">
        <v>0.31305513697625698</v>
      </c>
      <c r="L41" s="5">
        <v>0.33802176395153199</v>
      </c>
    </row>
    <row r="42" spans="1:13" ht="22" customHeight="1" x14ac:dyDescent="0.2">
      <c r="A42" s="11">
        <v>2004</v>
      </c>
      <c r="B42" s="6" t="s">
        <v>11</v>
      </c>
      <c r="C42" s="5">
        <v>0.46592569201605499</v>
      </c>
      <c r="D42" s="5">
        <v>0.45446870752678697</v>
      </c>
      <c r="E42" s="5">
        <v>0.40826858468706401</v>
      </c>
      <c r="F42" s="5">
        <v>0.33641953184028101</v>
      </c>
      <c r="G42" s="5">
        <v>0.43849531138139097</v>
      </c>
      <c r="H42" s="5">
        <v>0.36823386710251199</v>
      </c>
      <c r="I42" s="5">
        <v>0.42435041028047199</v>
      </c>
      <c r="J42" s="5">
        <v>0.34986279771288797</v>
      </c>
      <c r="K42" s="5">
        <v>0.32217202102917702</v>
      </c>
      <c r="L42" s="5">
        <v>0.32760421905292397</v>
      </c>
    </row>
    <row r="43" spans="1:13" ht="22" customHeight="1" x14ac:dyDescent="0.2">
      <c r="A43" s="11"/>
      <c r="B43" s="6" t="s">
        <v>12</v>
      </c>
      <c r="C43" s="5">
        <v>0.45630029156434898</v>
      </c>
      <c r="D43" s="5">
        <v>0.45347251053820498</v>
      </c>
      <c r="E43" s="5">
        <v>0.40327185120095099</v>
      </c>
      <c r="F43" s="5">
        <v>0.34781999111198397</v>
      </c>
      <c r="G43" s="5">
        <v>0.42812839678027798</v>
      </c>
      <c r="H43" s="5">
        <v>0.35591427171368401</v>
      </c>
      <c r="I43" s="5">
        <v>0.41558175921905899</v>
      </c>
      <c r="J43" s="5">
        <v>0.33996402741971199</v>
      </c>
      <c r="K43" s="5">
        <v>0.32039382393374899</v>
      </c>
      <c r="L43" s="5">
        <v>0.33918613757660698</v>
      </c>
    </row>
    <row r="44" spans="1:13" ht="22" customHeight="1" x14ac:dyDescent="0.2">
      <c r="A44" s="11"/>
      <c r="B44" s="6" t="s">
        <v>13</v>
      </c>
      <c r="C44" s="5">
        <v>0.46855059627267498</v>
      </c>
      <c r="D44" s="5">
        <v>0.45388532008493498</v>
      </c>
      <c r="E44" s="5">
        <v>0.42654124186391201</v>
      </c>
      <c r="F44" s="5">
        <v>0.36008423229373199</v>
      </c>
      <c r="G44" s="5">
        <v>0.44548391018317102</v>
      </c>
      <c r="H44" s="5">
        <v>0.34707650804011198</v>
      </c>
      <c r="I44" s="5">
        <v>0.42375435866311001</v>
      </c>
      <c r="J44" s="5">
        <v>0.32760615386143799</v>
      </c>
      <c r="K44" s="5">
        <v>0.32069289779667498</v>
      </c>
      <c r="L44" s="5">
        <v>0.333249375709809</v>
      </c>
      <c r="M44" s="10"/>
    </row>
    <row r="45" spans="1:13" ht="22" customHeight="1" x14ac:dyDescent="0.2">
      <c r="A45" s="11"/>
      <c r="B45" s="6" t="s">
        <v>14</v>
      </c>
      <c r="C45" s="5">
        <v>0.48596344455228502</v>
      </c>
      <c r="D45" s="5">
        <v>0.46395953718570199</v>
      </c>
      <c r="E45" s="5">
        <v>0.426785785977979</v>
      </c>
      <c r="F45" s="5">
        <v>0.35592007583659302</v>
      </c>
      <c r="G45" s="5">
        <v>0.44965066141485599</v>
      </c>
      <c r="H45" s="5">
        <v>0.38423425788666599</v>
      </c>
      <c r="I45" s="5">
        <v>0.44009065409924902</v>
      </c>
      <c r="J45" s="5">
        <v>0.36787623312356199</v>
      </c>
      <c r="K45" s="5">
        <v>0.34105395513905501</v>
      </c>
      <c r="L45" s="5">
        <v>0.352874088534674</v>
      </c>
    </row>
    <row r="46" spans="1:13" ht="22" customHeight="1" x14ac:dyDescent="0.2">
      <c r="A46" s="11"/>
      <c r="B46" s="6" t="s">
        <v>15</v>
      </c>
      <c r="C46" s="5">
        <v>0.46647618793796902</v>
      </c>
      <c r="D46" s="5">
        <v>0.454521816873736</v>
      </c>
      <c r="E46" s="5">
        <v>0.41959412731872398</v>
      </c>
      <c r="F46" s="5">
        <v>0.35898648553242002</v>
      </c>
      <c r="G46" s="5">
        <v>0.432426010943186</v>
      </c>
      <c r="H46" s="5">
        <v>0.36130991805878998</v>
      </c>
      <c r="I46" s="5">
        <v>0.41539244376986201</v>
      </c>
      <c r="J46" s="5">
        <v>0.345190792864708</v>
      </c>
      <c r="K46" s="5">
        <v>0.335302581593583</v>
      </c>
      <c r="L46" s="5">
        <v>0.35020843642573901</v>
      </c>
    </row>
    <row r="47" spans="1:13" ht="22" customHeight="1" x14ac:dyDescent="0.2">
      <c r="A47" s="11"/>
      <c r="B47" s="6" t="s">
        <v>16</v>
      </c>
      <c r="C47" s="5">
        <v>0.48481728682513903</v>
      </c>
      <c r="D47" s="5">
        <v>0.45579978867597798</v>
      </c>
      <c r="E47" s="5">
        <v>0.44180752749827101</v>
      </c>
      <c r="F47" s="5">
        <v>0.36331461383219699</v>
      </c>
      <c r="G47" s="5">
        <v>0.44819223887648602</v>
      </c>
      <c r="H47" s="5">
        <v>0.35522880294750703</v>
      </c>
      <c r="I47" s="5">
        <v>0.43287522911385201</v>
      </c>
      <c r="J47" s="5">
        <v>0.329027368406063</v>
      </c>
      <c r="K47" s="5">
        <v>0.32793268729227798</v>
      </c>
      <c r="L47" s="5">
        <v>0.337141674316985</v>
      </c>
    </row>
    <row r="48" spans="1:13" ht="22" customHeight="1" x14ac:dyDescent="0.2">
      <c r="A48" s="11">
        <v>2008</v>
      </c>
      <c r="B48" s="6" t="s">
        <v>11</v>
      </c>
      <c r="C48" s="5">
        <v>0.45248010854186299</v>
      </c>
      <c r="D48" s="5">
        <v>0.44201986616159999</v>
      </c>
      <c r="E48" s="5">
        <v>0.41584779579241798</v>
      </c>
      <c r="F48" s="5">
        <v>0.34579761729193098</v>
      </c>
      <c r="G48" s="5">
        <v>0.41864966814480198</v>
      </c>
      <c r="H48" s="5">
        <v>0.33657848915837801</v>
      </c>
      <c r="I48" s="5">
        <v>0.41082965125624399</v>
      </c>
      <c r="J48" s="5">
        <v>0.32171566386636202</v>
      </c>
      <c r="K48" s="5">
        <v>0.31276852609681099</v>
      </c>
      <c r="L48" s="5">
        <v>0.31467341509792102</v>
      </c>
    </row>
    <row r="49" spans="1:12" ht="22" customHeight="1" x14ac:dyDescent="0.2">
      <c r="A49" s="11"/>
      <c r="B49" s="6" t="s">
        <v>12</v>
      </c>
      <c r="C49" s="5">
        <v>0.45688510082622802</v>
      </c>
      <c r="D49" s="5">
        <v>0.44450501117478403</v>
      </c>
      <c r="E49" s="5">
        <v>0.41465398554305299</v>
      </c>
      <c r="F49" s="5">
        <v>0.35327984519544398</v>
      </c>
      <c r="G49" s="5">
        <v>0.41246444889475598</v>
      </c>
      <c r="H49" s="5">
        <v>0.33070465399031801</v>
      </c>
      <c r="I49" s="5">
        <v>0.40780491094043497</v>
      </c>
      <c r="J49" s="5">
        <v>0.31997722157418701</v>
      </c>
      <c r="K49" s="5">
        <v>0.31414947196362902</v>
      </c>
      <c r="L49" s="5">
        <v>0.32103211045879698</v>
      </c>
    </row>
    <row r="50" spans="1:12" ht="22" customHeight="1" x14ac:dyDescent="0.2">
      <c r="A50" s="11"/>
      <c r="B50" s="6" t="s">
        <v>13</v>
      </c>
      <c r="C50" s="5">
        <v>0.45623311766621499</v>
      </c>
      <c r="D50" s="5">
        <v>0.43913261593695302</v>
      </c>
      <c r="E50" s="5">
        <v>0.42649817160172199</v>
      </c>
      <c r="F50" s="5">
        <v>0.36338168044073899</v>
      </c>
      <c r="G50" s="5">
        <v>0.42185057809508703</v>
      </c>
      <c r="H50" s="5">
        <v>0.32875308064180803</v>
      </c>
      <c r="I50" s="5">
        <v>0.40677824519162498</v>
      </c>
      <c r="J50" s="5">
        <v>0.313466024001957</v>
      </c>
      <c r="K50" s="5">
        <v>0.312163893545435</v>
      </c>
      <c r="L50" s="5">
        <v>0.32209477793034602</v>
      </c>
    </row>
    <row r="51" spans="1:12" ht="22" customHeight="1" x14ac:dyDescent="0.2">
      <c r="A51" s="11"/>
      <c r="B51" s="6" t="s">
        <v>14</v>
      </c>
      <c r="C51" s="5">
        <v>0.46775470351485299</v>
      </c>
      <c r="D51" s="5">
        <v>0.45931963913473001</v>
      </c>
      <c r="E51" s="5">
        <v>0.42288549891861799</v>
      </c>
      <c r="F51" s="5">
        <v>0.35377340431255799</v>
      </c>
      <c r="G51" s="5">
        <v>0.44022415715383201</v>
      </c>
      <c r="H51" s="5">
        <v>0.37020768505348201</v>
      </c>
      <c r="I51" s="5">
        <v>0.43876718436690698</v>
      </c>
      <c r="J51" s="5">
        <v>0.34271765629451001</v>
      </c>
      <c r="K51" s="5">
        <v>0.32567049573495699</v>
      </c>
      <c r="L51" s="5">
        <v>0.33234091427503998</v>
      </c>
    </row>
    <row r="52" spans="1:12" ht="22" customHeight="1" x14ac:dyDescent="0.2">
      <c r="A52" s="11"/>
      <c r="B52" s="6" t="s">
        <v>15</v>
      </c>
      <c r="C52" s="5">
        <v>0.47304354437249202</v>
      </c>
      <c r="D52" s="5">
        <v>0.45676890683065902</v>
      </c>
      <c r="E52" s="5">
        <v>0.42484634405249899</v>
      </c>
      <c r="F52" s="5">
        <v>0.35506328863753001</v>
      </c>
      <c r="G52" s="5">
        <v>0.43179422282147101</v>
      </c>
      <c r="H52" s="5">
        <v>0.34730500189743901</v>
      </c>
      <c r="I52" s="5">
        <v>0.42282088507132198</v>
      </c>
      <c r="J52" s="5">
        <v>0.33138601071373702</v>
      </c>
      <c r="K52" s="5">
        <v>0.327415080248392</v>
      </c>
      <c r="L52" s="5">
        <v>0.32836238250177102</v>
      </c>
    </row>
    <row r="53" spans="1:12" ht="22" customHeight="1" x14ac:dyDescent="0.2">
      <c r="A53" s="11"/>
      <c r="B53" s="6" t="s">
        <v>16</v>
      </c>
      <c r="C53" s="5">
        <v>0.47335131692173199</v>
      </c>
      <c r="D53" s="5">
        <v>0.45702452347391698</v>
      </c>
      <c r="E53" s="5">
        <v>0.42907183467312299</v>
      </c>
      <c r="F53" s="5">
        <v>0.37228710138537402</v>
      </c>
      <c r="G53" s="5">
        <v>0.43900339919081199</v>
      </c>
      <c r="H53" s="5">
        <v>0.353789821596529</v>
      </c>
      <c r="I53" s="5">
        <v>0.43107627790013903</v>
      </c>
      <c r="J53" s="5">
        <v>0.3349877765914</v>
      </c>
      <c r="K53" s="5">
        <v>0.32516135168965099</v>
      </c>
      <c r="L53" s="5">
        <v>0.33956551061720303</v>
      </c>
    </row>
    <row r="54" spans="1:12" ht="22" customHeight="1" x14ac:dyDescent="0.2">
      <c r="A54" s="11">
        <v>2012</v>
      </c>
      <c r="B54" s="6" t="s">
        <v>11</v>
      </c>
      <c r="C54" s="5">
        <v>0.44711553818124</v>
      </c>
      <c r="D54" s="5">
        <v>0.436868551036529</v>
      </c>
      <c r="E54" s="5">
        <v>0.41036240082973302</v>
      </c>
      <c r="F54" s="5">
        <v>0.35722430941632799</v>
      </c>
      <c r="G54" s="5">
        <v>0.40832441891339999</v>
      </c>
      <c r="H54" s="5">
        <v>0.31745110753710098</v>
      </c>
      <c r="I54" s="5">
        <v>0.39837516860272698</v>
      </c>
      <c r="J54" s="5">
        <v>0.30999572841596201</v>
      </c>
      <c r="K54" s="5">
        <v>0.308729612779228</v>
      </c>
      <c r="L54" s="5">
        <v>0.31485696245410699</v>
      </c>
    </row>
    <row r="55" spans="1:12" ht="22" customHeight="1" x14ac:dyDescent="0.2">
      <c r="A55" s="11"/>
      <c r="B55" s="6" t="s">
        <v>12</v>
      </c>
      <c r="C55" s="5">
        <v>0.44809816050611001</v>
      </c>
      <c r="D55" s="5">
        <v>0.43581533552364099</v>
      </c>
      <c r="E55" s="5">
        <v>0.40865313833245898</v>
      </c>
      <c r="F55" s="5">
        <v>0.345389226649638</v>
      </c>
      <c r="G55" s="5">
        <v>0.412188141055293</v>
      </c>
      <c r="H55" s="5">
        <v>0.32687302677467001</v>
      </c>
      <c r="I55" s="5">
        <v>0.40381333361039201</v>
      </c>
      <c r="J55" s="5">
        <v>0.31750661767721999</v>
      </c>
      <c r="K55" s="5">
        <v>0.32419661889325802</v>
      </c>
      <c r="L55" s="5">
        <v>0.32839160192619499</v>
      </c>
    </row>
    <row r="56" spans="1:12" ht="22" customHeight="1" x14ac:dyDescent="0.2">
      <c r="A56" s="11"/>
      <c r="B56" s="6" t="s">
        <v>13</v>
      </c>
      <c r="C56" s="5">
        <v>0.46227656913889997</v>
      </c>
      <c r="D56" s="5">
        <v>0.437286285107788</v>
      </c>
      <c r="E56" s="5">
        <v>0.42368146743802598</v>
      </c>
      <c r="F56" s="5">
        <v>0.33337339272494998</v>
      </c>
      <c r="G56" s="5">
        <v>0.42891510270039801</v>
      </c>
      <c r="H56" s="5">
        <v>0.33581020844940002</v>
      </c>
      <c r="I56" s="5">
        <v>0.43297307212283398</v>
      </c>
      <c r="J56" s="5">
        <v>0.32424866104889699</v>
      </c>
      <c r="K56" s="5">
        <v>0.32092053406822002</v>
      </c>
      <c r="L56" s="5">
        <v>0.30790016825315197</v>
      </c>
    </row>
    <row r="57" spans="1:12" ht="22" customHeight="1" x14ac:dyDescent="0.2">
      <c r="A57" s="11"/>
      <c r="B57" s="6" t="s">
        <v>14</v>
      </c>
      <c r="C57" s="5">
        <v>0.43757250427625199</v>
      </c>
      <c r="D57" s="5">
        <v>0.44008041394108499</v>
      </c>
      <c r="E57" s="5">
        <v>0.40200352870692102</v>
      </c>
      <c r="F57" s="5">
        <v>0.34799202537949703</v>
      </c>
      <c r="G57" s="5">
        <v>0.40436227559080001</v>
      </c>
      <c r="H57" s="5">
        <v>0.318230155669189</v>
      </c>
      <c r="I57" s="5">
        <v>0.385842068710955</v>
      </c>
      <c r="J57" s="5">
        <v>0.30561104133744699</v>
      </c>
      <c r="K57" s="5">
        <v>0.31030926180323598</v>
      </c>
      <c r="L57" s="5">
        <v>0.320196395673288</v>
      </c>
    </row>
    <row r="58" spans="1:12" ht="22" customHeight="1" x14ac:dyDescent="0.2">
      <c r="A58" s="11"/>
      <c r="B58" s="6" t="s">
        <v>15</v>
      </c>
      <c r="C58" s="5">
        <v>0.44030558788072899</v>
      </c>
      <c r="D58" s="5">
        <v>0.43098893069264799</v>
      </c>
      <c r="E58" s="5">
        <v>0.399821747143494</v>
      </c>
      <c r="F58" s="5">
        <v>0.33702865901411599</v>
      </c>
      <c r="G58" s="5">
        <v>0.41162202161254702</v>
      </c>
      <c r="H58" s="5">
        <v>0.32115481011790598</v>
      </c>
      <c r="I58" s="5">
        <v>0.40000984690610197</v>
      </c>
      <c r="J58" s="5">
        <v>0.30685971348232599</v>
      </c>
      <c r="K58" s="5">
        <v>0.30519878947030699</v>
      </c>
      <c r="L58" s="5">
        <v>0.31581458589657102</v>
      </c>
    </row>
    <row r="59" spans="1:12" ht="22" customHeight="1" x14ac:dyDescent="0.2">
      <c r="A59" s="11"/>
      <c r="B59" s="6" t="s">
        <v>16</v>
      </c>
      <c r="C59" s="5">
        <v>0.46984240413009498</v>
      </c>
      <c r="D59" s="5">
        <v>0.450731417002323</v>
      </c>
      <c r="E59" s="5">
        <v>0.43024801056484402</v>
      </c>
      <c r="F59" s="5">
        <v>0.335746448170196</v>
      </c>
      <c r="G59" s="5">
        <v>0.43382533810902701</v>
      </c>
      <c r="H59" s="5">
        <v>0.35083300029524001</v>
      </c>
      <c r="I59" s="5">
        <v>0.43843062489851298</v>
      </c>
      <c r="J59" s="5">
        <v>0.32797257918252798</v>
      </c>
      <c r="K59" s="5">
        <v>0.32531688941345299</v>
      </c>
      <c r="L59" s="5">
        <v>0.31692590729825798</v>
      </c>
    </row>
    <row r="60" spans="1:12" ht="22" customHeight="1" x14ac:dyDescent="0.2">
      <c r="A60" s="11">
        <v>2016</v>
      </c>
      <c r="B60" s="6" t="s">
        <v>11</v>
      </c>
      <c r="C60" s="5">
        <v>0.45880016419078501</v>
      </c>
      <c r="D60" s="5">
        <v>0.44576842941808598</v>
      </c>
      <c r="E60" s="5">
        <v>0.41586454566599401</v>
      </c>
      <c r="F60" s="5">
        <v>0.35272051920042002</v>
      </c>
      <c r="G60" s="5">
        <v>0.42489883800453199</v>
      </c>
      <c r="H60" s="5">
        <v>0.34314806614070797</v>
      </c>
      <c r="I60" s="5">
        <v>0.41011099141317803</v>
      </c>
      <c r="J60" s="5">
        <v>0.327391073177485</v>
      </c>
      <c r="K60" s="5">
        <v>0.316051700616506</v>
      </c>
      <c r="L60" s="5">
        <v>0.32757936140500399</v>
      </c>
    </row>
    <row r="61" spans="1:12" ht="22" customHeight="1" x14ac:dyDescent="0.2">
      <c r="A61" s="11"/>
      <c r="B61" s="6" t="s">
        <v>12</v>
      </c>
      <c r="C61" s="5">
        <v>0.46480976421472903</v>
      </c>
      <c r="D61" s="5">
        <v>0.44478451394400997</v>
      </c>
      <c r="E61" s="5">
        <v>0.41329973001922599</v>
      </c>
      <c r="F61" s="5">
        <v>0.35597790245072802</v>
      </c>
      <c r="G61" s="5">
        <v>0.42967301748124298</v>
      </c>
      <c r="H61" s="5">
        <v>0.34865594370209402</v>
      </c>
      <c r="I61" s="5">
        <v>0.414702979495778</v>
      </c>
      <c r="J61" s="5">
        <v>0.33158122921421801</v>
      </c>
      <c r="K61" s="5">
        <v>0.322262709925137</v>
      </c>
      <c r="L61" s="5">
        <v>0.33511543777171499</v>
      </c>
    </row>
    <row r="62" spans="1:12" ht="22" customHeight="1" x14ac:dyDescent="0.2">
      <c r="A62" s="11"/>
      <c r="B62" s="6" t="s">
        <v>13</v>
      </c>
      <c r="C62" s="5">
        <v>0.469644442707917</v>
      </c>
      <c r="D62" s="5">
        <v>0.45303302648329002</v>
      </c>
      <c r="E62" s="5">
        <v>0.42043623649176398</v>
      </c>
      <c r="F62" s="5">
        <v>0.35964949675879598</v>
      </c>
      <c r="G62" s="5">
        <v>0.44011427384866197</v>
      </c>
      <c r="H62" s="5">
        <v>0.35842745522675901</v>
      </c>
      <c r="I62" s="5">
        <v>0.42358640953557303</v>
      </c>
      <c r="J62" s="5">
        <v>0.33220424235385299</v>
      </c>
      <c r="K62" s="5">
        <v>0.32085617955194701</v>
      </c>
      <c r="L62" s="5">
        <v>0.33009651543820101</v>
      </c>
    </row>
    <row r="63" spans="1:12" ht="22" customHeight="1" x14ac:dyDescent="0.2">
      <c r="A63" s="11"/>
      <c r="B63" s="6" t="s">
        <v>14</v>
      </c>
      <c r="C63" s="5">
        <v>0.42748514988900999</v>
      </c>
      <c r="D63" s="5">
        <v>0.430989324241216</v>
      </c>
      <c r="E63" s="5">
        <v>0.386541612790824</v>
      </c>
      <c r="F63" s="5">
        <v>0.340321861219052</v>
      </c>
      <c r="G63" s="5">
        <v>0.39785168535257498</v>
      </c>
      <c r="H63" s="5">
        <v>0.32170582032585099</v>
      </c>
      <c r="I63" s="5">
        <v>0.38143718777307201</v>
      </c>
      <c r="J63" s="5">
        <v>0.31983381691013102</v>
      </c>
      <c r="K63" s="5">
        <v>0.31632406032381299</v>
      </c>
      <c r="L63" s="5">
        <v>0.33696916262377702</v>
      </c>
    </row>
    <row r="64" spans="1:12" ht="22" customHeight="1" x14ac:dyDescent="0.2">
      <c r="A64" s="11"/>
      <c r="B64" s="6" t="s">
        <v>15</v>
      </c>
      <c r="C64" s="5">
        <v>0.43475846531418699</v>
      </c>
      <c r="D64" s="5">
        <v>0.43913607552554401</v>
      </c>
      <c r="E64" s="5">
        <v>0.38672232853126798</v>
      </c>
      <c r="F64" s="5">
        <v>0.34414621012616298</v>
      </c>
      <c r="G64" s="5">
        <v>0.39293230484959801</v>
      </c>
      <c r="H64" s="5">
        <v>0.33471053933637102</v>
      </c>
      <c r="I64" s="5">
        <v>0.38341577601886601</v>
      </c>
      <c r="J64" s="5">
        <v>0.33043474670834599</v>
      </c>
      <c r="K64" s="5">
        <v>0.32098579996111098</v>
      </c>
      <c r="L64" s="5">
        <v>0.35272451172959801</v>
      </c>
    </row>
    <row r="65" spans="1:12" ht="22" customHeight="1" x14ac:dyDescent="0.2">
      <c r="A65" s="11"/>
      <c r="B65" s="6" t="s">
        <v>16</v>
      </c>
      <c r="C65" s="5">
        <v>0.42945096420370099</v>
      </c>
      <c r="D65" s="5">
        <v>0.438491817558677</v>
      </c>
      <c r="E65" s="5">
        <v>0.38289548712187699</v>
      </c>
      <c r="F65" s="5">
        <v>0.33484773194270301</v>
      </c>
      <c r="G65" s="5">
        <v>0.39450022041612398</v>
      </c>
      <c r="H65" s="5">
        <v>0.33122837121190002</v>
      </c>
      <c r="I65" s="5">
        <v>0.38226914352761399</v>
      </c>
      <c r="J65" s="5">
        <v>0.32505506889421398</v>
      </c>
      <c r="K65" s="5">
        <v>0.31305513697625698</v>
      </c>
      <c r="L65" s="5">
        <v>0.33802176395153199</v>
      </c>
    </row>
    <row r="69" spans="1:12" x14ac:dyDescent="0.2">
      <c r="A69" t="s">
        <v>21</v>
      </c>
    </row>
    <row r="70" spans="1:12" x14ac:dyDescent="0.2">
      <c r="A70">
        <v>1960</v>
      </c>
      <c r="B70" t="s">
        <v>22</v>
      </c>
      <c r="C70">
        <f>SUM(C2:C5)/4</f>
        <v>0.46380895464389177</v>
      </c>
      <c r="D70">
        <f t="shared" ref="D70:L70" si="0">SUM(D2:D5)/4</f>
        <v>0.44134590833853571</v>
      </c>
      <c r="E70">
        <f t="shared" si="0"/>
        <v>0.4393956681240262</v>
      </c>
      <c r="F70">
        <f t="shared" si="0"/>
        <v>0.35139199686931771</v>
      </c>
      <c r="G70">
        <f t="shared" si="0"/>
        <v>0.45751877244571049</v>
      </c>
      <c r="H70">
        <f t="shared" si="0"/>
        <v>0.350847351168527</v>
      </c>
      <c r="I70">
        <f t="shared" si="0"/>
        <v>0.43832421700795848</v>
      </c>
      <c r="J70">
        <f t="shared" si="0"/>
        <v>0.31985243000968877</v>
      </c>
      <c r="K70">
        <f t="shared" si="0"/>
        <v>0.31746152803120026</v>
      </c>
      <c r="L70">
        <f t="shared" si="0"/>
        <v>0.31024990831793547</v>
      </c>
    </row>
    <row r="71" spans="1:12" x14ac:dyDescent="0.2">
      <c r="A71">
        <v>1960</v>
      </c>
      <c r="B71" t="s">
        <v>23</v>
      </c>
      <c r="C71">
        <f>SUM(C6:C9)/4</f>
        <v>0.46240997330726652</v>
      </c>
      <c r="D71">
        <f t="shared" ref="D71:L71" si="1">SUM(D6:D9)/4</f>
        <v>0.43972453805504802</v>
      </c>
      <c r="E71">
        <f t="shared" si="1"/>
        <v>0.43082008210539879</v>
      </c>
      <c r="F71">
        <f t="shared" si="1"/>
        <v>0.35711092186971494</v>
      </c>
      <c r="G71">
        <f t="shared" si="1"/>
        <v>0.44723240133108699</v>
      </c>
      <c r="H71">
        <f t="shared" si="1"/>
        <v>0.3485116795866075</v>
      </c>
      <c r="I71">
        <f t="shared" si="1"/>
        <v>0.42445053823301476</v>
      </c>
      <c r="J71">
        <f t="shared" si="1"/>
        <v>0.32088394558431749</v>
      </c>
      <c r="K71">
        <f t="shared" si="1"/>
        <v>0.31292405667825229</v>
      </c>
      <c r="L71">
        <f t="shared" si="1"/>
        <v>0.31433466357821499</v>
      </c>
    </row>
    <row r="72" spans="1:12" x14ac:dyDescent="0.2">
      <c r="B72" t="s">
        <v>24</v>
      </c>
      <c r="C72">
        <f>C70-C71</f>
        <v>1.398981336625249E-3</v>
      </c>
      <c r="D72">
        <f t="shared" ref="D72:L72" si="2">D70-D71</f>
        <v>1.6213702834876886E-3</v>
      </c>
      <c r="E72">
        <f t="shared" si="2"/>
        <v>8.5755860186274013E-3</v>
      </c>
      <c r="F72">
        <f t="shared" si="2"/>
        <v>-5.7189250003972236E-3</v>
      </c>
      <c r="G72">
        <f t="shared" si="2"/>
        <v>1.0286371114623494E-2</v>
      </c>
      <c r="H72">
        <f t="shared" si="2"/>
        <v>2.3356715819194962E-3</v>
      </c>
      <c r="I72">
        <f t="shared" si="2"/>
        <v>1.3873678774943721E-2</v>
      </c>
      <c r="J72">
        <f t="shared" si="2"/>
        <v>-1.0315155746287163E-3</v>
      </c>
      <c r="K72">
        <f t="shared" si="2"/>
        <v>4.5374713529479638E-3</v>
      </c>
      <c r="L72">
        <f t="shared" si="2"/>
        <v>-4.0847552602795156E-3</v>
      </c>
    </row>
    <row r="73" spans="1:12" x14ac:dyDescent="0.2">
      <c r="A73">
        <v>1976</v>
      </c>
      <c r="B73" t="s">
        <v>22</v>
      </c>
      <c r="C73">
        <f>SUM(C10:C12)/3</f>
        <v>0.465987384168915</v>
      </c>
      <c r="D73">
        <f t="shared" ref="D73:L73" si="3">SUM(D10:D12)/3</f>
        <v>0.44314482829647167</v>
      </c>
      <c r="E73">
        <f t="shared" si="3"/>
        <v>0.44212119350227302</v>
      </c>
      <c r="F73">
        <f t="shared" si="3"/>
        <v>0.35914623452698696</v>
      </c>
      <c r="G73">
        <f t="shared" si="3"/>
        <v>0.44756441148293868</v>
      </c>
      <c r="H73">
        <f t="shared" si="3"/>
        <v>0.34690722623449965</v>
      </c>
      <c r="I73">
        <f t="shared" si="3"/>
        <v>0.44047880833772995</v>
      </c>
      <c r="J73">
        <f t="shared" si="3"/>
        <v>0.32986260033165898</v>
      </c>
      <c r="K73">
        <f t="shared" si="3"/>
        <v>0.32996082261809662</v>
      </c>
      <c r="L73">
        <f t="shared" si="3"/>
        <v>0.33113322693944564</v>
      </c>
    </row>
    <row r="74" spans="1:12" x14ac:dyDescent="0.2">
      <c r="A74">
        <v>1976</v>
      </c>
      <c r="B74" t="s">
        <v>23</v>
      </c>
      <c r="C74">
        <f>SUM(C13:C15)/3</f>
        <v>0.45156071099382933</v>
      </c>
      <c r="D74">
        <f t="shared" ref="D74:L74" si="4">SUM(D13:D15)/3</f>
        <v>0.42696791744814772</v>
      </c>
      <c r="E74">
        <f t="shared" si="4"/>
        <v>0.43610723135535562</v>
      </c>
      <c r="F74">
        <f t="shared" si="4"/>
        <v>0.34386037028502731</v>
      </c>
      <c r="G74">
        <f t="shared" si="4"/>
        <v>0.44707612084953502</v>
      </c>
      <c r="H74">
        <f t="shared" si="4"/>
        <v>0.33895188602865001</v>
      </c>
      <c r="I74">
        <f t="shared" si="4"/>
        <v>0.43440485218815833</v>
      </c>
      <c r="J74">
        <f t="shared" si="4"/>
        <v>0.31644954120929203</v>
      </c>
      <c r="K74">
        <f t="shared" si="4"/>
        <v>0.31290255184580501</v>
      </c>
      <c r="L74">
        <f t="shared" si="4"/>
        <v>0.31526796658077166</v>
      </c>
    </row>
    <row r="75" spans="1:12" x14ac:dyDescent="0.2">
      <c r="C75">
        <f>C73-C74</f>
        <v>1.4426673175085669E-2</v>
      </c>
      <c r="D75">
        <f t="shared" ref="D75:L75" si="5">D73-D74</f>
        <v>1.6176910848323955E-2</v>
      </c>
      <c r="E75">
        <f t="shared" si="5"/>
        <v>6.0139621469174065E-3</v>
      </c>
      <c r="F75">
        <f t="shared" si="5"/>
        <v>1.5285864241959657E-2</v>
      </c>
      <c r="G75">
        <f t="shared" si="5"/>
        <v>4.8829063340366519E-4</v>
      </c>
      <c r="H75">
        <f t="shared" si="5"/>
        <v>7.9553402058496481E-3</v>
      </c>
      <c r="I75">
        <f t="shared" si="5"/>
        <v>6.0739561495716243E-3</v>
      </c>
      <c r="J75">
        <f t="shared" si="5"/>
        <v>1.3413059122366955E-2</v>
      </c>
      <c r="K75">
        <f t="shared" si="5"/>
        <v>1.7058270772291606E-2</v>
      </c>
      <c r="L75">
        <f t="shared" si="5"/>
        <v>1.5865260358673972E-2</v>
      </c>
    </row>
    <row r="76" spans="1:12" x14ac:dyDescent="0.2">
      <c r="A76">
        <v>1980</v>
      </c>
      <c r="B76" t="s">
        <v>22</v>
      </c>
      <c r="C76">
        <f>SUM(C16)</f>
        <v>0.48641267866423699</v>
      </c>
      <c r="D76">
        <f t="shared" ref="D76:L76" si="6">SUM(D16)</f>
        <v>0.44806274740890101</v>
      </c>
      <c r="E76">
        <f t="shared" si="6"/>
        <v>0.46481956306144501</v>
      </c>
      <c r="F76">
        <f t="shared" si="6"/>
        <v>0.36025424326185801</v>
      </c>
      <c r="G76">
        <f t="shared" si="6"/>
        <v>0.46801346444757203</v>
      </c>
      <c r="H76">
        <f t="shared" si="6"/>
        <v>0.35459299069439698</v>
      </c>
      <c r="I76">
        <f t="shared" si="6"/>
        <v>0.46761970884822401</v>
      </c>
      <c r="J76">
        <f t="shared" si="6"/>
        <v>0.32199464986973297</v>
      </c>
      <c r="K76">
        <f t="shared" si="6"/>
        <v>0.33953945967794102</v>
      </c>
      <c r="L76">
        <f t="shared" si="6"/>
        <v>0.31419875228533301</v>
      </c>
    </row>
    <row r="77" spans="1:12" x14ac:dyDescent="0.2">
      <c r="A77">
        <v>1980</v>
      </c>
      <c r="B77" t="s">
        <v>23</v>
      </c>
      <c r="C77">
        <f>SUM(C17)</f>
        <v>0.46372506398865099</v>
      </c>
      <c r="D77">
        <f t="shared" ref="D77:L77" si="7">SUM(D17)</f>
        <v>0.44862117654635503</v>
      </c>
      <c r="E77">
        <f t="shared" si="7"/>
        <v>0.432267588348619</v>
      </c>
      <c r="F77">
        <f t="shared" si="7"/>
        <v>0.36184790142953999</v>
      </c>
      <c r="G77">
        <f t="shared" si="7"/>
        <v>0.44516348736321099</v>
      </c>
      <c r="H77">
        <f t="shared" si="7"/>
        <v>0.34849815673520201</v>
      </c>
      <c r="I77">
        <f t="shared" si="7"/>
        <v>0.42042442904007499</v>
      </c>
      <c r="J77">
        <f t="shared" si="7"/>
        <v>0.32591341359786402</v>
      </c>
      <c r="K77">
        <f t="shared" si="7"/>
        <v>0.322898035628505</v>
      </c>
      <c r="L77">
        <f t="shared" si="7"/>
        <v>0.32108303956051898</v>
      </c>
    </row>
    <row r="78" spans="1:12" x14ac:dyDescent="0.2">
      <c r="C78">
        <f>C76-C77</f>
        <v>2.2687614675585999E-2</v>
      </c>
      <c r="D78">
        <f t="shared" ref="D78:L78" si="8">D76-D77</f>
        <v>-5.5842913745401956E-4</v>
      </c>
      <c r="E78">
        <f t="shared" si="8"/>
        <v>3.2551974712826004E-2</v>
      </c>
      <c r="F78">
        <f t="shared" si="8"/>
        <v>-1.5936581676819772E-3</v>
      </c>
      <c r="G78">
        <f t="shared" si="8"/>
        <v>2.2849977084361039E-2</v>
      </c>
      <c r="H78">
        <f t="shared" si="8"/>
        <v>6.0948339591949674E-3</v>
      </c>
      <c r="I78">
        <f t="shared" si="8"/>
        <v>4.7195279808149027E-2</v>
      </c>
      <c r="J78">
        <f t="shared" si="8"/>
        <v>-3.9187637281310472E-3</v>
      </c>
      <c r="K78">
        <f t="shared" si="8"/>
        <v>1.6641424049436027E-2</v>
      </c>
      <c r="L78">
        <f t="shared" si="8"/>
        <v>-6.8842872751859741E-3</v>
      </c>
    </row>
    <row r="79" spans="1:12" x14ac:dyDescent="0.2">
      <c r="A79">
        <v>1984</v>
      </c>
      <c r="B79" t="s">
        <v>22</v>
      </c>
      <c r="C79">
        <f>SUM(C18:C19)/2</f>
        <v>0.48066917805203402</v>
      </c>
      <c r="D79">
        <f t="shared" ref="D79:L79" si="9">SUM(D18:D19)/2</f>
        <v>0.45814455321216152</v>
      </c>
      <c r="E79">
        <f t="shared" si="9"/>
        <v>0.44519599931040199</v>
      </c>
      <c r="F79">
        <f t="shared" si="9"/>
        <v>0.36876191990669499</v>
      </c>
      <c r="G79">
        <f t="shared" si="9"/>
        <v>0.45793149483874901</v>
      </c>
      <c r="H79">
        <f t="shared" si="9"/>
        <v>0.35801267754427252</v>
      </c>
      <c r="I79">
        <f t="shared" si="9"/>
        <v>0.43449403612767651</v>
      </c>
      <c r="J79">
        <f t="shared" si="9"/>
        <v>0.33719662425562447</v>
      </c>
      <c r="K79">
        <f t="shared" si="9"/>
        <v>0.33513737825106948</v>
      </c>
      <c r="L79">
        <f t="shared" si="9"/>
        <v>0.33311569967743748</v>
      </c>
    </row>
    <row r="80" spans="1:12" x14ac:dyDescent="0.2">
      <c r="A80">
        <v>1984</v>
      </c>
      <c r="B80" t="s">
        <v>23</v>
      </c>
      <c r="C80">
        <f>SUM(C20:C21)/2</f>
        <v>0.45875146939580203</v>
      </c>
      <c r="D80">
        <f t="shared" ref="D80:L80" si="10">SUM(D20:D21)/2</f>
        <v>0.44445750578098853</v>
      </c>
      <c r="E80">
        <f t="shared" si="10"/>
        <v>0.42150969832701501</v>
      </c>
      <c r="F80">
        <f t="shared" si="10"/>
        <v>0.35030263828111696</v>
      </c>
      <c r="G80">
        <f t="shared" si="10"/>
        <v>0.43419136007318049</v>
      </c>
      <c r="H80">
        <f t="shared" si="10"/>
        <v>0.34752455260076898</v>
      </c>
      <c r="I80">
        <f t="shared" si="10"/>
        <v>0.40974436788506052</v>
      </c>
      <c r="J80">
        <f t="shared" si="10"/>
        <v>0.328515277131116</v>
      </c>
      <c r="K80">
        <f t="shared" si="10"/>
        <v>0.318148053054506</v>
      </c>
      <c r="L80">
        <f t="shared" si="10"/>
        <v>0.32374176083105849</v>
      </c>
    </row>
    <row r="81" spans="1:12" x14ac:dyDescent="0.2">
      <c r="C81">
        <f>C79-C80</f>
        <v>2.1917708656231993E-2</v>
      </c>
      <c r="D81">
        <f t="shared" ref="D81:L81" si="11">D79-D80</f>
        <v>1.3687047431172994E-2</v>
      </c>
      <c r="E81">
        <f t="shared" si="11"/>
        <v>2.3686300983386976E-2</v>
      </c>
      <c r="F81">
        <f t="shared" si="11"/>
        <v>1.8459281625578028E-2</v>
      </c>
      <c r="G81">
        <f t="shared" si="11"/>
        <v>2.3740134765568521E-2</v>
      </c>
      <c r="H81">
        <f t="shared" si="11"/>
        <v>1.0488124943503541E-2</v>
      </c>
      <c r="I81">
        <f t="shared" si="11"/>
        <v>2.4749668242615985E-2</v>
      </c>
      <c r="J81">
        <f t="shared" si="11"/>
        <v>8.681347124508465E-3</v>
      </c>
      <c r="K81">
        <f t="shared" si="11"/>
        <v>1.6989325196563487E-2</v>
      </c>
      <c r="L81">
        <f t="shared" si="11"/>
        <v>9.373938846378993E-3</v>
      </c>
    </row>
    <row r="82" spans="1:12" x14ac:dyDescent="0.2">
      <c r="A82">
        <v>1988</v>
      </c>
      <c r="B82" t="s">
        <v>22</v>
      </c>
      <c r="C82">
        <f>SUM(C22:C23)/2</f>
        <v>0.473644837844091</v>
      </c>
      <c r="D82">
        <f t="shared" ref="D82:L82" si="12">SUM(D22:D23)/2</f>
        <v>0.44724458338175854</v>
      </c>
      <c r="E82">
        <f t="shared" si="12"/>
        <v>0.430847486862596</v>
      </c>
      <c r="F82">
        <f t="shared" si="12"/>
        <v>0.35442547190667001</v>
      </c>
      <c r="G82">
        <f t="shared" si="12"/>
        <v>0.44106589858817002</v>
      </c>
      <c r="H82">
        <f t="shared" si="12"/>
        <v>0.34533359929436103</v>
      </c>
      <c r="I82">
        <f t="shared" si="12"/>
        <v>0.43609222708240603</v>
      </c>
      <c r="J82">
        <f t="shared" si="12"/>
        <v>0.32514698419432952</v>
      </c>
      <c r="K82">
        <f t="shared" si="12"/>
        <v>0.32749382935788796</v>
      </c>
      <c r="L82">
        <f t="shared" si="12"/>
        <v>0.32504967010520747</v>
      </c>
    </row>
    <row r="83" spans="1:12" x14ac:dyDescent="0.2">
      <c r="A83">
        <v>1988</v>
      </c>
      <c r="B83" t="s">
        <v>23</v>
      </c>
      <c r="C83">
        <f>SUM(C24:C25)/2</f>
        <v>0.45823935887957745</v>
      </c>
      <c r="D83">
        <f t="shared" ref="D83:L83" si="13">SUM(D24:D25)/2</f>
        <v>0.44292273124902348</v>
      </c>
      <c r="E83">
        <f t="shared" si="13"/>
        <v>0.4181174962006925</v>
      </c>
      <c r="F83">
        <f t="shared" si="13"/>
        <v>0.355663892649834</v>
      </c>
      <c r="G83">
        <f t="shared" si="13"/>
        <v>0.4307358963137955</v>
      </c>
      <c r="H83">
        <f t="shared" si="13"/>
        <v>0.35185975934498248</v>
      </c>
      <c r="I83">
        <f t="shared" si="13"/>
        <v>0.41155963505622301</v>
      </c>
      <c r="J83">
        <f t="shared" si="13"/>
        <v>0.3300366368257755</v>
      </c>
      <c r="K83">
        <f t="shared" si="13"/>
        <v>0.33088123013089199</v>
      </c>
      <c r="L83">
        <f t="shared" si="13"/>
        <v>0.34142814980465552</v>
      </c>
    </row>
    <row r="84" spans="1:12" x14ac:dyDescent="0.2">
      <c r="C84">
        <f>C82-C83</f>
        <v>1.5405478964513553E-2</v>
      </c>
      <c r="D84">
        <f t="shared" ref="D84:L84" si="14">D82-D83</f>
        <v>4.3218521327350601E-3</v>
      </c>
      <c r="E84">
        <f t="shared" si="14"/>
        <v>1.2729990661903501E-2</v>
      </c>
      <c r="F84">
        <f t="shared" si="14"/>
        <v>-1.2384207431639926E-3</v>
      </c>
      <c r="G84">
        <f t="shared" si="14"/>
        <v>1.0330002274374528E-2</v>
      </c>
      <c r="H84">
        <f t="shared" si="14"/>
        <v>-6.5261600506214545E-3</v>
      </c>
      <c r="I84">
        <f t="shared" si="14"/>
        <v>2.453259202618302E-2</v>
      </c>
      <c r="J84">
        <f t="shared" si="14"/>
        <v>-4.8896526314459732E-3</v>
      </c>
      <c r="K84">
        <f t="shared" si="14"/>
        <v>-3.3874007730040345E-3</v>
      </c>
      <c r="L84">
        <f t="shared" si="14"/>
        <v>-1.6378479699448056E-2</v>
      </c>
    </row>
    <row r="85" spans="1:12" x14ac:dyDescent="0.2">
      <c r="A85">
        <v>1992</v>
      </c>
      <c r="B85" t="s">
        <v>22</v>
      </c>
      <c r="C85">
        <f>SUM(C26:C28)/3</f>
        <v>0.46857462851312698</v>
      </c>
      <c r="D85">
        <f t="shared" ref="D85:L85" si="15">SUM(D26:D28)/3</f>
        <v>0.44857234364815274</v>
      </c>
      <c r="E85">
        <f t="shared" si="15"/>
        <v>0.42380132618732103</v>
      </c>
      <c r="F85">
        <f t="shared" si="15"/>
        <v>0.35438731814339336</v>
      </c>
      <c r="G85">
        <f t="shared" si="15"/>
        <v>0.43884245165479036</v>
      </c>
      <c r="H85">
        <f t="shared" si="15"/>
        <v>0.34394274233930694</v>
      </c>
      <c r="I85">
        <f t="shared" si="15"/>
        <v>0.42500966961062964</v>
      </c>
      <c r="J85">
        <f t="shared" si="15"/>
        <v>0.31754901103000166</v>
      </c>
      <c r="K85">
        <f t="shared" si="15"/>
        <v>0.31593555737663165</v>
      </c>
      <c r="L85">
        <f t="shared" si="15"/>
        <v>0.31991131707451603</v>
      </c>
    </row>
    <row r="86" spans="1:12" x14ac:dyDescent="0.2">
      <c r="A86">
        <v>1992</v>
      </c>
      <c r="B86" t="s">
        <v>23</v>
      </c>
      <c r="C86">
        <f>SUM(C29:C31)/2</f>
        <v>0.67088384444387505</v>
      </c>
      <c r="D86">
        <f t="shared" ref="D86:L86" si="16">SUM(D29:D31)/2</f>
        <v>0.66460111250598608</v>
      </c>
      <c r="E86">
        <f t="shared" si="16"/>
        <v>0.611816669046086</v>
      </c>
      <c r="F86">
        <f t="shared" si="16"/>
        <v>0.53473365356596703</v>
      </c>
      <c r="G86">
        <f t="shared" si="16"/>
        <v>0.62227071877176299</v>
      </c>
      <c r="H86">
        <f t="shared" si="16"/>
        <v>0.51955128671067852</v>
      </c>
      <c r="I86">
        <f t="shared" si="16"/>
        <v>0.59282821445733158</v>
      </c>
      <c r="J86">
        <f t="shared" si="16"/>
        <v>0.48729851835797144</v>
      </c>
      <c r="K86">
        <f t="shared" si="16"/>
        <v>0.48396567574189497</v>
      </c>
      <c r="L86">
        <f t="shared" si="16"/>
        <v>0.51601099682367002</v>
      </c>
    </row>
    <row r="87" spans="1:12" x14ac:dyDescent="0.2">
      <c r="C87">
        <f>C85-C86</f>
        <v>-0.20230921593074808</v>
      </c>
      <c r="D87">
        <f t="shared" ref="D87:L87" si="17">D85-D86</f>
        <v>-0.21602876885783334</v>
      </c>
      <c r="E87">
        <f t="shared" si="17"/>
        <v>-0.18801534285876498</v>
      </c>
      <c r="F87">
        <f t="shared" si="17"/>
        <v>-0.18034633542257367</v>
      </c>
      <c r="G87">
        <f t="shared" si="17"/>
        <v>-0.18342826711697263</v>
      </c>
      <c r="H87">
        <f t="shared" si="17"/>
        <v>-0.17560854437137158</v>
      </c>
      <c r="I87">
        <f t="shared" si="17"/>
        <v>-0.16781854484670194</v>
      </c>
      <c r="J87">
        <f t="shared" si="17"/>
        <v>-0.16974950732796978</v>
      </c>
      <c r="K87">
        <f t="shared" si="17"/>
        <v>-0.16803011836526333</v>
      </c>
      <c r="L87">
        <f t="shared" si="17"/>
        <v>-0.19609967974915399</v>
      </c>
    </row>
    <row r="88" spans="1:12" x14ac:dyDescent="0.2">
      <c r="A88">
        <v>1996</v>
      </c>
      <c r="B88" t="s">
        <v>22</v>
      </c>
      <c r="C88">
        <f>SUM(C32:C33)/2</f>
        <v>0.47245189453791947</v>
      </c>
      <c r="D88">
        <f t="shared" ref="D88:L88" si="18">SUM(D32:D33)/2</f>
        <v>0.44768140887633701</v>
      </c>
      <c r="E88">
        <f t="shared" si="18"/>
        <v>0.42390121631493799</v>
      </c>
      <c r="F88">
        <f t="shared" si="18"/>
        <v>0.35414531022814449</v>
      </c>
      <c r="G88">
        <f t="shared" si="18"/>
        <v>0.43775969896459654</v>
      </c>
      <c r="H88">
        <f t="shared" si="18"/>
        <v>0.34847529657370646</v>
      </c>
      <c r="I88">
        <f t="shared" si="18"/>
        <v>0.42359054920547551</v>
      </c>
      <c r="J88">
        <f t="shared" si="18"/>
        <v>0.31883475251312898</v>
      </c>
      <c r="K88">
        <f t="shared" si="18"/>
        <v>0.31291635052727151</v>
      </c>
      <c r="L88">
        <f t="shared" si="18"/>
        <v>0.32073803302453902</v>
      </c>
    </row>
    <row r="89" spans="1:12" x14ac:dyDescent="0.2">
      <c r="A89">
        <v>1996</v>
      </c>
      <c r="B89" t="s">
        <v>23</v>
      </c>
      <c r="C89">
        <f>SUM(C34:C35)/2</f>
        <v>0.44138769809918349</v>
      </c>
      <c r="D89">
        <f t="shared" ref="D89:L89" si="19">SUM(D34:D35)/2</f>
        <v>0.43671681765195447</v>
      </c>
      <c r="E89">
        <f t="shared" si="19"/>
        <v>0.400497373424968</v>
      </c>
      <c r="F89">
        <f t="shared" si="19"/>
        <v>0.34607741140623</v>
      </c>
      <c r="G89">
        <f t="shared" si="19"/>
        <v>0.40761585844930603</v>
      </c>
      <c r="H89">
        <f t="shared" si="19"/>
        <v>0.33644765690137401</v>
      </c>
      <c r="I89">
        <f t="shared" si="19"/>
        <v>0.39353096952954553</v>
      </c>
      <c r="J89">
        <f t="shared" si="19"/>
        <v>0.3223559244970885</v>
      </c>
      <c r="K89">
        <f t="shared" si="19"/>
        <v>0.31139326489629549</v>
      </c>
      <c r="L89">
        <f t="shared" si="19"/>
        <v>0.335736498398579</v>
      </c>
    </row>
    <row r="90" spans="1:12" x14ac:dyDescent="0.2">
      <c r="C90">
        <f>C88-C89</f>
        <v>3.106419643873598E-2</v>
      </c>
      <c r="D90">
        <f t="shared" ref="D90:L90" si="20">D88-D89</f>
        <v>1.0964591224382536E-2</v>
      </c>
      <c r="E90">
        <f t="shared" si="20"/>
        <v>2.3403842889969995E-2</v>
      </c>
      <c r="F90">
        <f t="shared" si="20"/>
        <v>8.0678988219144987E-3</v>
      </c>
      <c r="G90">
        <f t="shared" si="20"/>
        <v>3.014384051529051E-2</v>
      </c>
      <c r="H90">
        <f t="shared" si="20"/>
        <v>1.2027639672332446E-2</v>
      </c>
      <c r="I90">
        <f t="shared" si="20"/>
        <v>3.0059579675929982E-2</v>
      </c>
      <c r="J90">
        <f t="shared" si="20"/>
        <v>-3.5211719839595146E-3</v>
      </c>
      <c r="K90">
        <f t="shared" si="20"/>
        <v>1.5230856309760288E-3</v>
      </c>
      <c r="L90">
        <f t="shared" si="20"/>
        <v>-1.4998465374039982E-2</v>
      </c>
    </row>
    <row r="91" spans="1:12" x14ac:dyDescent="0.2">
      <c r="A91">
        <v>2000</v>
      </c>
      <c r="B91" t="s">
        <v>22</v>
      </c>
      <c r="C91">
        <f>SUM(C36:C38)/3</f>
        <v>0.46441812370447705</v>
      </c>
      <c r="D91">
        <f t="shared" ref="D91:L91" si="21">SUM(D36:D38)/3</f>
        <v>0.44786198994846199</v>
      </c>
      <c r="E91">
        <f t="shared" si="21"/>
        <v>0.41653350405899464</v>
      </c>
      <c r="F91">
        <f t="shared" si="21"/>
        <v>0.3561159728033147</v>
      </c>
      <c r="G91">
        <f t="shared" si="21"/>
        <v>0.431562043111479</v>
      </c>
      <c r="H91">
        <f t="shared" si="21"/>
        <v>0.35007715502318698</v>
      </c>
      <c r="I91">
        <f t="shared" si="21"/>
        <v>0.41613346014817632</v>
      </c>
      <c r="J91">
        <f t="shared" si="21"/>
        <v>0.33039218158185202</v>
      </c>
      <c r="K91">
        <f t="shared" si="21"/>
        <v>0.31972353003119663</v>
      </c>
      <c r="L91">
        <f t="shared" si="21"/>
        <v>0.33093043820497331</v>
      </c>
    </row>
    <row r="92" spans="1:12" x14ac:dyDescent="0.2">
      <c r="A92">
        <v>2000</v>
      </c>
      <c r="B92" t="s">
        <v>23</v>
      </c>
      <c r="C92">
        <f>SUM(C39:C41)/3</f>
        <v>0.4305648598022993</v>
      </c>
      <c r="D92">
        <f t="shared" ref="D92:L92" si="22">SUM(D39:D41)/3</f>
        <v>0.43620573910847898</v>
      </c>
      <c r="E92">
        <f t="shared" si="22"/>
        <v>0.38538647614798965</v>
      </c>
      <c r="F92">
        <f t="shared" si="22"/>
        <v>0.33977193442930598</v>
      </c>
      <c r="G92">
        <f t="shared" si="22"/>
        <v>0.39509473687276558</v>
      </c>
      <c r="H92">
        <f t="shared" si="22"/>
        <v>0.32921491029137401</v>
      </c>
      <c r="I92">
        <f t="shared" si="22"/>
        <v>0.38237403577318396</v>
      </c>
      <c r="J92">
        <f t="shared" si="22"/>
        <v>0.32510787750423037</v>
      </c>
      <c r="K92">
        <f t="shared" si="22"/>
        <v>0.31678833242039367</v>
      </c>
      <c r="L92">
        <f t="shared" si="22"/>
        <v>0.34257181276830234</v>
      </c>
    </row>
    <row r="93" spans="1:12" x14ac:dyDescent="0.2">
      <c r="C93">
        <f>C91-C92</f>
        <v>3.3853263902177744E-2</v>
      </c>
      <c r="D93">
        <f t="shared" ref="D93:L93" si="23">D91-D92</f>
        <v>1.1656250839983007E-2</v>
      </c>
      <c r="E93">
        <f t="shared" si="23"/>
        <v>3.1147027911004987E-2</v>
      </c>
      <c r="F93">
        <f t="shared" si="23"/>
        <v>1.6344038374008718E-2</v>
      </c>
      <c r="G93">
        <f t="shared" si="23"/>
        <v>3.6467306238713415E-2</v>
      </c>
      <c r="H93">
        <f t="shared" si="23"/>
        <v>2.0862244731812973E-2</v>
      </c>
      <c r="I93">
        <f t="shared" si="23"/>
        <v>3.3759424374992353E-2</v>
      </c>
      <c r="J93">
        <f t="shared" si="23"/>
        <v>5.2843040776216488E-3</v>
      </c>
      <c r="K93">
        <f t="shared" si="23"/>
        <v>2.9351976108029643E-3</v>
      </c>
      <c r="L93">
        <f t="shared" si="23"/>
        <v>-1.1641374563329032E-2</v>
      </c>
    </row>
    <row r="94" spans="1:12" x14ac:dyDescent="0.2">
      <c r="A94">
        <v>2004</v>
      </c>
      <c r="B94" t="s">
        <v>22</v>
      </c>
      <c r="C94">
        <f>SUM(C42:C44)/3</f>
        <v>0.46359219328435963</v>
      </c>
      <c r="D94">
        <f t="shared" ref="D94:L94" si="24">SUM(D42:D44)/3</f>
        <v>0.453942179383309</v>
      </c>
      <c r="E94">
        <f t="shared" si="24"/>
        <v>0.41269389258397565</v>
      </c>
      <c r="F94">
        <f t="shared" si="24"/>
        <v>0.34810791841533234</v>
      </c>
      <c r="G94">
        <f t="shared" si="24"/>
        <v>0.43736920611494662</v>
      </c>
      <c r="H94">
        <f t="shared" si="24"/>
        <v>0.35707488228543599</v>
      </c>
      <c r="I94">
        <f t="shared" si="24"/>
        <v>0.42122884272088035</v>
      </c>
      <c r="J94">
        <f t="shared" si="24"/>
        <v>0.339144326331346</v>
      </c>
      <c r="K94">
        <f t="shared" si="24"/>
        <v>0.32108624758653365</v>
      </c>
      <c r="L94">
        <f t="shared" si="24"/>
        <v>0.33334657744644663</v>
      </c>
    </row>
    <row r="95" spans="1:12" x14ac:dyDescent="0.2">
      <c r="A95">
        <v>2004</v>
      </c>
      <c r="B95" t="s">
        <v>23</v>
      </c>
      <c r="C95">
        <f>SUM(C45:C47)/3</f>
        <v>0.47908563977179769</v>
      </c>
      <c r="D95">
        <f t="shared" ref="D95:L95" si="25">SUM(D45:D47)/3</f>
        <v>0.45809371424513867</v>
      </c>
      <c r="E95">
        <f t="shared" si="25"/>
        <v>0.42939581359832468</v>
      </c>
      <c r="F95">
        <f t="shared" si="25"/>
        <v>0.35940705840040338</v>
      </c>
      <c r="G95">
        <f t="shared" si="25"/>
        <v>0.44342297041150935</v>
      </c>
      <c r="H95">
        <f t="shared" si="25"/>
        <v>0.36692432629765431</v>
      </c>
      <c r="I95">
        <f t="shared" si="25"/>
        <v>0.42945277566098766</v>
      </c>
      <c r="J95">
        <f t="shared" si="25"/>
        <v>0.34736479813144433</v>
      </c>
      <c r="K95">
        <f t="shared" si="25"/>
        <v>0.33476307467497196</v>
      </c>
      <c r="L95">
        <f t="shared" si="25"/>
        <v>0.34674139975913265</v>
      </c>
    </row>
    <row r="96" spans="1:12" x14ac:dyDescent="0.2">
      <c r="C96">
        <f>C94-C95</f>
        <v>-1.5493446487438056E-2</v>
      </c>
      <c r="D96">
        <f t="shared" ref="D96:L96" si="26">D94-D95</f>
        <v>-4.1515348618296755E-3</v>
      </c>
      <c r="E96">
        <f t="shared" si="26"/>
        <v>-1.670192101434903E-2</v>
      </c>
      <c r="F96">
        <f t="shared" si="26"/>
        <v>-1.1299139985071038E-2</v>
      </c>
      <c r="G96">
        <f t="shared" si="26"/>
        <v>-6.0537642965627358E-3</v>
      </c>
      <c r="H96">
        <f t="shared" si="26"/>
        <v>-9.8494440122183224E-3</v>
      </c>
      <c r="I96">
        <f t="shared" si="26"/>
        <v>-8.2239329401073147E-3</v>
      </c>
      <c r="J96">
        <f t="shared" si="26"/>
        <v>-8.2204718000983279E-3</v>
      </c>
      <c r="K96">
        <f t="shared" si="26"/>
        <v>-1.3676827088438315E-2</v>
      </c>
      <c r="L96">
        <f t="shared" si="26"/>
        <v>-1.3394822312686017E-2</v>
      </c>
    </row>
    <row r="97" spans="1:12" x14ac:dyDescent="0.2">
      <c r="A97">
        <v>2008</v>
      </c>
      <c r="B97" t="s">
        <v>22</v>
      </c>
      <c r="C97">
        <f>SUM(C48:C50)/3</f>
        <v>0.45519944234476872</v>
      </c>
      <c r="D97">
        <f t="shared" ref="D97:L97" si="27">SUM(D48:D50)/3</f>
        <v>0.4418858310911124</v>
      </c>
      <c r="E97">
        <f t="shared" si="27"/>
        <v>0.41899998431239766</v>
      </c>
      <c r="F97">
        <f t="shared" si="27"/>
        <v>0.35415304764270467</v>
      </c>
      <c r="G97">
        <f t="shared" si="27"/>
        <v>0.41765489837821496</v>
      </c>
      <c r="H97">
        <f t="shared" si="27"/>
        <v>0.33201207459683468</v>
      </c>
      <c r="I97">
        <f t="shared" si="27"/>
        <v>0.40847093579610133</v>
      </c>
      <c r="J97">
        <f t="shared" si="27"/>
        <v>0.31838630314750199</v>
      </c>
      <c r="K97">
        <f t="shared" si="27"/>
        <v>0.31302729720195832</v>
      </c>
      <c r="L97">
        <f t="shared" si="27"/>
        <v>0.31926676782902136</v>
      </c>
    </row>
    <row r="98" spans="1:12" x14ac:dyDescent="0.2">
      <c r="A98">
        <v>2008</v>
      </c>
      <c r="B98" t="s">
        <v>23</v>
      </c>
      <c r="C98">
        <f>SUM(C51:C53)/3</f>
        <v>0.47138318826969233</v>
      </c>
      <c r="D98">
        <f t="shared" ref="D98:L98" si="28">SUM(D51:D53)/3</f>
        <v>0.45770435647976865</v>
      </c>
      <c r="E98">
        <f t="shared" si="28"/>
        <v>0.4256012258814133</v>
      </c>
      <c r="F98">
        <f t="shared" si="28"/>
        <v>0.36037459811182071</v>
      </c>
      <c r="G98">
        <f t="shared" si="28"/>
        <v>0.4370072597220383</v>
      </c>
      <c r="H98">
        <f t="shared" si="28"/>
        <v>0.35710083618248328</v>
      </c>
      <c r="I98">
        <f t="shared" si="28"/>
        <v>0.43088811577945602</v>
      </c>
      <c r="J98">
        <f t="shared" si="28"/>
        <v>0.33636381453321568</v>
      </c>
      <c r="K98">
        <f t="shared" si="28"/>
        <v>0.32608230922433329</v>
      </c>
      <c r="L98">
        <f t="shared" si="28"/>
        <v>0.33342293579800469</v>
      </c>
    </row>
    <row r="99" spans="1:12" x14ac:dyDescent="0.2">
      <c r="C99">
        <f>C97-C98</f>
        <v>-1.6183745924923609E-2</v>
      </c>
      <c r="D99">
        <f t="shared" ref="D99:L99" si="29">D97-D98</f>
        <v>-1.5818525388656246E-2</v>
      </c>
      <c r="E99">
        <f t="shared" si="29"/>
        <v>-6.6012415690156478E-3</v>
      </c>
      <c r="F99">
        <f t="shared" si="29"/>
        <v>-6.2215504691160439E-3</v>
      </c>
      <c r="G99">
        <f t="shared" si="29"/>
        <v>-1.9352361343823343E-2</v>
      </c>
      <c r="H99">
        <f t="shared" si="29"/>
        <v>-2.50887615856486E-2</v>
      </c>
      <c r="I99">
        <f t="shared" si="29"/>
        <v>-2.2417179983354685E-2</v>
      </c>
      <c r="J99">
        <f t="shared" si="29"/>
        <v>-1.7977511385713685E-2</v>
      </c>
      <c r="K99">
        <f t="shared" si="29"/>
        <v>-1.3055012022374968E-2</v>
      </c>
      <c r="L99">
        <f t="shared" si="29"/>
        <v>-1.4156167968983335E-2</v>
      </c>
    </row>
    <row r="100" spans="1:12" x14ac:dyDescent="0.2">
      <c r="A100">
        <v>2012</v>
      </c>
      <c r="B100" t="s">
        <v>22</v>
      </c>
      <c r="C100">
        <f>SUM(C54:C56)/3</f>
        <v>0.45249675594208333</v>
      </c>
      <c r="D100">
        <f t="shared" ref="D100:L100" si="30">SUM(D54:D56)/3</f>
        <v>0.43665672388931931</v>
      </c>
      <c r="E100">
        <f t="shared" si="30"/>
        <v>0.41423233553340605</v>
      </c>
      <c r="F100">
        <f t="shared" si="30"/>
        <v>0.34532897626363868</v>
      </c>
      <c r="G100">
        <f t="shared" si="30"/>
        <v>0.41647588755636367</v>
      </c>
      <c r="H100">
        <f t="shared" si="30"/>
        <v>0.326711447587057</v>
      </c>
      <c r="I100">
        <f t="shared" si="30"/>
        <v>0.41172052477865101</v>
      </c>
      <c r="J100">
        <f t="shared" si="30"/>
        <v>0.31725033571402633</v>
      </c>
      <c r="K100">
        <f t="shared" si="30"/>
        <v>0.31794892191356866</v>
      </c>
      <c r="L100">
        <f t="shared" si="30"/>
        <v>0.31704957754448465</v>
      </c>
    </row>
    <row r="101" spans="1:12" x14ac:dyDescent="0.2">
      <c r="A101">
        <v>2012</v>
      </c>
      <c r="B101" t="s">
        <v>23</v>
      </c>
      <c r="C101">
        <f>SUM(C57:C59)/3</f>
        <v>0.44924016542902528</v>
      </c>
      <c r="D101">
        <f t="shared" ref="D101:L101" si="31">SUM(D57:D59)/3</f>
        <v>0.44060025387868534</v>
      </c>
      <c r="E101">
        <f t="shared" si="31"/>
        <v>0.41069109547175303</v>
      </c>
      <c r="F101">
        <f t="shared" si="31"/>
        <v>0.34025571085460299</v>
      </c>
      <c r="G101">
        <f t="shared" si="31"/>
        <v>0.4166032117707914</v>
      </c>
      <c r="H101">
        <f t="shared" si="31"/>
        <v>0.33007265536077829</v>
      </c>
      <c r="I101">
        <f t="shared" si="31"/>
        <v>0.40809418017185667</v>
      </c>
      <c r="J101">
        <f t="shared" si="31"/>
        <v>0.31348111133410034</v>
      </c>
      <c r="K101">
        <f t="shared" si="31"/>
        <v>0.31360831356233199</v>
      </c>
      <c r="L101">
        <f t="shared" si="31"/>
        <v>0.31764562962270565</v>
      </c>
    </row>
    <row r="102" spans="1:12" x14ac:dyDescent="0.2">
      <c r="C102">
        <f>C100-C101</f>
        <v>3.2565905130580441E-3</v>
      </c>
      <c r="D102">
        <f t="shared" ref="D102:L102" si="32">D100-D101</f>
        <v>-3.9435299893660347E-3</v>
      </c>
      <c r="E102">
        <f t="shared" si="32"/>
        <v>3.5412400616530171E-3</v>
      </c>
      <c r="F102">
        <f t="shared" si="32"/>
        <v>5.0732654090356877E-3</v>
      </c>
      <c r="G102">
        <f t="shared" si="32"/>
        <v>-1.2732421442773756E-4</v>
      </c>
      <c r="H102">
        <f t="shared" si="32"/>
        <v>-3.3612077737212864E-3</v>
      </c>
      <c r="I102">
        <f t="shared" si="32"/>
        <v>3.6263446067943406E-3</v>
      </c>
      <c r="J102">
        <f t="shared" si="32"/>
        <v>3.769224379925995E-3</v>
      </c>
      <c r="K102">
        <f t="shared" si="32"/>
        <v>4.3406083512366744E-3</v>
      </c>
      <c r="L102">
        <f t="shared" si="32"/>
        <v>-5.9605207822099882E-4</v>
      </c>
    </row>
    <row r="103" spans="1:12" x14ac:dyDescent="0.2">
      <c r="A103">
        <v>2016</v>
      </c>
      <c r="B103" t="s">
        <v>22</v>
      </c>
      <c r="C103">
        <f>SUM(C60:C62)/3</f>
        <v>0.46441812370447705</v>
      </c>
      <c r="D103">
        <f t="shared" ref="D103:L103" si="33">SUM(D60:D62)/3</f>
        <v>0.44786198994846199</v>
      </c>
      <c r="E103">
        <f t="shared" si="33"/>
        <v>0.41653350405899464</v>
      </c>
      <c r="F103">
        <f t="shared" si="33"/>
        <v>0.3561159728033147</v>
      </c>
      <c r="G103">
        <f t="shared" si="33"/>
        <v>0.431562043111479</v>
      </c>
      <c r="H103">
        <f t="shared" si="33"/>
        <v>0.35007715502318698</v>
      </c>
      <c r="I103">
        <f t="shared" si="33"/>
        <v>0.41613346014817632</v>
      </c>
      <c r="J103">
        <f t="shared" si="33"/>
        <v>0.33039218158185202</v>
      </c>
      <c r="K103">
        <f t="shared" si="33"/>
        <v>0.31972353003119663</v>
      </c>
      <c r="L103">
        <f t="shared" si="33"/>
        <v>0.33093043820497331</v>
      </c>
    </row>
    <row r="104" spans="1:12" x14ac:dyDescent="0.2">
      <c r="A104">
        <v>2016</v>
      </c>
      <c r="B104" t="s">
        <v>23</v>
      </c>
      <c r="C104">
        <f>SUM(C63:C65)/3</f>
        <v>0.4305648598022993</v>
      </c>
      <c r="D104">
        <f t="shared" ref="D104:L104" si="34">SUM(D63:D65)/3</f>
        <v>0.43620573910847898</v>
      </c>
      <c r="E104">
        <f t="shared" si="34"/>
        <v>0.38538647614798965</v>
      </c>
      <c r="F104">
        <f t="shared" si="34"/>
        <v>0.33977193442930598</v>
      </c>
      <c r="G104">
        <f t="shared" si="34"/>
        <v>0.39509473687276558</v>
      </c>
      <c r="H104">
        <f t="shared" si="34"/>
        <v>0.32921491029137401</v>
      </c>
      <c r="I104">
        <f t="shared" si="34"/>
        <v>0.38237403577318396</v>
      </c>
      <c r="J104">
        <f t="shared" si="34"/>
        <v>0.32510787750423037</v>
      </c>
      <c r="K104">
        <f t="shared" si="34"/>
        <v>0.31678833242039367</v>
      </c>
      <c r="L104">
        <f t="shared" si="34"/>
        <v>0.34257181276830234</v>
      </c>
    </row>
    <row r="105" spans="1:12" x14ac:dyDescent="0.2">
      <c r="C105">
        <f>C103-C104</f>
        <v>3.3853263902177744E-2</v>
      </c>
      <c r="D105">
        <f t="shared" ref="D105:L105" si="35">D103-D104</f>
        <v>1.1656250839983007E-2</v>
      </c>
      <c r="E105">
        <f t="shared" si="35"/>
        <v>3.1147027911004987E-2</v>
      </c>
      <c r="F105">
        <f t="shared" si="35"/>
        <v>1.6344038374008718E-2</v>
      </c>
      <c r="G105">
        <f t="shared" si="35"/>
        <v>3.6467306238713415E-2</v>
      </c>
      <c r="H105">
        <f t="shared" si="35"/>
        <v>2.0862244731812973E-2</v>
      </c>
      <c r="I105">
        <f t="shared" si="35"/>
        <v>3.3759424374992353E-2</v>
      </c>
      <c r="J105">
        <f t="shared" si="35"/>
        <v>5.2843040776216488E-3</v>
      </c>
      <c r="K105">
        <f t="shared" si="35"/>
        <v>2.9351976108029643E-3</v>
      </c>
      <c r="L105">
        <f t="shared" si="35"/>
        <v>-1.1641374563329032E-2</v>
      </c>
    </row>
    <row r="108" spans="1:12" x14ac:dyDescent="0.2">
      <c r="A108" t="s">
        <v>21</v>
      </c>
      <c r="B108" t="s">
        <v>24</v>
      </c>
    </row>
    <row r="109" spans="1:12" hidden="1" x14ac:dyDescent="0.2">
      <c r="A109">
        <v>1960</v>
      </c>
      <c r="B109" t="s">
        <v>22</v>
      </c>
      <c r="C109">
        <f>SUM(C41:C44)/4</f>
        <v>0.45505688601419503</v>
      </c>
      <c r="D109">
        <f t="shared" ref="D109:L109" si="36">SUM(D41:D44)/4</f>
        <v>0.45007958892715094</v>
      </c>
      <c r="E109">
        <f t="shared" si="36"/>
        <v>0.40524429121845101</v>
      </c>
      <c r="F109">
        <f t="shared" si="36"/>
        <v>0.34479287179717499</v>
      </c>
      <c r="G109">
        <f t="shared" si="36"/>
        <v>0.42665195969024095</v>
      </c>
      <c r="H109">
        <f t="shared" si="36"/>
        <v>0.350613254517052</v>
      </c>
      <c r="I109">
        <f t="shared" si="36"/>
        <v>0.41148891792256376</v>
      </c>
      <c r="J109">
        <f t="shared" si="36"/>
        <v>0.33562201197206298</v>
      </c>
      <c r="K109">
        <f t="shared" si="36"/>
        <v>0.31907846993396449</v>
      </c>
      <c r="L109">
        <f t="shared" si="36"/>
        <v>0.33451537407271797</v>
      </c>
    </row>
    <row r="110" spans="1:12" hidden="1" x14ac:dyDescent="0.2">
      <c r="A110">
        <v>1960</v>
      </c>
      <c r="B110" t="s">
        <v>23</v>
      </c>
      <c r="C110">
        <f>SUM(C45:C48)/4</f>
        <v>0.47243425696431401</v>
      </c>
      <c r="D110">
        <f t="shared" ref="D110:L110" si="37">SUM(D45:D48)/4</f>
        <v>0.45407525222425399</v>
      </c>
      <c r="E110">
        <f t="shared" si="37"/>
        <v>0.42600880914684802</v>
      </c>
      <c r="F110">
        <f t="shared" si="37"/>
        <v>0.35600469812328528</v>
      </c>
      <c r="G110">
        <f t="shared" si="37"/>
        <v>0.43722964484483251</v>
      </c>
      <c r="H110">
        <f t="shared" si="37"/>
        <v>0.35933786701283527</v>
      </c>
      <c r="I110">
        <f t="shared" si="37"/>
        <v>0.42479699455980174</v>
      </c>
      <c r="J110">
        <f t="shared" si="37"/>
        <v>0.34095251456517378</v>
      </c>
      <c r="K110">
        <f t="shared" si="37"/>
        <v>0.32926443753043172</v>
      </c>
      <c r="L110">
        <f t="shared" si="37"/>
        <v>0.33872440359382971</v>
      </c>
    </row>
    <row r="111" spans="1:12" x14ac:dyDescent="0.2">
      <c r="A111">
        <v>1960</v>
      </c>
      <c r="B111" t="s">
        <v>24</v>
      </c>
      <c r="C111">
        <f t="shared" ref="C111:L111" si="38">C109-C110</f>
        <v>-1.7377370950118987E-2</v>
      </c>
      <c r="D111">
        <f t="shared" si="38"/>
        <v>-3.995663297103047E-3</v>
      </c>
      <c r="E111">
        <f t="shared" si="38"/>
        <v>-2.0764517928397008E-2</v>
      </c>
      <c r="F111">
        <f t="shared" si="38"/>
        <v>-1.1211826326110286E-2</v>
      </c>
      <c r="G111">
        <f t="shared" si="38"/>
        <v>-1.0577685154591565E-2</v>
      </c>
      <c r="H111">
        <f t="shared" si="38"/>
        <v>-8.7246124957832683E-3</v>
      </c>
      <c r="I111">
        <f t="shared" si="38"/>
        <v>-1.3308076637237987E-2</v>
      </c>
      <c r="J111">
        <f t="shared" si="38"/>
        <v>-5.3305025931107974E-3</v>
      </c>
      <c r="K111">
        <f t="shared" si="38"/>
        <v>-1.0185967596467227E-2</v>
      </c>
      <c r="L111">
        <f t="shared" si="38"/>
        <v>-4.2090295211117401E-3</v>
      </c>
    </row>
    <row r="112" spans="1:12" hidden="1" x14ac:dyDescent="0.2">
      <c r="A112">
        <v>1976</v>
      </c>
      <c r="B112" t="s">
        <v>22</v>
      </c>
      <c r="C112">
        <f t="shared" ref="C112:L112" si="39">SUM(C49:C51)/3</f>
        <v>0.46029097400243196</v>
      </c>
      <c r="D112">
        <f t="shared" si="39"/>
        <v>0.44765242208215567</v>
      </c>
      <c r="E112">
        <f t="shared" si="39"/>
        <v>0.42134588535446432</v>
      </c>
      <c r="F112">
        <f t="shared" si="39"/>
        <v>0.35681164331624698</v>
      </c>
      <c r="G112">
        <f t="shared" si="39"/>
        <v>0.42484639471455826</v>
      </c>
      <c r="H112">
        <f t="shared" si="39"/>
        <v>0.34322180656186935</v>
      </c>
      <c r="I112">
        <f t="shared" si="39"/>
        <v>0.41778344683298901</v>
      </c>
      <c r="J112">
        <f t="shared" si="39"/>
        <v>0.32538696729021804</v>
      </c>
      <c r="K112">
        <f t="shared" si="39"/>
        <v>0.31732795374800699</v>
      </c>
      <c r="L112">
        <f t="shared" si="39"/>
        <v>0.32515593422139433</v>
      </c>
    </row>
    <row r="113" spans="1:12" hidden="1" x14ac:dyDescent="0.2">
      <c r="A113">
        <v>1976</v>
      </c>
      <c r="B113" t="s">
        <v>23</v>
      </c>
      <c r="C113">
        <f t="shared" ref="C113:L113" si="40">SUM(C52:C54)/3</f>
        <v>0.46450346649182134</v>
      </c>
      <c r="D113">
        <f t="shared" si="40"/>
        <v>0.45022066044703496</v>
      </c>
      <c r="E113">
        <f t="shared" si="40"/>
        <v>0.42142685985178502</v>
      </c>
      <c r="F113">
        <f t="shared" si="40"/>
        <v>0.36152489981307734</v>
      </c>
      <c r="G113">
        <f t="shared" si="40"/>
        <v>0.42637401364189431</v>
      </c>
      <c r="H113">
        <f t="shared" si="40"/>
        <v>0.33951531034368965</v>
      </c>
      <c r="I113">
        <f t="shared" si="40"/>
        <v>0.41742411052472933</v>
      </c>
      <c r="J113">
        <f t="shared" si="40"/>
        <v>0.32545650524036634</v>
      </c>
      <c r="K113">
        <f t="shared" si="40"/>
        <v>0.32043534823909031</v>
      </c>
      <c r="L113">
        <f t="shared" si="40"/>
        <v>0.32759495185769366</v>
      </c>
    </row>
    <row r="114" spans="1:12" x14ac:dyDescent="0.2">
      <c r="A114">
        <v>1976</v>
      </c>
      <c r="C114">
        <f>C112-C113</f>
        <v>-4.2124924893893745E-3</v>
      </c>
      <c r="D114">
        <f t="shared" ref="D114" si="41">D112-D113</f>
        <v>-2.5682383648792939E-3</v>
      </c>
      <c r="E114">
        <f t="shared" ref="E114" si="42">E112-E113</f>
        <v>-8.0974497320696059E-5</v>
      </c>
      <c r="F114">
        <f t="shared" ref="F114" si="43">F112-F113</f>
        <v>-4.7132564968303536E-3</v>
      </c>
      <c r="G114">
        <f t="shared" ref="G114" si="44">G112-G113</f>
        <v>-1.5276189273360496E-3</v>
      </c>
      <c r="H114">
        <f t="shared" ref="H114" si="45">H112-H113</f>
        <v>3.7064962181797001E-3</v>
      </c>
      <c r="I114">
        <f t="shared" ref="I114" si="46">I112-I113</f>
        <v>3.5933630825968343E-4</v>
      </c>
      <c r="J114">
        <f t="shared" ref="J114" si="47">J112-J113</f>
        <v>-6.9537950148301775E-5</v>
      </c>
      <c r="K114">
        <f t="shared" ref="K114" si="48">K112-K113</f>
        <v>-3.1073944910833262E-3</v>
      </c>
      <c r="L114">
        <f t="shared" ref="L114" si="49">L112-L113</f>
        <v>-2.4390176362993343E-3</v>
      </c>
    </row>
    <row r="115" spans="1:12" hidden="1" x14ac:dyDescent="0.2">
      <c r="A115">
        <v>1980</v>
      </c>
      <c r="B115" t="s">
        <v>22</v>
      </c>
      <c r="C115">
        <f t="shared" ref="C115:L115" si="50">SUM(C55)</f>
        <v>0.44809816050611001</v>
      </c>
      <c r="D115">
        <f t="shared" si="50"/>
        <v>0.43581533552364099</v>
      </c>
      <c r="E115">
        <f t="shared" si="50"/>
        <v>0.40865313833245898</v>
      </c>
      <c r="F115">
        <f t="shared" si="50"/>
        <v>0.345389226649638</v>
      </c>
      <c r="G115">
        <f t="shared" si="50"/>
        <v>0.412188141055293</v>
      </c>
      <c r="H115">
        <f t="shared" si="50"/>
        <v>0.32687302677467001</v>
      </c>
      <c r="I115">
        <f t="shared" si="50"/>
        <v>0.40381333361039201</v>
      </c>
      <c r="J115">
        <f t="shared" si="50"/>
        <v>0.31750661767721999</v>
      </c>
      <c r="K115">
        <f t="shared" si="50"/>
        <v>0.32419661889325802</v>
      </c>
      <c r="L115">
        <f t="shared" si="50"/>
        <v>0.32839160192619499</v>
      </c>
    </row>
    <row r="116" spans="1:12" hidden="1" x14ac:dyDescent="0.2">
      <c r="A116">
        <v>1980</v>
      </c>
      <c r="B116" t="s">
        <v>23</v>
      </c>
      <c r="C116">
        <f t="shared" ref="C116:L116" si="51">SUM(C56)</f>
        <v>0.46227656913889997</v>
      </c>
      <c r="D116">
        <f t="shared" si="51"/>
        <v>0.437286285107788</v>
      </c>
      <c r="E116">
        <f t="shared" si="51"/>
        <v>0.42368146743802598</v>
      </c>
      <c r="F116">
        <f t="shared" si="51"/>
        <v>0.33337339272494998</v>
      </c>
      <c r="G116">
        <f t="shared" si="51"/>
        <v>0.42891510270039801</v>
      </c>
      <c r="H116">
        <f t="shared" si="51"/>
        <v>0.33581020844940002</v>
      </c>
      <c r="I116">
        <f t="shared" si="51"/>
        <v>0.43297307212283398</v>
      </c>
      <c r="J116">
        <f t="shared" si="51"/>
        <v>0.32424866104889699</v>
      </c>
      <c r="K116">
        <f t="shared" si="51"/>
        <v>0.32092053406822002</v>
      </c>
      <c r="L116">
        <f t="shared" si="51"/>
        <v>0.30790016825315197</v>
      </c>
    </row>
    <row r="117" spans="1:12" x14ac:dyDescent="0.2">
      <c r="A117">
        <v>1980</v>
      </c>
      <c r="C117">
        <f>C115-C116</f>
        <v>-1.4178408632789963E-2</v>
      </c>
      <c r="D117">
        <f t="shared" ref="D117" si="52">D115-D116</f>
        <v>-1.4709495841470077E-3</v>
      </c>
      <c r="E117">
        <f t="shared" ref="E117" si="53">E115-E116</f>
        <v>-1.5028329105567007E-2</v>
      </c>
      <c r="F117">
        <f t="shared" ref="F117" si="54">F115-F116</f>
        <v>1.2015833924688024E-2</v>
      </c>
      <c r="G117">
        <f t="shared" ref="G117" si="55">G115-G116</f>
        <v>-1.672696164510501E-2</v>
      </c>
      <c r="H117">
        <f t="shared" ref="H117" si="56">H115-H116</f>
        <v>-8.9371816747300104E-3</v>
      </c>
      <c r="I117">
        <f t="shared" ref="I117" si="57">I115-I116</f>
        <v>-2.9159738512441968E-2</v>
      </c>
      <c r="J117">
        <f t="shared" ref="J117" si="58">J115-J116</f>
        <v>-6.7420433716769979E-3</v>
      </c>
      <c r="K117">
        <f t="shared" ref="K117" si="59">K115-K116</f>
        <v>3.2760848250379948E-3</v>
      </c>
      <c r="L117">
        <f t="shared" ref="L117" si="60">L115-L116</f>
        <v>2.0491433673043014E-2</v>
      </c>
    </row>
    <row r="118" spans="1:12" hidden="1" x14ac:dyDescent="0.2">
      <c r="A118">
        <v>1984</v>
      </c>
      <c r="B118" t="s">
        <v>22</v>
      </c>
      <c r="C118">
        <f t="shared" ref="C118:L118" si="61">SUM(C57:C58)/2</f>
        <v>0.43893904607849049</v>
      </c>
      <c r="D118">
        <f t="shared" si="61"/>
        <v>0.43553467231686649</v>
      </c>
      <c r="E118">
        <f t="shared" si="61"/>
        <v>0.40091263792520748</v>
      </c>
      <c r="F118">
        <f t="shared" si="61"/>
        <v>0.34251034219680654</v>
      </c>
      <c r="G118">
        <f t="shared" si="61"/>
        <v>0.40799214860167354</v>
      </c>
      <c r="H118">
        <f t="shared" si="61"/>
        <v>0.31969248289354746</v>
      </c>
      <c r="I118">
        <f t="shared" si="61"/>
        <v>0.39292595780852846</v>
      </c>
      <c r="J118">
        <f t="shared" si="61"/>
        <v>0.30623537740988649</v>
      </c>
      <c r="K118">
        <f t="shared" si="61"/>
        <v>0.30775402563677146</v>
      </c>
      <c r="L118">
        <f t="shared" si="61"/>
        <v>0.31800549078492951</v>
      </c>
    </row>
    <row r="119" spans="1:12" hidden="1" x14ac:dyDescent="0.2">
      <c r="A119">
        <v>1984</v>
      </c>
      <c r="B119" t="s">
        <v>23</v>
      </c>
      <c r="C119">
        <f t="shared" ref="C119:L119" si="62">SUM(C59:C60)/2</f>
        <v>0.46432128416044</v>
      </c>
      <c r="D119">
        <f t="shared" si="62"/>
        <v>0.44824992321020452</v>
      </c>
      <c r="E119">
        <f t="shared" si="62"/>
        <v>0.42305627811541902</v>
      </c>
      <c r="F119">
        <f t="shared" si="62"/>
        <v>0.34423348368530804</v>
      </c>
      <c r="G119">
        <f t="shared" si="62"/>
        <v>0.4293620880567795</v>
      </c>
      <c r="H119">
        <f t="shared" si="62"/>
        <v>0.34699053321797402</v>
      </c>
      <c r="I119">
        <f t="shared" si="62"/>
        <v>0.4242708081558455</v>
      </c>
      <c r="J119">
        <f t="shared" si="62"/>
        <v>0.32768182618000652</v>
      </c>
      <c r="K119">
        <f t="shared" si="62"/>
        <v>0.32068429501497953</v>
      </c>
      <c r="L119">
        <f t="shared" si="62"/>
        <v>0.32225263435163098</v>
      </c>
    </row>
    <row r="120" spans="1:12" x14ac:dyDescent="0.2">
      <c r="A120">
        <v>1984</v>
      </c>
      <c r="C120">
        <f>C118-C119</f>
        <v>-2.5382238081949504E-2</v>
      </c>
      <c r="D120">
        <f t="shared" ref="D120" si="63">D118-D119</f>
        <v>-1.2715250893338026E-2</v>
      </c>
      <c r="E120">
        <f t="shared" ref="E120" si="64">E118-E119</f>
        <v>-2.2143640190211533E-2</v>
      </c>
      <c r="F120">
        <f t="shared" ref="F120" si="65">F118-F119</f>
        <v>-1.7231414885015006E-3</v>
      </c>
      <c r="G120">
        <f t="shared" ref="G120" si="66">G118-G119</f>
        <v>-2.1369939455105957E-2</v>
      </c>
      <c r="H120">
        <f t="shared" ref="H120" si="67">H118-H119</f>
        <v>-2.7298050324426559E-2</v>
      </c>
      <c r="I120">
        <f t="shared" ref="I120" si="68">I118-I119</f>
        <v>-3.1344850347317044E-2</v>
      </c>
      <c r="J120">
        <f t="shared" ref="J120" si="69">J118-J119</f>
        <v>-2.144644877012003E-2</v>
      </c>
      <c r="K120">
        <f t="shared" ref="K120" si="70">K118-K119</f>
        <v>-1.293026937820807E-2</v>
      </c>
      <c r="L120">
        <f t="shared" ref="L120" si="71">L118-L119</f>
        <v>-4.2471435667014723E-3</v>
      </c>
    </row>
    <row r="121" spans="1:12" hidden="1" x14ac:dyDescent="0.2">
      <c r="A121">
        <v>1988</v>
      </c>
      <c r="B121" t="s">
        <v>22</v>
      </c>
      <c r="C121">
        <f t="shared" ref="C121:L121" si="72">SUM(C61:C62)/2</f>
        <v>0.46722710346132301</v>
      </c>
      <c r="D121">
        <f t="shared" si="72"/>
        <v>0.44890877021365</v>
      </c>
      <c r="E121">
        <f t="shared" si="72"/>
        <v>0.41686798325549501</v>
      </c>
      <c r="F121">
        <f t="shared" si="72"/>
        <v>0.357813699604762</v>
      </c>
      <c r="G121">
        <f t="shared" si="72"/>
        <v>0.43489364566495248</v>
      </c>
      <c r="H121">
        <f t="shared" si="72"/>
        <v>0.35354169946442648</v>
      </c>
      <c r="I121">
        <f t="shared" si="72"/>
        <v>0.41914469451567549</v>
      </c>
      <c r="J121">
        <f t="shared" si="72"/>
        <v>0.3318927357840355</v>
      </c>
      <c r="K121">
        <f t="shared" si="72"/>
        <v>0.32155944473854203</v>
      </c>
      <c r="L121">
        <f t="shared" si="72"/>
        <v>0.332605976604958</v>
      </c>
    </row>
    <row r="122" spans="1:12" hidden="1" x14ac:dyDescent="0.2">
      <c r="A122">
        <v>1988</v>
      </c>
      <c r="B122" t="s">
        <v>23</v>
      </c>
      <c r="C122">
        <f t="shared" ref="C122:L122" si="73">SUM(C63:C64)/2</f>
        <v>0.43112180760159846</v>
      </c>
      <c r="D122">
        <f t="shared" si="73"/>
        <v>0.43506269988337998</v>
      </c>
      <c r="E122">
        <f t="shared" si="73"/>
        <v>0.38663197066104599</v>
      </c>
      <c r="F122">
        <f t="shared" si="73"/>
        <v>0.34223403567260746</v>
      </c>
      <c r="G122">
        <f t="shared" si="73"/>
        <v>0.39539199510108647</v>
      </c>
      <c r="H122">
        <f t="shared" si="73"/>
        <v>0.328208179831111</v>
      </c>
      <c r="I122">
        <f t="shared" si="73"/>
        <v>0.38242648189596901</v>
      </c>
      <c r="J122">
        <f t="shared" si="73"/>
        <v>0.32513428180923853</v>
      </c>
      <c r="K122">
        <f t="shared" si="73"/>
        <v>0.31865493014246199</v>
      </c>
      <c r="L122">
        <f t="shared" si="73"/>
        <v>0.34484683717668752</v>
      </c>
    </row>
    <row r="123" spans="1:12" x14ac:dyDescent="0.2">
      <c r="A123">
        <v>1988</v>
      </c>
      <c r="C123">
        <f>C121-C122</f>
        <v>3.6105295859724551E-2</v>
      </c>
      <c r="D123">
        <f t="shared" ref="D123" si="74">D121-D122</f>
        <v>1.3846070330270022E-2</v>
      </c>
      <c r="E123">
        <f t="shared" ref="E123" si="75">E121-E122</f>
        <v>3.0236012594449024E-2</v>
      </c>
      <c r="F123">
        <f t="shared" ref="F123" si="76">F121-F122</f>
        <v>1.5579663932154542E-2</v>
      </c>
      <c r="G123">
        <f t="shared" ref="G123" si="77">G121-G122</f>
        <v>3.9501650563866009E-2</v>
      </c>
      <c r="H123">
        <f t="shared" ref="H123" si="78">H121-H122</f>
        <v>2.5333519633315482E-2</v>
      </c>
      <c r="I123">
        <f t="shared" ref="I123" si="79">I121-I122</f>
        <v>3.6718212619706481E-2</v>
      </c>
      <c r="J123">
        <f t="shared" ref="J123" si="80">J121-J122</f>
        <v>6.758453974796963E-3</v>
      </c>
      <c r="K123">
        <f t="shared" ref="K123" si="81">K121-K122</f>
        <v>2.9045145960800434E-3</v>
      </c>
      <c r="L123">
        <f t="shared" ref="L123" si="82">L121-L122</f>
        <v>-1.2240860571729517E-2</v>
      </c>
    </row>
    <row r="124" spans="1:12" hidden="1" x14ac:dyDescent="0.2">
      <c r="A124">
        <v>1992</v>
      </c>
      <c r="B124" t="s">
        <v>22</v>
      </c>
      <c r="C124">
        <f t="shared" ref="C124:L124" si="83">SUM(C65:C67)/3</f>
        <v>0.14315032140123365</v>
      </c>
      <c r="D124">
        <f t="shared" si="83"/>
        <v>0.14616393918622567</v>
      </c>
      <c r="E124">
        <f t="shared" si="83"/>
        <v>0.12763182904062567</v>
      </c>
      <c r="F124">
        <f t="shared" si="83"/>
        <v>0.11161591064756766</v>
      </c>
      <c r="G124">
        <f t="shared" si="83"/>
        <v>0.13150007347204132</v>
      </c>
      <c r="H124">
        <f t="shared" si="83"/>
        <v>0.11040945707063334</v>
      </c>
      <c r="I124">
        <f t="shared" si="83"/>
        <v>0.127423047842538</v>
      </c>
      <c r="J124">
        <f t="shared" si="83"/>
        <v>0.10835168963140467</v>
      </c>
      <c r="K124">
        <f t="shared" si="83"/>
        <v>0.104351712325419</v>
      </c>
      <c r="L124">
        <f t="shared" si="83"/>
        <v>0.11267392131717734</v>
      </c>
    </row>
    <row r="125" spans="1:12" hidden="1" x14ac:dyDescent="0.2">
      <c r="A125">
        <v>1992</v>
      </c>
      <c r="B125" t="s">
        <v>23</v>
      </c>
      <c r="C125">
        <f t="shared" ref="C125:L125" si="84">SUM(C68:C70)/2</f>
        <v>0.23190447732194588</v>
      </c>
      <c r="D125">
        <f t="shared" si="84"/>
        <v>0.22067295416926785</v>
      </c>
      <c r="E125">
        <f t="shared" si="84"/>
        <v>0.2196978340620131</v>
      </c>
      <c r="F125">
        <f t="shared" si="84"/>
        <v>0.17569599843465886</v>
      </c>
      <c r="G125">
        <f t="shared" si="84"/>
        <v>0.22875938622285524</v>
      </c>
      <c r="H125">
        <f t="shared" si="84"/>
        <v>0.1754236755842635</v>
      </c>
      <c r="I125">
        <f t="shared" si="84"/>
        <v>0.21916210850397924</v>
      </c>
      <c r="J125">
        <f t="shared" si="84"/>
        <v>0.15992621500484439</v>
      </c>
      <c r="K125">
        <f t="shared" si="84"/>
        <v>0.15873076401560013</v>
      </c>
      <c r="L125">
        <f t="shared" si="84"/>
        <v>0.15512495415896774</v>
      </c>
    </row>
    <row r="126" spans="1:12" x14ac:dyDescent="0.2">
      <c r="A126">
        <v>1992</v>
      </c>
      <c r="C126">
        <f>C124-C125</f>
        <v>-8.875415592071223E-2</v>
      </c>
      <c r="D126">
        <f t="shared" ref="D126" si="85">D124-D125</f>
        <v>-7.4509014983042188E-2</v>
      </c>
      <c r="E126">
        <f t="shared" ref="E126" si="86">E124-E125</f>
        <v>-9.2066005021387426E-2</v>
      </c>
      <c r="F126">
        <f t="shared" ref="F126" si="87">F124-F125</f>
        <v>-6.4080087787091192E-2</v>
      </c>
      <c r="G126">
        <f t="shared" ref="G126" si="88">G124-G125</f>
        <v>-9.7259312750813925E-2</v>
      </c>
      <c r="H126">
        <f t="shared" ref="H126" si="89">H124-H125</f>
        <v>-6.5014218513630165E-2</v>
      </c>
      <c r="I126">
        <f t="shared" ref="I126" si="90">I124-I125</f>
        <v>-9.1739060661441246E-2</v>
      </c>
      <c r="J126">
        <f t="shared" ref="J126" si="91">J124-J125</f>
        <v>-5.157452537343972E-2</v>
      </c>
      <c r="K126">
        <f t="shared" ref="K126" si="92">K124-K125</f>
        <v>-5.4379051690181132E-2</v>
      </c>
      <c r="L126">
        <f t="shared" ref="L126" si="93">L124-L125</f>
        <v>-4.2451032841790401E-2</v>
      </c>
    </row>
    <row r="127" spans="1:12" hidden="1" x14ac:dyDescent="0.2">
      <c r="A127">
        <v>1996</v>
      </c>
      <c r="B127" t="s">
        <v>22</v>
      </c>
      <c r="C127">
        <f t="shared" ref="C127:L127" si="94">SUM(C71:C72)/2</f>
        <v>0.23190447732194588</v>
      </c>
      <c r="D127">
        <f t="shared" si="94"/>
        <v>0.22067295416926785</v>
      </c>
      <c r="E127">
        <f t="shared" si="94"/>
        <v>0.2196978340620131</v>
      </c>
      <c r="F127">
        <f t="shared" si="94"/>
        <v>0.17569599843465886</v>
      </c>
      <c r="G127">
        <f t="shared" si="94"/>
        <v>0.22875938622285524</v>
      </c>
      <c r="H127">
        <f t="shared" si="94"/>
        <v>0.1754236755842635</v>
      </c>
      <c r="I127">
        <f t="shared" si="94"/>
        <v>0.21916210850397924</v>
      </c>
      <c r="J127">
        <f t="shared" si="94"/>
        <v>0.15992621500484439</v>
      </c>
      <c r="K127">
        <f t="shared" si="94"/>
        <v>0.15873076401560013</v>
      </c>
      <c r="L127">
        <f t="shared" si="94"/>
        <v>0.15512495415896774</v>
      </c>
    </row>
    <row r="128" spans="1:12" hidden="1" x14ac:dyDescent="0.2">
      <c r="A128">
        <v>1996</v>
      </c>
      <c r="B128" t="s">
        <v>23</v>
      </c>
      <c r="C128">
        <f t="shared" ref="C128:L128" si="95">SUM(C73:C74)/2</f>
        <v>0.45877404758137219</v>
      </c>
      <c r="D128">
        <f t="shared" si="95"/>
        <v>0.43505637287230969</v>
      </c>
      <c r="E128">
        <f t="shared" si="95"/>
        <v>0.43911421242881432</v>
      </c>
      <c r="F128">
        <f t="shared" si="95"/>
        <v>0.35150330240600713</v>
      </c>
      <c r="G128">
        <f t="shared" si="95"/>
        <v>0.44732026616623688</v>
      </c>
      <c r="H128">
        <f t="shared" si="95"/>
        <v>0.34292955613157483</v>
      </c>
      <c r="I128">
        <f t="shared" si="95"/>
        <v>0.43744183026294414</v>
      </c>
      <c r="J128">
        <f t="shared" si="95"/>
        <v>0.32315607077047548</v>
      </c>
      <c r="K128">
        <f t="shared" si="95"/>
        <v>0.32143168723195081</v>
      </c>
      <c r="L128">
        <f t="shared" si="95"/>
        <v>0.32320059676010865</v>
      </c>
    </row>
    <row r="129" spans="1:12" x14ac:dyDescent="0.2">
      <c r="A129">
        <v>1996</v>
      </c>
      <c r="C129">
        <f>C127-C128</f>
        <v>-0.22686957025942631</v>
      </c>
      <c r="D129">
        <f t="shared" ref="D129" si="96">D127-D128</f>
        <v>-0.21438341870304184</v>
      </c>
      <c r="E129">
        <f t="shared" ref="E129" si="97">E127-E128</f>
        <v>-0.21941637836680122</v>
      </c>
      <c r="F129">
        <f t="shared" ref="F129" si="98">F127-F128</f>
        <v>-0.17580730397134828</v>
      </c>
      <c r="G129">
        <f t="shared" ref="G129" si="99">G127-G128</f>
        <v>-0.21856087994338164</v>
      </c>
      <c r="H129">
        <f t="shared" ref="H129" si="100">H127-H128</f>
        <v>-0.16750588054731133</v>
      </c>
      <c r="I129">
        <f t="shared" ref="I129" si="101">I127-I128</f>
        <v>-0.2182797217589649</v>
      </c>
      <c r="J129">
        <f t="shared" ref="J129" si="102">J127-J128</f>
        <v>-0.16322985576563109</v>
      </c>
      <c r="K129">
        <f t="shared" ref="K129" si="103">K127-K128</f>
        <v>-0.16270092321635068</v>
      </c>
      <c r="L129">
        <f t="shared" ref="L129" si="104">L127-L128</f>
        <v>-0.16807564260114091</v>
      </c>
    </row>
    <row r="130" spans="1:12" hidden="1" x14ac:dyDescent="0.2">
      <c r="A130">
        <v>2000</v>
      </c>
      <c r="B130" t="s">
        <v>22</v>
      </c>
      <c r="C130">
        <f t="shared" ref="C130:L130" si="105">SUM(C75:C77)/3</f>
        <v>0.32152147194265784</v>
      </c>
      <c r="D130">
        <f t="shared" si="105"/>
        <v>0.30428694493452668</v>
      </c>
      <c r="E130">
        <f t="shared" si="105"/>
        <v>0.30103370451899381</v>
      </c>
      <c r="F130">
        <f t="shared" si="105"/>
        <v>0.24579600297778589</v>
      </c>
      <c r="G130">
        <f t="shared" si="105"/>
        <v>0.30455508081472887</v>
      </c>
      <c r="H130">
        <f t="shared" si="105"/>
        <v>0.23701549587848289</v>
      </c>
      <c r="I130">
        <f t="shared" si="105"/>
        <v>0.29803936467929021</v>
      </c>
      <c r="J130">
        <f t="shared" si="105"/>
        <v>0.22044037419665466</v>
      </c>
      <c r="K130">
        <f t="shared" si="105"/>
        <v>0.22649858869291253</v>
      </c>
      <c r="L130">
        <f t="shared" si="105"/>
        <v>0.21704901740150864</v>
      </c>
    </row>
    <row r="131" spans="1:12" hidden="1" x14ac:dyDescent="0.2">
      <c r="A131">
        <v>2000</v>
      </c>
      <c r="B131" t="s">
        <v>23</v>
      </c>
      <c r="C131">
        <f t="shared" ref="C131:L131" si="106">SUM(C78:C80)/3</f>
        <v>0.32070275404114068</v>
      </c>
      <c r="D131">
        <f t="shared" si="106"/>
        <v>0.30068120995189868</v>
      </c>
      <c r="E131">
        <f t="shared" si="106"/>
        <v>0.299752557450081</v>
      </c>
      <c r="F131">
        <f t="shared" si="106"/>
        <v>0.23915696667337669</v>
      </c>
      <c r="G131">
        <f t="shared" si="106"/>
        <v>0.30499094399876353</v>
      </c>
      <c r="H131">
        <f t="shared" si="106"/>
        <v>0.23721068803474546</v>
      </c>
      <c r="I131">
        <f t="shared" si="106"/>
        <v>0.2971445612736287</v>
      </c>
      <c r="J131">
        <f t="shared" si="106"/>
        <v>0.22059771255286983</v>
      </c>
      <c r="K131">
        <f t="shared" si="106"/>
        <v>0.22330895178500385</v>
      </c>
      <c r="L131">
        <f t="shared" si="106"/>
        <v>0.21665772441110334</v>
      </c>
    </row>
    <row r="132" spans="1:12" x14ac:dyDescent="0.2">
      <c r="A132">
        <v>2000</v>
      </c>
      <c r="C132">
        <f>C130-C131</f>
        <v>8.1871790151716306E-4</v>
      </c>
      <c r="D132">
        <f t="shared" ref="D132" si="107">D130-D131</f>
        <v>3.6057349826280061E-3</v>
      </c>
      <c r="E132">
        <f t="shared" ref="E132" si="108">E130-E131</f>
        <v>1.2811470689128024E-3</v>
      </c>
      <c r="F132">
        <f t="shared" ref="F132" si="109">F130-F131</f>
        <v>6.6390363044092071E-3</v>
      </c>
      <c r="G132">
        <f t="shared" ref="G132" si="110">G130-G131</f>
        <v>-4.3586318403465718E-4</v>
      </c>
      <c r="H132">
        <f t="shared" ref="H132" si="111">H130-H131</f>
        <v>-1.9519215626256914E-4</v>
      </c>
      <c r="I132">
        <f t="shared" ref="I132" si="112">I130-I131</f>
        <v>8.9480340566150396E-4</v>
      </c>
      <c r="J132">
        <f t="shared" ref="J132" si="113">J130-J131</f>
        <v>-1.5733835621517533E-4</v>
      </c>
      <c r="K132">
        <f t="shared" ref="K132" si="114">K130-K131</f>
        <v>3.1896369079086884E-3</v>
      </c>
      <c r="L132">
        <f t="shared" ref="L132" si="115">L130-L131</f>
        <v>3.9129299040530086E-4</v>
      </c>
    </row>
    <row r="133" spans="1:12" hidden="1" x14ac:dyDescent="0.2">
      <c r="A133">
        <v>2004</v>
      </c>
      <c r="B133" t="s">
        <v>22</v>
      </c>
      <c r="C133">
        <f t="shared" ref="C133:L133" si="116">SUM(C81:C83)/3</f>
        <v>0.31793396845996685</v>
      </c>
      <c r="D133">
        <f t="shared" si="116"/>
        <v>0.30128478735398501</v>
      </c>
      <c r="E133">
        <f t="shared" si="116"/>
        <v>0.29088376134889182</v>
      </c>
      <c r="F133">
        <f t="shared" si="116"/>
        <v>0.24284954872736067</v>
      </c>
      <c r="G133">
        <f t="shared" si="116"/>
        <v>0.29851397655584466</v>
      </c>
      <c r="H133">
        <f t="shared" si="116"/>
        <v>0.23589382786094903</v>
      </c>
      <c r="I133">
        <f t="shared" si="116"/>
        <v>0.29080051012708169</v>
      </c>
      <c r="J133">
        <f t="shared" si="116"/>
        <v>0.22128832271487117</v>
      </c>
      <c r="K133">
        <f t="shared" si="116"/>
        <v>0.22512146156178114</v>
      </c>
      <c r="L133">
        <f t="shared" si="116"/>
        <v>0.22528391958541402</v>
      </c>
    </row>
    <row r="134" spans="1:12" hidden="1" x14ac:dyDescent="0.2">
      <c r="A134">
        <v>2004</v>
      </c>
      <c r="B134" t="s">
        <v>23</v>
      </c>
      <c r="C134">
        <f t="shared" ref="C134:L134" si="117">SUM(C84:C86)/3</f>
        <v>0.38495465064050521</v>
      </c>
      <c r="D134">
        <f t="shared" si="117"/>
        <v>0.37249843609562466</v>
      </c>
      <c r="E134">
        <f t="shared" si="117"/>
        <v>0.34944932863177014</v>
      </c>
      <c r="F134">
        <f t="shared" si="117"/>
        <v>0.29596085032206548</v>
      </c>
      <c r="G134">
        <f t="shared" si="117"/>
        <v>0.35714772423364266</v>
      </c>
      <c r="H134">
        <f t="shared" si="117"/>
        <v>0.28565595633312135</v>
      </c>
      <c r="I134">
        <f t="shared" si="117"/>
        <v>0.34745682536471473</v>
      </c>
      <c r="J134">
        <f t="shared" si="117"/>
        <v>0.26665262558550906</v>
      </c>
      <c r="K134">
        <f t="shared" si="117"/>
        <v>0.26550461078184084</v>
      </c>
      <c r="L134">
        <f t="shared" si="117"/>
        <v>0.27318127806624598</v>
      </c>
    </row>
    <row r="135" spans="1:12" x14ac:dyDescent="0.2">
      <c r="A135">
        <v>2004</v>
      </c>
      <c r="C135">
        <f>C133-C134</f>
        <v>-6.702068218053836E-2</v>
      </c>
      <c r="D135">
        <f t="shared" ref="D135" si="118">D133-D134</f>
        <v>-7.1213648741639657E-2</v>
      </c>
      <c r="E135">
        <f t="shared" ref="E135" si="119">E133-E134</f>
        <v>-5.8565567282878317E-2</v>
      </c>
      <c r="F135">
        <f t="shared" ref="F135" si="120">F133-F134</f>
        <v>-5.3111301594704813E-2</v>
      </c>
      <c r="G135">
        <f t="shared" ref="G135" si="121">G133-G134</f>
        <v>-5.8633747677797998E-2</v>
      </c>
      <c r="H135">
        <f t="shared" ref="H135" si="122">H133-H134</f>
        <v>-4.9762128472172318E-2</v>
      </c>
      <c r="I135">
        <f t="shared" ref="I135" si="123">I133-I134</f>
        <v>-5.6656315237633037E-2</v>
      </c>
      <c r="J135">
        <f t="shared" ref="J135" si="124">J133-J134</f>
        <v>-4.536430287063789E-2</v>
      </c>
      <c r="K135">
        <f t="shared" ref="K135" si="125">K133-K134</f>
        <v>-4.03831492200597E-2</v>
      </c>
      <c r="L135">
        <f t="shared" ref="L135" si="126">L133-L134</f>
        <v>-4.7897358480831959E-2</v>
      </c>
    </row>
    <row r="136" spans="1:12" hidden="1" x14ac:dyDescent="0.2">
      <c r="A136">
        <v>2008</v>
      </c>
      <c r="B136" t="s">
        <v>22</v>
      </c>
      <c r="C136">
        <f t="shared" ref="C136:L136" si="127">SUM(C87:C89)/3</f>
        <v>0.23717679223545163</v>
      </c>
      <c r="D136">
        <f t="shared" si="127"/>
        <v>0.22278981922348606</v>
      </c>
      <c r="E136">
        <f t="shared" si="127"/>
        <v>0.21212774896038034</v>
      </c>
      <c r="F136">
        <f t="shared" si="127"/>
        <v>0.17329212873726693</v>
      </c>
      <c r="G136">
        <f t="shared" si="127"/>
        <v>0.22064909676564329</v>
      </c>
      <c r="H136">
        <f t="shared" si="127"/>
        <v>0.16977146970123633</v>
      </c>
      <c r="I136">
        <f t="shared" si="127"/>
        <v>0.21643432462943971</v>
      </c>
      <c r="J136">
        <f t="shared" si="127"/>
        <v>0.15714705656074923</v>
      </c>
      <c r="K136">
        <f t="shared" si="127"/>
        <v>0.15209316568610123</v>
      </c>
      <c r="L136">
        <f t="shared" si="127"/>
        <v>0.15345828389132135</v>
      </c>
    </row>
    <row r="137" spans="1:12" hidden="1" x14ac:dyDescent="0.2">
      <c r="A137">
        <v>2008</v>
      </c>
      <c r="B137" t="s">
        <v>23</v>
      </c>
      <c r="C137">
        <f t="shared" ref="C137:L137" si="128">SUM(C90:C92)/3</f>
        <v>0.30868239331517078</v>
      </c>
      <c r="D137">
        <f t="shared" si="128"/>
        <v>0.29834410676044115</v>
      </c>
      <c r="E137">
        <f t="shared" si="128"/>
        <v>0.27510794103231812</v>
      </c>
      <c r="F137">
        <f t="shared" si="128"/>
        <v>0.23465193535151174</v>
      </c>
      <c r="G137">
        <f t="shared" si="128"/>
        <v>0.28560020683317838</v>
      </c>
      <c r="H137">
        <f t="shared" si="128"/>
        <v>0.2304399016622978</v>
      </c>
      <c r="I137">
        <f t="shared" si="128"/>
        <v>0.27618902519909677</v>
      </c>
      <c r="J137">
        <f t="shared" si="128"/>
        <v>0.21732629570070761</v>
      </c>
      <c r="K137">
        <f t="shared" si="128"/>
        <v>0.2126783160275221</v>
      </c>
      <c r="L137">
        <f t="shared" si="128"/>
        <v>0.21950126186641192</v>
      </c>
    </row>
    <row r="138" spans="1:12" x14ac:dyDescent="0.2">
      <c r="A138">
        <v>2008</v>
      </c>
      <c r="C138">
        <f>C136-C137</f>
        <v>-7.150560107971915E-2</v>
      </c>
      <c r="D138">
        <f t="shared" ref="D138" si="129">D136-D137</f>
        <v>-7.5554287536955089E-2</v>
      </c>
      <c r="E138">
        <f t="shared" ref="E138" si="130">E136-E137</f>
        <v>-6.2980192071937779E-2</v>
      </c>
      <c r="F138">
        <f t="shared" ref="F138" si="131">F136-F137</f>
        <v>-6.1359806614244811E-2</v>
      </c>
      <c r="G138">
        <f t="shared" ref="G138" si="132">G136-G137</f>
        <v>-6.4951110067535095E-2</v>
      </c>
      <c r="H138">
        <f t="shared" ref="H138" si="133">H136-H137</f>
        <v>-6.0668431961061475E-2</v>
      </c>
      <c r="I138">
        <f t="shared" ref="I138" si="134">I136-I137</f>
        <v>-5.9754700569657065E-2</v>
      </c>
      <c r="J138">
        <f t="shared" ref="J138" si="135">J136-J137</f>
        <v>-6.0179239139958374E-2</v>
      </c>
      <c r="K138">
        <f t="shared" ref="K138" si="136">K136-K137</f>
        <v>-6.0585150341420868E-2</v>
      </c>
      <c r="L138">
        <f t="shared" ref="L138" si="137">L136-L137</f>
        <v>-6.6042977975090567E-2</v>
      </c>
    </row>
    <row r="139" spans="1:12" hidden="1" x14ac:dyDescent="0.2">
      <c r="A139">
        <v>2012</v>
      </c>
      <c r="B139" t="s">
        <v>22</v>
      </c>
      <c r="C139">
        <f t="shared" ref="C139:L139" si="138">SUM(C93:C95)/3</f>
        <v>0.32551036565277836</v>
      </c>
      <c r="D139">
        <f t="shared" si="138"/>
        <v>0.30789738148947693</v>
      </c>
      <c r="E139">
        <f t="shared" si="138"/>
        <v>0.29107891136443514</v>
      </c>
      <c r="F139">
        <f t="shared" si="138"/>
        <v>0.24128633839658145</v>
      </c>
      <c r="G139">
        <f t="shared" si="138"/>
        <v>0.30575316092172317</v>
      </c>
      <c r="H139">
        <f t="shared" si="138"/>
        <v>0.24828715110496777</v>
      </c>
      <c r="I139">
        <f t="shared" si="138"/>
        <v>0.29481368091895344</v>
      </c>
      <c r="J139">
        <f t="shared" si="138"/>
        <v>0.23059780951347064</v>
      </c>
      <c r="K139">
        <f t="shared" si="138"/>
        <v>0.2195948399574362</v>
      </c>
      <c r="L139">
        <f t="shared" si="138"/>
        <v>0.2228155342140834</v>
      </c>
    </row>
    <row r="140" spans="1:12" hidden="1" x14ac:dyDescent="0.2">
      <c r="A140">
        <v>2012</v>
      </c>
      <c r="B140" t="s">
        <v>23</v>
      </c>
      <c r="C140">
        <f t="shared" ref="C140:L140" si="139">SUM(C96:C98)/3</f>
        <v>0.30369639470900767</v>
      </c>
      <c r="D140">
        <f t="shared" si="139"/>
        <v>0.29847955090301714</v>
      </c>
      <c r="E140">
        <f t="shared" si="139"/>
        <v>0.27596642972648727</v>
      </c>
      <c r="F140">
        <f t="shared" si="139"/>
        <v>0.23440950192315144</v>
      </c>
      <c r="G140">
        <f t="shared" si="139"/>
        <v>0.28286946460123019</v>
      </c>
      <c r="H140">
        <f t="shared" si="139"/>
        <v>0.2264211555890332</v>
      </c>
      <c r="I140">
        <f t="shared" si="139"/>
        <v>0.27704503954515003</v>
      </c>
      <c r="J140">
        <f t="shared" si="139"/>
        <v>0.21550988196020646</v>
      </c>
      <c r="K140">
        <f t="shared" si="139"/>
        <v>0.20847759311261779</v>
      </c>
      <c r="L140">
        <f t="shared" si="139"/>
        <v>0.21309829377144665</v>
      </c>
    </row>
    <row r="141" spans="1:12" x14ac:dyDescent="0.2">
      <c r="A141">
        <v>2012</v>
      </c>
      <c r="C141">
        <f>C139-C140</f>
        <v>2.1813970943770689E-2</v>
      </c>
      <c r="D141">
        <f t="shared" ref="D141" si="140">D139-D140</f>
        <v>9.4178305864597855E-3</v>
      </c>
      <c r="E141">
        <f t="shared" ref="E141" si="141">E139-E140</f>
        <v>1.5112481637947872E-2</v>
      </c>
      <c r="F141">
        <f t="shared" ref="F141" si="142">F139-F140</f>
        <v>6.8768364734300147E-3</v>
      </c>
      <c r="G141">
        <f t="shared" ref="G141" si="143">G139-G140</f>
        <v>2.2883696320492974E-2</v>
      </c>
      <c r="H141">
        <f t="shared" ref="H141" si="144">H139-H140</f>
        <v>2.1865995515934572E-2</v>
      </c>
      <c r="I141">
        <f t="shared" ref="I141" si="145">I139-I140</f>
        <v>1.7768641373803407E-2</v>
      </c>
      <c r="J141">
        <f t="shared" ref="J141" si="146">J139-J140</f>
        <v>1.5087927553264185E-2</v>
      </c>
      <c r="K141">
        <f t="shared" ref="K141" si="147">K139-K140</f>
        <v>1.1117246844818407E-2</v>
      </c>
      <c r="L141">
        <f t="shared" ref="L141" si="148">L139-L140</f>
        <v>9.7172404426367487E-3</v>
      </c>
    </row>
    <row r="142" spans="1:12" hidden="1" x14ac:dyDescent="0.2">
      <c r="A142">
        <v>2016</v>
      </c>
      <c r="B142" t="s">
        <v>22</v>
      </c>
      <c r="C142">
        <f t="shared" ref="C142:L142" si="149">SUM(C99:C101)/3</f>
        <v>0.29518439181539496</v>
      </c>
      <c r="D142">
        <f t="shared" si="149"/>
        <v>0.28714615079311612</v>
      </c>
      <c r="E142">
        <f t="shared" si="149"/>
        <v>0.27277406314538116</v>
      </c>
      <c r="F142">
        <f t="shared" si="149"/>
        <v>0.22645437888304187</v>
      </c>
      <c r="G142">
        <f t="shared" si="149"/>
        <v>0.27124224599444391</v>
      </c>
      <c r="H142">
        <f t="shared" si="149"/>
        <v>0.21056511378739554</v>
      </c>
      <c r="I142">
        <f t="shared" si="149"/>
        <v>0.26579917498905098</v>
      </c>
      <c r="J142">
        <f t="shared" si="149"/>
        <v>0.204251311887471</v>
      </c>
      <c r="K142">
        <f t="shared" si="149"/>
        <v>0.2061674078178419</v>
      </c>
      <c r="L142">
        <f t="shared" si="149"/>
        <v>0.20684634639940233</v>
      </c>
    </row>
    <row r="143" spans="1:12" hidden="1" x14ac:dyDescent="0.2">
      <c r="A143">
        <v>2016</v>
      </c>
      <c r="B143" t="s">
        <v>23</v>
      </c>
      <c r="C143">
        <f t="shared" ref="C143:L143" si="150">SUM(C102:C104)/3</f>
        <v>0.29941319133994476</v>
      </c>
      <c r="D143">
        <f t="shared" si="150"/>
        <v>0.29337473302252498</v>
      </c>
      <c r="E143">
        <f t="shared" si="150"/>
        <v>0.26848707342287909</v>
      </c>
      <c r="F143">
        <f t="shared" si="150"/>
        <v>0.23365372421388544</v>
      </c>
      <c r="G143">
        <f t="shared" si="150"/>
        <v>0.27550981858993895</v>
      </c>
      <c r="H143">
        <f t="shared" si="150"/>
        <v>0.22531028584694657</v>
      </c>
      <c r="I143">
        <f t="shared" si="150"/>
        <v>0.26737794684271821</v>
      </c>
      <c r="J143">
        <f t="shared" si="150"/>
        <v>0.21975642782200278</v>
      </c>
      <c r="K143">
        <f t="shared" si="150"/>
        <v>0.21361749026760898</v>
      </c>
      <c r="L143">
        <f t="shared" si="150"/>
        <v>0.22430206629835156</v>
      </c>
    </row>
    <row r="144" spans="1:12" x14ac:dyDescent="0.2">
      <c r="A144">
        <v>2016</v>
      </c>
      <c r="C144">
        <f>C142-C143</f>
        <v>-4.2287995245497978E-3</v>
      </c>
      <c r="D144">
        <f t="shared" ref="D144" si="151">D142-D143</f>
        <v>-6.2285822294088633E-3</v>
      </c>
      <c r="E144">
        <f t="shared" ref="E144" si="152">E142-E143</f>
        <v>4.286989722502077E-3</v>
      </c>
      <c r="F144">
        <f t="shared" ref="F144" si="153">F142-F143</f>
        <v>-7.1993453308435706E-3</v>
      </c>
      <c r="G144">
        <f t="shared" ref="G144" si="154">G142-G143</f>
        <v>-4.2675725954950394E-3</v>
      </c>
      <c r="H144">
        <f t="shared" ref="H144" si="155">H142-H143</f>
        <v>-1.4745172059551032E-2</v>
      </c>
      <c r="I144">
        <f t="shared" ref="I144" si="156">I142-I143</f>
        <v>-1.5787718536672268E-3</v>
      </c>
      <c r="J144">
        <f t="shared" ref="J144" si="157">J142-J143</f>
        <v>-1.5505115934531771E-2</v>
      </c>
      <c r="K144">
        <f t="shared" ref="K144" si="158">K142-K143</f>
        <v>-7.4500824497670814E-3</v>
      </c>
      <c r="L144">
        <f t="shared" ref="L144" si="159">L142-L143</f>
        <v>-1.7455719898949229E-2</v>
      </c>
    </row>
  </sheetData>
  <autoFilter ref="A69:Q105" xr:uid="{626BE1CF-D5F4-4648-9687-80CA04196087}"/>
  <mergeCells count="12">
    <mergeCell ref="A32:A35"/>
    <mergeCell ref="A2:A9"/>
    <mergeCell ref="A10:A15"/>
    <mergeCell ref="A16:A17"/>
    <mergeCell ref="A18:A21"/>
    <mergeCell ref="A22:A25"/>
    <mergeCell ref="A26:A31"/>
    <mergeCell ref="A36:A41"/>
    <mergeCell ref="A42:A47"/>
    <mergeCell ref="A48:A53"/>
    <mergeCell ref="A54:A59"/>
    <mergeCell ref="A60:A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35C28-202E-A74F-88FE-16D1B876C153}">
  <sheetPr filterMode="1"/>
  <dimension ref="A1:AB108"/>
  <sheetViews>
    <sheetView tabSelected="1" topLeftCell="A67" workbookViewId="0">
      <selection activeCell="P82" sqref="P82:AA93"/>
    </sheetView>
  </sheetViews>
  <sheetFormatPr baseColWidth="10" defaultRowHeight="16" x14ac:dyDescent="0.2"/>
  <cols>
    <col min="13" max="13" width="12.83203125" bestFit="1" customWidth="1"/>
  </cols>
  <sheetData>
    <row r="1" spans="2:27" x14ac:dyDescent="0.2">
      <c r="B1" s="2"/>
      <c r="C1" s="2" t="s">
        <v>0</v>
      </c>
      <c r="D1" s="2" t="s">
        <v>2</v>
      </c>
      <c r="E1" s="2" t="s">
        <v>3</v>
      </c>
      <c r="F1" s="2" t="s">
        <v>7</v>
      </c>
      <c r="G1" s="2" t="s">
        <v>5</v>
      </c>
      <c r="H1" s="2" t="s">
        <v>1</v>
      </c>
      <c r="I1" s="2" t="s">
        <v>6</v>
      </c>
      <c r="J1" s="2" t="s">
        <v>9</v>
      </c>
      <c r="K1" s="2" t="s">
        <v>8</v>
      </c>
      <c r="L1" s="2" t="s">
        <v>4</v>
      </c>
      <c r="M1" s="8" t="s">
        <v>10</v>
      </c>
      <c r="P1" s="2"/>
      <c r="Q1" s="2" t="s">
        <v>0</v>
      </c>
      <c r="R1" s="2" t="s">
        <v>2</v>
      </c>
      <c r="S1" s="2" t="s">
        <v>3</v>
      </c>
      <c r="T1" s="2" t="s">
        <v>7</v>
      </c>
      <c r="U1" s="2" t="s">
        <v>5</v>
      </c>
      <c r="V1" s="2" t="s">
        <v>1</v>
      </c>
      <c r="W1" s="2" t="s">
        <v>6</v>
      </c>
      <c r="X1" s="2" t="s">
        <v>9</v>
      </c>
      <c r="Y1" s="2" t="s">
        <v>8</v>
      </c>
      <c r="Z1" s="2" t="s">
        <v>4</v>
      </c>
      <c r="AA1" s="8" t="s">
        <v>10</v>
      </c>
    </row>
    <row r="2" spans="2:27" x14ac:dyDescent="0.2">
      <c r="B2" t="s">
        <v>21</v>
      </c>
    </row>
    <row r="3" spans="2:27" hidden="1" x14ac:dyDescent="0.2">
      <c r="B3">
        <v>1960</v>
      </c>
      <c r="C3" t="s">
        <v>22</v>
      </c>
      <c r="D3">
        <v>0.46380895464389177</v>
      </c>
      <c r="E3">
        <v>0.44134590833853571</v>
      </c>
      <c r="F3">
        <v>0.4393956681240262</v>
      </c>
      <c r="G3">
        <v>0.35139199686931771</v>
      </c>
      <c r="H3">
        <v>0.45751877244571049</v>
      </c>
      <c r="I3">
        <v>0.350847351168527</v>
      </c>
      <c r="J3">
        <v>0.43832421700795848</v>
      </c>
      <c r="K3">
        <v>0.31985243000968877</v>
      </c>
      <c r="L3">
        <v>0.31746152803120026</v>
      </c>
      <c r="M3">
        <v>0.31024990831793547</v>
      </c>
    </row>
    <row r="4" spans="2:27" x14ac:dyDescent="0.2">
      <c r="B4">
        <v>1960</v>
      </c>
      <c r="C4" t="s">
        <v>23</v>
      </c>
      <c r="D4">
        <v>0.46240997330726652</v>
      </c>
      <c r="E4">
        <v>0.43972453805504802</v>
      </c>
      <c r="F4">
        <v>0.43082008210539879</v>
      </c>
      <c r="G4">
        <v>0.35711092186971494</v>
      </c>
      <c r="H4">
        <v>0.44723240133108699</v>
      </c>
      <c r="I4">
        <v>0.3485116795866075</v>
      </c>
      <c r="J4">
        <v>0.42445053823301476</v>
      </c>
      <c r="K4">
        <v>0.32088394558431749</v>
      </c>
      <c r="L4">
        <v>0.31292405667825229</v>
      </c>
      <c r="M4">
        <v>0.31433466357821499</v>
      </c>
    </row>
    <row r="5" spans="2:27" hidden="1" x14ac:dyDescent="0.2">
      <c r="C5" t="s">
        <v>24</v>
      </c>
      <c r="D5">
        <v>1.398981336625249E-3</v>
      </c>
      <c r="E5">
        <v>1.6213702834876886E-3</v>
      </c>
      <c r="F5">
        <v>8.5755860186274013E-3</v>
      </c>
      <c r="G5">
        <v>-5.7189250003972236E-3</v>
      </c>
      <c r="H5">
        <v>1.0286371114623494E-2</v>
      </c>
      <c r="I5">
        <v>2.3356715819194962E-3</v>
      </c>
      <c r="J5">
        <v>1.3873678774943721E-2</v>
      </c>
      <c r="K5">
        <v>-1.0315155746287163E-3</v>
      </c>
      <c r="L5">
        <v>4.5374713529479638E-3</v>
      </c>
      <c r="M5">
        <v>-4.0847552602795156E-3</v>
      </c>
    </row>
    <row r="6" spans="2:27" hidden="1" x14ac:dyDescent="0.2">
      <c r="B6">
        <v>1976</v>
      </c>
      <c r="C6" t="s">
        <v>22</v>
      </c>
      <c r="D6">
        <v>0.465987384168915</v>
      </c>
      <c r="E6">
        <v>0.44314482829647167</v>
      </c>
      <c r="F6">
        <v>0.44212119350227302</v>
      </c>
      <c r="G6">
        <v>0.35914623452698696</v>
      </c>
      <c r="H6">
        <v>0.44756441148293868</v>
      </c>
      <c r="I6">
        <v>0.34690722623449965</v>
      </c>
      <c r="J6">
        <v>0.44047880833772995</v>
      </c>
      <c r="K6">
        <v>0.32986260033165898</v>
      </c>
      <c r="L6">
        <v>0.32996082261809662</v>
      </c>
      <c r="M6">
        <v>0.33113322693944564</v>
      </c>
    </row>
    <row r="7" spans="2:27" x14ac:dyDescent="0.2">
      <c r="B7">
        <v>1976</v>
      </c>
      <c r="C7" t="s">
        <v>23</v>
      </c>
      <c r="D7">
        <v>0.45156071099382933</v>
      </c>
      <c r="E7">
        <v>0.42696791744814772</v>
      </c>
      <c r="F7">
        <v>0.43610723135535562</v>
      </c>
      <c r="G7">
        <v>0.34386037028502731</v>
      </c>
      <c r="H7">
        <v>0.44707612084953502</v>
      </c>
      <c r="I7">
        <v>0.33895188602865001</v>
      </c>
      <c r="J7">
        <v>0.43440485218815833</v>
      </c>
      <c r="K7">
        <v>0.31644954120929203</v>
      </c>
      <c r="L7">
        <v>0.31290255184580501</v>
      </c>
      <c r="M7">
        <v>0.31526796658077166</v>
      </c>
    </row>
    <row r="8" spans="2:27" hidden="1" x14ac:dyDescent="0.2">
      <c r="D8">
        <v>1.4426673175085669E-2</v>
      </c>
      <c r="E8">
        <v>1.6176910848323955E-2</v>
      </c>
      <c r="F8">
        <v>6.0139621469174065E-3</v>
      </c>
      <c r="G8">
        <v>1.5285864241959657E-2</v>
      </c>
      <c r="H8">
        <v>4.8829063340366519E-4</v>
      </c>
      <c r="I8">
        <v>7.9553402058496481E-3</v>
      </c>
      <c r="J8">
        <v>6.0739561495716243E-3</v>
      </c>
      <c r="K8">
        <v>1.3413059122366955E-2</v>
      </c>
      <c r="L8">
        <v>1.7058270772291606E-2</v>
      </c>
      <c r="M8">
        <v>1.5865260358673972E-2</v>
      </c>
    </row>
    <row r="9" spans="2:27" hidden="1" x14ac:dyDescent="0.2">
      <c r="B9">
        <v>1980</v>
      </c>
      <c r="C9" t="s">
        <v>22</v>
      </c>
      <c r="D9">
        <v>0.48641267866423699</v>
      </c>
      <c r="E9">
        <v>0.44806274740890101</v>
      </c>
      <c r="F9">
        <v>0.46481956306144501</v>
      </c>
      <c r="G9">
        <v>0.36025424326185801</v>
      </c>
      <c r="H9">
        <v>0.46801346444757203</v>
      </c>
      <c r="I9">
        <v>0.35459299069439698</v>
      </c>
      <c r="J9">
        <v>0.46761970884822401</v>
      </c>
      <c r="K9">
        <v>0.32199464986973297</v>
      </c>
      <c r="L9">
        <v>0.33953945967794102</v>
      </c>
      <c r="M9">
        <v>0.31419875228533301</v>
      </c>
    </row>
    <row r="10" spans="2:27" x14ac:dyDescent="0.2">
      <c r="B10">
        <v>1980</v>
      </c>
      <c r="C10" t="s">
        <v>23</v>
      </c>
      <c r="D10">
        <v>0.46372506398865099</v>
      </c>
      <c r="E10">
        <v>0.44862117654635503</v>
      </c>
      <c r="F10">
        <v>0.432267588348619</v>
      </c>
      <c r="G10">
        <v>0.36184790142953999</v>
      </c>
      <c r="H10">
        <v>0.44516348736321099</v>
      </c>
      <c r="I10">
        <v>0.34849815673520201</v>
      </c>
      <c r="J10">
        <v>0.42042442904007499</v>
      </c>
      <c r="K10">
        <v>0.32591341359786402</v>
      </c>
      <c r="L10">
        <v>0.322898035628505</v>
      </c>
      <c r="M10">
        <v>0.32108303956051898</v>
      </c>
    </row>
    <row r="11" spans="2:27" hidden="1" x14ac:dyDescent="0.2">
      <c r="D11">
        <v>2.2687614675585999E-2</v>
      </c>
      <c r="E11">
        <v>-5.5842913745401956E-4</v>
      </c>
      <c r="F11">
        <v>3.2551974712826004E-2</v>
      </c>
      <c r="G11">
        <v>-1.5936581676819772E-3</v>
      </c>
      <c r="H11">
        <v>2.2849977084361039E-2</v>
      </c>
      <c r="I11">
        <v>6.0948339591949674E-3</v>
      </c>
      <c r="J11">
        <v>4.7195279808149027E-2</v>
      </c>
      <c r="K11">
        <v>-3.9187637281310472E-3</v>
      </c>
      <c r="L11">
        <v>1.6641424049436027E-2</v>
      </c>
      <c r="M11">
        <v>-6.8842872751859741E-3</v>
      </c>
    </row>
    <row r="12" spans="2:27" hidden="1" x14ac:dyDescent="0.2">
      <c r="B12">
        <v>1984</v>
      </c>
      <c r="C12" t="s">
        <v>22</v>
      </c>
      <c r="D12">
        <v>0.48066917805203402</v>
      </c>
      <c r="E12">
        <v>0.45814455321216152</v>
      </c>
      <c r="F12">
        <v>0.44519599931040199</v>
      </c>
      <c r="G12">
        <v>0.36876191990669499</v>
      </c>
      <c r="H12">
        <v>0.45793149483874901</v>
      </c>
      <c r="I12">
        <v>0.35801267754427252</v>
      </c>
      <c r="J12">
        <v>0.43449403612767651</v>
      </c>
      <c r="K12">
        <v>0.33719662425562447</v>
      </c>
      <c r="L12">
        <v>0.33513737825106948</v>
      </c>
      <c r="M12">
        <v>0.33311569967743748</v>
      </c>
    </row>
    <row r="13" spans="2:27" x14ac:dyDescent="0.2">
      <c r="B13">
        <v>1984</v>
      </c>
      <c r="C13" t="s">
        <v>23</v>
      </c>
      <c r="D13">
        <v>0.45875146939580203</v>
      </c>
      <c r="E13">
        <v>0.44445750578098853</v>
      </c>
      <c r="F13">
        <v>0.42150969832701501</v>
      </c>
      <c r="G13">
        <v>0.35030263828111696</v>
      </c>
      <c r="H13">
        <v>0.43419136007318049</v>
      </c>
      <c r="I13">
        <v>0.34752455260076898</v>
      </c>
      <c r="J13">
        <v>0.40974436788506052</v>
      </c>
      <c r="K13">
        <v>0.328515277131116</v>
      </c>
      <c r="L13">
        <v>0.318148053054506</v>
      </c>
      <c r="M13">
        <v>0.32374176083105849</v>
      </c>
    </row>
    <row r="14" spans="2:27" hidden="1" x14ac:dyDescent="0.2">
      <c r="D14">
        <v>2.1917708656231993E-2</v>
      </c>
      <c r="E14">
        <v>1.3687047431172994E-2</v>
      </c>
      <c r="F14">
        <v>2.3686300983386976E-2</v>
      </c>
      <c r="G14">
        <v>1.8459281625578028E-2</v>
      </c>
      <c r="H14">
        <v>2.3740134765568521E-2</v>
      </c>
      <c r="I14">
        <v>1.0488124943503541E-2</v>
      </c>
      <c r="J14">
        <v>2.4749668242615985E-2</v>
      </c>
      <c r="K14">
        <v>8.681347124508465E-3</v>
      </c>
      <c r="L14">
        <v>1.6989325196563487E-2</v>
      </c>
      <c r="M14">
        <v>9.373938846378993E-3</v>
      </c>
    </row>
    <row r="15" spans="2:27" hidden="1" x14ac:dyDescent="0.2">
      <c r="B15">
        <v>1988</v>
      </c>
      <c r="C15" t="s">
        <v>22</v>
      </c>
      <c r="D15">
        <v>0.473644837844091</v>
      </c>
      <c r="E15">
        <v>0.44724458338175854</v>
      </c>
      <c r="F15">
        <v>0.430847486862596</v>
      </c>
      <c r="G15">
        <v>0.35442547190667001</v>
      </c>
      <c r="H15">
        <v>0.44106589858817002</v>
      </c>
      <c r="I15">
        <v>0.34533359929436103</v>
      </c>
      <c r="J15">
        <v>0.43609222708240603</v>
      </c>
      <c r="K15">
        <v>0.32514698419432952</v>
      </c>
      <c r="L15">
        <v>0.32749382935788796</v>
      </c>
      <c r="M15">
        <v>0.32504967010520747</v>
      </c>
    </row>
    <row r="16" spans="2:27" x14ac:dyDescent="0.2">
      <c r="B16">
        <v>1988</v>
      </c>
      <c r="C16" t="s">
        <v>23</v>
      </c>
      <c r="D16">
        <v>0.45823935887957745</v>
      </c>
      <c r="E16">
        <v>0.44292273124902348</v>
      </c>
      <c r="F16">
        <v>0.4181174962006925</v>
      </c>
      <c r="G16">
        <v>0.355663892649834</v>
      </c>
      <c r="H16">
        <v>0.4307358963137955</v>
      </c>
      <c r="I16">
        <v>0.35185975934498248</v>
      </c>
      <c r="J16">
        <v>0.41155963505622301</v>
      </c>
      <c r="K16">
        <v>0.3300366368257755</v>
      </c>
      <c r="L16">
        <v>0.33088123013089199</v>
      </c>
      <c r="M16">
        <v>0.34142814980465552</v>
      </c>
    </row>
    <row r="17" spans="2:13" hidden="1" x14ac:dyDescent="0.2">
      <c r="D17">
        <v>1.5405478964513553E-2</v>
      </c>
      <c r="E17">
        <v>4.3218521327350601E-3</v>
      </c>
      <c r="F17">
        <v>1.2729990661903501E-2</v>
      </c>
      <c r="G17">
        <v>-1.2384207431639926E-3</v>
      </c>
      <c r="H17">
        <v>1.0330002274374528E-2</v>
      </c>
      <c r="I17">
        <v>-6.5261600506214545E-3</v>
      </c>
      <c r="J17">
        <v>2.453259202618302E-2</v>
      </c>
      <c r="K17">
        <v>-4.8896526314459732E-3</v>
      </c>
      <c r="L17">
        <v>-3.3874007730040345E-3</v>
      </c>
      <c r="M17">
        <v>-1.6378479699448056E-2</v>
      </c>
    </row>
    <row r="18" spans="2:13" hidden="1" x14ac:dyDescent="0.2">
      <c r="B18">
        <v>1992</v>
      </c>
      <c r="C18" t="s">
        <v>22</v>
      </c>
      <c r="D18">
        <v>0.46857462851312698</v>
      </c>
      <c r="E18">
        <v>0.44857234364815274</v>
      </c>
      <c r="F18">
        <v>0.42380132618732103</v>
      </c>
      <c r="G18">
        <v>0.35438731814339336</v>
      </c>
      <c r="H18">
        <v>0.43884245165479036</v>
      </c>
      <c r="I18">
        <v>0.34394274233930694</v>
      </c>
      <c r="J18">
        <v>0.42500966961062964</v>
      </c>
      <c r="K18">
        <v>0.31754901103000166</v>
      </c>
      <c r="L18">
        <v>0.31593555737663165</v>
      </c>
      <c r="M18">
        <v>0.31991131707451603</v>
      </c>
    </row>
    <row r="19" spans="2:13" s="13" customFormat="1" x14ac:dyDescent="0.2">
      <c r="B19" s="13">
        <v>1992</v>
      </c>
      <c r="C19" s="13" t="s">
        <v>23</v>
      </c>
      <c r="D19" s="13">
        <v>0.67088384444387505</v>
      </c>
      <c r="E19" s="13">
        <v>0.66460111250598608</v>
      </c>
      <c r="F19" s="13">
        <v>0.611816669046086</v>
      </c>
      <c r="G19" s="13">
        <v>0.53473365356596703</v>
      </c>
      <c r="H19" s="13">
        <v>0.62227071877176299</v>
      </c>
      <c r="I19" s="13">
        <v>0.51955128671067852</v>
      </c>
      <c r="J19" s="13">
        <v>0.59282821445733158</v>
      </c>
      <c r="K19" s="13">
        <v>0.48729851835797144</v>
      </c>
      <c r="L19" s="13">
        <v>0.48396567574189497</v>
      </c>
      <c r="M19" s="13">
        <v>0.51601099682367002</v>
      </c>
    </row>
    <row r="20" spans="2:13" hidden="1" x14ac:dyDescent="0.2">
      <c r="D20">
        <v>-0.20230921593074808</v>
      </c>
      <c r="E20">
        <v>-0.21602876885783334</v>
      </c>
      <c r="F20">
        <v>-0.18801534285876498</v>
      </c>
      <c r="G20">
        <v>-0.18034633542257367</v>
      </c>
      <c r="H20">
        <v>-0.18342826711697263</v>
      </c>
      <c r="I20">
        <v>-0.17560854437137158</v>
      </c>
      <c r="J20">
        <v>-0.16781854484670194</v>
      </c>
      <c r="K20">
        <v>-0.16974950732796978</v>
      </c>
      <c r="L20">
        <v>-0.16803011836526333</v>
      </c>
      <c r="M20">
        <v>-0.19609967974915399</v>
      </c>
    </row>
    <row r="21" spans="2:13" hidden="1" x14ac:dyDescent="0.2">
      <c r="B21">
        <v>1996</v>
      </c>
      <c r="C21" t="s">
        <v>22</v>
      </c>
      <c r="D21">
        <v>0.47245189453791947</v>
      </c>
      <c r="E21">
        <v>0.44768140887633701</v>
      </c>
      <c r="F21">
        <v>0.42390121631493799</v>
      </c>
      <c r="G21">
        <v>0.35414531022814449</v>
      </c>
      <c r="H21">
        <v>0.43775969896459654</v>
      </c>
      <c r="I21">
        <v>0.34847529657370646</v>
      </c>
      <c r="J21">
        <v>0.42359054920547551</v>
      </c>
      <c r="K21">
        <v>0.31883475251312898</v>
      </c>
      <c r="L21">
        <v>0.31291635052727151</v>
      </c>
      <c r="M21">
        <v>0.32073803302453902</v>
      </c>
    </row>
    <row r="22" spans="2:13" x14ac:dyDescent="0.2">
      <c r="B22">
        <v>1996</v>
      </c>
      <c r="C22" t="s">
        <v>23</v>
      </c>
      <c r="D22">
        <v>0.44138769809918349</v>
      </c>
      <c r="E22">
        <v>0.43671681765195447</v>
      </c>
      <c r="F22">
        <v>0.400497373424968</v>
      </c>
      <c r="G22">
        <v>0.34607741140623</v>
      </c>
      <c r="H22">
        <v>0.40761585844930603</v>
      </c>
      <c r="I22">
        <v>0.33644765690137401</v>
      </c>
      <c r="J22">
        <v>0.39353096952954553</v>
      </c>
      <c r="K22">
        <v>0.3223559244970885</v>
      </c>
      <c r="L22">
        <v>0.31139326489629549</v>
      </c>
      <c r="M22">
        <v>0.335736498398579</v>
      </c>
    </row>
    <row r="23" spans="2:13" hidden="1" x14ac:dyDescent="0.2">
      <c r="D23">
        <v>3.106419643873598E-2</v>
      </c>
      <c r="E23">
        <v>1.0964591224382536E-2</v>
      </c>
      <c r="F23">
        <v>2.3403842889969995E-2</v>
      </c>
      <c r="G23">
        <v>8.0678988219144987E-3</v>
      </c>
      <c r="H23">
        <v>3.014384051529051E-2</v>
      </c>
      <c r="I23">
        <v>1.2027639672332446E-2</v>
      </c>
      <c r="J23">
        <v>3.0059579675929982E-2</v>
      </c>
      <c r="K23">
        <v>-3.5211719839595146E-3</v>
      </c>
      <c r="L23">
        <v>1.5230856309760288E-3</v>
      </c>
      <c r="M23">
        <v>-1.4998465374039982E-2</v>
      </c>
    </row>
    <row r="24" spans="2:13" hidden="1" x14ac:dyDescent="0.2">
      <c r="B24">
        <v>2000</v>
      </c>
      <c r="C24" t="s">
        <v>22</v>
      </c>
      <c r="D24">
        <v>0.46441812370447705</v>
      </c>
      <c r="E24">
        <v>0.44786198994846199</v>
      </c>
      <c r="F24">
        <v>0.41653350405899464</v>
      </c>
      <c r="G24">
        <v>0.3561159728033147</v>
      </c>
      <c r="H24">
        <v>0.431562043111479</v>
      </c>
      <c r="I24">
        <v>0.35007715502318698</v>
      </c>
      <c r="J24">
        <v>0.41613346014817632</v>
      </c>
      <c r="K24">
        <v>0.33039218158185202</v>
      </c>
      <c r="L24">
        <v>0.31972353003119663</v>
      </c>
      <c r="M24">
        <v>0.33093043820497331</v>
      </c>
    </row>
    <row r="25" spans="2:13" x14ac:dyDescent="0.2">
      <c r="B25">
        <v>2000</v>
      </c>
      <c r="C25" t="s">
        <v>23</v>
      </c>
      <c r="D25">
        <v>0.4305648598022993</v>
      </c>
      <c r="E25">
        <v>0.43620573910847898</v>
      </c>
      <c r="F25">
        <v>0.38538647614798965</v>
      </c>
      <c r="G25">
        <v>0.33977193442930598</v>
      </c>
      <c r="H25">
        <v>0.39509473687276558</v>
      </c>
      <c r="I25">
        <v>0.32921491029137401</v>
      </c>
      <c r="J25">
        <v>0.38237403577318396</v>
      </c>
      <c r="K25">
        <v>0.32510787750423037</v>
      </c>
      <c r="L25">
        <v>0.31678833242039367</v>
      </c>
      <c r="M25">
        <v>0.34257181276830234</v>
      </c>
    </row>
    <row r="26" spans="2:13" hidden="1" x14ac:dyDescent="0.2">
      <c r="D26">
        <v>3.3853263902177744E-2</v>
      </c>
      <c r="E26">
        <v>1.1656250839983007E-2</v>
      </c>
      <c r="F26">
        <v>3.1147027911004987E-2</v>
      </c>
      <c r="G26">
        <v>1.6344038374008718E-2</v>
      </c>
      <c r="H26">
        <v>3.6467306238713415E-2</v>
      </c>
      <c r="I26">
        <v>2.0862244731812973E-2</v>
      </c>
      <c r="J26">
        <v>3.3759424374992353E-2</v>
      </c>
      <c r="K26">
        <v>5.2843040776216488E-3</v>
      </c>
      <c r="L26">
        <v>2.9351976108029643E-3</v>
      </c>
      <c r="M26">
        <v>-1.1641374563329032E-2</v>
      </c>
    </row>
    <row r="27" spans="2:13" hidden="1" x14ac:dyDescent="0.2">
      <c r="B27">
        <v>2004</v>
      </c>
      <c r="C27" t="s">
        <v>22</v>
      </c>
      <c r="D27">
        <v>0.46359219328435963</v>
      </c>
      <c r="E27">
        <v>0.453942179383309</v>
      </c>
      <c r="F27">
        <v>0.41269389258397565</v>
      </c>
      <c r="G27">
        <v>0.34810791841533234</v>
      </c>
      <c r="H27">
        <v>0.43736920611494662</v>
      </c>
      <c r="I27">
        <v>0.35707488228543599</v>
      </c>
      <c r="J27">
        <v>0.42122884272088035</v>
      </c>
      <c r="K27">
        <v>0.339144326331346</v>
      </c>
      <c r="L27">
        <v>0.32108624758653365</v>
      </c>
      <c r="M27">
        <v>0.33334657744644663</v>
      </c>
    </row>
    <row r="28" spans="2:13" x14ac:dyDescent="0.2">
      <c r="B28">
        <v>2004</v>
      </c>
      <c r="C28" t="s">
        <v>23</v>
      </c>
      <c r="D28">
        <v>0.47908563977179769</v>
      </c>
      <c r="E28">
        <v>0.45809371424513867</v>
      </c>
      <c r="F28">
        <v>0.42939581359832468</v>
      </c>
      <c r="G28">
        <v>0.35940705840040338</v>
      </c>
      <c r="H28">
        <v>0.44342297041150935</v>
      </c>
      <c r="I28">
        <v>0.36692432629765431</v>
      </c>
      <c r="J28">
        <v>0.42945277566098766</v>
      </c>
      <c r="K28">
        <v>0.34736479813144433</v>
      </c>
      <c r="L28">
        <v>0.33476307467497196</v>
      </c>
      <c r="M28">
        <v>0.34674139975913265</v>
      </c>
    </row>
    <row r="29" spans="2:13" hidden="1" x14ac:dyDescent="0.2">
      <c r="D29">
        <v>-1.5493446487438056E-2</v>
      </c>
      <c r="E29">
        <v>-4.1515348618296755E-3</v>
      </c>
      <c r="F29">
        <v>-1.670192101434903E-2</v>
      </c>
      <c r="G29">
        <v>-1.1299139985071038E-2</v>
      </c>
      <c r="H29">
        <v>-6.0537642965627358E-3</v>
      </c>
      <c r="I29">
        <v>-9.8494440122183224E-3</v>
      </c>
      <c r="J29">
        <v>-8.2239329401073147E-3</v>
      </c>
      <c r="K29">
        <v>-8.2204718000983279E-3</v>
      </c>
      <c r="L29">
        <v>-1.3676827088438315E-2</v>
      </c>
      <c r="M29">
        <v>-1.3394822312686017E-2</v>
      </c>
    </row>
    <row r="30" spans="2:13" hidden="1" x14ac:dyDescent="0.2">
      <c r="B30">
        <v>2008</v>
      </c>
      <c r="C30" t="s">
        <v>22</v>
      </c>
      <c r="D30">
        <v>0.45519944234476872</v>
      </c>
      <c r="E30">
        <v>0.4418858310911124</v>
      </c>
      <c r="F30">
        <v>0.41899998431239766</v>
      </c>
      <c r="G30">
        <v>0.35415304764270467</v>
      </c>
      <c r="H30">
        <v>0.41765489837821496</v>
      </c>
      <c r="I30">
        <v>0.33201207459683468</v>
      </c>
      <c r="J30">
        <v>0.40847093579610133</v>
      </c>
      <c r="K30">
        <v>0.31838630314750199</v>
      </c>
      <c r="L30">
        <v>0.31302729720195832</v>
      </c>
      <c r="M30">
        <v>0.31926676782902136</v>
      </c>
    </row>
    <row r="31" spans="2:13" x14ac:dyDescent="0.2">
      <c r="B31">
        <v>2008</v>
      </c>
      <c r="C31" t="s">
        <v>23</v>
      </c>
      <c r="D31">
        <v>0.47138318826969233</v>
      </c>
      <c r="E31">
        <v>0.45770435647976865</v>
      </c>
      <c r="F31">
        <v>0.4256012258814133</v>
      </c>
      <c r="G31">
        <v>0.36037459811182071</v>
      </c>
      <c r="H31">
        <v>0.4370072597220383</v>
      </c>
      <c r="I31">
        <v>0.35710083618248328</v>
      </c>
      <c r="J31">
        <v>0.43088811577945602</v>
      </c>
      <c r="K31">
        <v>0.33636381453321568</v>
      </c>
      <c r="L31">
        <v>0.32608230922433329</v>
      </c>
      <c r="M31">
        <v>0.33342293579800469</v>
      </c>
    </row>
    <row r="32" spans="2:13" hidden="1" x14ac:dyDescent="0.2">
      <c r="D32">
        <v>-1.6183745924923609E-2</v>
      </c>
      <c r="E32">
        <v>-1.5818525388656246E-2</v>
      </c>
      <c r="F32">
        <v>-6.6012415690156478E-3</v>
      </c>
      <c r="G32">
        <v>-6.2215504691160439E-3</v>
      </c>
      <c r="H32">
        <v>-1.9352361343823343E-2</v>
      </c>
      <c r="I32">
        <v>-2.50887615856486E-2</v>
      </c>
      <c r="J32">
        <v>-2.2417179983354685E-2</v>
      </c>
      <c r="K32">
        <v>-1.7977511385713685E-2</v>
      </c>
      <c r="L32">
        <v>-1.3055012022374968E-2</v>
      </c>
      <c r="M32">
        <v>-1.4156167968983335E-2</v>
      </c>
    </row>
    <row r="33" spans="2:28" hidden="1" x14ac:dyDescent="0.2">
      <c r="B33">
        <v>2012</v>
      </c>
      <c r="C33" t="s">
        <v>22</v>
      </c>
      <c r="D33">
        <v>0.45249675594208333</v>
      </c>
      <c r="E33">
        <v>0.43665672388931931</v>
      </c>
      <c r="F33">
        <v>0.41423233553340605</v>
      </c>
      <c r="G33">
        <v>0.34532897626363868</v>
      </c>
      <c r="H33">
        <v>0.41647588755636367</v>
      </c>
      <c r="I33">
        <v>0.326711447587057</v>
      </c>
      <c r="J33">
        <v>0.41172052477865101</v>
      </c>
      <c r="K33">
        <v>0.31725033571402633</v>
      </c>
      <c r="L33">
        <v>0.31794892191356866</v>
      </c>
      <c r="M33">
        <v>0.31704957754448465</v>
      </c>
    </row>
    <row r="34" spans="2:28" x14ac:dyDescent="0.2">
      <c r="B34">
        <v>2012</v>
      </c>
      <c r="C34" t="s">
        <v>23</v>
      </c>
      <c r="D34">
        <v>0.44924016542902528</v>
      </c>
      <c r="E34">
        <v>0.44060025387868534</v>
      </c>
      <c r="F34">
        <v>0.41069109547175303</v>
      </c>
      <c r="G34">
        <v>0.34025571085460299</v>
      </c>
      <c r="H34">
        <v>0.4166032117707914</v>
      </c>
      <c r="I34">
        <v>0.33007265536077829</v>
      </c>
      <c r="J34">
        <v>0.40809418017185667</v>
      </c>
      <c r="K34">
        <v>0.31348111133410034</v>
      </c>
      <c r="L34">
        <v>0.31360831356233199</v>
      </c>
      <c r="M34">
        <v>0.31764562962270565</v>
      </c>
    </row>
    <row r="35" spans="2:28" hidden="1" x14ac:dyDescent="0.2">
      <c r="D35">
        <v>3.2565905130580441E-3</v>
      </c>
      <c r="E35">
        <v>-3.9435299893660347E-3</v>
      </c>
      <c r="F35">
        <v>3.5412400616530171E-3</v>
      </c>
      <c r="G35">
        <v>5.0732654090356877E-3</v>
      </c>
      <c r="H35">
        <v>-1.2732421442773756E-4</v>
      </c>
      <c r="I35">
        <v>-3.3612077737212864E-3</v>
      </c>
      <c r="J35">
        <v>3.6263446067943406E-3</v>
      </c>
      <c r="K35">
        <v>3.769224379925995E-3</v>
      </c>
      <c r="L35">
        <v>4.3406083512366744E-3</v>
      </c>
      <c r="M35">
        <v>-5.9605207822099882E-4</v>
      </c>
    </row>
    <row r="36" spans="2:28" hidden="1" x14ac:dyDescent="0.2">
      <c r="B36">
        <v>2016</v>
      </c>
      <c r="C36" t="s">
        <v>22</v>
      </c>
      <c r="D36">
        <v>0.46441812370447705</v>
      </c>
      <c r="E36">
        <v>0.44786198994846199</v>
      </c>
      <c r="F36">
        <v>0.41653350405899464</v>
      </c>
      <c r="G36">
        <v>0.3561159728033147</v>
      </c>
      <c r="H36">
        <v>0.431562043111479</v>
      </c>
      <c r="I36">
        <v>0.35007715502318698</v>
      </c>
      <c r="J36">
        <v>0.41613346014817632</v>
      </c>
      <c r="K36">
        <v>0.33039218158185202</v>
      </c>
      <c r="L36">
        <v>0.31972353003119663</v>
      </c>
      <c r="M36">
        <v>0.33093043820497331</v>
      </c>
    </row>
    <row r="37" spans="2:28" x14ac:dyDescent="0.2">
      <c r="B37">
        <v>2016</v>
      </c>
      <c r="C37" t="s">
        <v>23</v>
      </c>
      <c r="D37">
        <v>0.4305648598022993</v>
      </c>
      <c r="E37">
        <v>0.43620573910847898</v>
      </c>
      <c r="F37">
        <v>0.38538647614798965</v>
      </c>
      <c r="G37">
        <v>0.33977193442930598</v>
      </c>
      <c r="H37">
        <v>0.39509473687276558</v>
      </c>
      <c r="I37">
        <v>0.32921491029137401</v>
      </c>
      <c r="J37">
        <v>0.38237403577318396</v>
      </c>
      <c r="K37">
        <v>0.32510787750423037</v>
      </c>
      <c r="L37">
        <v>0.31678833242039367</v>
      </c>
      <c r="M37">
        <v>0.34257181276830234</v>
      </c>
    </row>
    <row r="38" spans="2:28" hidden="1" x14ac:dyDescent="0.2">
      <c r="D38">
        <v>3.3853263902177744E-2</v>
      </c>
      <c r="E38">
        <v>1.1656250839983007E-2</v>
      </c>
      <c r="F38">
        <v>3.1147027911004987E-2</v>
      </c>
      <c r="G38">
        <v>1.6344038374008718E-2</v>
      </c>
      <c r="H38">
        <v>3.6467306238713415E-2</v>
      </c>
      <c r="I38">
        <v>2.0862244731812973E-2</v>
      </c>
      <c r="J38">
        <v>3.3759424374992353E-2</v>
      </c>
      <c r="K38">
        <v>5.2843040776216488E-3</v>
      </c>
      <c r="L38">
        <v>2.9351976108029643E-3</v>
      </c>
      <c r="M38">
        <v>-1.1641374563329032E-2</v>
      </c>
    </row>
    <row r="42" spans="2:28" x14ac:dyDescent="0.2">
      <c r="B42" s="2"/>
      <c r="C42" s="2" t="s">
        <v>0</v>
      </c>
      <c r="D42" s="2" t="s">
        <v>2</v>
      </c>
      <c r="E42" s="2" t="s">
        <v>3</v>
      </c>
      <c r="F42" s="2" t="s">
        <v>7</v>
      </c>
      <c r="G42" s="2" t="s">
        <v>5</v>
      </c>
      <c r="H42" s="2" t="s">
        <v>1</v>
      </c>
      <c r="I42" s="2" t="s">
        <v>6</v>
      </c>
      <c r="J42" s="2" t="s">
        <v>9</v>
      </c>
      <c r="K42" s="2" t="s">
        <v>8</v>
      </c>
      <c r="L42" s="2" t="s">
        <v>4</v>
      </c>
      <c r="M42" s="8" t="s">
        <v>10</v>
      </c>
      <c r="N42" s="14" t="s">
        <v>25</v>
      </c>
      <c r="P42" s="2"/>
      <c r="Q42" s="2" t="s">
        <v>0</v>
      </c>
      <c r="R42" s="2" t="s">
        <v>2</v>
      </c>
      <c r="S42" s="2" t="s">
        <v>3</v>
      </c>
      <c r="T42" s="2" t="s">
        <v>7</v>
      </c>
      <c r="U42" s="2" t="s">
        <v>5</v>
      </c>
      <c r="V42" s="2" t="s">
        <v>1</v>
      </c>
      <c r="W42" s="2" t="s">
        <v>6</v>
      </c>
      <c r="X42" s="2" t="s">
        <v>9</v>
      </c>
      <c r="Y42" s="2" t="s">
        <v>8</v>
      </c>
      <c r="Z42" s="2" t="s">
        <v>4</v>
      </c>
      <c r="AA42" s="8" t="s">
        <v>10</v>
      </c>
      <c r="AB42" s="14" t="s">
        <v>25</v>
      </c>
    </row>
    <row r="43" spans="2:28" x14ac:dyDescent="0.2">
      <c r="B43">
        <v>1960</v>
      </c>
      <c r="C43" t="s">
        <v>22</v>
      </c>
      <c r="D43">
        <v>0.46380895464389177</v>
      </c>
      <c r="E43">
        <v>0.44134590833853571</v>
      </c>
      <c r="F43">
        <v>0.4393956681240262</v>
      </c>
      <c r="G43">
        <v>0.35139199686931771</v>
      </c>
      <c r="H43">
        <v>0.45751877244571049</v>
      </c>
      <c r="I43">
        <v>0.350847351168527</v>
      </c>
      <c r="J43">
        <v>0.43832421700795848</v>
      </c>
      <c r="K43">
        <v>0.31985243000968877</v>
      </c>
      <c r="L43">
        <v>0.31746152803120026</v>
      </c>
      <c r="M43">
        <v>0.31024990831793547</v>
      </c>
      <c r="N43">
        <f>SUBTOTAL(9,D43:M43)</f>
        <v>3.8901967349567919</v>
      </c>
      <c r="P43">
        <v>1960</v>
      </c>
      <c r="Q43" t="s">
        <v>23</v>
      </c>
      <c r="R43">
        <v>0.46240997330726652</v>
      </c>
      <c r="S43">
        <v>0.43972453805504802</v>
      </c>
      <c r="T43">
        <v>0.43082008210539879</v>
      </c>
      <c r="U43">
        <v>0.35711092186971494</v>
      </c>
      <c r="V43">
        <v>0.44723240133108699</v>
      </c>
      <c r="W43">
        <v>0.3485116795866075</v>
      </c>
      <c r="X43">
        <v>0.42445053823301476</v>
      </c>
      <c r="Y43">
        <v>0.32088394558431749</v>
      </c>
      <c r="Z43">
        <v>0.31292405667825229</v>
      </c>
      <c r="AA43">
        <v>0.31433466357821499</v>
      </c>
      <c r="AB43">
        <f>SUBTOTAL(9,R43:AA43)</f>
        <v>3.8584028003289221</v>
      </c>
    </row>
    <row r="44" spans="2:28" x14ac:dyDescent="0.2">
      <c r="B44">
        <v>1976</v>
      </c>
      <c r="C44" t="s">
        <v>22</v>
      </c>
      <c r="D44">
        <v>0.465987384168915</v>
      </c>
      <c r="E44">
        <v>0.44314482829647167</v>
      </c>
      <c r="F44">
        <v>0.44212119350227302</v>
      </c>
      <c r="G44">
        <v>0.35914623452698696</v>
      </c>
      <c r="H44">
        <v>0.44756441148293868</v>
      </c>
      <c r="I44">
        <v>0.34690722623449965</v>
      </c>
      <c r="J44">
        <v>0.44047880833772995</v>
      </c>
      <c r="K44">
        <v>0.32986260033165898</v>
      </c>
      <c r="L44">
        <v>0.32996082261809662</v>
      </c>
      <c r="M44">
        <v>0.33113322693944564</v>
      </c>
      <c r="N44">
        <f t="shared" ref="N44:N54" si="0">SUBTOTAL(9,D44:M44)</f>
        <v>3.9363067364390161</v>
      </c>
      <c r="P44">
        <v>1976</v>
      </c>
      <c r="Q44" t="s">
        <v>23</v>
      </c>
      <c r="R44">
        <v>0.45156071099382933</v>
      </c>
      <c r="S44">
        <v>0.42696791744814772</v>
      </c>
      <c r="T44">
        <v>0.43610723135535562</v>
      </c>
      <c r="U44">
        <v>0.34386037028502731</v>
      </c>
      <c r="V44">
        <v>0.44707612084953502</v>
      </c>
      <c r="W44">
        <v>0.33895188602865001</v>
      </c>
      <c r="X44">
        <v>0.43440485218815833</v>
      </c>
      <c r="Y44">
        <v>0.31644954120929203</v>
      </c>
      <c r="Z44">
        <v>0.31290255184580501</v>
      </c>
      <c r="AA44">
        <v>0.31526796658077166</v>
      </c>
      <c r="AB44">
        <f t="shared" ref="AB44:AB54" si="1">SUBTOTAL(9,R44:AA44)</f>
        <v>3.8235491487845721</v>
      </c>
    </row>
    <row r="45" spans="2:28" x14ac:dyDescent="0.2">
      <c r="B45">
        <v>1980</v>
      </c>
      <c r="C45" t="s">
        <v>22</v>
      </c>
      <c r="D45">
        <v>0.48641267866423699</v>
      </c>
      <c r="E45">
        <v>0.44806274740890101</v>
      </c>
      <c r="F45">
        <v>0.46481956306144501</v>
      </c>
      <c r="G45">
        <v>0.36025424326185801</v>
      </c>
      <c r="H45">
        <v>0.46801346444757203</v>
      </c>
      <c r="I45">
        <v>0.35459299069439698</v>
      </c>
      <c r="J45">
        <v>0.46761970884822401</v>
      </c>
      <c r="K45">
        <v>0.32199464986973297</v>
      </c>
      <c r="L45">
        <v>0.33953945967794102</v>
      </c>
      <c r="M45">
        <v>0.31419875228533301</v>
      </c>
      <c r="N45">
        <f t="shared" si="0"/>
        <v>4.0255082582196406</v>
      </c>
      <c r="P45">
        <v>1980</v>
      </c>
      <c r="Q45" t="s">
        <v>23</v>
      </c>
      <c r="R45">
        <v>0.46372506398865099</v>
      </c>
      <c r="S45">
        <v>0.44862117654635503</v>
      </c>
      <c r="T45">
        <v>0.432267588348619</v>
      </c>
      <c r="U45">
        <v>0.36184790142953999</v>
      </c>
      <c r="V45">
        <v>0.44516348736321099</v>
      </c>
      <c r="W45">
        <v>0.34849815673520201</v>
      </c>
      <c r="X45">
        <v>0.42042442904007499</v>
      </c>
      <c r="Y45">
        <v>0.32591341359786402</v>
      </c>
      <c r="Z45">
        <v>0.322898035628505</v>
      </c>
      <c r="AA45">
        <v>0.32108303956051898</v>
      </c>
      <c r="AB45">
        <f t="shared" si="1"/>
        <v>3.8904422922385411</v>
      </c>
    </row>
    <row r="46" spans="2:28" x14ac:dyDescent="0.2">
      <c r="B46">
        <v>1984</v>
      </c>
      <c r="C46" t="s">
        <v>22</v>
      </c>
      <c r="D46">
        <v>0.48066917805203402</v>
      </c>
      <c r="E46">
        <v>0.45814455321216152</v>
      </c>
      <c r="F46">
        <v>0.44519599931040199</v>
      </c>
      <c r="G46">
        <v>0.36876191990669499</v>
      </c>
      <c r="H46">
        <v>0.45793149483874901</v>
      </c>
      <c r="I46">
        <v>0.35801267754427252</v>
      </c>
      <c r="J46">
        <v>0.43449403612767651</v>
      </c>
      <c r="K46">
        <v>0.33719662425562447</v>
      </c>
      <c r="L46">
        <v>0.33513737825106948</v>
      </c>
      <c r="M46">
        <v>0.33311569967743748</v>
      </c>
      <c r="N46">
        <f t="shared" si="0"/>
        <v>4.0086595611761222</v>
      </c>
      <c r="P46">
        <v>1984</v>
      </c>
      <c r="Q46" t="s">
        <v>23</v>
      </c>
      <c r="R46">
        <v>0.45875146939580203</v>
      </c>
      <c r="S46">
        <v>0.44445750578098853</v>
      </c>
      <c r="T46">
        <v>0.42150969832701501</v>
      </c>
      <c r="U46">
        <v>0.35030263828111696</v>
      </c>
      <c r="V46">
        <v>0.43419136007318049</v>
      </c>
      <c r="W46">
        <v>0.34752455260076898</v>
      </c>
      <c r="X46">
        <v>0.40974436788506052</v>
      </c>
      <c r="Y46">
        <v>0.328515277131116</v>
      </c>
      <c r="Z46">
        <v>0.318148053054506</v>
      </c>
      <c r="AA46">
        <v>0.32374176083105849</v>
      </c>
      <c r="AB46">
        <f t="shared" si="1"/>
        <v>3.8368866833606132</v>
      </c>
    </row>
    <row r="47" spans="2:28" x14ac:dyDescent="0.2">
      <c r="B47">
        <v>1988</v>
      </c>
      <c r="C47" t="s">
        <v>22</v>
      </c>
      <c r="D47">
        <v>0.473644837844091</v>
      </c>
      <c r="E47">
        <v>0.44724458338175854</v>
      </c>
      <c r="F47">
        <v>0.430847486862596</v>
      </c>
      <c r="G47">
        <v>0.35442547190667001</v>
      </c>
      <c r="H47">
        <v>0.44106589858817002</v>
      </c>
      <c r="I47">
        <v>0.34533359929436103</v>
      </c>
      <c r="J47">
        <v>0.43609222708240603</v>
      </c>
      <c r="K47">
        <v>0.32514698419432952</v>
      </c>
      <c r="L47">
        <v>0.32749382935788796</v>
      </c>
      <c r="M47">
        <v>0.32504967010520747</v>
      </c>
      <c r="N47">
        <f t="shared" si="0"/>
        <v>3.9063445886174772</v>
      </c>
      <c r="P47">
        <v>1988</v>
      </c>
      <c r="Q47" t="s">
        <v>23</v>
      </c>
      <c r="R47">
        <v>0.45823935887957745</v>
      </c>
      <c r="S47">
        <v>0.44292273124902348</v>
      </c>
      <c r="T47">
        <v>0.4181174962006925</v>
      </c>
      <c r="U47">
        <v>0.355663892649834</v>
      </c>
      <c r="V47">
        <v>0.4307358963137955</v>
      </c>
      <c r="W47">
        <v>0.35185975934498248</v>
      </c>
      <c r="X47">
        <v>0.41155963505622301</v>
      </c>
      <c r="Y47">
        <v>0.3300366368257755</v>
      </c>
      <c r="Z47">
        <v>0.33088123013089199</v>
      </c>
      <c r="AA47">
        <v>0.34142814980465552</v>
      </c>
      <c r="AB47">
        <f t="shared" si="1"/>
        <v>3.8714447864554513</v>
      </c>
    </row>
    <row r="48" spans="2:28" x14ac:dyDescent="0.2">
      <c r="B48">
        <v>1992</v>
      </c>
      <c r="C48" t="s">
        <v>22</v>
      </c>
      <c r="D48">
        <v>0.46857462851312698</v>
      </c>
      <c r="E48">
        <v>0.44857234364815274</v>
      </c>
      <c r="F48">
        <v>0.42380132618732103</v>
      </c>
      <c r="G48">
        <v>0.35438731814339336</v>
      </c>
      <c r="H48">
        <v>0.43884245165479036</v>
      </c>
      <c r="I48">
        <v>0.34394274233930694</v>
      </c>
      <c r="J48">
        <v>0.42500966961062964</v>
      </c>
      <c r="K48">
        <v>0.31754901103000166</v>
      </c>
      <c r="L48">
        <v>0.31593555737663165</v>
      </c>
      <c r="M48">
        <v>0.31991131707451603</v>
      </c>
      <c r="N48">
        <f t="shared" si="0"/>
        <v>3.8565263655778708</v>
      </c>
      <c r="P48">
        <v>1992</v>
      </c>
      <c r="Q48" t="s">
        <v>23</v>
      </c>
      <c r="R48">
        <v>0.67088384444387505</v>
      </c>
      <c r="S48">
        <v>0.66460111250598608</v>
      </c>
      <c r="T48">
        <v>0.611816669046086</v>
      </c>
      <c r="U48">
        <v>0.53473365356596703</v>
      </c>
      <c r="V48">
        <v>0.62227071877176299</v>
      </c>
      <c r="W48">
        <v>0.51955128671067852</v>
      </c>
      <c r="X48">
        <v>0.59282821445733158</v>
      </c>
      <c r="Y48">
        <v>0.48729851835797144</v>
      </c>
      <c r="Z48">
        <v>0.48396567574189497</v>
      </c>
      <c r="AA48">
        <v>0.51601099682367002</v>
      </c>
      <c r="AB48">
        <f t="shared" si="1"/>
        <v>5.703960690425224</v>
      </c>
    </row>
    <row r="49" spans="2:28" x14ac:dyDescent="0.2">
      <c r="B49">
        <v>1996</v>
      </c>
      <c r="C49" t="s">
        <v>22</v>
      </c>
      <c r="D49">
        <v>0.47245189453791947</v>
      </c>
      <c r="E49">
        <v>0.44768140887633701</v>
      </c>
      <c r="F49">
        <v>0.42390121631493799</v>
      </c>
      <c r="G49">
        <v>0.35414531022814449</v>
      </c>
      <c r="H49">
        <v>0.43775969896459654</v>
      </c>
      <c r="I49">
        <v>0.34847529657370646</v>
      </c>
      <c r="J49">
        <v>0.42359054920547551</v>
      </c>
      <c r="K49">
        <v>0.31883475251312898</v>
      </c>
      <c r="L49">
        <v>0.31291635052727151</v>
      </c>
      <c r="M49">
        <v>0.32073803302453902</v>
      </c>
      <c r="N49">
        <f t="shared" si="0"/>
        <v>3.8604945107660575</v>
      </c>
      <c r="P49">
        <v>1996</v>
      </c>
      <c r="Q49" t="s">
        <v>23</v>
      </c>
      <c r="R49">
        <v>0.44138769809918349</v>
      </c>
      <c r="S49">
        <v>0.43671681765195447</v>
      </c>
      <c r="T49">
        <v>0.400497373424968</v>
      </c>
      <c r="U49">
        <v>0.34607741140623</v>
      </c>
      <c r="V49">
        <v>0.40761585844930603</v>
      </c>
      <c r="W49">
        <v>0.33644765690137401</v>
      </c>
      <c r="X49">
        <v>0.39353096952954553</v>
      </c>
      <c r="Y49">
        <v>0.3223559244970885</v>
      </c>
      <c r="Z49">
        <v>0.31139326489629549</v>
      </c>
      <c r="AA49">
        <v>0.335736498398579</v>
      </c>
      <c r="AB49">
        <f t="shared" si="1"/>
        <v>3.7317594732545247</v>
      </c>
    </row>
    <row r="50" spans="2:28" x14ac:dyDescent="0.2">
      <c r="B50">
        <v>2000</v>
      </c>
      <c r="C50" t="s">
        <v>22</v>
      </c>
      <c r="D50">
        <v>0.46441812370447705</v>
      </c>
      <c r="E50">
        <v>0.44786198994846199</v>
      </c>
      <c r="F50">
        <v>0.41653350405899464</v>
      </c>
      <c r="G50">
        <v>0.3561159728033147</v>
      </c>
      <c r="H50">
        <v>0.431562043111479</v>
      </c>
      <c r="I50">
        <v>0.35007715502318698</v>
      </c>
      <c r="J50">
        <v>0.41613346014817632</v>
      </c>
      <c r="K50">
        <v>0.33039218158185202</v>
      </c>
      <c r="L50">
        <v>0.31972353003119663</v>
      </c>
      <c r="M50">
        <v>0.33093043820497331</v>
      </c>
      <c r="N50">
        <f t="shared" si="0"/>
        <v>3.8637483986161123</v>
      </c>
      <c r="P50">
        <v>2000</v>
      </c>
      <c r="Q50" t="s">
        <v>23</v>
      </c>
      <c r="R50">
        <v>0.4305648598022993</v>
      </c>
      <c r="S50">
        <v>0.43620573910847898</v>
      </c>
      <c r="T50">
        <v>0.38538647614798965</v>
      </c>
      <c r="U50">
        <v>0.33977193442930598</v>
      </c>
      <c r="V50">
        <v>0.39509473687276558</v>
      </c>
      <c r="W50">
        <v>0.32921491029137401</v>
      </c>
      <c r="X50">
        <v>0.38237403577318396</v>
      </c>
      <c r="Y50">
        <v>0.32510787750423037</v>
      </c>
      <c r="Z50">
        <v>0.31678833242039367</v>
      </c>
      <c r="AA50">
        <v>0.34257181276830234</v>
      </c>
      <c r="AB50">
        <f t="shared" si="1"/>
        <v>3.683080715118324</v>
      </c>
    </row>
    <row r="51" spans="2:28" x14ac:dyDescent="0.2">
      <c r="B51">
        <v>2004</v>
      </c>
      <c r="C51" t="s">
        <v>22</v>
      </c>
      <c r="D51">
        <v>0.46359219328435963</v>
      </c>
      <c r="E51">
        <v>0.453942179383309</v>
      </c>
      <c r="F51">
        <v>0.41269389258397565</v>
      </c>
      <c r="G51">
        <v>0.34810791841533234</v>
      </c>
      <c r="H51">
        <v>0.43736920611494662</v>
      </c>
      <c r="I51">
        <v>0.35707488228543599</v>
      </c>
      <c r="J51">
        <v>0.42122884272088035</v>
      </c>
      <c r="K51">
        <v>0.339144326331346</v>
      </c>
      <c r="L51">
        <v>0.32108624758653365</v>
      </c>
      <c r="M51">
        <v>0.33334657744644663</v>
      </c>
      <c r="N51">
        <f t="shared" si="0"/>
        <v>3.8875862661525664</v>
      </c>
      <c r="P51">
        <v>2004</v>
      </c>
      <c r="Q51" t="s">
        <v>23</v>
      </c>
      <c r="R51">
        <v>0.47908563977179769</v>
      </c>
      <c r="S51">
        <v>0.45809371424513867</v>
      </c>
      <c r="T51">
        <v>0.42939581359832468</v>
      </c>
      <c r="U51">
        <v>0.35940705840040338</v>
      </c>
      <c r="V51">
        <v>0.44342297041150935</v>
      </c>
      <c r="W51">
        <v>0.36692432629765431</v>
      </c>
      <c r="X51">
        <v>0.42945277566098766</v>
      </c>
      <c r="Y51">
        <v>0.34736479813144433</v>
      </c>
      <c r="Z51">
        <v>0.33476307467497196</v>
      </c>
      <c r="AA51">
        <v>0.34674139975913265</v>
      </c>
      <c r="AB51">
        <f t="shared" si="1"/>
        <v>3.994651570951365</v>
      </c>
    </row>
    <row r="52" spans="2:28" x14ac:dyDescent="0.2">
      <c r="B52">
        <v>2008</v>
      </c>
      <c r="C52" t="s">
        <v>22</v>
      </c>
      <c r="D52">
        <v>0.45519944234476872</v>
      </c>
      <c r="E52">
        <v>0.4418858310911124</v>
      </c>
      <c r="F52">
        <v>0.41899998431239766</v>
      </c>
      <c r="G52">
        <v>0.35415304764270467</v>
      </c>
      <c r="H52">
        <v>0.41765489837821496</v>
      </c>
      <c r="I52">
        <v>0.33201207459683468</v>
      </c>
      <c r="J52">
        <v>0.40847093579610133</v>
      </c>
      <c r="K52">
        <v>0.31838630314750199</v>
      </c>
      <c r="L52">
        <v>0.31302729720195832</v>
      </c>
      <c r="M52">
        <v>0.31926676782902136</v>
      </c>
      <c r="N52">
        <f t="shared" si="0"/>
        <v>3.7790565823406164</v>
      </c>
      <c r="P52">
        <v>2008</v>
      </c>
      <c r="Q52" t="s">
        <v>23</v>
      </c>
      <c r="R52">
        <v>0.47138318826969233</v>
      </c>
      <c r="S52">
        <v>0.45770435647976865</v>
      </c>
      <c r="T52">
        <v>0.4256012258814133</v>
      </c>
      <c r="U52">
        <v>0.36037459811182071</v>
      </c>
      <c r="V52">
        <v>0.4370072597220383</v>
      </c>
      <c r="W52">
        <v>0.35710083618248328</v>
      </c>
      <c r="X52">
        <v>0.43088811577945602</v>
      </c>
      <c r="Y52">
        <v>0.33636381453321568</v>
      </c>
      <c r="Z52">
        <v>0.32608230922433329</v>
      </c>
      <c r="AA52">
        <v>0.33342293579800469</v>
      </c>
      <c r="AB52">
        <f t="shared" si="1"/>
        <v>3.935928639982226</v>
      </c>
    </row>
    <row r="53" spans="2:28" x14ac:dyDescent="0.2">
      <c r="B53">
        <v>2012</v>
      </c>
      <c r="C53" t="s">
        <v>22</v>
      </c>
      <c r="D53">
        <v>0.45249675594208333</v>
      </c>
      <c r="E53">
        <v>0.43665672388931931</v>
      </c>
      <c r="F53">
        <v>0.41423233553340605</v>
      </c>
      <c r="G53">
        <v>0.34532897626363868</v>
      </c>
      <c r="H53">
        <v>0.41647588755636367</v>
      </c>
      <c r="I53">
        <v>0.326711447587057</v>
      </c>
      <c r="J53">
        <v>0.41172052477865101</v>
      </c>
      <c r="K53">
        <v>0.31725033571402633</v>
      </c>
      <c r="L53">
        <v>0.31794892191356866</v>
      </c>
      <c r="M53">
        <v>0.31704957754448465</v>
      </c>
      <c r="N53">
        <f t="shared" si="0"/>
        <v>3.7558714867225986</v>
      </c>
      <c r="P53">
        <v>2012</v>
      </c>
      <c r="Q53" t="s">
        <v>23</v>
      </c>
      <c r="R53">
        <v>0.44924016542902528</v>
      </c>
      <c r="S53">
        <v>0.44060025387868534</v>
      </c>
      <c r="T53">
        <v>0.41069109547175303</v>
      </c>
      <c r="U53">
        <v>0.34025571085460299</v>
      </c>
      <c r="V53">
        <v>0.4166032117707914</v>
      </c>
      <c r="W53">
        <v>0.33007265536077829</v>
      </c>
      <c r="X53">
        <v>0.40809418017185667</v>
      </c>
      <c r="Y53">
        <v>0.31348111133410034</v>
      </c>
      <c r="Z53">
        <v>0.31360831356233199</v>
      </c>
      <c r="AA53">
        <v>0.31764562962270565</v>
      </c>
      <c r="AB53">
        <f t="shared" si="1"/>
        <v>3.7402923274566313</v>
      </c>
    </row>
    <row r="54" spans="2:28" x14ac:dyDescent="0.2">
      <c r="B54">
        <v>2016</v>
      </c>
      <c r="C54" t="s">
        <v>22</v>
      </c>
      <c r="D54">
        <v>0.46441812370447705</v>
      </c>
      <c r="E54">
        <v>0.44786198994846199</v>
      </c>
      <c r="F54">
        <v>0.41653350405899464</v>
      </c>
      <c r="G54">
        <v>0.3561159728033147</v>
      </c>
      <c r="H54">
        <v>0.431562043111479</v>
      </c>
      <c r="I54">
        <v>0.35007715502318698</v>
      </c>
      <c r="J54">
        <v>0.41613346014817632</v>
      </c>
      <c r="K54">
        <v>0.33039218158185202</v>
      </c>
      <c r="L54">
        <v>0.31972353003119663</v>
      </c>
      <c r="M54">
        <v>0.33093043820497331</v>
      </c>
      <c r="N54">
        <f t="shared" si="0"/>
        <v>3.8637483986161123</v>
      </c>
      <c r="P54">
        <v>2016</v>
      </c>
      <c r="Q54" t="s">
        <v>23</v>
      </c>
      <c r="R54">
        <v>0.4305648598022993</v>
      </c>
      <c r="S54">
        <v>0.43620573910847898</v>
      </c>
      <c r="T54">
        <v>0.38538647614798965</v>
      </c>
      <c r="U54">
        <v>0.33977193442930598</v>
      </c>
      <c r="V54">
        <v>0.39509473687276558</v>
      </c>
      <c r="W54">
        <v>0.32921491029137401</v>
      </c>
      <c r="X54">
        <v>0.38237403577318396</v>
      </c>
      <c r="Y54">
        <v>0.32510787750423037</v>
      </c>
      <c r="Z54">
        <v>0.31678833242039367</v>
      </c>
      <c r="AA54">
        <v>0.34257181276830234</v>
      </c>
      <c r="AB54">
        <f t="shared" si="1"/>
        <v>3.683080715118324</v>
      </c>
    </row>
    <row r="56" spans="2:28" x14ac:dyDescent="0.2">
      <c r="B56">
        <v>1960</v>
      </c>
      <c r="C56" t="s">
        <v>26</v>
      </c>
      <c r="D56">
        <f>D43/N43</f>
        <v>0.1192250639861388</v>
      </c>
      <c r="E56">
        <f>E43/N43</f>
        <v>0.11345079398495708</v>
      </c>
      <c r="F56">
        <f>F43/N43</f>
        <v>0.1129494722402276</v>
      </c>
      <c r="G56">
        <f>G43/N43</f>
        <v>9.0327564596349552E-2</v>
      </c>
      <c r="H56">
        <f>H43/N43</f>
        <v>0.11760813234315567</v>
      </c>
      <c r="I56">
        <f>I43/N43</f>
        <v>9.0187559928745831E-2</v>
      </c>
      <c r="J56">
        <f>J43/N43</f>
        <v>0.11267404886473613</v>
      </c>
      <c r="K56">
        <f>K43/N43</f>
        <v>8.2220116822251499E-2</v>
      </c>
      <c r="L56">
        <f>L43/N43</f>
        <v>8.1605520147228827E-2</v>
      </c>
      <c r="M56">
        <f>M43/N43</f>
        <v>7.9751727086209021E-2</v>
      </c>
      <c r="P56">
        <v>1960</v>
      </c>
      <c r="Q56" t="s">
        <v>27</v>
      </c>
      <c r="R56">
        <f>R43/AB43</f>
        <v>0.11984491957860047</v>
      </c>
      <c r="S56">
        <f>S43/AB43</f>
        <v>0.11396543098547468</v>
      </c>
      <c r="T56">
        <f>T43/AB43</f>
        <v>0.11165762218207807</v>
      </c>
      <c r="U56">
        <f>U43/AB43</f>
        <v>9.2554080107777201E-2</v>
      </c>
      <c r="V56">
        <f>V43/AB43</f>
        <v>0.11591127844219924</v>
      </c>
      <c r="W56">
        <f>W43/AB43</f>
        <v>9.032537493413012E-2</v>
      </c>
      <c r="X56">
        <f>X43/AB43</f>
        <v>0.11000679820075579</v>
      </c>
      <c r="Y56">
        <f>Y43/AB43</f>
        <v>8.3164968042466356E-2</v>
      </c>
      <c r="Z56">
        <f>Z43/AB43</f>
        <v>8.1101967024172814E-2</v>
      </c>
      <c r="AA56">
        <f>AA43/AB43</f>
        <v>8.1467560502345299E-2</v>
      </c>
    </row>
    <row r="57" spans="2:28" x14ac:dyDescent="0.2">
      <c r="B57">
        <v>1976</v>
      </c>
      <c r="D57">
        <f t="shared" ref="D57:D67" si="2">D44/N44</f>
        <v>0.11838187808261888</v>
      </c>
      <c r="E57">
        <f t="shared" ref="E57:E67" si="3">E44/N44</f>
        <v>0.11257883543327803</v>
      </c>
      <c r="F57">
        <f t="shared" ref="F57:F67" si="4">F44/N44</f>
        <v>0.11231878588360175</v>
      </c>
      <c r="G57">
        <f t="shared" ref="G57:G67" si="5">G44/N44</f>
        <v>9.1239392296924751E-2</v>
      </c>
      <c r="H57">
        <f t="shared" ref="H57:H67" si="6">H44/N44</f>
        <v>0.11370160951629199</v>
      </c>
      <c r="I57">
        <f t="shared" ref="I57:I67" si="7">I44/N44</f>
        <v>8.813013046547527E-2</v>
      </c>
      <c r="J57">
        <f t="shared" ref="J57:J67" si="8">J44/N44</f>
        <v>0.1119015457459521</v>
      </c>
      <c r="K57">
        <f t="shared" ref="K57:K67" si="9">K44/N44</f>
        <v>8.3800024342124704E-2</v>
      </c>
      <c r="L57">
        <f t="shared" ref="L57:L67" si="10">L44/N44</f>
        <v>8.3824977246716295E-2</v>
      </c>
      <c r="M57">
        <f t="shared" ref="M57:M67" si="11">M44/N44</f>
        <v>8.4122820987016289E-2</v>
      </c>
      <c r="P57">
        <v>1976</v>
      </c>
      <c r="R57">
        <f t="shared" ref="R57:R67" si="12">R44/AB44</f>
        <v>0.118099884014142</v>
      </c>
      <c r="S57">
        <f t="shared" ref="S57:S67" si="13">S44/AB44</f>
        <v>0.1116679558268192</v>
      </c>
      <c r="T57">
        <f t="shared" ref="T57:T67" si="14">T44/AB44</f>
        <v>0.11405822558707926</v>
      </c>
      <c r="U57">
        <f t="shared" ref="U57:U67" si="15">U44/AB44</f>
        <v>8.9932247999043896E-2</v>
      </c>
      <c r="V57">
        <f t="shared" ref="V57:V67" si="16">V44/AB44</f>
        <v>0.11692699726160219</v>
      </c>
      <c r="W57">
        <f t="shared" ref="W57:W67" si="17">W44/AB44</f>
        <v>8.8648497204853738E-2</v>
      </c>
      <c r="X57">
        <f t="shared" ref="X57:X67" si="18">X44/AB44</f>
        <v>0.1136129902570356</v>
      </c>
      <c r="Y57">
        <f t="shared" ref="Y57:Y67" si="19">Y44/AB44</f>
        <v>8.2763298939124361E-2</v>
      </c>
      <c r="Z57">
        <f t="shared" ref="Z57:Z67" si="20">Z44/AB44</f>
        <v>8.1835629586524419E-2</v>
      </c>
      <c r="AA57">
        <f t="shared" ref="AA57:AA67" si="21">AA44/AB44</f>
        <v>8.2454273323775348E-2</v>
      </c>
    </row>
    <row r="58" spans="2:28" x14ac:dyDescent="0.2">
      <c r="B58">
        <v>1980</v>
      </c>
      <c r="D58">
        <f t="shared" si="2"/>
        <v>0.1208326122971022</v>
      </c>
      <c r="E58">
        <f t="shared" si="3"/>
        <v>0.11130588205700651</v>
      </c>
      <c r="F58">
        <f t="shared" si="4"/>
        <v>0.11546854042898437</v>
      </c>
      <c r="G58">
        <f t="shared" si="5"/>
        <v>8.9492859075933795E-2</v>
      </c>
      <c r="H58">
        <f t="shared" si="6"/>
        <v>0.11626195611248356</v>
      </c>
      <c r="I58">
        <f t="shared" si="7"/>
        <v>8.8086514285583062E-2</v>
      </c>
      <c r="J58">
        <f t="shared" si="8"/>
        <v>0.11616414098602246</v>
      </c>
      <c r="K58">
        <f t="shared" si="9"/>
        <v>7.9988570191666025E-2</v>
      </c>
      <c r="L58">
        <f t="shared" si="10"/>
        <v>8.4346978790725169E-2</v>
      </c>
      <c r="M58">
        <f t="shared" si="11"/>
        <v>7.8051945774492967E-2</v>
      </c>
      <c r="P58">
        <v>1980</v>
      </c>
      <c r="R58">
        <f t="shared" si="12"/>
        <v>0.11919597545857077</v>
      </c>
      <c r="S58">
        <f t="shared" si="13"/>
        <v>0.11531366946153072</v>
      </c>
      <c r="T58">
        <f t="shared" si="14"/>
        <v>0.11111014015321491</v>
      </c>
      <c r="U58">
        <f t="shared" si="15"/>
        <v>9.3009450918068878E-2</v>
      </c>
      <c r="V58">
        <f t="shared" si="16"/>
        <v>0.11442490440002547</v>
      </c>
      <c r="W58">
        <f t="shared" si="17"/>
        <v>8.9578030094536604E-2</v>
      </c>
      <c r="X58">
        <f t="shared" si="18"/>
        <v>0.10806597231343711</v>
      </c>
      <c r="Y58">
        <f t="shared" si="19"/>
        <v>8.3772843578238776E-2</v>
      </c>
      <c r="Z58">
        <f t="shared" si="20"/>
        <v>8.2997770272210128E-2</v>
      </c>
      <c r="AA58">
        <f t="shared" si="21"/>
        <v>8.2531243350166594E-2</v>
      </c>
    </row>
    <row r="59" spans="2:28" x14ac:dyDescent="0.2">
      <c r="B59">
        <v>1984</v>
      </c>
      <c r="D59">
        <f t="shared" si="2"/>
        <v>0.11990770748090364</v>
      </c>
      <c r="E59">
        <f t="shared" si="3"/>
        <v>0.11428871577154934</v>
      </c>
      <c r="F59">
        <f t="shared" si="4"/>
        <v>0.11105857020689069</v>
      </c>
      <c r="G59">
        <f t="shared" si="5"/>
        <v>9.1991328841729308E-2</v>
      </c>
      <c r="H59">
        <f t="shared" si="6"/>
        <v>0.11423556624109882</v>
      </c>
      <c r="I59">
        <f t="shared" si="7"/>
        <v>8.9309823416192827E-2</v>
      </c>
      <c r="J59">
        <f t="shared" si="8"/>
        <v>0.1083888590429959</v>
      </c>
      <c r="K59">
        <f t="shared" si="9"/>
        <v>8.4117051874740029E-2</v>
      </c>
      <c r="L59">
        <f t="shared" si="10"/>
        <v>8.3603352476442711E-2</v>
      </c>
      <c r="M59">
        <f t="shared" si="11"/>
        <v>8.3099024647456679E-2</v>
      </c>
      <c r="P59">
        <v>1984</v>
      </c>
      <c r="R59">
        <f t="shared" si="12"/>
        <v>0.11956346570912943</v>
      </c>
      <c r="S59">
        <f t="shared" si="13"/>
        <v>0.11583805894202265</v>
      </c>
      <c r="T59">
        <f t="shared" si="14"/>
        <v>0.10985721839400986</v>
      </c>
      <c r="U59">
        <f t="shared" si="15"/>
        <v>9.1298666650821564E-2</v>
      </c>
      <c r="V59">
        <f t="shared" si="16"/>
        <v>0.11316241419277084</v>
      </c>
      <c r="W59">
        <f t="shared" si="17"/>
        <v>9.0574619810346521E-2</v>
      </c>
      <c r="X59">
        <f t="shared" si="18"/>
        <v>0.10679084416592095</v>
      </c>
      <c r="Y59">
        <f t="shared" si="19"/>
        <v>8.5620270871116622E-2</v>
      </c>
      <c r="Z59">
        <f t="shared" si="20"/>
        <v>8.2918282271461224E-2</v>
      </c>
      <c r="AA59">
        <f t="shared" si="21"/>
        <v>8.437615899240028E-2</v>
      </c>
    </row>
    <row r="60" spans="2:28" x14ac:dyDescent="0.2">
      <c r="B60">
        <v>1988</v>
      </c>
      <c r="D60">
        <f t="shared" si="2"/>
        <v>0.12125014245395133</v>
      </c>
      <c r="E60">
        <f t="shared" si="3"/>
        <v>0.11449184096174324</v>
      </c>
      <c r="F60">
        <f t="shared" si="4"/>
        <v>0.11029428589531584</v>
      </c>
      <c r="G60">
        <f t="shared" si="5"/>
        <v>9.073072379211361E-2</v>
      </c>
      <c r="H60">
        <f t="shared" si="6"/>
        <v>0.11291013595507478</v>
      </c>
      <c r="I60">
        <f t="shared" si="7"/>
        <v>8.8403260762149133E-2</v>
      </c>
      <c r="J60">
        <f t="shared" si="8"/>
        <v>0.11163690688044155</v>
      </c>
      <c r="K60">
        <f t="shared" si="9"/>
        <v>8.3235612429523181E-2</v>
      </c>
      <c r="L60">
        <f t="shared" si="10"/>
        <v>8.3836390243747977E-2</v>
      </c>
      <c r="M60">
        <f t="shared" si="11"/>
        <v>8.3210700625939438E-2</v>
      </c>
      <c r="P60">
        <v>1988</v>
      </c>
      <c r="R60">
        <f t="shared" si="12"/>
        <v>0.11836391428925017</v>
      </c>
      <c r="S60">
        <f t="shared" si="13"/>
        <v>0.11440760637956736</v>
      </c>
      <c r="T60">
        <f t="shared" si="14"/>
        <v>0.10800037692995361</v>
      </c>
      <c r="U60">
        <f t="shared" si="15"/>
        <v>9.1868517379907269E-2</v>
      </c>
      <c r="V60">
        <f t="shared" si="16"/>
        <v>0.11125972862140726</v>
      </c>
      <c r="W60">
        <f t="shared" si="17"/>
        <v>9.088590403665088E-2</v>
      </c>
      <c r="X60">
        <f t="shared" si="18"/>
        <v>0.10630647155193745</v>
      </c>
      <c r="Y60">
        <f t="shared" si="19"/>
        <v>8.5248958729938276E-2</v>
      </c>
      <c r="Z60">
        <f t="shared" si="20"/>
        <v>8.5467118448519674E-2</v>
      </c>
      <c r="AA60">
        <f t="shared" si="21"/>
        <v>8.8191403632868093E-2</v>
      </c>
    </row>
    <row r="61" spans="2:28" x14ac:dyDescent="0.2">
      <c r="B61">
        <v>1992</v>
      </c>
      <c r="D61">
        <f t="shared" si="2"/>
        <v>0.1215017308569378</v>
      </c>
      <c r="E61">
        <f t="shared" si="3"/>
        <v>0.11631512431808246</v>
      </c>
      <c r="F61">
        <f t="shared" si="4"/>
        <v>0.10989198206189825</v>
      </c>
      <c r="G61">
        <f t="shared" si="5"/>
        <v>9.1892880937244972E-2</v>
      </c>
      <c r="H61">
        <f t="shared" si="6"/>
        <v>0.11379215647836838</v>
      </c>
      <c r="I61">
        <f t="shared" si="7"/>
        <v>8.9184595082567208E-2</v>
      </c>
      <c r="J61">
        <f t="shared" si="8"/>
        <v>0.1102053063617381</v>
      </c>
      <c r="K61">
        <f t="shared" si="9"/>
        <v>8.2340681983751815E-2</v>
      </c>
      <c r="L61">
        <f t="shared" si="10"/>
        <v>8.1922312316226348E-2</v>
      </c>
      <c r="M61">
        <f t="shared" si="11"/>
        <v>8.2953229603184575E-2</v>
      </c>
      <c r="P61">
        <v>1992</v>
      </c>
      <c r="R61">
        <f t="shared" si="12"/>
        <v>0.11761719283410094</v>
      </c>
      <c r="S61">
        <f t="shared" si="13"/>
        <v>0.11651572452481976</v>
      </c>
      <c r="T61">
        <f t="shared" si="14"/>
        <v>0.10726172606222427</v>
      </c>
      <c r="U61">
        <f t="shared" si="15"/>
        <v>9.3747780286000393E-2</v>
      </c>
      <c r="V61">
        <f t="shared" si="16"/>
        <v>0.10909449635870008</v>
      </c>
      <c r="W61">
        <f t="shared" si="17"/>
        <v>9.1086056673358062E-2</v>
      </c>
      <c r="X61">
        <f t="shared" si="18"/>
        <v>0.10393273141809413</v>
      </c>
      <c r="Y61">
        <f t="shared" si="19"/>
        <v>8.5431605301200614E-2</v>
      </c>
      <c r="Z61">
        <f t="shared" si="20"/>
        <v>8.4847302078061113E-2</v>
      </c>
      <c r="AA61">
        <f t="shared" si="21"/>
        <v>9.0465384463440601E-2</v>
      </c>
    </row>
    <row r="62" spans="2:28" x14ac:dyDescent="0.2">
      <c r="B62">
        <v>1996</v>
      </c>
      <c r="D62">
        <f t="shared" si="2"/>
        <v>0.1223811854207684</v>
      </c>
      <c r="E62">
        <f t="shared" si="3"/>
        <v>0.11596478317165158</v>
      </c>
      <c r="F62">
        <f t="shared" si="4"/>
        <v>0.10980490067600721</v>
      </c>
      <c r="G62">
        <f t="shared" si="5"/>
        <v>9.1735737284566077E-2</v>
      </c>
      <c r="H62">
        <f t="shared" si="6"/>
        <v>0.1133947212575442</v>
      </c>
      <c r="I62">
        <f t="shared" si="7"/>
        <v>9.0267009991048197E-2</v>
      </c>
      <c r="J62">
        <f t="shared" si="8"/>
        <v>0.10972442727846808</v>
      </c>
      <c r="K62">
        <f t="shared" si="9"/>
        <v>8.2589096195829326E-2</v>
      </c>
      <c r="L62">
        <f t="shared" si="10"/>
        <v>8.1056027836490283E-2</v>
      </c>
      <c r="M62">
        <f t="shared" si="11"/>
        <v>8.3082110887626501E-2</v>
      </c>
      <c r="P62">
        <v>1996</v>
      </c>
      <c r="R62">
        <f t="shared" si="12"/>
        <v>0.11827871042134516</v>
      </c>
      <c r="S62">
        <f t="shared" si="13"/>
        <v>0.11702705406977557</v>
      </c>
      <c r="T62">
        <f t="shared" si="14"/>
        <v>0.10732132558256444</v>
      </c>
      <c r="U62">
        <f t="shared" si="15"/>
        <v>9.2738402323773186E-2</v>
      </c>
      <c r="V62">
        <f t="shared" si="16"/>
        <v>0.10922886680416677</v>
      </c>
      <c r="W62">
        <f t="shared" si="17"/>
        <v>9.0157915940909467E-2</v>
      </c>
      <c r="X62">
        <f t="shared" si="18"/>
        <v>0.10545453755794747</v>
      </c>
      <c r="Y62">
        <f t="shared" si="19"/>
        <v>8.6381752845382867E-2</v>
      </c>
      <c r="Z62">
        <f t="shared" si="20"/>
        <v>8.3444087736106051E-2</v>
      </c>
      <c r="AA62">
        <f t="shared" si="21"/>
        <v>8.9967346718028973E-2</v>
      </c>
    </row>
    <row r="63" spans="2:28" x14ac:dyDescent="0.2">
      <c r="B63">
        <v>2000</v>
      </c>
      <c r="D63">
        <f t="shared" si="2"/>
        <v>0.12019885245913496</v>
      </c>
      <c r="E63">
        <f t="shared" si="3"/>
        <v>0.11591385974016159</v>
      </c>
      <c r="F63">
        <f t="shared" si="4"/>
        <v>0.10780554557025127</v>
      </c>
      <c r="G63">
        <f t="shared" si="5"/>
        <v>9.2168520323648806E-2</v>
      </c>
      <c r="H63">
        <f t="shared" si="6"/>
        <v>0.11169517230108787</v>
      </c>
      <c r="I63">
        <f t="shared" si="7"/>
        <v>9.0605577513425808E-2</v>
      </c>
      <c r="J63">
        <f t="shared" si="8"/>
        <v>0.10770200779564834</v>
      </c>
      <c r="K63">
        <f t="shared" si="9"/>
        <v>8.5510790945960494E-2</v>
      </c>
      <c r="L63">
        <f t="shared" si="10"/>
        <v>8.2749572965391011E-2</v>
      </c>
      <c r="M63">
        <f t="shared" si="11"/>
        <v>8.5650100385289946E-2</v>
      </c>
      <c r="P63">
        <v>2000</v>
      </c>
      <c r="R63">
        <f t="shared" si="12"/>
        <v>0.11690345477222777</v>
      </c>
      <c r="S63">
        <f t="shared" si="13"/>
        <v>0.11843502025843201</v>
      </c>
      <c r="T63">
        <f t="shared" si="14"/>
        <v>0.10463698896580076</v>
      </c>
      <c r="U63">
        <f t="shared" si="15"/>
        <v>9.2252101083369911E-2</v>
      </c>
      <c r="V63">
        <f t="shared" si="16"/>
        <v>0.10727289664084178</v>
      </c>
      <c r="W63">
        <f t="shared" si="17"/>
        <v>8.9385744097328995E-2</v>
      </c>
      <c r="X63">
        <f t="shared" si="18"/>
        <v>0.10381907575460227</v>
      </c>
      <c r="Y63">
        <f t="shared" si="19"/>
        <v>8.8270636092694435E-2</v>
      </c>
      <c r="Z63">
        <f t="shared" si="20"/>
        <v>8.6011781148330441E-2</v>
      </c>
      <c r="AA63">
        <f t="shared" si="21"/>
        <v>9.3012301186371577E-2</v>
      </c>
    </row>
    <row r="64" spans="2:28" x14ac:dyDescent="0.2">
      <c r="B64">
        <v>2004</v>
      </c>
      <c r="D64">
        <f t="shared" si="2"/>
        <v>0.1192493649132997</v>
      </c>
      <c r="E64">
        <f t="shared" si="3"/>
        <v>0.11676710130796986</v>
      </c>
      <c r="F64">
        <f t="shared" si="4"/>
        <v>0.10615684497527744</v>
      </c>
      <c r="G64">
        <f t="shared" si="5"/>
        <v>8.9543458223975275E-2</v>
      </c>
      <c r="H64">
        <f t="shared" si="6"/>
        <v>0.11250405165871688</v>
      </c>
      <c r="I64">
        <f t="shared" si="7"/>
        <v>9.1850021540183818E-2</v>
      </c>
      <c r="J64">
        <f t="shared" si="8"/>
        <v>0.10835228182286963</v>
      </c>
      <c r="K64">
        <f t="shared" si="9"/>
        <v>8.7237762229000648E-2</v>
      </c>
      <c r="L64">
        <f t="shared" si="10"/>
        <v>8.2592700355509682E-2</v>
      </c>
      <c r="M64">
        <f t="shared" si="11"/>
        <v>8.5746412973196934E-2</v>
      </c>
      <c r="P64">
        <v>2004</v>
      </c>
      <c r="R64">
        <f t="shared" si="12"/>
        <v>0.11993177158570023</v>
      </c>
      <c r="S64">
        <f t="shared" si="13"/>
        <v>0.11467676369482188</v>
      </c>
      <c r="T64">
        <f t="shared" si="14"/>
        <v>0.1074926826461763</v>
      </c>
      <c r="U64">
        <f t="shared" si="15"/>
        <v>8.9972066904149814E-2</v>
      </c>
      <c r="V64">
        <f t="shared" si="16"/>
        <v>0.11100416708081097</v>
      </c>
      <c r="W64">
        <f t="shared" si="17"/>
        <v>9.1853900091283233E-2</v>
      </c>
      <c r="X64">
        <f t="shared" si="18"/>
        <v>0.10750694222843303</v>
      </c>
      <c r="Y64">
        <f t="shared" si="19"/>
        <v>8.6957470998832581E-2</v>
      </c>
      <c r="Z64">
        <f t="shared" si="20"/>
        <v>8.3802822030669591E-2</v>
      </c>
      <c r="AA64">
        <f t="shared" si="21"/>
        <v>8.6801412739122286E-2</v>
      </c>
    </row>
    <row r="65" spans="2:27" x14ac:dyDescent="0.2">
      <c r="B65">
        <v>2008</v>
      </c>
      <c r="D65">
        <f t="shared" si="2"/>
        <v>0.12045319577163727</v>
      </c>
      <c r="E65">
        <f t="shared" si="3"/>
        <v>0.1169301971174572</v>
      </c>
      <c r="F65">
        <f t="shared" si="4"/>
        <v>0.11087422884070278</v>
      </c>
      <c r="G65">
        <f t="shared" si="5"/>
        <v>9.3714671883360523E-2</v>
      </c>
      <c r="H65">
        <f t="shared" si="6"/>
        <v>0.11051829716704957</v>
      </c>
      <c r="I65">
        <f t="shared" si="7"/>
        <v>8.7855809343610813E-2</v>
      </c>
      <c r="J65">
        <f t="shared" si="8"/>
        <v>0.10808807089707786</v>
      </c>
      <c r="K65">
        <f t="shared" si="9"/>
        <v>8.425020801099109E-2</v>
      </c>
      <c r="L65">
        <f t="shared" si="10"/>
        <v>8.2832127643899967E-2</v>
      </c>
      <c r="M65">
        <f t="shared" si="11"/>
        <v>8.4483193324212835E-2</v>
      </c>
      <c r="P65">
        <v>2008</v>
      </c>
      <c r="R65">
        <f t="shared" si="12"/>
        <v>0.11976416022416021</v>
      </c>
      <c r="S65">
        <f t="shared" si="13"/>
        <v>0.11628878426053872</v>
      </c>
      <c r="T65">
        <f t="shared" si="14"/>
        <v>0.10813235320326724</v>
      </c>
      <c r="U65">
        <f t="shared" si="15"/>
        <v>9.1560246913787571E-2</v>
      </c>
      <c r="V65">
        <f t="shared" si="16"/>
        <v>0.11103028019431058</v>
      </c>
      <c r="W65">
        <f t="shared" si="17"/>
        <v>9.0728483376186386E-2</v>
      </c>
      <c r="X65">
        <f t="shared" si="18"/>
        <v>0.10947559145315243</v>
      </c>
      <c r="Y65">
        <f t="shared" si="19"/>
        <v>8.5459835606860657E-2</v>
      </c>
      <c r="Z65">
        <f t="shared" si="20"/>
        <v>8.2847617182867886E-2</v>
      </c>
      <c r="AA65">
        <f t="shared" si="21"/>
        <v>8.4712647584868406E-2</v>
      </c>
    </row>
    <row r="66" spans="2:27" x14ac:dyDescent="0.2">
      <c r="B66">
        <v>2012</v>
      </c>
      <c r="D66">
        <f t="shared" si="2"/>
        <v>0.1204771668950088</v>
      </c>
      <c r="E66">
        <f t="shared" si="3"/>
        <v>0.11625976166462214</v>
      </c>
      <c r="F66">
        <f t="shared" si="4"/>
        <v>0.11028927294178222</v>
      </c>
      <c r="G66">
        <f t="shared" si="5"/>
        <v>9.194376790697259E-2</v>
      </c>
      <c r="H66">
        <f t="shared" si="6"/>
        <v>0.11088661819997031</v>
      </c>
      <c r="I66">
        <f t="shared" si="7"/>
        <v>8.6986854779780506E-2</v>
      </c>
      <c r="J66">
        <f t="shared" si="8"/>
        <v>0.10962050385220219</v>
      </c>
      <c r="K66">
        <f t="shared" si="9"/>
        <v>8.4467835716834208E-2</v>
      </c>
      <c r="L66">
        <f t="shared" si="10"/>
        <v>8.4653834146762363E-2</v>
      </c>
      <c r="M66">
        <f t="shared" si="11"/>
        <v>8.441438389606469E-2</v>
      </c>
      <c r="P66">
        <v>2012</v>
      </c>
      <c r="R66">
        <f t="shared" si="12"/>
        <v>0.12010830333534518</v>
      </c>
      <c r="S66">
        <f t="shared" si="13"/>
        <v>0.11779834710895176</v>
      </c>
      <c r="T66">
        <f t="shared" si="14"/>
        <v>0.10980187095456778</v>
      </c>
      <c r="U66">
        <f t="shared" si="15"/>
        <v>9.0970352332320009E-2</v>
      </c>
      <c r="V66">
        <f t="shared" si="16"/>
        <v>0.11138252716575184</v>
      </c>
      <c r="W66">
        <f t="shared" si="17"/>
        <v>8.8247823021155414E-2</v>
      </c>
      <c r="X66">
        <f t="shared" si="18"/>
        <v>0.1091075628437196</v>
      </c>
      <c r="Y66">
        <f t="shared" si="19"/>
        <v>8.3811928023087165E-2</v>
      </c>
      <c r="Z66">
        <f t="shared" si="20"/>
        <v>8.3845936655861097E-2</v>
      </c>
      <c r="AA66">
        <f t="shared" si="21"/>
        <v>8.4925348559240055E-2</v>
      </c>
    </row>
    <row r="67" spans="2:27" x14ac:dyDescent="0.2">
      <c r="B67">
        <v>2016</v>
      </c>
      <c r="D67">
        <f t="shared" si="2"/>
        <v>0.12019885245913496</v>
      </c>
      <c r="E67">
        <f t="shared" si="3"/>
        <v>0.11591385974016159</v>
      </c>
      <c r="F67">
        <f t="shared" si="4"/>
        <v>0.10780554557025127</v>
      </c>
      <c r="G67">
        <f t="shared" si="5"/>
        <v>9.2168520323648806E-2</v>
      </c>
      <c r="H67">
        <f t="shared" si="6"/>
        <v>0.11169517230108787</v>
      </c>
      <c r="I67">
        <f t="shared" si="7"/>
        <v>9.0605577513425808E-2</v>
      </c>
      <c r="J67">
        <f t="shared" si="8"/>
        <v>0.10770200779564834</v>
      </c>
      <c r="K67">
        <f t="shared" si="9"/>
        <v>8.5510790945960494E-2</v>
      </c>
      <c r="L67">
        <f t="shared" si="10"/>
        <v>8.2749572965391011E-2</v>
      </c>
      <c r="M67">
        <f t="shared" si="11"/>
        <v>8.5650100385289946E-2</v>
      </c>
      <c r="P67">
        <v>2016</v>
      </c>
      <c r="R67">
        <f t="shared" si="12"/>
        <v>0.11690345477222777</v>
      </c>
      <c r="S67">
        <f t="shared" si="13"/>
        <v>0.11843502025843201</v>
      </c>
      <c r="T67">
        <f t="shared" si="14"/>
        <v>0.10463698896580076</v>
      </c>
      <c r="U67">
        <f t="shared" si="15"/>
        <v>9.2252101083369911E-2</v>
      </c>
      <c r="V67">
        <f t="shared" si="16"/>
        <v>0.10727289664084178</v>
      </c>
      <c r="W67">
        <f t="shared" si="17"/>
        <v>8.9385744097328995E-2</v>
      </c>
      <c r="X67">
        <f t="shared" si="18"/>
        <v>0.10381907575460227</v>
      </c>
      <c r="Y67">
        <f t="shared" si="19"/>
        <v>8.8270636092694435E-2</v>
      </c>
      <c r="Z67">
        <f t="shared" si="20"/>
        <v>8.6011781148330441E-2</v>
      </c>
      <c r="AA67">
        <f t="shared" si="21"/>
        <v>9.3012301186371577E-2</v>
      </c>
    </row>
    <row r="68" spans="2:27" x14ac:dyDescent="0.2">
      <c r="D68" t="s">
        <v>28</v>
      </c>
      <c r="E68" t="s">
        <v>29</v>
      </c>
    </row>
    <row r="69" spans="2:27" x14ac:dyDescent="0.2">
      <c r="B69">
        <v>1960</v>
      </c>
      <c r="C69" t="s">
        <v>30</v>
      </c>
      <c r="D69">
        <f>D56+E56</f>
        <v>0.23267585797109588</v>
      </c>
      <c r="F69">
        <f>F56+G56</f>
        <v>0.20327703683657716</v>
      </c>
      <c r="H69">
        <f t="shared" ref="H69:M69" si="22">H56+I56</f>
        <v>0.20779569227190151</v>
      </c>
      <c r="J69">
        <f t="shared" ref="J69:M69" si="23">J56+K56</f>
        <v>0.19489416568698764</v>
      </c>
      <c r="L69">
        <f t="shared" ref="L69:M69" si="24">L56+M56</f>
        <v>0.16135724723343786</v>
      </c>
      <c r="P69">
        <v>1960</v>
      </c>
      <c r="Q69" t="s">
        <v>27</v>
      </c>
      <c r="R69">
        <f>R56+S56</f>
        <v>0.23381035056407515</v>
      </c>
      <c r="T69">
        <f>T56+U56</f>
        <v>0.20421170228985527</v>
      </c>
      <c r="V69">
        <f t="shared" ref="V69:AA69" si="25">V56+W56</f>
        <v>0.20623665337632935</v>
      </c>
      <c r="X69">
        <f t="shared" ref="X69:AA69" si="26">X56+Y56</f>
        <v>0.19317176624322213</v>
      </c>
      <c r="Z69">
        <f t="shared" ref="Z69:AA69" si="27">Z56+AA56</f>
        <v>0.1625695275265181</v>
      </c>
    </row>
    <row r="70" spans="2:27" x14ac:dyDescent="0.2">
      <c r="B70">
        <v>1976</v>
      </c>
      <c r="D70">
        <f t="shared" ref="D70:D80" si="28">D57+E57</f>
        <v>0.23096071351589692</v>
      </c>
      <c r="F70">
        <f t="shared" ref="F70:F80" si="29">F57+G57</f>
        <v>0.20355817818052652</v>
      </c>
      <c r="H70">
        <f t="shared" ref="H70:L70" si="30">H57+I57</f>
        <v>0.20183173998176726</v>
      </c>
      <c r="J70">
        <f t="shared" ref="J70:L70" si="31">J57+K57</f>
        <v>0.19570157008807681</v>
      </c>
      <c r="L70">
        <f t="shared" ref="L70" si="32">L57+M57</f>
        <v>0.16794779823373257</v>
      </c>
      <c r="P70">
        <v>1976</v>
      </c>
      <c r="R70">
        <f t="shared" ref="R70:R80" si="33">R57+S57</f>
        <v>0.22976783984096119</v>
      </c>
      <c r="T70">
        <f t="shared" ref="T70:T80" si="34">T57+U57</f>
        <v>0.20399047358612316</v>
      </c>
      <c r="V70">
        <f t="shared" ref="V70:AA70" si="35">V57+W57</f>
        <v>0.20557549446645593</v>
      </c>
      <c r="X70">
        <f t="shared" ref="X70:AA70" si="36">X57+Y57</f>
        <v>0.19637628919615996</v>
      </c>
      <c r="Z70">
        <f t="shared" ref="Z70:AA70" si="37">Z57+AA57</f>
        <v>0.16428990291029977</v>
      </c>
    </row>
    <row r="71" spans="2:27" x14ac:dyDescent="0.2">
      <c r="B71">
        <v>1980</v>
      </c>
      <c r="D71">
        <f t="shared" si="28"/>
        <v>0.23213849435410872</v>
      </c>
      <c r="F71">
        <f t="shared" si="29"/>
        <v>0.20496139950491815</v>
      </c>
      <c r="H71">
        <f t="shared" ref="H71:L71" si="38">H58+I58</f>
        <v>0.20434847039806664</v>
      </c>
      <c r="J71">
        <f t="shared" ref="J71:L71" si="39">J58+K58</f>
        <v>0.19615271117768848</v>
      </c>
      <c r="L71">
        <f t="shared" ref="L71" si="40">L58+M58</f>
        <v>0.16239892456521815</v>
      </c>
      <c r="P71">
        <v>1980</v>
      </c>
      <c r="R71">
        <f t="shared" si="33"/>
        <v>0.23450964492010151</v>
      </c>
      <c r="T71">
        <f t="shared" si="34"/>
        <v>0.2041195910712838</v>
      </c>
      <c r="V71">
        <f t="shared" ref="V71:AA71" si="41">V58+W58</f>
        <v>0.20400293449456208</v>
      </c>
      <c r="X71">
        <f t="shared" ref="X71:AA71" si="42">X58+Y58</f>
        <v>0.1918388158916759</v>
      </c>
      <c r="Z71">
        <f t="shared" ref="Z71:AA71" si="43">Z58+AA58</f>
        <v>0.16552901362237671</v>
      </c>
    </row>
    <row r="72" spans="2:27" x14ac:dyDescent="0.2">
      <c r="B72">
        <v>1984</v>
      </c>
      <c r="D72">
        <f t="shared" si="28"/>
        <v>0.23419642325245299</v>
      </c>
      <c r="F72">
        <f t="shared" si="29"/>
        <v>0.20304989904862</v>
      </c>
      <c r="H72">
        <f t="shared" ref="H72:L72" si="44">H59+I59</f>
        <v>0.20354538965729163</v>
      </c>
      <c r="J72">
        <f t="shared" ref="J72:L72" si="45">J59+K59</f>
        <v>0.19250591091773595</v>
      </c>
      <c r="L72">
        <f t="shared" ref="L72" si="46">L59+M59</f>
        <v>0.1667023771238994</v>
      </c>
      <c r="P72">
        <v>1984</v>
      </c>
      <c r="R72">
        <f t="shared" si="33"/>
        <v>0.23540152465115208</v>
      </c>
      <c r="T72">
        <f t="shared" si="34"/>
        <v>0.20115588504483142</v>
      </c>
      <c r="V72">
        <f t="shared" ref="V72:AA72" si="47">V59+W59</f>
        <v>0.20373703400311738</v>
      </c>
      <c r="X72">
        <f t="shared" ref="X72:AA72" si="48">X59+Y59</f>
        <v>0.19241111503703756</v>
      </c>
      <c r="Z72">
        <f t="shared" ref="Z72:AA72" si="49">Z59+AA59</f>
        <v>0.1672944412638615</v>
      </c>
    </row>
    <row r="73" spans="2:27" x14ac:dyDescent="0.2">
      <c r="B73">
        <v>1988</v>
      </c>
      <c r="D73">
        <f t="shared" si="28"/>
        <v>0.23574198341569458</v>
      </c>
      <c r="F73">
        <f t="shared" si="29"/>
        <v>0.20102500968742945</v>
      </c>
      <c r="H73">
        <f t="shared" ref="H73:L73" si="50">H60+I60</f>
        <v>0.20131339671722392</v>
      </c>
      <c r="J73">
        <f t="shared" ref="J73:L73" si="51">J60+K60</f>
        <v>0.19487251930996474</v>
      </c>
      <c r="L73">
        <f t="shared" ref="L73" si="52">L60+M60</f>
        <v>0.16704709086968741</v>
      </c>
      <c r="P73">
        <v>1988</v>
      </c>
      <c r="R73">
        <f t="shared" si="33"/>
        <v>0.23277152066881751</v>
      </c>
      <c r="T73">
        <f t="shared" si="34"/>
        <v>0.19986889430986088</v>
      </c>
      <c r="V73">
        <f t="shared" ref="V73:AA73" si="53">V60+W60</f>
        <v>0.20214563265805813</v>
      </c>
      <c r="X73">
        <f t="shared" ref="X73:AA73" si="54">X60+Y60</f>
        <v>0.19155543028187572</v>
      </c>
      <c r="Z73">
        <f t="shared" ref="Z73:AA73" si="55">Z60+AA60</f>
        <v>0.17365852208138777</v>
      </c>
    </row>
    <row r="74" spans="2:27" x14ac:dyDescent="0.2">
      <c r="B74">
        <v>1992</v>
      </c>
      <c r="D74">
        <f t="shared" si="28"/>
        <v>0.23781685517502027</v>
      </c>
      <c r="F74">
        <f t="shared" si="29"/>
        <v>0.20178486299914322</v>
      </c>
      <c r="H74">
        <f t="shared" ref="H74:L74" si="56">H61+I61</f>
        <v>0.20297675156093559</v>
      </c>
      <c r="J74">
        <f t="shared" ref="J74:L74" si="57">J61+K61</f>
        <v>0.19254598834548992</v>
      </c>
      <c r="L74">
        <f t="shared" ref="L74" si="58">L61+M61</f>
        <v>0.16487554191941092</v>
      </c>
      <c r="P74">
        <v>1992</v>
      </c>
      <c r="R74">
        <f t="shared" si="33"/>
        <v>0.23413291735892069</v>
      </c>
      <c r="T74">
        <f t="shared" si="34"/>
        <v>0.20100950634822468</v>
      </c>
      <c r="V74">
        <f t="shared" ref="V74:AA74" si="59">V61+W61</f>
        <v>0.20018055303205814</v>
      </c>
      <c r="X74">
        <f t="shared" ref="X74:AA74" si="60">X61+Y61</f>
        <v>0.18936433671929476</v>
      </c>
      <c r="Z74">
        <f t="shared" ref="Z74:AA74" si="61">Z61+AA61</f>
        <v>0.17531268654150173</v>
      </c>
    </row>
    <row r="75" spans="2:27" x14ac:dyDescent="0.2">
      <c r="B75">
        <v>1996</v>
      </c>
      <c r="D75">
        <f t="shared" si="28"/>
        <v>0.23834596859241997</v>
      </c>
      <c r="F75">
        <f t="shared" si="29"/>
        <v>0.20154063796057328</v>
      </c>
      <c r="H75">
        <f t="shared" ref="H75:L75" si="62">H62+I62</f>
        <v>0.20366173124859238</v>
      </c>
      <c r="J75">
        <f t="shared" ref="J75:L75" si="63">J62+K62</f>
        <v>0.19231352347429742</v>
      </c>
      <c r="L75">
        <f t="shared" ref="L75" si="64">L62+M62</f>
        <v>0.16413813872411678</v>
      </c>
      <c r="P75">
        <v>1996</v>
      </c>
      <c r="R75">
        <f t="shared" si="33"/>
        <v>0.23530576449112073</v>
      </c>
      <c r="T75">
        <f t="shared" si="34"/>
        <v>0.20005972790633764</v>
      </c>
      <c r="V75">
        <f t="shared" ref="V75:AA75" si="65">V62+W62</f>
        <v>0.19938678274507624</v>
      </c>
      <c r="X75">
        <f t="shared" ref="X75:AA75" si="66">X62+Y62</f>
        <v>0.19183629040333033</v>
      </c>
      <c r="Z75">
        <f t="shared" ref="Z75:AA75" si="67">Z62+AA62</f>
        <v>0.17341143445413504</v>
      </c>
    </row>
    <row r="76" spans="2:27" x14ac:dyDescent="0.2">
      <c r="B76">
        <v>2000</v>
      </c>
      <c r="D76">
        <f t="shared" si="28"/>
        <v>0.23611271219929655</v>
      </c>
      <c r="F76">
        <f t="shared" si="29"/>
        <v>0.19997406589390007</v>
      </c>
      <c r="H76">
        <f t="shared" ref="H76:L76" si="68">H63+I63</f>
        <v>0.20230074981451368</v>
      </c>
      <c r="J76">
        <f t="shared" ref="J76:L76" si="69">J63+K63</f>
        <v>0.19321279874160885</v>
      </c>
      <c r="L76">
        <f t="shared" ref="L76" si="70">L63+M63</f>
        <v>0.16839967335068096</v>
      </c>
      <c r="P76">
        <v>2000</v>
      </c>
      <c r="R76">
        <f t="shared" si="33"/>
        <v>0.2353384750306598</v>
      </c>
      <c r="T76">
        <f t="shared" si="34"/>
        <v>0.19688909004917066</v>
      </c>
      <c r="V76">
        <f t="shared" ref="V76:AA76" si="71">V63+W63</f>
        <v>0.19665864073817077</v>
      </c>
      <c r="X76">
        <f t="shared" ref="X76:AA76" si="72">X63+Y63</f>
        <v>0.1920897118472967</v>
      </c>
      <c r="Z76">
        <f t="shared" ref="Z76:AA76" si="73">Z63+AA63</f>
        <v>0.17902408233470202</v>
      </c>
    </row>
    <row r="77" spans="2:27" x14ac:dyDescent="0.2">
      <c r="B77">
        <v>2004</v>
      </c>
      <c r="D77">
        <f t="shared" si="28"/>
        <v>0.23601646622126954</v>
      </c>
      <c r="F77">
        <f t="shared" si="29"/>
        <v>0.19570030319925272</v>
      </c>
      <c r="H77">
        <f t="shared" ref="H77:L77" si="74">H64+I64</f>
        <v>0.2043540731989007</v>
      </c>
      <c r="J77">
        <f t="shared" ref="J77:L77" si="75">J64+K64</f>
        <v>0.19559004405187028</v>
      </c>
      <c r="L77">
        <f t="shared" ref="L77" si="76">L64+M64</f>
        <v>0.1683391133287066</v>
      </c>
      <c r="P77">
        <v>2004</v>
      </c>
      <c r="R77">
        <f t="shared" si="33"/>
        <v>0.23460853528052211</v>
      </c>
      <c r="T77">
        <f t="shared" si="34"/>
        <v>0.19746474955032611</v>
      </c>
      <c r="V77">
        <f t="shared" ref="V77:AA77" si="77">V64+W64</f>
        <v>0.2028580671720942</v>
      </c>
      <c r="X77">
        <f t="shared" ref="X77:AA77" si="78">X64+Y64</f>
        <v>0.1944644132272656</v>
      </c>
      <c r="Z77">
        <f t="shared" ref="Z77:AA77" si="79">Z64+AA64</f>
        <v>0.17060423476979186</v>
      </c>
    </row>
    <row r="78" spans="2:27" x14ac:dyDescent="0.2">
      <c r="B78">
        <v>2008</v>
      </c>
      <c r="D78">
        <f t="shared" si="28"/>
        <v>0.23738339288909446</v>
      </c>
      <c r="F78">
        <f t="shared" si="29"/>
        <v>0.2045889007240633</v>
      </c>
      <c r="H78">
        <f t="shared" ref="H78:L78" si="80">H65+I65</f>
        <v>0.1983741065106604</v>
      </c>
      <c r="J78">
        <f t="shared" ref="J78:L78" si="81">J65+K65</f>
        <v>0.19233827890806895</v>
      </c>
      <c r="L78">
        <f t="shared" ref="L78" si="82">L65+M65</f>
        <v>0.1673153209681128</v>
      </c>
      <c r="P78">
        <v>2008</v>
      </c>
      <c r="R78">
        <f t="shared" si="33"/>
        <v>0.23605294448469893</v>
      </c>
      <c r="T78">
        <f t="shared" si="34"/>
        <v>0.19969260011705481</v>
      </c>
      <c r="V78">
        <f t="shared" ref="V78:AA78" si="83">V65+W65</f>
        <v>0.20175876357049696</v>
      </c>
      <c r="X78">
        <f t="shared" ref="X78:AA78" si="84">X65+Y65</f>
        <v>0.1949354270600131</v>
      </c>
      <c r="Z78">
        <f t="shared" ref="Z78:AA78" si="85">Z65+AA65</f>
        <v>0.16756026476773628</v>
      </c>
    </row>
    <row r="79" spans="2:27" x14ac:dyDescent="0.2">
      <c r="B79">
        <v>2012</v>
      </c>
      <c r="D79">
        <f t="shared" si="28"/>
        <v>0.23673692855963094</v>
      </c>
      <c r="F79">
        <f t="shared" si="29"/>
        <v>0.20223304084875482</v>
      </c>
      <c r="H79">
        <f t="shared" ref="H79:L79" si="86">H66+I66</f>
        <v>0.19787347297975083</v>
      </c>
      <c r="J79">
        <f t="shared" ref="J79:L79" si="87">J66+K66</f>
        <v>0.1940883395690364</v>
      </c>
      <c r="L79">
        <f t="shared" ref="L79" si="88">L66+M66</f>
        <v>0.16906821804282707</v>
      </c>
      <c r="P79">
        <v>2012</v>
      </c>
      <c r="R79">
        <f t="shared" si="33"/>
        <v>0.23790665044429693</v>
      </c>
      <c r="T79">
        <f t="shared" si="34"/>
        <v>0.20077222328688779</v>
      </c>
      <c r="V79">
        <f t="shared" ref="V79:AA79" si="89">V66+W66</f>
        <v>0.19963035018690725</v>
      </c>
      <c r="X79">
        <f t="shared" ref="X79:AA79" si="90">X66+Y66</f>
        <v>0.19291949086680676</v>
      </c>
      <c r="Z79">
        <f t="shared" ref="Z79:AA79" si="91">Z66+AA66</f>
        <v>0.16877128521510115</v>
      </c>
    </row>
    <row r="80" spans="2:27" x14ac:dyDescent="0.2">
      <c r="B80">
        <v>2016</v>
      </c>
      <c r="D80">
        <f t="shared" si="28"/>
        <v>0.23611271219929655</v>
      </c>
      <c r="F80">
        <f t="shared" si="29"/>
        <v>0.19997406589390007</v>
      </c>
      <c r="H80">
        <f t="shared" ref="H80:L80" si="92">H67+I67</f>
        <v>0.20230074981451368</v>
      </c>
      <c r="J80">
        <f t="shared" ref="J80:L80" si="93">J67+K67</f>
        <v>0.19321279874160885</v>
      </c>
      <c r="L80">
        <f t="shared" ref="L80" si="94">L67+M67</f>
        <v>0.16839967335068096</v>
      </c>
      <c r="P80">
        <v>2016</v>
      </c>
      <c r="R80">
        <f t="shared" si="33"/>
        <v>0.2353384750306598</v>
      </c>
      <c r="T80">
        <f t="shared" si="34"/>
        <v>0.19688909004917066</v>
      </c>
      <c r="V80">
        <f t="shared" ref="V80:AA80" si="95">V67+W67</f>
        <v>0.19665864073817077</v>
      </c>
      <c r="X80">
        <f t="shared" ref="X80:AA80" si="96">X67+Y67</f>
        <v>0.1920897118472967</v>
      </c>
      <c r="Z80">
        <f t="shared" ref="Z80:AA80" si="97">Z67+AA67</f>
        <v>0.17902408233470202</v>
      </c>
    </row>
    <row r="82" spans="2:27" x14ac:dyDescent="0.2">
      <c r="B82">
        <v>1960</v>
      </c>
      <c r="C82" t="s">
        <v>31</v>
      </c>
      <c r="D82">
        <f>D69-R69</f>
        <v>-1.1344925929792637E-3</v>
      </c>
      <c r="F82">
        <f>F69-T69</f>
        <v>-9.3466545327811068E-4</v>
      </c>
      <c r="H82">
        <f t="shared" ref="H82" si="98">H69-V69</f>
        <v>1.5590388955721568E-3</v>
      </c>
      <c r="J82">
        <f t="shared" ref="J82" si="99">J69-X69</f>
        <v>1.7223994437655099E-3</v>
      </c>
      <c r="L82">
        <f t="shared" ref="L82" si="100">L69-Z69</f>
        <v>-1.2122802930802368E-3</v>
      </c>
    </row>
    <row r="83" spans="2:27" x14ac:dyDescent="0.2">
      <c r="B83">
        <v>1976</v>
      </c>
      <c r="C83" t="s">
        <v>32</v>
      </c>
      <c r="D83">
        <f t="shared" ref="D83:D93" si="101">D70-R70</f>
        <v>1.1928736749357294E-3</v>
      </c>
      <c r="F83">
        <f t="shared" ref="F83:F93" si="102">F70-T70</f>
        <v>-4.3229540559663882E-4</v>
      </c>
      <c r="H83">
        <f t="shared" ref="H83:H93" si="103">H70-V70</f>
        <v>-3.7437544846886661E-3</v>
      </c>
      <c r="J83">
        <f t="shared" ref="J83:J93" si="104">J70-X70</f>
        <v>-6.7471910808314384E-4</v>
      </c>
      <c r="L83">
        <f t="shared" ref="L83:L93" si="105">L70-Z70</f>
        <v>3.6578953234328027E-3</v>
      </c>
    </row>
    <row r="84" spans="2:27" x14ac:dyDescent="0.2">
      <c r="B84">
        <v>1980</v>
      </c>
      <c r="C84" t="s">
        <v>33</v>
      </c>
      <c r="D84">
        <f t="shared" si="101"/>
        <v>-2.3711505659927967E-3</v>
      </c>
      <c r="F84">
        <f t="shared" si="102"/>
        <v>8.418084336343501E-4</v>
      </c>
      <c r="H84">
        <f t="shared" si="103"/>
        <v>3.4553590350455687E-4</v>
      </c>
      <c r="J84">
        <f t="shared" si="104"/>
        <v>4.3138952860125868E-3</v>
      </c>
      <c r="L84">
        <f t="shared" si="105"/>
        <v>-3.1300890571585582E-3</v>
      </c>
    </row>
    <row r="85" spans="2:27" x14ac:dyDescent="0.2">
      <c r="B85">
        <v>1984</v>
      </c>
      <c r="D85">
        <f t="shared" si="101"/>
        <v>-1.2051013986990877E-3</v>
      </c>
      <c r="F85">
        <f t="shared" si="102"/>
        <v>1.89401400378858E-3</v>
      </c>
      <c r="H85">
        <f t="shared" si="103"/>
        <v>-1.9164434582574774E-4</v>
      </c>
      <c r="J85">
        <f t="shared" si="104"/>
        <v>9.4795880698383961E-5</v>
      </c>
      <c r="L85">
        <f t="shared" si="105"/>
        <v>-5.9206413996210072E-4</v>
      </c>
    </row>
    <row r="86" spans="2:27" x14ac:dyDescent="0.2">
      <c r="B86">
        <v>1988</v>
      </c>
      <c r="D86">
        <f t="shared" si="101"/>
        <v>2.9704627468770672E-3</v>
      </c>
      <c r="F86">
        <f t="shared" si="102"/>
        <v>1.1561153775685729E-3</v>
      </c>
      <c r="H86">
        <f t="shared" si="103"/>
        <v>-8.3223594083420283E-4</v>
      </c>
      <c r="J86">
        <f t="shared" si="104"/>
        <v>3.3170890280890264E-3</v>
      </c>
      <c r="L86">
        <f t="shared" si="105"/>
        <v>-6.6114312117003526E-3</v>
      </c>
    </row>
    <row r="87" spans="2:27" x14ac:dyDescent="0.2">
      <c r="B87">
        <v>1992</v>
      </c>
      <c r="D87">
        <f t="shared" si="101"/>
        <v>3.683937816099575E-3</v>
      </c>
      <c r="F87">
        <f t="shared" si="102"/>
        <v>7.7535665091854611E-4</v>
      </c>
      <c r="H87">
        <f t="shared" si="103"/>
        <v>2.7961985288774416E-3</v>
      </c>
      <c r="J87">
        <f t="shared" si="104"/>
        <v>3.1816516261951588E-3</v>
      </c>
      <c r="L87">
        <f t="shared" si="105"/>
        <v>-1.0437144622090805E-2</v>
      </c>
    </row>
    <row r="88" spans="2:27" x14ac:dyDescent="0.2">
      <c r="B88">
        <v>1996</v>
      </c>
      <c r="D88">
        <f t="shared" si="101"/>
        <v>3.0402041012992376E-3</v>
      </c>
      <c r="F88">
        <f t="shared" si="102"/>
        <v>1.4809100542356457E-3</v>
      </c>
      <c r="H88">
        <f t="shared" si="103"/>
        <v>4.2749485035161461E-3</v>
      </c>
      <c r="J88">
        <f t="shared" si="104"/>
        <v>4.7723307096708689E-4</v>
      </c>
      <c r="L88">
        <f t="shared" si="105"/>
        <v>-9.273295730018255E-3</v>
      </c>
    </row>
    <row r="89" spans="2:27" x14ac:dyDescent="0.2">
      <c r="B89">
        <v>2000</v>
      </c>
      <c r="D89">
        <f t="shared" si="101"/>
        <v>7.742371686367544E-4</v>
      </c>
      <c r="F89">
        <f t="shared" si="102"/>
        <v>3.0849758447294151E-3</v>
      </c>
      <c r="H89">
        <f t="shared" si="103"/>
        <v>5.6421090763429105E-3</v>
      </c>
      <c r="J89">
        <f t="shared" si="104"/>
        <v>1.1230868943121475E-3</v>
      </c>
      <c r="L89">
        <f t="shared" si="105"/>
        <v>-1.0624408984021061E-2</v>
      </c>
    </row>
    <row r="90" spans="2:27" x14ac:dyDescent="0.2">
      <c r="B90">
        <v>2004</v>
      </c>
      <c r="D90">
        <f t="shared" si="101"/>
        <v>1.4079309407474261E-3</v>
      </c>
      <c r="F90">
        <f t="shared" si="102"/>
        <v>-1.7644463510733954E-3</v>
      </c>
      <c r="H90">
        <f t="shared" si="103"/>
        <v>1.4960060268064956E-3</v>
      </c>
      <c r="J90">
        <f t="shared" si="104"/>
        <v>1.1256308246046787E-3</v>
      </c>
      <c r="L90">
        <f t="shared" si="105"/>
        <v>-2.2651214410852605E-3</v>
      </c>
    </row>
    <row r="91" spans="2:27" x14ac:dyDescent="0.2">
      <c r="B91">
        <v>2008</v>
      </c>
      <c r="D91">
        <f t="shared" si="101"/>
        <v>1.3304484043955289E-3</v>
      </c>
      <c r="F91">
        <f t="shared" si="102"/>
        <v>4.8963006070084913E-3</v>
      </c>
      <c r="H91">
        <f t="shared" si="103"/>
        <v>-3.3846570598365655E-3</v>
      </c>
      <c r="J91">
        <f t="shared" si="104"/>
        <v>-2.5971481519441453E-3</v>
      </c>
      <c r="L91">
        <f t="shared" si="105"/>
        <v>-2.4494379962347601E-4</v>
      </c>
    </row>
    <row r="92" spans="2:27" x14ac:dyDescent="0.2">
      <c r="B92">
        <v>2012</v>
      </c>
      <c r="D92">
        <f t="shared" si="101"/>
        <v>-1.1697218846659918E-3</v>
      </c>
      <c r="F92">
        <f t="shared" si="102"/>
        <v>1.4608175618670283E-3</v>
      </c>
      <c r="H92">
        <f t="shared" si="103"/>
        <v>-1.7568772071564209E-3</v>
      </c>
      <c r="J92">
        <f t="shared" si="104"/>
        <v>1.1688487022296357E-3</v>
      </c>
      <c r="L92">
        <f t="shared" si="105"/>
        <v>2.9693282772591534E-4</v>
      </c>
    </row>
    <row r="93" spans="2:27" x14ac:dyDescent="0.2">
      <c r="B93">
        <v>2016</v>
      </c>
      <c r="D93">
        <f t="shared" si="101"/>
        <v>7.742371686367544E-4</v>
      </c>
      <c r="F93">
        <f t="shared" si="102"/>
        <v>3.0849758447294151E-3</v>
      </c>
      <c r="H93">
        <f t="shared" si="103"/>
        <v>5.6421090763429105E-3</v>
      </c>
      <c r="J93">
        <f t="shared" si="104"/>
        <v>1.1230868943121475E-3</v>
      </c>
      <c r="L93">
        <f t="shared" si="105"/>
        <v>-1.0624408984021061E-2</v>
      </c>
    </row>
    <row r="95" spans="2:27" x14ac:dyDescent="0.2">
      <c r="B95" s="2"/>
      <c r="C95" s="2" t="s">
        <v>0</v>
      </c>
      <c r="D95" s="2" t="s">
        <v>2</v>
      </c>
      <c r="E95" s="2" t="s">
        <v>3</v>
      </c>
      <c r="F95" s="2" t="s">
        <v>7</v>
      </c>
      <c r="G95" s="2" t="s">
        <v>5</v>
      </c>
      <c r="H95" s="2" t="s">
        <v>1</v>
      </c>
      <c r="I95" s="2" t="s">
        <v>6</v>
      </c>
      <c r="J95" s="2" t="s">
        <v>9</v>
      </c>
      <c r="K95" s="2" t="s">
        <v>8</v>
      </c>
      <c r="L95" s="2" t="s">
        <v>4</v>
      </c>
      <c r="M95" s="8" t="s">
        <v>10</v>
      </c>
      <c r="Q95" s="2" t="s">
        <v>0</v>
      </c>
      <c r="R95" s="2" t="s">
        <v>2</v>
      </c>
      <c r="S95" s="2" t="s">
        <v>3</v>
      </c>
      <c r="T95" s="2" t="s">
        <v>7</v>
      </c>
      <c r="U95" s="2" t="s">
        <v>5</v>
      </c>
      <c r="V95" s="2" t="s">
        <v>1</v>
      </c>
      <c r="W95" s="2" t="s">
        <v>6</v>
      </c>
      <c r="X95" s="2" t="s">
        <v>9</v>
      </c>
      <c r="Y95" s="2" t="s">
        <v>8</v>
      </c>
      <c r="Z95" s="2" t="s">
        <v>4</v>
      </c>
      <c r="AA95" s="8" t="s">
        <v>10</v>
      </c>
    </row>
    <row r="96" spans="2:27" x14ac:dyDescent="0.2">
      <c r="B96" t="s">
        <v>21</v>
      </c>
      <c r="C96" t="s">
        <v>24</v>
      </c>
    </row>
    <row r="97" spans="1:27" x14ac:dyDescent="0.2">
      <c r="A97">
        <v>1</v>
      </c>
      <c r="B97">
        <v>1960</v>
      </c>
      <c r="C97" t="s">
        <v>24</v>
      </c>
      <c r="D97">
        <v>-1.7377370950118987E-2</v>
      </c>
      <c r="E97">
        <v>-3.995663297103047E-3</v>
      </c>
      <c r="F97">
        <v>-2.0764517928397008E-2</v>
      </c>
      <c r="G97">
        <v>-1.1211826326110286E-2</v>
      </c>
      <c r="H97">
        <v>-1.0577685154591565E-2</v>
      </c>
      <c r="I97">
        <v>-8.7246124957832683E-3</v>
      </c>
      <c r="J97">
        <v>-1.3308076637237987E-2</v>
      </c>
      <c r="K97">
        <v>-5.3305025931107974E-3</v>
      </c>
      <c r="L97">
        <v>-1.0185967596467227E-2</v>
      </c>
      <c r="M97">
        <v>-4.2090295211117401E-3</v>
      </c>
      <c r="R97">
        <f>D97/(D43+R43)*2</f>
        <v>-3.752324731380427E-2</v>
      </c>
      <c r="S97">
        <f>E97/(E43+S43)*2</f>
        <v>-9.0700200272479485E-3</v>
      </c>
      <c r="T97">
        <f>F97/(F43+T43)*2</f>
        <v>-4.7722689282336292E-2</v>
      </c>
      <c r="U97">
        <f>G97/(G43+U43)*2</f>
        <v>-3.1649344073457542E-2</v>
      </c>
      <c r="V97">
        <f>H97/(H43+V43)*2</f>
        <v>-2.3382528724303339E-2</v>
      </c>
      <c r="W97">
        <f>I97/(I43+W43)*2</f>
        <v>-2.4950310533240268E-2</v>
      </c>
      <c r="X97">
        <f>J97/(J43+X43)*2</f>
        <v>-3.0849480832389531E-2</v>
      </c>
      <c r="Y97">
        <f>K97/(K43+Y43)*2</f>
        <v>-1.663867636098874E-2</v>
      </c>
      <c r="Z97">
        <f>L97/(L43+Z43)*2</f>
        <v>-3.2316626025520503E-2</v>
      </c>
      <c r="AA97">
        <f>M97/(M43+AA43)*2</f>
        <v>-1.3477852993818665E-2</v>
      </c>
    </row>
    <row r="98" spans="1:27" x14ac:dyDescent="0.2">
      <c r="A98">
        <v>2</v>
      </c>
      <c r="B98">
        <v>1976</v>
      </c>
      <c r="C98" t="s">
        <v>24</v>
      </c>
      <c r="D98">
        <v>-4.2124924893893745E-3</v>
      </c>
      <c r="E98">
        <v>-2.5682383648792939E-3</v>
      </c>
      <c r="F98">
        <v>-8.0974497320696059E-5</v>
      </c>
      <c r="G98">
        <v>-4.7132564968303536E-3</v>
      </c>
      <c r="H98">
        <v>-1.5276189273360496E-3</v>
      </c>
      <c r="I98">
        <v>3.7064962181797001E-3</v>
      </c>
      <c r="J98">
        <v>3.5933630825968343E-4</v>
      </c>
      <c r="K98">
        <v>-6.9537950148301775E-5</v>
      </c>
      <c r="L98">
        <v>-3.1073944910833262E-3</v>
      </c>
      <c r="M98">
        <v>-2.4390176362993343E-3</v>
      </c>
      <c r="R98">
        <f>D98/(D44+R44)*2</f>
        <v>-9.1820636140979833E-3</v>
      </c>
      <c r="S98">
        <f>E98/(E44+S44)*2</f>
        <v>-5.9032312247798728E-3</v>
      </c>
      <c r="T98">
        <f>F98/(F44+T44)*2</f>
        <v>-1.8440418239439927E-4</v>
      </c>
      <c r="U98">
        <f>G98/(G44+U44)*2</f>
        <v>-1.3408854097724132E-2</v>
      </c>
      <c r="V98">
        <f>H98/(H44+V44)*2</f>
        <v>-3.4150451988874189E-3</v>
      </c>
      <c r="W98">
        <f>I98/(I44+W44)*2</f>
        <v>1.0808331191953591E-2</v>
      </c>
      <c r="X98">
        <f>J98/(J44+X44)*2</f>
        <v>8.2144935257720585E-4</v>
      </c>
      <c r="Y98">
        <f>K98/(K44+Y44)*2</f>
        <v>-2.1518379643157542E-4</v>
      </c>
      <c r="Z98">
        <f>L98/(L44+Z44)*2</f>
        <v>-9.667355816232813E-3</v>
      </c>
      <c r="AA98">
        <f>M98/(M44+AA44)*2</f>
        <v>-7.5464515249941289E-3</v>
      </c>
    </row>
    <row r="99" spans="1:27" x14ac:dyDescent="0.2">
      <c r="A99">
        <v>3</v>
      </c>
      <c r="B99">
        <v>1980</v>
      </c>
      <c r="C99" t="s">
        <v>24</v>
      </c>
      <c r="D99">
        <v>-1.4178408632789963E-2</v>
      </c>
      <c r="E99">
        <v>-1.4709495841470077E-3</v>
      </c>
      <c r="F99">
        <v>-1.5028329105567007E-2</v>
      </c>
      <c r="G99">
        <v>1.2015833924688024E-2</v>
      </c>
      <c r="H99">
        <v>-1.672696164510501E-2</v>
      </c>
      <c r="I99">
        <v>-8.9371816747300104E-3</v>
      </c>
      <c r="J99">
        <v>-2.9159738512441968E-2</v>
      </c>
      <c r="K99">
        <v>-6.7420433716769979E-3</v>
      </c>
      <c r="L99">
        <v>3.2760848250379948E-3</v>
      </c>
      <c r="M99">
        <v>2.0491433673043014E-2</v>
      </c>
      <c r="R99">
        <f>D99/(D45+R45)*2</f>
        <v>-2.9844954044667887E-2</v>
      </c>
      <c r="S99">
        <f>E99/(E45+S45)*2</f>
        <v>-3.2808652967897018E-3</v>
      </c>
      <c r="T99">
        <f>F99/(F45+T45)*2</f>
        <v>-3.350472489087622E-2</v>
      </c>
      <c r="U99">
        <f>G99/(G45+U45)*2</f>
        <v>3.3280150219809096E-2</v>
      </c>
      <c r="V99">
        <f>H99/(H45+V45)*2</f>
        <v>-3.6634655773859166E-2</v>
      </c>
      <c r="W99">
        <f>I99/(I45+W45)*2</f>
        <v>-2.5422540754219628E-2</v>
      </c>
      <c r="X99">
        <f>J99/(J45+X45)*2</f>
        <v>-6.5671822533014165E-2</v>
      </c>
      <c r="Y99">
        <f>K99/(K45+Y45)*2</f>
        <v>-2.0811728551713506E-2</v>
      </c>
      <c r="Z99">
        <f>L99/(L45+Z45)*2</f>
        <v>9.8910005796772303E-3</v>
      </c>
      <c r="AA99">
        <f>M99/(M45+AA45)*2</f>
        <v>6.4511320601536012E-2</v>
      </c>
    </row>
    <row r="100" spans="1:27" x14ac:dyDescent="0.2">
      <c r="A100">
        <v>4</v>
      </c>
      <c r="B100">
        <v>1984</v>
      </c>
      <c r="C100" t="s">
        <v>24</v>
      </c>
      <c r="D100">
        <v>-2.5382238081949504E-2</v>
      </c>
      <c r="E100">
        <v>-1.2715250893338026E-2</v>
      </c>
      <c r="F100">
        <v>-2.2143640190211533E-2</v>
      </c>
      <c r="G100">
        <v>-1.7231414885015006E-3</v>
      </c>
      <c r="H100">
        <v>-2.1369939455105957E-2</v>
      </c>
      <c r="I100">
        <v>-2.7298050324426559E-2</v>
      </c>
      <c r="J100">
        <v>-3.1344850347317044E-2</v>
      </c>
      <c r="K100">
        <v>-2.144644877012003E-2</v>
      </c>
      <c r="L100">
        <v>-1.293026937820807E-2</v>
      </c>
      <c r="M100">
        <v>-4.2471435667014723E-3</v>
      </c>
      <c r="R100">
        <f>D100/(D46+R46)*2</f>
        <v>-5.4038067293723013E-2</v>
      </c>
      <c r="S100">
        <f>E100/(E46+S46)*2</f>
        <v>-2.8174655190842023E-2</v>
      </c>
      <c r="T100">
        <f>F100/(F46+T46)*2</f>
        <v>-5.1098406876921763E-2</v>
      </c>
      <c r="U100">
        <f>G100/(G46+U46)*2</f>
        <v>-4.7927309693698867E-3</v>
      </c>
      <c r="V100">
        <f>H100/(H46+V46)*2</f>
        <v>-4.7908064091050778E-2</v>
      </c>
      <c r="W100">
        <f>I100/(I46+W46)*2</f>
        <v>-7.7382309984732445E-2</v>
      </c>
      <c r="X100">
        <f>J100/(J46+X46)*2</f>
        <v>-7.4255921546170597E-2</v>
      </c>
      <c r="Y100">
        <f>K100/(K46+Y46)*2</f>
        <v>-6.4431621923673174E-2</v>
      </c>
      <c r="Z100">
        <f>L100/(L46+Z46)*2</f>
        <v>-3.9585359656244691E-2</v>
      </c>
      <c r="AA100">
        <f>M100/(M46+AA46)*2</f>
        <v>-1.2931705345673053E-2</v>
      </c>
    </row>
    <row r="101" spans="1:27" s="4" customFormat="1" x14ac:dyDescent="0.2">
      <c r="A101" s="4">
        <v>5</v>
      </c>
      <c r="B101" s="4">
        <v>1988</v>
      </c>
      <c r="C101" s="4" t="s">
        <v>24</v>
      </c>
      <c r="D101" s="4">
        <v>3.6105295859724551E-2</v>
      </c>
      <c r="E101" s="4">
        <v>1.3846070330270022E-2</v>
      </c>
      <c r="F101" s="4">
        <v>3.0236012594449024E-2</v>
      </c>
      <c r="G101" s="4">
        <v>1.5579663932154542E-2</v>
      </c>
      <c r="H101" s="4">
        <v>3.9501650563866009E-2</v>
      </c>
      <c r="I101" s="4">
        <v>2.5333519633315482E-2</v>
      </c>
      <c r="J101" s="4">
        <v>3.6718212619706481E-2</v>
      </c>
      <c r="K101" s="4">
        <v>6.758453974796963E-3</v>
      </c>
      <c r="L101" s="4">
        <v>2.9045145960800434E-3</v>
      </c>
      <c r="M101" s="4">
        <v>-1.2240860571729517E-2</v>
      </c>
      <c r="R101" s="4">
        <f>D101/(D47+R47)*2</f>
        <v>7.7488803837781686E-2</v>
      </c>
      <c r="S101" s="4">
        <f>E101/(E47+S47)*2</f>
        <v>3.1108916498496706E-2</v>
      </c>
      <c r="T101" s="4">
        <f>F101/(F47+T47)*2</f>
        <v>7.1230293822837201E-2</v>
      </c>
      <c r="U101" s="4">
        <f>G101/(G47+U47)*2</f>
        <v>4.3880854184839203E-2</v>
      </c>
      <c r="V101" s="4">
        <f>H101/(H47+V47)*2</f>
        <v>9.0620714008298145E-2</v>
      </c>
      <c r="W101" s="4">
        <f>I101/(I47+W47)*2</f>
        <v>7.2672865624414107E-2</v>
      </c>
      <c r="X101" s="4">
        <f>J101/(J47+X47)*2</f>
        <v>8.6635125243673228E-2</v>
      </c>
      <c r="Y101" s="4">
        <f>K101/(K47+Y47)*2</f>
        <v>2.0630717124076499E-2</v>
      </c>
      <c r="Z101" s="4">
        <f>L101/(L47+Z47)*2</f>
        <v>8.8232825779742102E-3</v>
      </c>
      <c r="AA101" s="4">
        <f>M101/(M47+AA47)*2</f>
        <v>-3.6732987073403334E-2</v>
      </c>
    </row>
    <row r="102" spans="1:27" x14ac:dyDescent="0.2">
      <c r="A102">
        <v>6</v>
      </c>
      <c r="B102">
        <v>1992</v>
      </c>
      <c r="C102" t="s">
        <v>24</v>
      </c>
      <c r="D102">
        <v>-8.875415592071223E-2</v>
      </c>
      <c r="E102">
        <v>-7.4509014983042188E-2</v>
      </c>
      <c r="F102">
        <v>-9.2066005021387426E-2</v>
      </c>
      <c r="G102">
        <v>-6.4080087787091192E-2</v>
      </c>
      <c r="H102">
        <v>-9.7259312750813925E-2</v>
      </c>
      <c r="I102">
        <v>-6.5014218513630165E-2</v>
      </c>
      <c r="J102">
        <v>-9.1739060661441246E-2</v>
      </c>
      <c r="K102">
        <v>-5.157452537343972E-2</v>
      </c>
      <c r="L102">
        <v>-5.4379051690181132E-2</v>
      </c>
      <c r="M102">
        <v>-4.2451032841790401E-2</v>
      </c>
      <c r="R102">
        <f>D102/(D48+R48)*2</f>
        <v>-0.15578304611731367</v>
      </c>
      <c r="S102">
        <f>E102/(E48+S48)*2</f>
        <v>-0.13386775362118422</v>
      </c>
      <c r="T102">
        <f>F102/(F48+T48)*2</f>
        <v>-0.17779916039531091</v>
      </c>
      <c r="U102">
        <f>G102/(G48+U48)*2</f>
        <v>-0.1441425628818436</v>
      </c>
      <c r="V102">
        <f>H102/(H48+V48)*2</f>
        <v>-0.18331562638453913</v>
      </c>
      <c r="W102">
        <f>I102/(I48+W48)*2</f>
        <v>-0.15058406040203587</v>
      </c>
      <c r="X102">
        <f>J102/(J48+X48)*2</f>
        <v>-0.18026261764749918</v>
      </c>
      <c r="Y102">
        <f>K102/(K48+Y48)*2</f>
        <v>-0.12815974079626813</v>
      </c>
      <c r="Z102">
        <f>L102/(L48+Z48)*2</f>
        <v>-0.13596441520205391</v>
      </c>
      <c r="AA102">
        <f>M102/(M48+AA48)*2</f>
        <v>-0.10156693304148563</v>
      </c>
    </row>
    <row r="103" spans="1:27" x14ac:dyDescent="0.2">
      <c r="A103">
        <v>7</v>
      </c>
      <c r="B103">
        <v>1996</v>
      </c>
      <c r="C103" t="s">
        <v>24</v>
      </c>
      <c r="D103">
        <v>-0.22686957025942631</v>
      </c>
      <c r="E103">
        <v>-0.21438341870304184</v>
      </c>
      <c r="F103">
        <v>-0.21941637836680122</v>
      </c>
      <c r="G103">
        <v>-0.17580730397134828</v>
      </c>
      <c r="H103">
        <v>-0.21856087994338164</v>
      </c>
      <c r="I103">
        <v>-0.16750588054731133</v>
      </c>
      <c r="J103">
        <v>-0.2182797217589649</v>
      </c>
      <c r="K103">
        <v>-0.16322985576563109</v>
      </c>
      <c r="L103">
        <v>-0.16270092321635068</v>
      </c>
      <c r="M103">
        <v>-0.16807564260114091</v>
      </c>
      <c r="R103">
        <f>D103/(D49+R49)*2</f>
        <v>-0.49651945940477327</v>
      </c>
      <c r="S103">
        <f>E103/(E49+S49)*2</f>
        <v>-0.48481195975393288</v>
      </c>
      <c r="T103">
        <f>F103/(F49+T49)*2</f>
        <v>-0.5323065349639331</v>
      </c>
      <c r="U103">
        <f>G103/(G49+U49)*2</f>
        <v>-0.50214681283406604</v>
      </c>
      <c r="V103">
        <f>H103/(H49+V49)*2</f>
        <v>-0.51707404602986995</v>
      </c>
      <c r="W103">
        <f>I103/(I49+W49)*2</f>
        <v>-0.48912327933365335</v>
      </c>
      <c r="X103">
        <f>J103/(J49+X49)*2</f>
        <v>-0.53426501873768273</v>
      </c>
      <c r="Y103">
        <f>K103/(K49+Y49)*2</f>
        <v>-0.50914606720967648</v>
      </c>
      <c r="Z103">
        <f>L103/(L49+Z49)*2</f>
        <v>-0.52121870045511043</v>
      </c>
      <c r="AA103">
        <f>M103/(M49+AA49)*2</f>
        <v>-0.5120553336221082</v>
      </c>
    </row>
    <row r="104" spans="1:27" s="4" customFormat="1" x14ac:dyDescent="0.2">
      <c r="A104" s="4">
        <v>8</v>
      </c>
      <c r="B104" s="4">
        <v>2000</v>
      </c>
      <c r="C104" s="4" t="s">
        <v>24</v>
      </c>
      <c r="D104" s="4">
        <v>8.1871790151716306E-4</v>
      </c>
      <c r="E104" s="4">
        <v>3.6057349826280061E-3</v>
      </c>
      <c r="F104" s="4">
        <v>1.2811470689128024E-3</v>
      </c>
      <c r="G104" s="4">
        <v>6.6390363044092071E-3</v>
      </c>
      <c r="H104" s="4">
        <v>-4.3586318403465718E-4</v>
      </c>
      <c r="I104" s="4">
        <v>-1.9519215626256914E-4</v>
      </c>
      <c r="J104" s="4">
        <v>8.9480340566150396E-4</v>
      </c>
      <c r="K104" s="4">
        <v>-1.5733835621517533E-4</v>
      </c>
      <c r="L104" s="4">
        <v>3.1896369079086884E-3</v>
      </c>
      <c r="M104" s="4">
        <v>3.9129299040530086E-4</v>
      </c>
      <c r="R104" s="4">
        <f>D104/(D50+R50)*2</f>
        <v>1.8295719954567473E-3</v>
      </c>
      <c r="S104" s="4">
        <f>E104/(E50+S50)*2</f>
        <v>8.1571464812415246E-3</v>
      </c>
      <c r="T104" s="4">
        <f>F104/(F50+T50)*2</f>
        <v>3.1951992730799008E-3</v>
      </c>
      <c r="U104" s="4">
        <f>G104/(G50+U50)*2</f>
        <v>1.9080763540815251E-2</v>
      </c>
      <c r="V104" s="4">
        <f>H104/(H50+V50)*2</f>
        <v>-1.0545203150525528E-3</v>
      </c>
      <c r="W104" s="4">
        <f>I104/(I50+W50)*2</f>
        <v>-5.746928787462906E-4</v>
      </c>
      <c r="X104" s="4">
        <f>J104/(J50+X50)*2</f>
        <v>2.2411897451984028E-3</v>
      </c>
      <c r="Y104" s="4">
        <f>K104/(K50+Y50)*2</f>
        <v>-4.8005596348699381E-4</v>
      </c>
      <c r="Z104" s="4">
        <f>L104/(L50+Z50)*2</f>
        <v>1.0022238692059805E-2</v>
      </c>
      <c r="AA104" s="4">
        <f>M104/(M50+AA50)*2</f>
        <v>1.1619649075852226E-3</v>
      </c>
    </row>
    <row r="105" spans="1:27" x14ac:dyDescent="0.2">
      <c r="A105">
        <v>9</v>
      </c>
      <c r="B105">
        <v>2004</v>
      </c>
      <c r="C105" t="s">
        <v>24</v>
      </c>
      <c r="D105">
        <v>-6.702068218053836E-2</v>
      </c>
      <c r="E105">
        <v>-7.1213648741639657E-2</v>
      </c>
      <c r="F105">
        <v>-5.8565567282878317E-2</v>
      </c>
      <c r="G105">
        <v>-5.3111301594704813E-2</v>
      </c>
      <c r="H105">
        <v>-5.8633747677797998E-2</v>
      </c>
      <c r="I105">
        <v>-4.9762128472172318E-2</v>
      </c>
      <c r="J105">
        <v>-5.6656315237633037E-2</v>
      </c>
      <c r="K105">
        <v>-4.536430287063789E-2</v>
      </c>
      <c r="L105">
        <v>-4.03831492200597E-2</v>
      </c>
      <c r="M105">
        <v>-4.7897358480831959E-2</v>
      </c>
      <c r="R105">
        <f>D105/(D51+R51)*2</f>
        <v>-0.14219212509380347</v>
      </c>
      <c r="S105">
        <f>E105/(E51+S51)*2</f>
        <v>-0.15616413616863908</v>
      </c>
      <c r="T105">
        <f>F105/(F51+T51)*2</f>
        <v>-0.13909579193977159</v>
      </c>
      <c r="U105">
        <f>G105/(G51+U51)*2</f>
        <v>-0.1501347768883684</v>
      </c>
      <c r="V105">
        <f>H105/(H51+V51)*2</f>
        <v>-0.1331386659428096</v>
      </c>
      <c r="W105">
        <f>I105/(I51+W51)*2</f>
        <v>-0.13746459355821611</v>
      </c>
      <c r="X105">
        <f>J105/(J51+X51)*2</f>
        <v>-0.13320216168630133</v>
      </c>
      <c r="Y105">
        <f>K105/(K51+Y51)*2</f>
        <v>-0.13215935886106842</v>
      </c>
      <c r="Z105">
        <f>L105/(L51+Z51)*2</f>
        <v>-0.12314764336665061</v>
      </c>
      <c r="AA105">
        <f>M105/(M51+AA51)*2</f>
        <v>-0.14085636001870797</v>
      </c>
    </row>
    <row r="106" spans="1:27" x14ac:dyDescent="0.2">
      <c r="A106">
        <v>10</v>
      </c>
      <c r="B106">
        <v>2008</v>
      </c>
      <c r="C106" t="s">
        <v>24</v>
      </c>
      <c r="D106">
        <v>-7.150560107971915E-2</v>
      </c>
      <c r="E106">
        <v>-7.5554287536955089E-2</v>
      </c>
      <c r="F106">
        <v>-6.2980192071937779E-2</v>
      </c>
      <c r="G106">
        <v>-6.1359806614244811E-2</v>
      </c>
      <c r="H106">
        <v>-6.4951110067535095E-2</v>
      </c>
      <c r="I106">
        <v>-6.0668431961061475E-2</v>
      </c>
      <c r="J106">
        <v>-5.9754700569657065E-2</v>
      </c>
      <c r="K106">
        <v>-6.0179239139958374E-2</v>
      </c>
      <c r="L106">
        <v>-6.0585150341420868E-2</v>
      </c>
      <c r="M106">
        <v>-6.6042977975090567E-2</v>
      </c>
      <c r="R106">
        <f>D106/(D52+R52)*2</f>
        <v>-0.15434263219957053</v>
      </c>
      <c r="S106">
        <f>E106/(E52+S52)*2</f>
        <v>-0.16797490364133605</v>
      </c>
      <c r="T106">
        <f>F106/(F52+T52)*2</f>
        <v>-0.1491359266641015</v>
      </c>
      <c r="U106">
        <f>G106/(G52+U52)*2</f>
        <v>-0.17174928633992942</v>
      </c>
      <c r="V106">
        <f>H106/(H52+V52)*2</f>
        <v>-0.1519924790209706</v>
      </c>
      <c r="W106">
        <f>I106/(I52+W52)*2</f>
        <v>-0.17607689831975876</v>
      </c>
      <c r="X106">
        <f>J106/(J52+X52)*2</f>
        <v>-0.14238173867903556</v>
      </c>
      <c r="Y106">
        <f>K106/(K52+Y52)*2</f>
        <v>-0.18382353058026993</v>
      </c>
      <c r="Z106">
        <f>L106/(L52+Z52)*2</f>
        <v>-0.18959236328865336</v>
      </c>
      <c r="AA106">
        <f>M106/(M52+AA52)*2</f>
        <v>-0.20237174757955201</v>
      </c>
    </row>
    <row r="107" spans="1:27" x14ac:dyDescent="0.2">
      <c r="A107">
        <v>11</v>
      </c>
      <c r="B107">
        <v>2012</v>
      </c>
      <c r="C107" t="s">
        <v>24</v>
      </c>
      <c r="D107">
        <v>2.1813970943770689E-2</v>
      </c>
      <c r="E107">
        <v>9.4178305864597855E-3</v>
      </c>
      <c r="F107">
        <v>1.5112481637947872E-2</v>
      </c>
      <c r="G107">
        <v>6.8768364734300147E-3</v>
      </c>
      <c r="H107">
        <v>2.2883696320492974E-2</v>
      </c>
      <c r="I107">
        <v>2.1865995515934572E-2</v>
      </c>
      <c r="J107">
        <v>1.7768641373803407E-2</v>
      </c>
      <c r="K107">
        <v>1.5087927553264185E-2</v>
      </c>
      <c r="L107">
        <v>1.1117246844818407E-2</v>
      </c>
      <c r="M107">
        <v>9.7172404426367487E-3</v>
      </c>
      <c r="R107">
        <f>D107/(D53+R53)*2</f>
        <v>4.8382117725870907E-2</v>
      </c>
      <c r="S107">
        <f>E107/(E53+S53)*2</f>
        <v>2.1471087321349031E-2</v>
      </c>
      <c r="T107">
        <f>F107/(F53+T53)*2</f>
        <v>3.6639719687761807E-2</v>
      </c>
      <c r="U107">
        <f>G107/(G53+U53)*2</f>
        <v>2.0061231245802252E-2</v>
      </c>
      <c r="V107">
        <f>H107/(H53+V53)*2</f>
        <v>5.4937631586184858E-2</v>
      </c>
      <c r="W107">
        <f>I107/(I53+W53)*2</f>
        <v>6.658503279173085E-2</v>
      </c>
      <c r="X107">
        <f>J107/(J53+X53)*2</f>
        <v>4.3347945008808064E-2</v>
      </c>
      <c r="Y107">
        <f>K107/(K53+Y53)*2</f>
        <v>4.7842636113600762E-2</v>
      </c>
      <c r="Z107">
        <f>L107/(L53+Z53)*2</f>
        <v>3.5205825284991527E-2</v>
      </c>
      <c r="AA107">
        <f>M107/(M53+AA53)*2</f>
        <v>3.0620179049428525E-2</v>
      </c>
    </row>
    <row r="108" spans="1:27" x14ac:dyDescent="0.2">
      <c r="A108">
        <v>12</v>
      </c>
      <c r="B108">
        <v>2016</v>
      </c>
      <c r="C108" t="s">
        <v>24</v>
      </c>
      <c r="D108">
        <v>-4.2287995245497978E-3</v>
      </c>
      <c r="E108">
        <v>-6.2285822294088633E-3</v>
      </c>
      <c r="F108">
        <v>4.286989722502077E-3</v>
      </c>
      <c r="G108">
        <v>-7.1993453308435706E-3</v>
      </c>
      <c r="H108">
        <v>-4.2675725954950394E-3</v>
      </c>
      <c r="I108">
        <v>-1.4745172059551032E-2</v>
      </c>
      <c r="J108">
        <v>-1.5787718536672268E-3</v>
      </c>
      <c r="K108">
        <v>-1.5505115934531771E-2</v>
      </c>
      <c r="L108">
        <v>-7.4500824497670814E-3</v>
      </c>
      <c r="M108">
        <v>-1.7455719898949229E-2</v>
      </c>
      <c r="R108">
        <f>D108/(D54+R54)*2</f>
        <v>-9.450011011338473E-3</v>
      </c>
      <c r="S108">
        <f>E108/(E54+S54)*2</f>
        <v>-1.4090735414701905E-2</v>
      </c>
      <c r="T108">
        <f>F108/(F54+T54)*2</f>
        <v>1.0691814216664257E-2</v>
      </c>
      <c r="U108">
        <f>G108/(G54+U54)*2</f>
        <v>-2.069110630036277E-2</v>
      </c>
      <c r="V108">
        <f>H108/(H54+V54)*2</f>
        <v>-1.0324895891076769E-2</v>
      </c>
      <c r="W108">
        <f>I108/(I54+W54)*2</f>
        <v>-4.341334990486885E-2</v>
      </c>
      <c r="X108">
        <f>J108/(J54+X54)*2</f>
        <v>-3.9543069081538328E-3</v>
      </c>
      <c r="Y108">
        <f>K108/(K54+Y54)*2</f>
        <v>-4.730774839639057E-2</v>
      </c>
      <c r="Z108">
        <f>L108/(L54+Z54)*2</f>
        <v>-2.3409092239294112E-2</v>
      </c>
      <c r="AA108">
        <f>M108/(M54+AA54)*2</f>
        <v>-5.1835669067843593E-2</v>
      </c>
    </row>
  </sheetData>
  <autoFilter ref="B2:M38" xr:uid="{2148E538-E6AC-E547-9CA7-D2DBD7F3DEE2}">
    <filterColumn colId="1">
      <filters>
        <filter val="R-mea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DABB-A99E-D848-98BC-40EFD358ABF5}">
  <dimension ref="A1"/>
  <sheetViews>
    <sheetView workbookViewId="0">
      <selection activeCell="A58" sqref="A5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2020-10-19T23:59:26Z</dcterms:created>
  <dcterms:modified xsi:type="dcterms:W3CDTF">2020-10-25T21:08:39Z</dcterms:modified>
</cp:coreProperties>
</file>